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MR1232\OneDrive - GMR Holdings Private Limited\Documents\PRICING\"/>
    </mc:Choice>
  </mc:AlternateContent>
  <xr:revisionPtr revIDLastSave="23" documentId="13_ncr:40009_{0BA0AFC0-8E41-48AE-AA0F-05D9A94375E3}" xr6:coauthVersionLast="36" xr6:coauthVersionMax="36" xr10:uidLastSave="{D979B2B5-640C-492B-9321-D46C6FE78366}"/>
  <bookViews>
    <workbookView xWindow="0" yWindow="0" windowWidth="20490" windowHeight="7545" xr2:uid="{00000000-000D-0000-FFFF-FFFF00000000}"/>
  </bookViews>
  <sheets>
    <sheet name="PRICING" sheetId="4" r:id="rId1"/>
    <sheet name="VALIDATION" sheetId="1" r:id="rId2"/>
    <sheet name="ERP DUMP" sheetId="2" state="hidden" r:id="rId3"/>
    <sheet name="OT" sheetId="3" r:id="rId4"/>
  </sheets>
  <externalReferences>
    <externalReference r:id="rId5"/>
    <externalReference r:id="rId6"/>
  </externalReferences>
  <definedNames>
    <definedName name="_xlnm._FilterDatabase" localSheetId="0" hidden="1">PRICING!$A$3:$S$3</definedName>
    <definedName name="_xlnm._FilterDatabase" localSheetId="1" hidden="1">VALIDATION!$A$3:$AZ$3</definedName>
    <definedName name="ViewDeleteFlag">[1]hidnSheetNew!$B$3:$B$4</definedName>
    <definedName name="ViewModeFlag">[1]hidnSheetNew!$A$3:$A$5</definedName>
  </definedNames>
  <calcPr calcId="191029"/>
</workbook>
</file>

<file path=xl/calcChain.xml><?xml version="1.0" encoding="utf-8"?>
<calcChain xmlns="http://schemas.openxmlformats.org/spreadsheetml/2006/main">
  <c r="M5" i="4" l="1"/>
  <c r="N5" i="4"/>
  <c r="O5" i="4" s="1"/>
  <c r="P5" i="4" s="1"/>
  <c r="M6" i="4"/>
  <c r="O6" i="4" s="1"/>
  <c r="P6" i="4" s="1"/>
  <c r="N6" i="4"/>
  <c r="M7" i="4"/>
  <c r="N7" i="4"/>
  <c r="O7" i="4"/>
  <c r="P7" i="4" s="1"/>
  <c r="M8" i="4"/>
  <c r="N8" i="4"/>
  <c r="M9" i="4"/>
  <c r="N9" i="4"/>
  <c r="O9" i="4" s="1"/>
  <c r="P9" i="4" s="1"/>
  <c r="M10" i="4"/>
  <c r="N10" i="4"/>
  <c r="M11" i="4"/>
  <c r="N11" i="4"/>
  <c r="O11" i="4"/>
  <c r="P11" i="4" s="1"/>
  <c r="M12" i="4"/>
  <c r="O12" i="4" s="1"/>
  <c r="N12" i="4"/>
  <c r="P12" i="4"/>
  <c r="M13" i="4"/>
  <c r="N13" i="4"/>
  <c r="O13" i="4" s="1"/>
  <c r="P13" i="4" s="1"/>
  <c r="M14" i="4"/>
  <c r="O14" i="4" s="1"/>
  <c r="P14" i="4" s="1"/>
  <c r="N14" i="4"/>
  <c r="M15" i="4"/>
  <c r="N15" i="4"/>
  <c r="O15" i="4" s="1"/>
  <c r="P15" i="4" s="1"/>
  <c r="M16" i="4"/>
  <c r="O16" i="4" s="1"/>
  <c r="P16" i="4" s="1"/>
  <c r="N16" i="4"/>
  <c r="M17" i="4"/>
  <c r="N17" i="4"/>
  <c r="O17" i="4" s="1"/>
  <c r="P17" i="4" s="1"/>
  <c r="M18" i="4"/>
  <c r="N18" i="4"/>
  <c r="M19" i="4"/>
  <c r="N19" i="4"/>
  <c r="O19" i="4"/>
  <c r="P19" i="4"/>
  <c r="M20" i="4"/>
  <c r="O20" i="4" s="1"/>
  <c r="N20" i="4"/>
  <c r="P20" i="4"/>
  <c r="M21" i="4"/>
  <c r="N21" i="4"/>
  <c r="O21" i="4" s="1"/>
  <c r="P21" i="4"/>
  <c r="M22" i="4"/>
  <c r="O22" i="4" s="1"/>
  <c r="P22" i="4" s="1"/>
  <c r="N22" i="4"/>
  <c r="M23" i="4"/>
  <c r="N23" i="4"/>
  <c r="O23" i="4"/>
  <c r="P23" i="4" s="1"/>
  <c r="M24" i="4"/>
  <c r="O24" i="4" s="1"/>
  <c r="P24" i="4" s="1"/>
  <c r="N24" i="4"/>
  <c r="M25" i="4"/>
  <c r="N25" i="4"/>
  <c r="O25" i="4"/>
  <c r="P25" i="4" s="1"/>
  <c r="M26" i="4"/>
  <c r="N26" i="4"/>
  <c r="M27" i="4"/>
  <c r="N27" i="4"/>
  <c r="O27" i="4"/>
  <c r="P27" i="4"/>
  <c r="M28" i="4"/>
  <c r="O28" i="4" s="1"/>
  <c r="P28" i="4" s="1"/>
  <c r="N28" i="4"/>
  <c r="M29" i="4"/>
  <c r="N29" i="4"/>
  <c r="O29" i="4" s="1"/>
  <c r="P29" i="4"/>
  <c r="M30" i="4"/>
  <c r="N30" i="4"/>
  <c r="M31" i="4"/>
  <c r="N31" i="4"/>
  <c r="O31" i="4" s="1"/>
  <c r="P31" i="4" s="1"/>
  <c r="M32" i="4"/>
  <c r="N32" i="4"/>
  <c r="M33" i="4"/>
  <c r="N33" i="4"/>
  <c r="O33" i="4"/>
  <c r="P33" i="4" s="1"/>
  <c r="M34" i="4"/>
  <c r="N34" i="4"/>
  <c r="M35" i="4"/>
  <c r="N35" i="4"/>
  <c r="O35" i="4"/>
  <c r="P35" i="4" s="1"/>
  <c r="M36" i="4"/>
  <c r="O36" i="4" s="1"/>
  <c r="N36" i="4"/>
  <c r="P36" i="4"/>
  <c r="M37" i="4"/>
  <c r="N37" i="4"/>
  <c r="O37" i="4" s="1"/>
  <c r="P37" i="4" s="1"/>
  <c r="M38" i="4"/>
  <c r="O38" i="4" s="1"/>
  <c r="P38" i="4" s="1"/>
  <c r="N38" i="4"/>
  <c r="M39" i="4"/>
  <c r="N39" i="4"/>
  <c r="O39" i="4" s="1"/>
  <c r="P39" i="4" s="1"/>
  <c r="M40" i="4"/>
  <c r="N40" i="4"/>
  <c r="M41" i="4"/>
  <c r="N41" i="4"/>
  <c r="O41" i="4" s="1"/>
  <c r="P41" i="4" s="1"/>
  <c r="M42" i="4"/>
  <c r="N42" i="4"/>
  <c r="M43" i="4"/>
  <c r="N43" i="4"/>
  <c r="O43" i="4"/>
  <c r="P43" i="4" s="1"/>
  <c r="M44" i="4"/>
  <c r="O44" i="4" s="1"/>
  <c r="P44" i="4" s="1"/>
  <c r="N44" i="4"/>
  <c r="M45" i="4"/>
  <c r="N45" i="4"/>
  <c r="O45" i="4" s="1"/>
  <c r="P45" i="4" s="1"/>
  <c r="M46" i="4"/>
  <c r="O46" i="4" s="1"/>
  <c r="P46" i="4" s="1"/>
  <c r="N46" i="4"/>
  <c r="M47" i="4"/>
  <c r="N47" i="4"/>
  <c r="O47" i="4" s="1"/>
  <c r="P47" i="4" s="1"/>
  <c r="M48" i="4"/>
  <c r="N48" i="4"/>
  <c r="M49" i="4"/>
  <c r="N49" i="4"/>
  <c r="O49" i="4" s="1"/>
  <c r="P49" i="4" s="1"/>
  <c r="M50" i="4"/>
  <c r="N50" i="4"/>
  <c r="M51" i="4"/>
  <c r="N51" i="4"/>
  <c r="O51" i="4"/>
  <c r="P51" i="4"/>
  <c r="M52" i="4"/>
  <c r="O52" i="4" s="1"/>
  <c r="N52" i="4"/>
  <c r="P52" i="4"/>
  <c r="M53" i="4"/>
  <c r="N53" i="4"/>
  <c r="O53" i="4" s="1"/>
  <c r="P53" i="4"/>
  <c r="M54" i="4"/>
  <c r="O54" i="4" s="1"/>
  <c r="P54" i="4" s="1"/>
  <c r="N54" i="4"/>
  <c r="M55" i="4"/>
  <c r="N55" i="4"/>
  <c r="O55" i="4" s="1"/>
  <c r="P55" i="4" s="1"/>
  <c r="M56" i="4"/>
  <c r="N56" i="4"/>
  <c r="M57" i="4"/>
  <c r="N57" i="4"/>
  <c r="O57" i="4"/>
  <c r="P57" i="4" s="1"/>
  <c r="M58" i="4"/>
  <c r="N58" i="4"/>
  <c r="M59" i="4"/>
  <c r="N59" i="4"/>
  <c r="O59" i="4"/>
  <c r="P59" i="4"/>
  <c r="M60" i="4"/>
  <c r="O60" i="4" s="1"/>
  <c r="N60" i="4"/>
  <c r="P60" i="4"/>
  <c r="M61" i="4"/>
  <c r="N61" i="4"/>
  <c r="O61" i="4" s="1"/>
  <c r="P61" i="4"/>
  <c r="M62" i="4"/>
  <c r="N62" i="4"/>
  <c r="M63" i="4"/>
  <c r="N63" i="4"/>
  <c r="O63" i="4" s="1"/>
  <c r="P63" i="4" s="1"/>
  <c r="M64" i="4"/>
  <c r="O64" i="4" s="1"/>
  <c r="P64" i="4" s="1"/>
  <c r="N64" i="4"/>
  <c r="M65" i="4"/>
  <c r="N65" i="4"/>
  <c r="O65" i="4"/>
  <c r="P65" i="4" s="1"/>
  <c r="M66" i="4"/>
  <c r="N66" i="4"/>
  <c r="M67" i="4"/>
  <c r="N67" i="4"/>
  <c r="O67" i="4"/>
  <c r="P67" i="4" s="1"/>
  <c r="M68" i="4"/>
  <c r="O68" i="4" s="1"/>
  <c r="N68" i="4"/>
  <c r="P68" i="4"/>
  <c r="M69" i="4"/>
  <c r="N69" i="4"/>
  <c r="O69" i="4" s="1"/>
  <c r="P69" i="4"/>
  <c r="M70" i="4"/>
  <c r="O70" i="4" s="1"/>
  <c r="P70" i="4" s="1"/>
  <c r="N70" i="4"/>
  <c r="M71" i="4"/>
  <c r="N71" i="4"/>
  <c r="O71" i="4"/>
  <c r="P71" i="4" s="1"/>
  <c r="M72" i="4"/>
  <c r="O72" i="4" s="1"/>
  <c r="P72" i="4" s="1"/>
  <c r="N72" i="4"/>
  <c r="M73" i="4"/>
  <c r="N73" i="4"/>
  <c r="O73" i="4" s="1"/>
  <c r="P73" i="4" s="1"/>
  <c r="M74" i="4"/>
  <c r="N74" i="4"/>
  <c r="M75" i="4"/>
  <c r="N75" i="4"/>
  <c r="O75" i="4"/>
  <c r="P75" i="4" s="1"/>
  <c r="M76" i="4"/>
  <c r="O76" i="4" s="1"/>
  <c r="P76" i="4" s="1"/>
  <c r="N76" i="4"/>
  <c r="M77" i="4"/>
  <c r="N77" i="4"/>
  <c r="O77" i="4" s="1"/>
  <c r="P77" i="4"/>
  <c r="M78" i="4"/>
  <c r="O78" i="4" s="1"/>
  <c r="P78" i="4" s="1"/>
  <c r="N78" i="4"/>
  <c r="M79" i="4"/>
  <c r="N79" i="4"/>
  <c r="O79" i="4" s="1"/>
  <c r="P79" i="4" s="1"/>
  <c r="M80" i="4"/>
  <c r="O80" i="4" s="1"/>
  <c r="P80" i="4" s="1"/>
  <c r="N80" i="4"/>
  <c r="M81" i="4"/>
  <c r="N81" i="4"/>
  <c r="O81" i="4" s="1"/>
  <c r="P81" i="4" s="1"/>
  <c r="M82" i="4"/>
  <c r="N82" i="4"/>
  <c r="M83" i="4"/>
  <c r="N83" i="4"/>
  <c r="O83" i="4"/>
  <c r="P83" i="4"/>
  <c r="M84" i="4"/>
  <c r="O84" i="4" s="1"/>
  <c r="N84" i="4"/>
  <c r="P84" i="4"/>
  <c r="M85" i="4"/>
  <c r="N85" i="4"/>
  <c r="O85" i="4" s="1"/>
  <c r="P85" i="4" s="1"/>
  <c r="M86" i="4"/>
  <c r="O86" i="4" s="1"/>
  <c r="P86" i="4" s="1"/>
  <c r="N86" i="4"/>
  <c r="M87" i="4"/>
  <c r="N87" i="4"/>
  <c r="O87" i="4" s="1"/>
  <c r="P87" i="4" s="1"/>
  <c r="M88" i="4"/>
  <c r="O88" i="4" s="1"/>
  <c r="P88" i="4" s="1"/>
  <c r="N88" i="4"/>
  <c r="M89" i="4"/>
  <c r="N89" i="4"/>
  <c r="O89" i="4"/>
  <c r="P89" i="4" s="1"/>
  <c r="M90" i="4"/>
  <c r="N90" i="4"/>
  <c r="M91" i="4"/>
  <c r="N91" i="4"/>
  <c r="O91" i="4"/>
  <c r="P91" i="4"/>
  <c r="M92" i="4"/>
  <c r="O92" i="4" s="1"/>
  <c r="P92" i="4" s="1"/>
  <c r="N92" i="4"/>
  <c r="M93" i="4"/>
  <c r="N93" i="4"/>
  <c r="O93" i="4" s="1"/>
  <c r="P93" i="4" s="1"/>
  <c r="M94" i="4"/>
  <c r="N94" i="4"/>
  <c r="M95" i="4"/>
  <c r="N95" i="4"/>
  <c r="O95" i="4" s="1"/>
  <c r="P95" i="4" s="1"/>
  <c r="M96" i="4"/>
  <c r="N96" i="4"/>
  <c r="M97" i="4"/>
  <c r="N97" i="4"/>
  <c r="O97" i="4"/>
  <c r="P97" i="4" s="1"/>
  <c r="M98" i="4"/>
  <c r="N98" i="4"/>
  <c r="M99" i="4"/>
  <c r="N99" i="4"/>
  <c r="O99" i="4"/>
  <c r="P99" i="4"/>
  <c r="M100" i="4"/>
  <c r="O100" i="4" s="1"/>
  <c r="N100" i="4"/>
  <c r="P100" i="4"/>
  <c r="M101" i="4"/>
  <c r="N101" i="4"/>
  <c r="O101" i="4" s="1"/>
  <c r="P101" i="4" s="1"/>
  <c r="M102" i="4"/>
  <c r="O102" i="4" s="1"/>
  <c r="P102" i="4" s="1"/>
  <c r="N102" i="4"/>
  <c r="M103" i="4"/>
  <c r="N103" i="4"/>
  <c r="O103" i="4"/>
  <c r="P103" i="4" s="1"/>
  <c r="M104" i="4"/>
  <c r="N104" i="4"/>
  <c r="M105" i="4"/>
  <c r="N105" i="4"/>
  <c r="O105" i="4"/>
  <c r="P105" i="4"/>
  <c r="M106" i="4"/>
  <c r="N106" i="4"/>
  <c r="M107" i="4"/>
  <c r="N107" i="4"/>
  <c r="O107" i="4"/>
  <c r="P107" i="4"/>
  <c r="M108" i="4"/>
  <c r="O108" i="4" s="1"/>
  <c r="P108" i="4" s="1"/>
  <c r="N108" i="4"/>
  <c r="M109" i="4"/>
  <c r="N109" i="4"/>
  <c r="O109" i="4" s="1"/>
  <c r="P109" i="4" s="1"/>
  <c r="M110" i="4"/>
  <c r="N110" i="4"/>
  <c r="M111" i="4"/>
  <c r="N111" i="4"/>
  <c r="O111" i="4" s="1"/>
  <c r="P111" i="4" s="1"/>
  <c r="M112" i="4"/>
  <c r="O112" i="4" s="1"/>
  <c r="P112" i="4" s="1"/>
  <c r="N112" i="4"/>
  <c r="M113" i="4"/>
  <c r="N113" i="4"/>
  <c r="O113" i="4"/>
  <c r="P113" i="4" s="1"/>
  <c r="M114" i="4"/>
  <c r="N114" i="4"/>
  <c r="M115" i="4"/>
  <c r="N115" i="4"/>
  <c r="O115" i="4"/>
  <c r="P115" i="4" s="1"/>
  <c r="M116" i="4"/>
  <c r="O116" i="4" s="1"/>
  <c r="N116" i="4"/>
  <c r="P116" i="4"/>
  <c r="M117" i="4"/>
  <c r="N117" i="4"/>
  <c r="O117" i="4" s="1"/>
  <c r="P117" i="4"/>
  <c r="M118" i="4"/>
  <c r="M119" i="4"/>
  <c r="N119" i="4"/>
  <c r="O119" i="4"/>
  <c r="P119" i="4" s="1"/>
  <c r="M120" i="4"/>
  <c r="N120" i="4"/>
  <c r="M121" i="4"/>
  <c r="N121" i="4"/>
  <c r="O121" i="4" s="1"/>
  <c r="P121" i="4" s="1"/>
  <c r="M122" i="4"/>
  <c r="N122" i="4"/>
  <c r="M123" i="4"/>
  <c r="N123" i="4" s="1"/>
  <c r="O123" i="4" s="1"/>
  <c r="P123" i="4" s="1"/>
  <c r="M124" i="4"/>
  <c r="M125" i="4"/>
  <c r="M126" i="4"/>
  <c r="N126" i="4"/>
  <c r="M127" i="4"/>
  <c r="N127" i="4"/>
  <c r="M128" i="4"/>
  <c r="N128" i="4" s="1"/>
  <c r="M129" i="4"/>
  <c r="N129" i="4"/>
  <c r="O129" i="4"/>
  <c r="P129" i="4" s="1"/>
  <c r="M130" i="4"/>
  <c r="N130" i="4"/>
  <c r="M131" i="4"/>
  <c r="N131" i="4" s="1"/>
  <c r="O131" i="4"/>
  <c r="P131" i="4"/>
  <c r="M132" i="4"/>
  <c r="N132" i="4" s="1"/>
  <c r="M133" i="4"/>
  <c r="N133" i="4"/>
  <c r="M134" i="4"/>
  <c r="M135" i="4"/>
  <c r="N135" i="4"/>
  <c r="O135" i="4" s="1"/>
  <c r="P135" i="4" s="1"/>
  <c r="M136" i="4"/>
  <c r="N136" i="4" s="1"/>
  <c r="M137" i="4"/>
  <c r="N137" i="4"/>
  <c r="O137" i="4" s="1"/>
  <c r="P137" i="4" s="1"/>
  <c r="M138" i="4"/>
  <c r="N138" i="4"/>
  <c r="M139" i="4"/>
  <c r="N139" i="4" s="1"/>
  <c r="O139" i="4"/>
  <c r="P139" i="4" s="1"/>
  <c r="M140" i="4"/>
  <c r="M141" i="4"/>
  <c r="M142" i="4"/>
  <c r="N142" i="4" s="1"/>
  <c r="M143" i="4"/>
  <c r="N143" i="4" s="1"/>
  <c r="M144" i="4"/>
  <c r="N144" i="4"/>
  <c r="M145" i="4"/>
  <c r="N145" i="4"/>
  <c r="O145" i="4" s="1"/>
  <c r="P145" i="4" s="1"/>
  <c r="M146" i="4"/>
  <c r="N146" i="4"/>
  <c r="M147" i="4"/>
  <c r="N147" i="4" s="1"/>
  <c r="O147" i="4"/>
  <c r="P147" i="4" s="1"/>
  <c r="M148" i="4"/>
  <c r="N148" i="4" s="1"/>
  <c r="M149" i="4"/>
  <c r="N149" i="4" s="1"/>
  <c r="M150" i="4"/>
  <c r="M151" i="4"/>
  <c r="M152" i="4"/>
  <c r="N152" i="4"/>
  <c r="M153" i="4"/>
  <c r="N153" i="4"/>
  <c r="O153" i="4"/>
  <c r="P153" i="4"/>
  <c r="M154" i="4"/>
  <c r="N154" i="4"/>
  <c r="M155" i="4"/>
  <c r="N155" i="4" s="1"/>
  <c r="O155" i="4" s="1"/>
  <c r="P155" i="4" s="1"/>
  <c r="M156" i="4"/>
  <c r="M157" i="4"/>
  <c r="M158" i="4"/>
  <c r="N158" i="4"/>
  <c r="M159" i="4"/>
  <c r="N159" i="4" s="1"/>
  <c r="M160" i="4"/>
  <c r="N160" i="4"/>
  <c r="M161" i="4"/>
  <c r="N161" i="4"/>
  <c r="O161" i="4"/>
  <c r="P161" i="4" s="1"/>
  <c r="M162" i="4"/>
  <c r="N162" i="4"/>
  <c r="M163" i="4"/>
  <c r="M164" i="4"/>
  <c r="N164" i="4" s="1"/>
  <c r="M165" i="4"/>
  <c r="N165" i="4" s="1"/>
  <c r="M166" i="4"/>
  <c r="M167" i="4"/>
  <c r="O167" i="4" s="1"/>
  <c r="P167" i="4" s="1"/>
  <c r="N167" i="4"/>
  <c r="M168" i="4"/>
  <c r="N168" i="4" s="1"/>
  <c r="M169" i="4"/>
  <c r="N169" i="4"/>
  <c r="O169" i="4"/>
  <c r="P169" i="4" s="1"/>
  <c r="M170" i="4"/>
  <c r="N170" i="4"/>
  <c r="M171" i="4"/>
  <c r="N171" i="4" s="1"/>
  <c r="O171" i="4" s="1"/>
  <c r="P171" i="4" s="1"/>
  <c r="M172" i="4"/>
  <c r="M173" i="4"/>
  <c r="M174" i="4"/>
  <c r="N174" i="4" s="1"/>
  <c r="M175" i="4"/>
  <c r="N175" i="4"/>
  <c r="M176" i="4"/>
  <c r="M177" i="4"/>
  <c r="N177" i="4"/>
  <c r="M178" i="4"/>
  <c r="N178" i="4" s="1"/>
  <c r="M179" i="4"/>
  <c r="M180" i="4"/>
  <c r="N180" i="4" s="1"/>
  <c r="M181" i="4"/>
  <c r="N181" i="4" s="1"/>
  <c r="M182" i="4"/>
  <c r="N182" i="4"/>
  <c r="O182" i="4" s="1"/>
  <c r="P182" i="4" s="1"/>
  <c r="M183" i="4"/>
  <c r="M184" i="4"/>
  <c r="N184" i="4" s="1"/>
  <c r="M185" i="4"/>
  <c r="N185" i="4"/>
  <c r="M186" i="4"/>
  <c r="N186" i="4"/>
  <c r="M187" i="4"/>
  <c r="N187" i="4" s="1"/>
  <c r="M188" i="4"/>
  <c r="N188" i="4"/>
  <c r="O188" i="4"/>
  <c r="P188" i="4" s="1"/>
  <c r="M189" i="4"/>
  <c r="N189" i="4"/>
  <c r="M190" i="4"/>
  <c r="N190" i="4"/>
  <c r="O190" i="4" s="1"/>
  <c r="P190" i="4" s="1"/>
  <c r="M191" i="4"/>
  <c r="N191" i="4"/>
  <c r="M192" i="4"/>
  <c r="N192" i="4" s="1"/>
  <c r="O192" i="4"/>
  <c r="P192" i="4" s="1"/>
  <c r="M193" i="4"/>
  <c r="N193" i="4"/>
  <c r="M194" i="4"/>
  <c r="N194" i="4" s="1"/>
  <c r="M195" i="4"/>
  <c r="M196" i="4"/>
  <c r="M197" i="4"/>
  <c r="N197" i="4" s="1"/>
  <c r="M198" i="4"/>
  <c r="N198" i="4"/>
  <c r="O198" i="4" s="1"/>
  <c r="P198" i="4" s="1"/>
  <c r="M199" i="4"/>
  <c r="M200" i="4"/>
  <c r="N200" i="4" s="1"/>
  <c r="M201" i="4"/>
  <c r="N201" i="4"/>
  <c r="M202" i="4"/>
  <c r="O202" i="4" s="1"/>
  <c r="P202" i="4" s="1"/>
  <c r="N202" i="4"/>
  <c r="M203" i="4"/>
  <c r="M204" i="4"/>
  <c r="N204" i="4"/>
  <c r="O204" i="4"/>
  <c r="P204" i="4" s="1"/>
  <c r="M205" i="4"/>
  <c r="N205" i="4"/>
  <c r="M206" i="4"/>
  <c r="N206" i="4" s="1"/>
  <c r="M207" i="4"/>
  <c r="N207" i="4"/>
  <c r="O207" i="4" s="1"/>
  <c r="P207" i="4" s="1"/>
  <c r="M208" i="4"/>
  <c r="N208" i="4" s="1"/>
  <c r="O208" i="4"/>
  <c r="P208" i="4" s="1"/>
  <c r="M209" i="4"/>
  <c r="N209" i="4" s="1"/>
  <c r="M210" i="4"/>
  <c r="N210" i="4" s="1"/>
  <c r="O210" i="4"/>
  <c r="P210" i="4" s="1"/>
  <c r="M211" i="4"/>
  <c r="N211" i="4"/>
  <c r="O211" i="4" s="1"/>
  <c r="P211" i="4" s="1"/>
  <c r="M212" i="4"/>
  <c r="N212" i="4"/>
  <c r="O212" i="4"/>
  <c r="P212" i="4" s="1"/>
  <c r="M213" i="4"/>
  <c r="O213" i="4" s="1"/>
  <c r="P213" i="4" s="1"/>
  <c r="N213" i="4"/>
  <c r="M214" i="4"/>
  <c r="M215" i="4"/>
  <c r="N215" i="4"/>
  <c r="O215" i="4" s="1"/>
  <c r="P215" i="4" s="1"/>
  <c r="M216" i="4"/>
  <c r="N216" i="4" s="1"/>
  <c r="O216" i="4"/>
  <c r="P216" i="4" s="1"/>
  <c r="M217" i="4"/>
  <c r="N217" i="4" s="1"/>
  <c r="M218" i="4"/>
  <c r="N218" i="4" s="1"/>
  <c r="M219" i="4"/>
  <c r="N219" i="4"/>
  <c r="O219" i="4" s="1"/>
  <c r="P219" i="4" s="1"/>
  <c r="M220" i="4"/>
  <c r="N220" i="4"/>
  <c r="O220" i="4"/>
  <c r="P220" i="4" s="1"/>
  <c r="M221" i="4"/>
  <c r="N221" i="4"/>
  <c r="M222" i="4"/>
  <c r="M223" i="4"/>
  <c r="N223" i="4"/>
  <c r="O223" i="4" s="1"/>
  <c r="P223" i="4" s="1"/>
  <c r="M224" i="4"/>
  <c r="N224" i="4" s="1"/>
  <c r="O224" i="4"/>
  <c r="P224" i="4" s="1"/>
  <c r="M225" i="4"/>
  <c r="N225" i="4" s="1"/>
  <c r="M226" i="4"/>
  <c r="N226" i="4" s="1"/>
  <c r="O226" i="4" s="1"/>
  <c r="P226" i="4" s="1"/>
  <c r="M227" i="4"/>
  <c r="N227" i="4"/>
  <c r="O227" i="4" s="1"/>
  <c r="P227" i="4" s="1"/>
  <c r="M228" i="4"/>
  <c r="N228" i="4"/>
  <c r="O228" i="4"/>
  <c r="P228" i="4" s="1"/>
  <c r="M229" i="4"/>
  <c r="N229" i="4"/>
  <c r="M230" i="4"/>
  <c r="M231" i="4"/>
  <c r="N231" i="4"/>
  <c r="O231" i="4" s="1"/>
  <c r="P231" i="4" s="1"/>
  <c r="M232" i="4"/>
  <c r="N232" i="4" s="1"/>
  <c r="M233" i="4"/>
  <c r="N233" i="4" s="1"/>
  <c r="M234" i="4"/>
  <c r="N234" i="4" s="1"/>
  <c r="O234" i="4"/>
  <c r="P234" i="4" s="1"/>
  <c r="M235" i="4"/>
  <c r="N235" i="4"/>
  <c r="O235" i="4" s="1"/>
  <c r="P235" i="4" s="1"/>
  <c r="M236" i="4"/>
  <c r="N236" i="4"/>
  <c r="O236" i="4"/>
  <c r="P236" i="4" s="1"/>
  <c r="M237" i="4"/>
  <c r="N237" i="4"/>
  <c r="M238" i="4"/>
  <c r="M239" i="4"/>
  <c r="N239" i="4"/>
  <c r="O239" i="4" s="1"/>
  <c r="P239" i="4" s="1"/>
  <c r="M240" i="4"/>
  <c r="N240" i="4" s="1"/>
  <c r="M241" i="4"/>
  <c r="N241" i="4" s="1"/>
  <c r="M242" i="4"/>
  <c r="N242" i="4" s="1"/>
  <c r="O242" i="4"/>
  <c r="P242" i="4" s="1"/>
  <c r="M243" i="4"/>
  <c r="N243" i="4"/>
  <c r="O243" i="4" s="1"/>
  <c r="P243" i="4" s="1"/>
  <c r="M244" i="4"/>
  <c r="N244" i="4"/>
  <c r="O244" i="4"/>
  <c r="P244" i="4" s="1"/>
  <c r="M245" i="4"/>
  <c r="N245" i="4" s="1"/>
  <c r="O245" i="4"/>
  <c r="P245" i="4" s="1"/>
  <c r="M246" i="4"/>
  <c r="N246" i="4"/>
  <c r="O246" i="4"/>
  <c r="P246" i="4" s="1"/>
  <c r="M247" i="4"/>
  <c r="N247" i="4" s="1"/>
  <c r="O247" i="4"/>
  <c r="P247" i="4" s="1"/>
  <c r="M248" i="4"/>
  <c r="N248" i="4"/>
  <c r="O248" i="4"/>
  <c r="P248" i="4" s="1"/>
  <c r="M249" i="4"/>
  <c r="N249" i="4" s="1"/>
  <c r="O249" i="4"/>
  <c r="P249" i="4" s="1"/>
  <c r="M250" i="4"/>
  <c r="N250" i="4"/>
  <c r="O250" i="4"/>
  <c r="P250" i="4" s="1"/>
  <c r="M251" i="4"/>
  <c r="N251" i="4" s="1"/>
  <c r="M252" i="4"/>
  <c r="N252" i="4"/>
  <c r="O252" i="4"/>
  <c r="P252" i="4" s="1"/>
  <c r="M253" i="4"/>
  <c r="N253" i="4" s="1"/>
  <c r="M254" i="4"/>
  <c r="N254" i="4"/>
  <c r="O254" i="4"/>
  <c r="P254" i="4" s="1"/>
  <c r="M255" i="4"/>
  <c r="N255" i="4" s="1"/>
  <c r="O255" i="4"/>
  <c r="P255" i="4" s="1"/>
  <c r="M256" i="4"/>
  <c r="N256" i="4"/>
  <c r="O256" i="4"/>
  <c r="P256" i="4" s="1"/>
  <c r="M257" i="4"/>
  <c r="N257" i="4" s="1"/>
  <c r="M258" i="4"/>
  <c r="N258" i="4"/>
  <c r="O258" i="4"/>
  <c r="P258" i="4" s="1"/>
  <c r="M259" i="4"/>
  <c r="N259" i="4" s="1"/>
  <c r="O259" i="4" s="1"/>
  <c r="P259" i="4" s="1"/>
  <c r="M260" i="4"/>
  <c r="N260" i="4"/>
  <c r="O260" i="4"/>
  <c r="P260" i="4" s="1"/>
  <c r="M261" i="4"/>
  <c r="N261" i="4" s="1"/>
  <c r="O261" i="4"/>
  <c r="P261" i="4" s="1"/>
  <c r="M262" i="4"/>
  <c r="N262" i="4"/>
  <c r="O262" i="4"/>
  <c r="P262" i="4" s="1"/>
  <c r="M263" i="4"/>
  <c r="N263" i="4" s="1"/>
  <c r="O263" i="4"/>
  <c r="P263" i="4" s="1"/>
  <c r="M264" i="4"/>
  <c r="N264" i="4"/>
  <c r="O264" i="4"/>
  <c r="P264" i="4" s="1"/>
  <c r="M265" i="4"/>
  <c r="N265" i="4" s="1"/>
  <c r="O265" i="4"/>
  <c r="P265" i="4" s="1"/>
  <c r="M266" i="4"/>
  <c r="N266" i="4"/>
  <c r="O266" i="4"/>
  <c r="P266" i="4" s="1"/>
  <c r="M267" i="4"/>
  <c r="N267" i="4" s="1"/>
  <c r="M268" i="4"/>
  <c r="N268" i="4"/>
  <c r="O268" i="4"/>
  <c r="P268" i="4" s="1"/>
  <c r="M269" i="4"/>
  <c r="N269" i="4" s="1"/>
  <c r="M270" i="4"/>
  <c r="N270" i="4"/>
  <c r="O270" i="4"/>
  <c r="P270" i="4" s="1"/>
  <c r="M271" i="4"/>
  <c r="N271" i="4" s="1"/>
  <c r="O271" i="4"/>
  <c r="P271" i="4" s="1"/>
  <c r="M272" i="4"/>
  <c r="N272" i="4"/>
  <c r="O272" i="4"/>
  <c r="P272" i="4" s="1"/>
  <c r="M273" i="4"/>
  <c r="N273" i="4" s="1"/>
  <c r="M274" i="4"/>
  <c r="N274" i="4"/>
  <c r="O274" i="4"/>
  <c r="P274" i="4" s="1"/>
  <c r="M275" i="4"/>
  <c r="N275" i="4" s="1"/>
  <c r="M276" i="4"/>
  <c r="N276" i="4"/>
  <c r="O276" i="4"/>
  <c r="P276" i="4" s="1"/>
  <c r="M277" i="4"/>
  <c r="N277" i="4" s="1"/>
  <c r="O277" i="4"/>
  <c r="P277" i="4" s="1"/>
  <c r="M278" i="4"/>
  <c r="N278" i="4"/>
  <c r="O278" i="4"/>
  <c r="P278" i="4" s="1"/>
  <c r="M279" i="4"/>
  <c r="N279" i="4" s="1"/>
  <c r="O279" i="4"/>
  <c r="P279" i="4" s="1"/>
  <c r="M280" i="4"/>
  <c r="N280" i="4"/>
  <c r="O280" i="4"/>
  <c r="P280" i="4" s="1"/>
  <c r="M281" i="4"/>
  <c r="N281" i="4" s="1"/>
  <c r="O281" i="4"/>
  <c r="P281" i="4" s="1"/>
  <c r="M282" i="4"/>
  <c r="N282" i="4"/>
  <c r="O282" i="4"/>
  <c r="P282" i="4" s="1"/>
  <c r="M283" i="4"/>
  <c r="N283" i="4" s="1"/>
  <c r="M284" i="4"/>
  <c r="N284" i="4"/>
  <c r="O284" i="4"/>
  <c r="P284" i="4" s="1"/>
  <c r="M285" i="4"/>
  <c r="N285" i="4" s="1"/>
  <c r="M286" i="4"/>
  <c r="N286" i="4"/>
  <c r="O286" i="4"/>
  <c r="P286" i="4" s="1"/>
  <c r="M287" i="4"/>
  <c r="N287" i="4" s="1"/>
  <c r="O287" i="4"/>
  <c r="P287" i="4" s="1"/>
  <c r="M288" i="4"/>
  <c r="N288" i="4"/>
  <c r="O288" i="4"/>
  <c r="P288" i="4" s="1"/>
  <c r="M289" i="4"/>
  <c r="N289" i="4" s="1"/>
  <c r="M290" i="4"/>
  <c r="N290" i="4"/>
  <c r="O290" i="4"/>
  <c r="P290" i="4" s="1"/>
  <c r="M291" i="4"/>
  <c r="N291" i="4" s="1"/>
  <c r="O291" i="4"/>
  <c r="P291" i="4" s="1"/>
  <c r="M292" i="4"/>
  <c r="N292" i="4"/>
  <c r="O292" i="4"/>
  <c r="P292" i="4" s="1"/>
  <c r="M293" i="4"/>
  <c r="N293" i="4" s="1"/>
  <c r="O293" i="4"/>
  <c r="P293" i="4" s="1"/>
  <c r="M294" i="4"/>
  <c r="N294" i="4"/>
  <c r="O294" i="4"/>
  <c r="P294" i="4" s="1"/>
  <c r="M295" i="4"/>
  <c r="N295" i="4" s="1"/>
  <c r="O295" i="4"/>
  <c r="P295" i="4" s="1"/>
  <c r="M296" i="4"/>
  <c r="N296" i="4"/>
  <c r="O296" i="4"/>
  <c r="P296" i="4" s="1"/>
  <c r="M297" i="4"/>
  <c r="N297" i="4" s="1"/>
  <c r="O297" i="4"/>
  <c r="P297" i="4" s="1"/>
  <c r="M298" i="4"/>
  <c r="N298" i="4"/>
  <c r="O298" i="4"/>
  <c r="P298" i="4" s="1"/>
  <c r="M299" i="4"/>
  <c r="N299" i="4" s="1"/>
  <c r="M300" i="4"/>
  <c r="N300" i="4"/>
  <c r="O300" i="4"/>
  <c r="P300" i="4" s="1"/>
  <c r="M301" i="4"/>
  <c r="N301" i="4" s="1"/>
  <c r="M302" i="4"/>
  <c r="N302" i="4"/>
  <c r="O302" i="4"/>
  <c r="P302" i="4" s="1"/>
  <c r="M303" i="4"/>
  <c r="N303" i="4" s="1"/>
  <c r="O303" i="4"/>
  <c r="P303" i="4" s="1"/>
  <c r="M304" i="4"/>
  <c r="N304" i="4"/>
  <c r="O304" i="4"/>
  <c r="P304" i="4" s="1"/>
  <c r="M305" i="4"/>
  <c r="N305" i="4" s="1"/>
  <c r="M306" i="4"/>
  <c r="N306" i="4"/>
  <c r="O306" i="4"/>
  <c r="P306" i="4" s="1"/>
  <c r="M307" i="4"/>
  <c r="N307" i="4" s="1"/>
  <c r="O307" i="4"/>
  <c r="P307" i="4" s="1"/>
  <c r="M308" i="4"/>
  <c r="N308" i="4"/>
  <c r="O308" i="4"/>
  <c r="P308" i="4" s="1"/>
  <c r="M309" i="4"/>
  <c r="N309" i="4" s="1"/>
  <c r="O309" i="4"/>
  <c r="P309" i="4" s="1"/>
  <c r="M310" i="4"/>
  <c r="N310" i="4"/>
  <c r="O310" i="4"/>
  <c r="P310" i="4" s="1"/>
  <c r="M311" i="4"/>
  <c r="N311" i="4" s="1"/>
  <c r="O311" i="4"/>
  <c r="P311" i="4" s="1"/>
  <c r="M312" i="4"/>
  <c r="N312" i="4"/>
  <c r="O312" i="4"/>
  <c r="P312" i="4" s="1"/>
  <c r="M313" i="4"/>
  <c r="N313" i="4" s="1"/>
  <c r="O313" i="4"/>
  <c r="P313" i="4" s="1"/>
  <c r="M314" i="4"/>
  <c r="N314" i="4"/>
  <c r="O314" i="4"/>
  <c r="P314" i="4" s="1"/>
  <c r="M315" i="4"/>
  <c r="N315" i="4" s="1"/>
  <c r="M316" i="4"/>
  <c r="N316" i="4"/>
  <c r="O316" i="4"/>
  <c r="P316" i="4" s="1"/>
  <c r="M317" i="4"/>
  <c r="N317" i="4" s="1"/>
  <c r="M318" i="4"/>
  <c r="N318" i="4"/>
  <c r="O318" i="4"/>
  <c r="P318" i="4" s="1"/>
  <c r="M319" i="4"/>
  <c r="N319" i="4" s="1"/>
  <c r="O319" i="4"/>
  <c r="P319" i="4" s="1"/>
  <c r="M320" i="4"/>
  <c r="N320" i="4"/>
  <c r="O320" i="4"/>
  <c r="P320" i="4" s="1"/>
  <c r="M321" i="4"/>
  <c r="N321" i="4" s="1"/>
  <c r="M322" i="4"/>
  <c r="N322" i="4"/>
  <c r="O322" i="4"/>
  <c r="P322" i="4" s="1"/>
  <c r="M323" i="4"/>
  <c r="N323" i="4" s="1"/>
  <c r="O323" i="4"/>
  <c r="P323" i="4" s="1"/>
  <c r="M324" i="4"/>
  <c r="N324" i="4"/>
  <c r="O324" i="4"/>
  <c r="P324" i="4" s="1"/>
  <c r="M325" i="4"/>
  <c r="N325" i="4" s="1"/>
  <c r="O325" i="4"/>
  <c r="P325" i="4" s="1"/>
  <c r="M326" i="4"/>
  <c r="N326" i="4"/>
  <c r="O326" i="4"/>
  <c r="P326" i="4" s="1"/>
  <c r="M327" i="4"/>
  <c r="N327" i="4" s="1"/>
  <c r="O327" i="4"/>
  <c r="P327" i="4" s="1"/>
  <c r="M328" i="4"/>
  <c r="N328" i="4"/>
  <c r="O328" i="4"/>
  <c r="P328" i="4" s="1"/>
  <c r="M329" i="4"/>
  <c r="N329" i="4" s="1"/>
  <c r="O329" i="4"/>
  <c r="P329" i="4" s="1"/>
  <c r="M330" i="4"/>
  <c r="N330" i="4"/>
  <c r="O330" i="4"/>
  <c r="P330" i="4" s="1"/>
  <c r="M331" i="4"/>
  <c r="N331" i="4" s="1"/>
  <c r="M332" i="4"/>
  <c r="N332" i="4"/>
  <c r="O332" i="4"/>
  <c r="P332" i="4" s="1"/>
  <c r="M333" i="4"/>
  <c r="N333" i="4" s="1"/>
  <c r="M334" i="4"/>
  <c r="N334" i="4"/>
  <c r="O334" i="4"/>
  <c r="P334" i="4" s="1"/>
  <c r="M335" i="4"/>
  <c r="N335" i="4" s="1"/>
  <c r="O335" i="4"/>
  <c r="P335" i="4"/>
  <c r="M336" i="4"/>
  <c r="N336" i="4"/>
  <c r="O336" i="4"/>
  <c r="P336" i="4" s="1"/>
  <c r="M337" i="4"/>
  <c r="N337" i="4" s="1"/>
  <c r="O337" i="4"/>
  <c r="P337" i="4"/>
  <c r="M338" i="4"/>
  <c r="N338" i="4"/>
  <c r="O338" i="4"/>
  <c r="P338" i="4"/>
  <c r="M339" i="4"/>
  <c r="N339" i="4" s="1"/>
  <c r="M340" i="4"/>
  <c r="N340" i="4"/>
  <c r="O340" i="4"/>
  <c r="P340" i="4" s="1"/>
  <c r="M341" i="4"/>
  <c r="N341" i="4" s="1"/>
  <c r="M342" i="4"/>
  <c r="N342" i="4"/>
  <c r="O342" i="4"/>
  <c r="P342" i="4"/>
  <c r="M343" i="4"/>
  <c r="N343" i="4" s="1"/>
  <c r="O343" i="4"/>
  <c r="P343" i="4" s="1"/>
  <c r="M344" i="4"/>
  <c r="N344" i="4"/>
  <c r="O344" i="4"/>
  <c r="P344" i="4"/>
  <c r="M345" i="4"/>
  <c r="N345" i="4" s="1"/>
  <c r="M346" i="4"/>
  <c r="N346" i="4"/>
  <c r="O346" i="4"/>
  <c r="P346" i="4"/>
  <c r="M347" i="4"/>
  <c r="N347" i="4" s="1"/>
  <c r="O347" i="4"/>
  <c r="P347" i="4" s="1"/>
  <c r="M348" i="4"/>
  <c r="N348" i="4"/>
  <c r="O348" i="4"/>
  <c r="P348" i="4"/>
  <c r="M349" i="4"/>
  <c r="N349" i="4" s="1"/>
  <c r="O349" i="4"/>
  <c r="P349" i="4"/>
  <c r="M350" i="4"/>
  <c r="N350" i="4"/>
  <c r="O350" i="4"/>
  <c r="P350" i="4" s="1"/>
  <c r="M351" i="4"/>
  <c r="N351" i="4" s="1"/>
  <c r="O351" i="4"/>
  <c r="P351" i="4"/>
  <c r="M352" i="4"/>
  <c r="N352" i="4"/>
  <c r="O352" i="4"/>
  <c r="P352" i="4" s="1"/>
  <c r="M353" i="4"/>
  <c r="N353" i="4" s="1"/>
  <c r="O353" i="4"/>
  <c r="P353" i="4"/>
  <c r="M354" i="4"/>
  <c r="N354" i="4"/>
  <c r="O354" i="4"/>
  <c r="P354" i="4"/>
  <c r="M355" i="4"/>
  <c r="N355" i="4" s="1"/>
  <c r="M356" i="4"/>
  <c r="N356" i="4"/>
  <c r="O356" i="4"/>
  <c r="P356" i="4" s="1"/>
  <c r="M357" i="4"/>
  <c r="N357" i="4" s="1"/>
  <c r="M358" i="4"/>
  <c r="N358" i="4"/>
  <c r="O358" i="4"/>
  <c r="P358" i="4"/>
  <c r="M359" i="4"/>
  <c r="N359" i="4" s="1"/>
  <c r="O359" i="4"/>
  <c r="P359" i="4" s="1"/>
  <c r="M360" i="4"/>
  <c r="N360" i="4"/>
  <c r="O360" i="4"/>
  <c r="P360" i="4"/>
  <c r="M361" i="4"/>
  <c r="N361" i="4" s="1"/>
  <c r="M362" i="4"/>
  <c r="N362" i="4"/>
  <c r="O362" i="4"/>
  <c r="P362" i="4"/>
  <c r="M363" i="4"/>
  <c r="N363" i="4" s="1"/>
  <c r="O363" i="4"/>
  <c r="P363" i="4" s="1"/>
  <c r="M364" i="4"/>
  <c r="N364" i="4"/>
  <c r="O364" i="4"/>
  <c r="P364" i="4"/>
  <c r="M365" i="4"/>
  <c r="N365" i="4" s="1"/>
  <c r="O365" i="4"/>
  <c r="P365" i="4"/>
  <c r="M366" i="4"/>
  <c r="N366" i="4"/>
  <c r="O366" i="4"/>
  <c r="P366" i="4" s="1"/>
  <c r="M367" i="4"/>
  <c r="N367" i="4" s="1"/>
  <c r="O367" i="4"/>
  <c r="P367" i="4"/>
  <c r="M368" i="4"/>
  <c r="N368" i="4"/>
  <c r="O368" i="4"/>
  <c r="P368" i="4" s="1"/>
  <c r="N4" i="4"/>
  <c r="O237" i="4" l="1"/>
  <c r="P237" i="4" s="1"/>
  <c r="O203" i="4"/>
  <c r="P203" i="4" s="1"/>
  <c r="O166" i="4"/>
  <c r="P166" i="4" s="1"/>
  <c r="N166" i="4"/>
  <c r="O355" i="4"/>
  <c r="P355" i="4" s="1"/>
  <c r="O339" i="4"/>
  <c r="P339" i="4" s="1"/>
  <c r="O331" i="4"/>
  <c r="P331" i="4" s="1"/>
  <c r="O315" i="4"/>
  <c r="P315" i="4" s="1"/>
  <c r="O299" i="4"/>
  <c r="P299" i="4" s="1"/>
  <c r="O283" i="4"/>
  <c r="P283" i="4" s="1"/>
  <c r="O267" i="4"/>
  <c r="P267" i="4" s="1"/>
  <c r="O251" i="4"/>
  <c r="P251" i="4" s="1"/>
  <c r="O232" i="4"/>
  <c r="P232" i="4" s="1"/>
  <c r="N176" i="4"/>
  <c r="O176" i="4"/>
  <c r="P176" i="4" s="1"/>
  <c r="N141" i="4"/>
  <c r="O141" i="4"/>
  <c r="P141" i="4" s="1"/>
  <c r="O357" i="4"/>
  <c r="P357" i="4" s="1"/>
  <c r="O341" i="4"/>
  <c r="P341" i="4" s="1"/>
  <c r="O321" i="4"/>
  <c r="P321" i="4" s="1"/>
  <c r="O305" i="4"/>
  <c r="P305" i="4" s="1"/>
  <c r="O289" i="4"/>
  <c r="P289" i="4" s="1"/>
  <c r="O273" i="4"/>
  <c r="P273" i="4" s="1"/>
  <c r="O257" i="4"/>
  <c r="P257" i="4" s="1"/>
  <c r="O240" i="4"/>
  <c r="P240" i="4" s="1"/>
  <c r="N196" i="4"/>
  <c r="O196" i="4"/>
  <c r="P196" i="4" s="1"/>
  <c r="N151" i="4"/>
  <c r="O151" i="4" s="1"/>
  <c r="P151" i="4" s="1"/>
  <c r="N214" i="4"/>
  <c r="O214" i="4"/>
  <c r="P214" i="4" s="1"/>
  <c r="N195" i="4"/>
  <c r="O195" i="4" s="1"/>
  <c r="P195" i="4" s="1"/>
  <c r="N163" i="4"/>
  <c r="O163" i="4"/>
  <c r="P163" i="4" s="1"/>
  <c r="O361" i="4"/>
  <c r="P361" i="4" s="1"/>
  <c r="O345" i="4"/>
  <c r="P345" i="4" s="1"/>
  <c r="O333" i="4"/>
  <c r="P333" i="4" s="1"/>
  <c r="O317" i="4"/>
  <c r="P317" i="4" s="1"/>
  <c r="O301" i="4"/>
  <c r="P301" i="4" s="1"/>
  <c r="O285" i="4"/>
  <c r="P285" i="4" s="1"/>
  <c r="O269" i="4"/>
  <c r="P269" i="4" s="1"/>
  <c r="O253" i="4"/>
  <c r="P253" i="4" s="1"/>
  <c r="N222" i="4"/>
  <c r="O222" i="4" s="1"/>
  <c r="P222" i="4" s="1"/>
  <c r="O218" i="4"/>
  <c r="P218" i="4" s="1"/>
  <c r="O205" i="4"/>
  <c r="P205" i="4" s="1"/>
  <c r="O186" i="4"/>
  <c r="P186" i="4" s="1"/>
  <c r="O275" i="4"/>
  <c r="P275" i="4" s="1"/>
  <c r="N230" i="4"/>
  <c r="O230" i="4"/>
  <c r="P230" i="4" s="1"/>
  <c r="O179" i="4"/>
  <c r="P179" i="4" s="1"/>
  <c r="N179" i="4"/>
  <c r="N238" i="4"/>
  <c r="O238" i="4"/>
  <c r="P238" i="4" s="1"/>
  <c r="O221" i="4"/>
  <c r="P221" i="4" s="1"/>
  <c r="O199" i="4"/>
  <c r="P199" i="4" s="1"/>
  <c r="N199" i="4"/>
  <c r="O172" i="4"/>
  <c r="P172" i="4" s="1"/>
  <c r="N172" i="4"/>
  <c r="O229" i="4"/>
  <c r="P229" i="4" s="1"/>
  <c r="O241" i="4"/>
  <c r="P241" i="4" s="1"/>
  <c r="O233" i="4"/>
  <c r="P233" i="4" s="1"/>
  <c r="O225" i="4"/>
  <c r="P225" i="4" s="1"/>
  <c r="O217" i="4"/>
  <c r="P217" i="4" s="1"/>
  <c r="O209" i="4"/>
  <c r="P209" i="4" s="1"/>
  <c r="O201" i="4"/>
  <c r="P201" i="4" s="1"/>
  <c r="O194" i="4"/>
  <c r="P194" i="4" s="1"/>
  <c r="O185" i="4"/>
  <c r="P185" i="4" s="1"/>
  <c r="O178" i="4"/>
  <c r="P178" i="4" s="1"/>
  <c r="O160" i="4"/>
  <c r="P160" i="4" s="1"/>
  <c r="N156" i="4"/>
  <c r="O156" i="4" s="1"/>
  <c r="P156" i="4" s="1"/>
  <c r="N150" i="4"/>
  <c r="O150" i="4" s="1"/>
  <c r="P150" i="4" s="1"/>
  <c r="N125" i="4"/>
  <c r="O125" i="4" s="1"/>
  <c r="P125" i="4" s="1"/>
  <c r="O94" i="4"/>
  <c r="P94" i="4" s="1"/>
  <c r="O40" i="4"/>
  <c r="P40" i="4" s="1"/>
  <c r="O32" i="4"/>
  <c r="P32" i="4" s="1"/>
  <c r="O206" i="4"/>
  <c r="P206" i="4" s="1"/>
  <c r="O200" i="4"/>
  <c r="P200" i="4" s="1"/>
  <c r="O191" i="4"/>
  <c r="P191" i="4" s="1"/>
  <c r="O184" i="4"/>
  <c r="P184" i="4" s="1"/>
  <c r="O175" i="4"/>
  <c r="P175" i="4" s="1"/>
  <c r="O144" i="4"/>
  <c r="P144" i="4" s="1"/>
  <c r="O140" i="4"/>
  <c r="P140" i="4" s="1"/>
  <c r="N140" i="4"/>
  <c r="O134" i="4"/>
  <c r="P134" i="4" s="1"/>
  <c r="N134" i="4"/>
  <c r="O110" i="4"/>
  <c r="P110" i="4" s="1"/>
  <c r="O56" i="4"/>
  <c r="P56" i="4" s="1"/>
  <c r="O48" i="4"/>
  <c r="P48" i="4" s="1"/>
  <c r="N203" i="4"/>
  <c r="O197" i="4"/>
  <c r="P197" i="4" s="1"/>
  <c r="O181" i="4"/>
  <c r="P181" i="4" s="1"/>
  <c r="O165" i="4"/>
  <c r="P165" i="4" s="1"/>
  <c r="O159" i="4"/>
  <c r="P159" i="4" s="1"/>
  <c r="O128" i="4"/>
  <c r="P128" i="4" s="1"/>
  <c r="O124" i="4"/>
  <c r="P124" i="4" s="1"/>
  <c r="N124" i="4"/>
  <c r="N118" i="4"/>
  <c r="O118" i="4" s="1"/>
  <c r="P118" i="4" s="1"/>
  <c r="O187" i="4"/>
  <c r="P187" i="4" s="1"/>
  <c r="O180" i="4"/>
  <c r="P180" i="4" s="1"/>
  <c r="O174" i="4"/>
  <c r="P174" i="4" s="1"/>
  <c r="O143" i="4"/>
  <c r="P143" i="4" s="1"/>
  <c r="O168" i="4"/>
  <c r="P168" i="4" s="1"/>
  <c r="O149" i="4"/>
  <c r="P149" i="4" s="1"/>
  <c r="O193" i="4"/>
  <c r="P193" i="4" s="1"/>
  <c r="N183" i="4"/>
  <c r="O183" i="4" s="1"/>
  <c r="P183" i="4" s="1"/>
  <c r="O177" i="4"/>
  <c r="P177" i="4" s="1"/>
  <c r="O158" i="4"/>
  <c r="P158" i="4" s="1"/>
  <c r="O152" i="4"/>
  <c r="P152" i="4" s="1"/>
  <c r="O133" i="4"/>
  <c r="P133" i="4" s="1"/>
  <c r="O127" i="4"/>
  <c r="P127" i="4" s="1"/>
  <c r="O104" i="4"/>
  <c r="P104" i="4" s="1"/>
  <c r="O96" i="4"/>
  <c r="P96" i="4" s="1"/>
  <c r="O30" i="4"/>
  <c r="P30" i="4" s="1"/>
  <c r="N173" i="4"/>
  <c r="O173" i="4"/>
  <c r="P173" i="4" s="1"/>
  <c r="O142" i="4"/>
  <c r="P142" i="4" s="1"/>
  <c r="O136" i="4"/>
  <c r="P136" i="4" s="1"/>
  <c r="O189" i="4"/>
  <c r="P189" i="4" s="1"/>
  <c r="N157" i="4"/>
  <c r="O157" i="4"/>
  <c r="P157" i="4" s="1"/>
  <c r="O126" i="4"/>
  <c r="P126" i="4" s="1"/>
  <c r="O120" i="4"/>
  <c r="P120" i="4" s="1"/>
  <c r="O62" i="4"/>
  <c r="P62" i="4" s="1"/>
  <c r="O8" i="4"/>
  <c r="P8" i="4" s="1"/>
  <c r="O162" i="4"/>
  <c r="P162" i="4" s="1"/>
  <c r="O146" i="4"/>
  <c r="P146" i="4" s="1"/>
  <c r="O130" i="4"/>
  <c r="P130" i="4" s="1"/>
  <c r="O114" i="4"/>
  <c r="P114" i="4" s="1"/>
  <c r="O98" i="4"/>
  <c r="P98" i="4" s="1"/>
  <c r="O82" i="4"/>
  <c r="P82" i="4" s="1"/>
  <c r="O66" i="4"/>
  <c r="P66" i="4" s="1"/>
  <c r="O50" i="4"/>
  <c r="P50" i="4" s="1"/>
  <c r="O34" i="4"/>
  <c r="P34" i="4" s="1"/>
  <c r="O18" i="4"/>
  <c r="P18" i="4" s="1"/>
  <c r="O164" i="4"/>
  <c r="P164" i="4" s="1"/>
  <c r="O148" i="4"/>
  <c r="P148" i="4" s="1"/>
  <c r="O132" i="4"/>
  <c r="P132" i="4" s="1"/>
  <c r="O170" i="4"/>
  <c r="P170" i="4" s="1"/>
  <c r="O154" i="4"/>
  <c r="P154" i="4" s="1"/>
  <c r="O138" i="4"/>
  <c r="P138" i="4" s="1"/>
  <c r="O122" i="4"/>
  <c r="P122" i="4" s="1"/>
  <c r="O106" i="4"/>
  <c r="P106" i="4" s="1"/>
  <c r="O90" i="4"/>
  <c r="P90" i="4" s="1"/>
  <c r="O74" i="4"/>
  <c r="P74" i="4" s="1"/>
  <c r="O58" i="4"/>
  <c r="P58" i="4" s="1"/>
  <c r="O42" i="4"/>
  <c r="P42" i="4" s="1"/>
  <c r="O26" i="4"/>
  <c r="P26" i="4" s="1"/>
  <c r="O10" i="4"/>
  <c r="P10" i="4" s="1"/>
  <c r="M4" i="4" l="1"/>
  <c r="O4" i="4" s="1"/>
  <c r="P4" i="4" s="1"/>
  <c r="P369" i="4" s="1"/>
  <c r="Q2" i="4"/>
  <c r="P2" i="4"/>
  <c r="O2" i="4"/>
  <c r="N2" i="4"/>
  <c r="M2" i="4"/>
  <c r="L2" i="4"/>
  <c r="K2" i="4"/>
  <c r="J2" i="4"/>
  <c r="I2" i="4"/>
  <c r="H2" i="4"/>
  <c r="G2" i="4"/>
  <c r="F2" i="4"/>
  <c r="E2" i="4"/>
  <c r="D2" i="4"/>
  <c r="C2" i="4"/>
  <c r="B2" i="4"/>
  <c r="A2" i="4"/>
  <c r="AJ307" i="1"/>
  <c r="AJ55" i="1" l="1"/>
  <c r="AJ246" i="1" l="1"/>
  <c r="AJ234" i="1"/>
  <c r="AJ156" i="1" l="1"/>
  <c r="AJ305" i="1" l="1"/>
  <c r="AJ202" i="1" l="1"/>
  <c r="AJ277" i="1" l="1"/>
  <c r="AJ284" i="1"/>
  <c r="AJ314" i="1" l="1"/>
  <c r="AJ323" i="1"/>
  <c r="AJ322" i="1"/>
  <c r="AJ321" i="1"/>
  <c r="AJ320" i="1"/>
  <c r="AJ327" i="1"/>
  <c r="AJ299" i="1"/>
  <c r="AJ260" i="1"/>
  <c r="AJ354" i="1" l="1"/>
  <c r="AJ353" i="1"/>
  <c r="AJ311" i="1" l="1"/>
  <c r="AH14" i="1" l="1"/>
  <c r="AH94" i="1" l="1"/>
  <c r="AH95" i="1"/>
  <c r="AH335" i="1"/>
  <c r="AH179" i="1"/>
  <c r="AH147" i="1"/>
  <c r="AH141" i="1"/>
  <c r="AH92" i="1"/>
  <c r="AH91" i="1"/>
  <c r="AH366" i="1"/>
  <c r="AH315" i="1"/>
  <c r="AH158" i="1"/>
  <c r="AH203" i="1"/>
  <c r="AH132" i="1"/>
  <c r="AH124" i="1"/>
  <c r="AH159" i="1"/>
  <c r="AH279" i="1"/>
  <c r="AH278" i="1"/>
  <c r="AH25" i="1"/>
  <c r="AH24" i="1"/>
  <c r="AH215" i="1"/>
  <c r="AH214" i="1"/>
  <c r="AH148" i="1"/>
  <c r="AH175" i="1"/>
  <c r="AH174" i="1"/>
  <c r="AH135" i="1"/>
  <c r="AH134" i="1"/>
  <c r="AH254" i="1"/>
  <c r="AH5" i="1"/>
  <c r="AH106" i="1"/>
  <c r="AH69" i="1"/>
  <c r="AH68" i="1"/>
  <c r="AH281" i="1"/>
  <c r="AH336" i="1"/>
  <c r="AH21" i="1"/>
  <c r="AH207" i="1"/>
  <c r="AH104" i="1"/>
  <c r="AH318" i="1"/>
  <c r="AH365" i="1"/>
  <c r="AH206" i="1"/>
  <c r="AH205" i="1"/>
  <c r="AH54" i="1"/>
  <c r="AH242" i="1"/>
  <c r="AH125" i="1"/>
  <c r="AH108" i="1"/>
  <c r="AH362" i="1"/>
  <c r="AH232" i="1"/>
  <c r="AH231" i="1"/>
  <c r="AH290" i="1"/>
  <c r="AH269" i="1"/>
  <c r="AH194" i="1"/>
  <c r="AH193" i="1"/>
  <c r="AH98" i="1"/>
  <c r="AH356" i="1"/>
  <c r="AH355" i="1"/>
  <c r="AH52" i="1"/>
  <c r="AH100" i="1"/>
  <c r="AH249" i="1"/>
  <c r="AH273" i="1"/>
  <c r="AH99" i="1"/>
  <c r="AH301" i="1"/>
  <c r="AH295" i="1"/>
  <c r="AH319" i="1"/>
  <c r="AH122" i="1"/>
  <c r="AH48" i="1"/>
  <c r="AH173" i="1"/>
  <c r="AH157" i="1"/>
  <c r="AH300" i="1"/>
  <c r="AH361" i="1"/>
  <c r="AH167" i="1"/>
  <c r="AH127" i="1"/>
  <c r="AH119" i="1"/>
  <c r="AH120" i="1"/>
  <c r="AH77" i="1"/>
  <c r="AH75" i="1"/>
  <c r="AH126" i="1"/>
  <c r="AH270" i="1"/>
  <c r="AH185" i="1"/>
  <c r="AH195" i="1"/>
  <c r="AH73" i="1"/>
  <c r="AH112" i="1"/>
  <c r="AH137" i="1"/>
  <c r="AH88" i="1"/>
  <c r="AH129" i="1"/>
  <c r="AH116" i="1"/>
  <c r="AH128" i="1"/>
  <c r="AH113" i="1"/>
  <c r="AH152" i="1"/>
  <c r="AL126" i="1" l="1"/>
  <c r="AL124" i="1"/>
  <c r="AL270" i="1"/>
  <c r="AL185" i="1"/>
  <c r="AL96" i="1"/>
  <c r="AL48" i="1"/>
  <c r="AL336" i="1"/>
  <c r="AL290" i="1"/>
  <c r="AL58" i="1"/>
  <c r="AL366" i="1"/>
  <c r="AL365" i="1"/>
  <c r="AL102" i="1"/>
  <c r="AL104" i="1"/>
  <c r="AL191" i="1"/>
  <c r="AL80" i="1"/>
  <c r="AL106" i="1"/>
  <c r="AL147" i="1"/>
  <c r="AL73" i="1"/>
  <c r="AL21" i="1"/>
  <c r="AL22" i="1"/>
  <c r="AL50" i="1"/>
  <c r="AL87" i="1"/>
  <c r="AL86" i="1"/>
  <c r="AL85" i="1"/>
  <c r="AL72" i="1"/>
  <c r="AL60" i="1"/>
  <c r="AL25" i="1"/>
  <c r="AL43" i="1"/>
  <c r="AL24" i="1"/>
  <c r="AL42" i="1"/>
  <c r="AL41" i="1"/>
  <c r="AL40" i="1"/>
  <c r="AL39" i="1"/>
  <c r="AL38" i="1"/>
  <c r="AL37" i="1"/>
  <c r="AL368" i="1"/>
  <c r="AL49" i="1"/>
  <c r="AL63" i="1"/>
  <c r="AL62" i="1"/>
  <c r="AL61" i="1"/>
  <c r="AL56" i="1"/>
  <c r="AL5" i="1"/>
  <c r="AL113" i="1"/>
  <c r="AL71" i="1"/>
  <c r="AL70" i="1"/>
  <c r="AL284" i="1"/>
  <c r="AL283" i="1"/>
  <c r="AL57" i="1"/>
  <c r="AL250" i="1"/>
  <c r="AL230" i="1"/>
  <c r="AL221" i="1"/>
  <c r="AL229" i="1"/>
  <c r="AL228" i="1"/>
  <c r="AL209" i="1"/>
  <c r="AL239" i="1"/>
  <c r="AL286" i="1"/>
  <c r="AL285" i="1"/>
  <c r="AL309" i="1"/>
  <c r="AL308" i="1"/>
  <c r="AL299" i="1"/>
  <c r="AL306" i="1"/>
  <c r="AL288" i="1"/>
  <c r="AL287" i="1"/>
  <c r="AL210" i="1"/>
  <c r="AL257" i="1"/>
  <c r="AL256" i="1"/>
  <c r="AL255" i="1"/>
  <c r="AL248" i="1"/>
  <c r="AL253" i="1"/>
  <c r="AL169" i="1"/>
  <c r="AL275" i="1"/>
  <c r="AL274" i="1"/>
  <c r="AL252" i="1"/>
  <c r="AL294" i="1"/>
  <c r="AL263" i="1"/>
  <c r="AL262" i="1"/>
  <c r="AL317" i="1"/>
  <c r="AL354" i="1"/>
  <c r="AL353" i="1"/>
  <c r="AL360" i="1"/>
  <c r="AL333" i="1"/>
  <c r="AL332" i="1"/>
  <c r="AL364" i="1"/>
  <c r="AL276" i="1"/>
  <c r="AL277" i="1"/>
  <c r="AL272" i="1"/>
  <c r="AL271" i="1"/>
  <c r="AL280" i="1"/>
  <c r="AL316" i="1"/>
  <c r="AL293" i="1"/>
  <c r="AL202" i="1"/>
  <c r="AL298" i="1"/>
  <c r="AL289" i="1"/>
  <c r="AL312" i="1"/>
  <c r="AL363" i="1"/>
  <c r="AL305" i="1"/>
  <c r="AL297" i="1"/>
  <c r="AL296" i="1"/>
  <c r="AL236" i="1"/>
  <c r="AL235" i="1"/>
  <c r="AL54" i="1"/>
  <c r="AL325" i="1"/>
  <c r="AL324" i="1"/>
  <c r="AL155" i="1"/>
  <c r="AL264" i="1"/>
  <c r="AL307" i="1"/>
  <c r="AL314" i="1"/>
  <c r="AL352" i="1"/>
  <c r="AL351" i="1"/>
  <c r="AL350" i="1"/>
  <c r="AL349" i="1"/>
  <c r="AL323" i="1"/>
  <c r="AL322" i="1"/>
  <c r="AL304" i="1"/>
  <c r="AL303" i="1"/>
  <c r="AL313" i="1"/>
  <c r="AL331" i="1"/>
  <c r="AL330" i="1"/>
  <c r="AL329" i="1"/>
  <c r="AL328" i="1"/>
  <c r="AL348" i="1"/>
  <c r="AL347" i="1"/>
  <c r="AL346" i="1"/>
  <c r="AL345" i="1"/>
  <c r="AL344" i="1"/>
  <c r="AL321" i="1"/>
  <c r="AL320" i="1"/>
  <c r="AL343" i="1"/>
  <c r="AL268" i="1"/>
  <c r="AL267" i="1"/>
  <c r="AL266" i="1"/>
  <c r="AL327" i="1"/>
  <c r="AL326" i="1"/>
  <c r="AL342" i="1"/>
  <c r="AL341" i="1"/>
  <c r="AL340" i="1"/>
  <c r="AL339" i="1"/>
  <c r="AL359" i="1"/>
  <c r="AL358" i="1"/>
  <c r="AL357" i="1"/>
  <c r="AL260" i="1"/>
  <c r="AL52" i="1"/>
  <c r="AL225" i="1"/>
  <c r="AL190" i="1"/>
  <c r="AL240" i="1"/>
  <c r="AL98" i="1"/>
  <c r="AL112" i="1"/>
  <c r="AL127" i="1"/>
  <c r="AL129" i="1"/>
  <c r="AL128" i="1"/>
  <c r="AL152" i="1"/>
  <c r="AL125" i="1"/>
  <c r="AL173" i="1"/>
  <c r="AL167" i="1"/>
  <c r="AL69" i="1"/>
  <c r="AL68" i="1"/>
  <c r="AL194" i="1"/>
  <c r="AL193" i="1"/>
  <c r="AL311" i="1"/>
  <c r="AL203" i="1"/>
  <c r="AL146" i="1"/>
  <c r="AL145" i="1"/>
  <c r="AL144" i="1"/>
  <c r="AL143" i="1"/>
  <c r="AL158" i="1"/>
  <c r="AL33" i="1"/>
  <c r="AL32" i="1"/>
  <c r="AL215" i="1"/>
  <c r="AL214" i="1"/>
  <c r="AL254" i="1"/>
  <c r="AL207" i="1"/>
  <c r="AL206" i="1"/>
  <c r="AL205" i="1"/>
  <c r="AL249" i="1"/>
  <c r="AL159" i="1"/>
  <c r="AL157" i="1"/>
  <c r="AL269" i="1"/>
  <c r="AL245" i="1"/>
  <c r="AL273" i="1"/>
  <c r="AL361" i="1"/>
  <c r="AL279" i="1"/>
  <c r="AL278" i="1"/>
  <c r="AL282" i="1"/>
  <c r="AL281" i="1"/>
  <c r="AL301" i="1"/>
  <c r="AL300" i="1"/>
  <c r="AL318" i="1"/>
  <c r="AL319" i="1"/>
  <c r="AL99" i="1"/>
  <c r="AL44" i="1"/>
  <c r="AL192" i="1"/>
  <c r="AL223" i="1"/>
  <c r="AL222" i="1"/>
  <c r="AL224" i="1"/>
  <c r="AL198" i="1"/>
  <c r="AL81" i="1"/>
  <c r="AL367" i="1"/>
  <c r="AL117" i="1"/>
  <c r="AL179" i="1"/>
  <c r="AL148" i="1"/>
  <c r="AL153" i="1"/>
  <c r="AL14" i="1"/>
  <c r="AL132" i="1"/>
  <c r="AL122" i="1"/>
  <c r="AL120" i="1"/>
  <c r="AL119" i="1"/>
  <c r="AL121" i="1"/>
  <c r="AL103" i="1"/>
  <c r="AL310" i="1"/>
  <c r="AL334" i="1"/>
  <c r="AL133" i="1"/>
  <c r="AL149" i="1"/>
  <c r="AL140" i="1"/>
  <c r="AL12" i="1"/>
  <c r="AL13" i="1"/>
  <c r="AL183" i="1"/>
  <c r="AL172" i="1"/>
  <c r="AL188" i="1"/>
  <c r="AL184" i="1"/>
  <c r="AL212" i="1"/>
  <c r="AL199" i="1"/>
  <c r="AL93" i="1"/>
  <c r="AL79" i="1"/>
  <c r="AL47" i="1"/>
  <c r="AL246" i="1"/>
  <c r="AL234" i="1"/>
  <c r="AL108" i="1"/>
  <c r="AL35" i="1"/>
  <c r="AL154" i="1"/>
  <c r="AL217" i="1"/>
  <c r="AL247" i="1"/>
  <c r="AL241" i="1"/>
  <c r="AL168" i="1"/>
  <c r="AL244" i="1"/>
  <c r="AL243" i="1"/>
  <c r="AL233" i="1"/>
  <c r="AL219" i="1"/>
  <c r="AL216" i="1"/>
  <c r="AL211" i="1"/>
  <c r="AL156" i="1"/>
  <c r="AL227" i="1"/>
  <c r="AL218" i="1"/>
  <c r="AL261" i="1"/>
  <c r="AL201" i="1"/>
  <c r="AL200" i="1"/>
  <c r="AL27" i="1"/>
  <c r="AL26" i="1"/>
  <c r="AL20" i="1"/>
  <c r="AL19" i="1"/>
  <c r="AL31" i="1"/>
  <c r="AL30" i="1"/>
  <c r="AL10" i="1"/>
  <c r="AL9" i="1"/>
  <c r="AL8" i="1"/>
  <c r="AL11" i="1"/>
  <c r="AL18" i="1"/>
  <c r="AL17" i="1"/>
  <c r="AL16" i="1"/>
  <c r="AL15" i="1"/>
  <c r="AL59" i="1"/>
  <c r="AL65" i="1"/>
  <c r="AL64" i="1"/>
  <c r="AL97" i="1"/>
  <c r="AL123" i="1"/>
  <c r="AL356" i="1"/>
  <c r="AL355" i="1"/>
  <c r="AL75" i="1"/>
  <c r="AL335" i="1"/>
  <c r="AL141" i="1"/>
  <c r="AL100" i="1"/>
  <c r="AL28" i="1"/>
  <c r="AL34" i="1"/>
  <c r="AL116" i="1"/>
  <c r="AL137" i="1"/>
  <c r="AL23" i="1"/>
  <c r="AL302" i="1"/>
  <c r="AL338" i="1"/>
  <c r="AL337" i="1"/>
  <c r="AL265" i="1"/>
  <c r="AL181" i="1"/>
  <c r="AL180" i="1"/>
  <c r="AL259" i="1"/>
  <c r="AL138" i="1"/>
  <c r="AL237" i="1"/>
  <c r="AL238" i="1"/>
  <c r="AL292" i="1"/>
  <c r="AL291" i="1"/>
  <c r="AL226" i="1"/>
  <c r="AL101" i="1"/>
  <c r="AL88" i="1"/>
  <c r="AL92" i="1"/>
  <c r="AL91" i="1"/>
  <c r="AL135" i="1"/>
  <c r="AL134" i="1"/>
  <c r="AL175" i="1"/>
  <c r="AL174" i="1"/>
  <c r="AL315" i="1"/>
  <c r="AL105" i="1"/>
  <c r="AL165" i="1"/>
  <c r="AL242" i="1"/>
  <c r="AL94" i="1"/>
  <c r="AL95" i="1"/>
  <c r="AL182" i="1"/>
  <c r="AL171" i="1"/>
  <c r="AL166" i="1"/>
  <c r="AL162" i="1"/>
  <c r="AL161" i="1"/>
  <c r="AL164" i="1"/>
  <c r="AL170" i="1"/>
  <c r="AL139" i="1"/>
  <c r="AL196" i="1"/>
  <c r="AL204" i="1"/>
  <c r="AL258" i="1"/>
  <c r="AL76" i="1"/>
  <c r="AL55" i="1"/>
  <c r="AL114" i="1"/>
  <c r="AL163" i="1"/>
  <c r="AL178" i="1"/>
  <c r="AL177" i="1"/>
  <c r="AL176" i="1"/>
  <c r="AL213" i="1"/>
  <c r="AL220" i="1"/>
  <c r="AL251" i="1"/>
  <c r="AL187" i="1"/>
  <c r="AL186" i="1"/>
  <c r="AL51" i="1"/>
  <c r="AL109" i="1"/>
  <c r="AL110" i="1"/>
  <c r="AL107" i="1"/>
  <c r="AL53" i="1"/>
  <c r="AL195" i="1"/>
  <c r="AL111" i="1"/>
  <c r="AL362" i="1"/>
  <c r="AL77" i="1"/>
  <c r="AL82" i="1"/>
  <c r="AL74" i="1"/>
  <c r="AL136" i="1"/>
  <c r="AL118" i="1"/>
  <c r="AL84" i="1"/>
  <c r="AL83" i="1"/>
  <c r="AL90" i="1"/>
  <c r="AL89" i="1"/>
  <c r="AL78" i="1"/>
  <c r="AL36" i="1"/>
  <c r="AL115" i="1"/>
  <c r="AL151" i="1"/>
  <c r="AL150" i="1"/>
  <c r="AL197" i="1"/>
  <c r="AL160" i="1"/>
  <c r="AL131" i="1"/>
  <c r="AL130" i="1"/>
  <c r="AL7" i="1"/>
  <c r="AL6" i="1"/>
  <c r="AL208" i="1"/>
  <c r="AL46" i="1"/>
  <c r="AL45" i="1"/>
  <c r="AL29" i="1"/>
  <c r="AL189" i="1"/>
  <c r="AL67" i="1"/>
  <c r="AL66" i="1"/>
  <c r="AL142" i="1"/>
  <c r="AL4" i="1"/>
  <c r="AL295" i="1"/>
  <c r="AL232" i="1"/>
  <c r="AL231" i="1"/>
  <c r="AJ126" i="1"/>
  <c r="AJ124" i="1"/>
  <c r="AG124" i="1"/>
  <c r="AJ270" i="1"/>
  <c r="AG270" i="1"/>
  <c r="AJ185" i="1"/>
  <c r="AJ96" i="1"/>
  <c r="AH96" i="1"/>
  <c r="AJ48" i="1"/>
  <c r="AJ336" i="1"/>
  <c r="AJ290" i="1"/>
  <c r="AJ58" i="1"/>
  <c r="AH58" i="1"/>
  <c r="AG58" i="1" s="1"/>
  <c r="AJ366" i="1"/>
  <c r="AG366" i="1"/>
  <c r="AJ365" i="1"/>
  <c r="AG365" i="1"/>
  <c r="AJ102" i="1"/>
  <c r="AH102" i="1"/>
  <c r="AJ104" i="1"/>
  <c r="AJ191" i="1"/>
  <c r="AJ80" i="1"/>
  <c r="AH80" i="1"/>
  <c r="AJ106" i="1"/>
  <c r="AJ147" i="1"/>
  <c r="AG147" i="1"/>
  <c r="AJ73" i="1"/>
  <c r="AG73" i="1"/>
  <c r="AJ21" i="1"/>
  <c r="AG21" i="1"/>
  <c r="AJ22" i="1"/>
  <c r="AH22" i="1"/>
  <c r="AJ50" i="1"/>
  <c r="AH50" i="1"/>
  <c r="AJ87" i="1"/>
  <c r="AH87" i="1"/>
  <c r="AJ86" i="1"/>
  <c r="AH86" i="1"/>
  <c r="AJ85" i="1"/>
  <c r="AH85" i="1"/>
  <c r="AJ72" i="1"/>
  <c r="AH72" i="1"/>
  <c r="AG72" i="1" s="1"/>
  <c r="AJ60" i="1"/>
  <c r="AH60" i="1"/>
  <c r="AG60" i="1" s="1"/>
  <c r="AJ25" i="1"/>
  <c r="AJ43" i="1"/>
  <c r="AH43" i="1"/>
  <c r="AJ24" i="1"/>
  <c r="AJ42" i="1"/>
  <c r="AH42" i="1"/>
  <c r="AJ41" i="1"/>
  <c r="AH41" i="1"/>
  <c r="AJ40" i="1"/>
  <c r="AH40" i="1"/>
  <c r="AJ39" i="1"/>
  <c r="AH39" i="1"/>
  <c r="AG39" i="1" s="1"/>
  <c r="AJ38" i="1"/>
  <c r="AH38" i="1"/>
  <c r="AJ37" i="1"/>
  <c r="AH37" i="1"/>
  <c r="AJ368" i="1"/>
  <c r="AJ49" i="1"/>
  <c r="AJ63" i="1"/>
  <c r="AH63" i="1"/>
  <c r="AJ62" i="1"/>
  <c r="AH62" i="1"/>
  <c r="AJ61" i="1"/>
  <c r="AH61" i="1"/>
  <c r="AJ56" i="1"/>
  <c r="AH56" i="1"/>
  <c r="AJ5" i="1"/>
  <c r="AG5" i="1"/>
  <c r="AJ113" i="1"/>
  <c r="AG113" i="1"/>
  <c r="AJ71" i="1"/>
  <c r="AJ70" i="1"/>
  <c r="AJ283" i="1"/>
  <c r="AJ57" i="1"/>
  <c r="AH57" i="1"/>
  <c r="AJ250" i="1"/>
  <c r="AH250" i="1"/>
  <c r="AG250" i="1" s="1"/>
  <c r="AJ230" i="1"/>
  <c r="AH230" i="1"/>
  <c r="AG230" i="1" s="1"/>
  <c r="AJ221" i="1"/>
  <c r="AH221" i="1"/>
  <c r="AJ229" i="1"/>
  <c r="AH229" i="1"/>
  <c r="AJ228" i="1"/>
  <c r="AH228" i="1"/>
  <c r="AJ209" i="1"/>
  <c r="AH209" i="1"/>
  <c r="AJ239" i="1"/>
  <c r="AH239" i="1"/>
  <c r="AJ286" i="1"/>
  <c r="AH286" i="1"/>
  <c r="AJ285" i="1"/>
  <c r="AH285" i="1"/>
  <c r="AG285" i="1" s="1"/>
  <c r="AJ309" i="1"/>
  <c r="AH309" i="1"/>
  <c r="AJ308" i="1"/>
  <c r="AH308" i="1"/>
  <c r="AJ306" i="1"/>
  <c r="AH306" i="1"/>
  <c r="AJ288" i="1"/>
  <c r="AJ287" i="1"/>
  <c r="AJ210" i="1"/>
  <c r="AH210" i="1"/>
  <c r="AJ257" i="1"/>
  <c r="AG257" i="1"/>
  <c r="AJ256" i="1"/>
  <c r="AH256" i="1"/>
  <c r="AJ255" i="1"/>
  <c r="AH255" i="1"/>
  <c r="AG255" i="1" s="1"/>
  <c r="AJ248" i="1"/>
  <c r="AH248" i="1"/>
  <c r="AJ253" i="1"/>
  <c r="AH253" i="1"/>
  <c r="AJ169" i="1"/>
  <c r="AH169" i="1"/>
  <c r="AJ275" i="1"/>
  <c r="AH275" i="1"/>
  <c r="AJ274" i="1"/>
  <c r="AH274" i="1"/>
  <c r="AJ252" i="1"/>
  <c r="AJ294" i="1"/>
  <c r="AH294" i="1"/>
  <c r="AG294" i="1" s="1"/>
  <c r="AJ263" i="1"/>
  <c r="AH263" i="1"/>
  <c r="AG263" i="1" s="1"/>
  <c r="AJ262" i="1"/>
  <c r="AH262" i="1"/>
  <c r="AJ317" i="1"/>
  <c r="AH317" i="1"/>
  <c r="AJ360" i="1"/>
  <c r="AJ333" i="1"/>
  <c r="AH333" i="1"/>
  <c r="AG333" i="1" s="1"/>
  <c r="AJ332" i="1"/>
  <c r="AH332" i="1"/>
  <c r="AG332" i="1" s="1"/>
  <c r="AJ364" i="1"/>
  <c r="AH364" i="1"/>
  <c r="AG364" i="1" s="1"/>
  <c r="AJ276" i="1"/>
  <c r="AH276" i="1"/>
  <c r="AJ272" i="1"/>
  <c r="AH272" i="1"/>
  <c r="AJ271" i="1"/>
  <c r="AH271" i="1"/>
  <c r="AJ280" i="1"/>
  <c r="AH280" i="1"/>
  <c r="AJ316" i="1"/>
  <c r="AH316" i="1"/>
  <c r="AG316" i="1" s="1"/>
  <c r="AJ293" i="1"/>
  <c r="AH293" i="1"/>
  <c r="AG293" i="1" s="1"/>
  <c r="AJ298" i="1"/>
  <c r="AH298" i="1"/>
  <c r="AJ289" i="1"/>
  <c r="AH289" i="1"/>
  <c r="AJ312" i="1"/>
  <c r="AH312" i="1"/>
  <c r="AJ363" i="1"/>
  <c r="AH363" i="1"/>
  <c r="AJ297" i="1"/>
  <c r="AH297" i="1"/>
  <c r="AJ296" i="1"/>
  <c r="AH296" i="1"/>
  <c r="AJ236" i="1"/>
  <c r="AH236" i="1"/>
  <c r="AG236" i="1" s="1"/>
  <c r="AJ235" i="1"/>
  <c r="AH235" i="1"/>
  <c r="AJ54" i="1"/>
  <c r="AJ325" i="1"/>
  <c r="AH325" i="1"/>
  <c r="AJ324" i="1"/>
  <c r="AH324" i="1"/>
  <c r="AJ155" i="1"/>
  <c r="AH155" i="1"/>
  <c r="AJ264" i="1"/>
  <c r="AH264" i="1"/>
  <c r="AG307" i="1"/>
  <c r="AG314" i="1"/>
  <c r="AJ352" i="1"/>
  <c r="AJ351" i="1"/>
  <c r="AJ350" i="1"/>
  <c r="AJ349" i="1"/>
  <c r="AH349" i="1"/>
  <c r="AG322" i="1"/>
  <c r="AJ304" i="1"/>
  <c r="AH304" i="1"/>
  <c r="AG304" i="1" s="1"/>
  <c r="AJ303" i="1"/>
  <c r="AH303" i="1"/>
  <c r="AG303" i="1" s="1"/>
  <c r="AJ313" i="1"/>
  <c r="AJ331" i="1"/>
  <c r="AH331" i="1"/>
  <c r="AG331" i="1" s="1"/>
  <c r="AJ330" i="1"/>
  <c r="AH330" i="1"/>
  <c r="AJ329" i="1"/>
  <c r="AH329" i="1"/>
  <c r="AJ328" i="1"/>
  <c r="AH328" i="1"/>
  <c r="AJ348" i="1"/>
  <c r="AH348" i="1"/>
  <c r="AG348" i="1" s="1"/>
  <c r="AJ347" i="1"/>
  <c r="AH347" i="1"/>
  <c r="AG347" i="1" s="1"/>
  <c r="AJ346" i="1"/>
  <c r="AH346" i="1"/>
  <c r="AG346" i="1" s="1"/>
  <c r="AJ345" i="1"/>
  <c r="AH345" i="1"/>
  <c r="AJ344" i="1"/>
  <c r="AH344" i="1"/>
  <c r="AG344" i="1" s="1"/>
  <c r="AJ343" i="1"/>
  <c r="AJ268" i="1"/>
  <c r="AH268" i="1"/>
  <c r="AJ267" i="1"/>
  <c r="AH267" i="1"/>
  <c r="AG267" i="1" s="1"/>
  <c r="AJ266" i="1"/>
  <c r="AH266" i="1"/>
  <c r="AG266" i="1" s="1"/>
  <c r="AJ326" i="1"/>
  <c r="AH326" i="1"/>
  <c r="AG326" i="1" s="1"/>
  <c r="AJ342" i="1"/>
  <c r="AH342" i="1"/>
  <c r="AJ341" i="1"/>
  <c r="AH341" i="1"/>
  <c r="AJ340" i="1"/>
  <c r="AH340" i="1"/>
  <c r="AJ339" i="1"/>
  <c r="AH339" i="1"/>
  <c r="AG339" i="1" s="1"/>
  <c r="AJ359" i="1"/>
  <c r="AH359" i="1"/>
  <c r="AG359" i="1" s="1"/>
  <c r="AJ358" i="1"/>
  <c r="AH358" i="1"/>
  <c r="AG358" i="1" s="1"/>
  <c r="AJ357" i="1"/>
  <c r="AH357" i="1"/>
  <c r="AG260" i="1"/>
  <c r="AJ52" i="1"/>
  <c r="AJ225" i="1"/>
  <c r="AH225" i="1"/>
  <c r="AJ190" i="1"/>
  <c r="AH190" i="1"/>
  <c r="AJ240" i="1"/>
  <c r="AH240" i="1"/>
  <c r="AG240" i="1" s="1"/>
  <c r="AJ98" i="1"/>
  <c r="AG98" i="1"/>
  <c r="AJ112" i="1"/>
  <c r="AG112" i="1"/>
  <c r="AJ127" i="1"/>
  <c r="AJ129" i="1"/>
  <c r="AG129" i="1"/>
  <c r="AJ128" i="1"/>
  <c r="AJ152" i="1"/>
  <c r="AJ125" i="1"/>
  <c r="AJ173" i="1"/>
  <c r="AG173" i="1"/>
  <c r="AJ167" i="1"/>
  <c r="AG167" i="1"/>
  <c r="AJ69" i="1"/>
  <c r="AG69" i="1"/>
  <c r="AJ68" i="1"/>
  <c r="AJ194" i="1"/>
  <c r="AG194" i="1"/>
  <c r="AJ193" i="1"/>
  <c r="AJ203" i="1"/>
  <c r="AJ146" i="1"/>
  <c r="AH146" i="1"/>
  <c r="AG146" i="1" s="1"/>
  <c r="AJ145" i="1"/>
  <c r="AH145" i="1"/>
  <c r="AG145" i="1" s="1"/>
  <c r="AJ144" i="1"/>
  <c r="AH144" i="1"/>
  <c r="AG144" i="1" s="1"/>
  <c r="AJ143" i="1"/>
  <c r="AH143" i="1"/>
  <c r="AJ158" i="1"/>
  <c r="AG158" i="1"/>
  <c r="AJ33" i="1"/>
  <c r="AH33" i="1"/>
  <c r="AJ32" i="1"/>
  <c r="AH32" i="1"/>
  <c r="AJ215" i="1"/>
  <c r="AJ214" i="1"/>
  <c r="AG214" i="1"/>
  <c r="AJ254" i="1"/>
  <c r="AG254" i="1"/>
  <c r="AJ207" i="1"/>
  <c r="AG207" i="1"/>
  <c r="AJ206" i="1"/>
  <c r="AJ205" i="1"/>
  <c r="AG205" i="1"/>
  <c r="AJ249" i="1"/>
  <c r="AJ159" i="1"/>
  <c r="AJ157" i="1"/>
  <c r="AJ269" i="1"/>
  <c r="AG269" i="1"/>
  <c r="AJ245" i="1"/>
  <c r="AG245" i="1"/>
  <c r="AJ273" i="1"/>
  <c r="AG273" i="1"/>
  <c r="AJ361" i="1"/>
  <c r="AJ279" i="1"/>
  <c r="AG279" i="1"/>
  <c r="AJ278" i="1"/>
  <c r="AJ282" i="1"/>
  <c r="AJ281" i="1"/>
  <c r="AJ301" i="1"/>
  <c r="AG301" i="1"/>
  <c r="AJ300" i="1"/>
  <c r="AG300" i="1"/>
  <c r="AJ318" i="1"/>
  <c r="AG318" i="1"/>
  <c r="AJ319" i="1"/>
  <c r="AJ99" i="1"/>
  <c r="AG99" i="1"/>
  <c r="AJ44" i="1"/>
  <c r="AJ192" i="1"/>
  <c r="AJ223" i="1"/>
  <c r="AJ222" i="1"/>
  <c r="AJ224" i="1"/>
  <c r="AH224" i="1"/>
  <c r="AG224" i="1" s="1"/>
  <c r="AJ198" i="1"/>
  <c r="AH198" i="1"/>
  <c r="AG198" i="1" s="1"/>
  <c r="AJ81" i="1"/>
  <c r="AH81" i="1"/>
  <c r="AJ367" i="1"/>
  <c r="AG367" i="1"/>
  <c r="AJ117" i="1"/>
  <c r="AH117" i="1"/>
  <c r="AJ179" i="1"/>
  <c r="AJ148" i="1"/>
  <c r="AJ153" i="1"/>
  <c r="AH153" i="1"/>
  <c r="AG153" i="1" s="1"/>
  <c r="AJ14" i="1"/>
  <c r="AG14" i="1"/>
  <c r="AJ132" i="1"/>
  <c r="AG132" i="1"/>
  <c r="AJ122" i="1"/>
  <c r="AJ120" i="1"/>
  <c r="AG120" i="1"/>
  <c r="AJ119" i="1"/>
  <c r="AJ121" i="1"/>
  <c r="AH121" i="1"/>
  <c r="AJ103" i="1"/>
  <c r="AH103" i="1"/>
  <c r="AJ310" i="1"/>
  <c r="AH310" i="1"/>
  <c r="AG310" i="1" s="1"/>
  <c r="AJ334" i="1"/>
  <c r="AH334" i="1"/>
  <c r="AG334" i="1" s="1"/>
  <c r="AJ133" i="1"/>
  <c r="AG133" i="1"/>
  <c r="AJ149" i="1"/>
  <c r="AH149" i="1"/>
  <c r="AJ140" i="1"/>
  <c r="AH140" i="1"/>
  <c r="AG140" i="1" s="1"/>
  <c r="AJ12" i="1"/>
  <c r="AH12" i="1"/>
  <c r="AJ13" i="1"/>
  <c r="AH13" i="1"/>
  <c r="AJ183" i="1"/>
  <c r="AH183" i="1"/>
  <c r="AJ172" i="1"/>
  <c r="AH172" i="1"/>
  <c r="AG172" i="1" s="1"/>
  <c r="AJ188" i="1"/>
  <c r="AH188" i="1"/>
  <c r="AG188" i="1" s="1"/>
  <c r="AJ184" i="1"/>
  <c r="AG184" i="1"/>
  <c r="AJ212" i="1"/>
  <c r="AH212" i="1"/>
  <c r="AJ199" i="1"/>
  <c r="AH199" i="1"/>
  <c r="AG199" i="1" s="1"/>
  <c r="AJ93" i="1"/>
  <c r="AJ79" i="1"/>
  <c r="AJ47" i="1"/>
  <c r="AG246" i="1"/>
  <c r="AG234" i="1"/>
  <c r="AJ108" i="1"/>
  <c r="AG108" i="1"/>
  <c r="AJ35" i="1"/>
  <c r="AH35" i="1"/>
  <c r="AJ154" i="1"/>
  <c r="AG154" i="1"/>
  <c r="AJ217" i="1"/>
  <c r="AJ247" i="1"/>
  <c r="AH247" i="1"/>
  <c r="AJ241" i="1"/>
  <c r="AH241" i="1"/>
  <c r="AJ168" i="1"/>
  <c r="AH168" i="1"/>
  <c r="AG168" i="1" s="1"/>
  <c r="AJ244" i="1"/>
  <c r="AH244" i="1"/>
  <c r="AG244" i="1" s="1"/>
  <c r="AJ243" i="1"/>
  <c r="AH243" i="1"/>
  <c r="AG243" i="1" s="1"/>
  <c r="AJ233" i="1"/>
  <c r="AH233" i="1"/>
  <c r="AJ219" i="1"/>
  <c r="AG219" i="1"/>
  <c r="AJ216" i="1"/>
  <c r="AH216" i="1"/>
  <c r="AJ211" i="1"/>
  <c r="AH211" i="1"/>
  <c r="AJ227" i="1"/>
  <c r="AG227" i="1"/>
  <c r="AJ218" i="1"/>
  <c r="AG218" i="1"/>
  <c r="AJ261" i="1"/>
  <c r="AH261" i="1"/>
  <c r="AG261" i="1" s="1"/>
  <c r="AJ201" i="1"/>
  <c r="AH201" i="1"/>
  <c r="AJ200" i="1"/>
  <c r="AH200" i="1"/>
  <c r="AG200" i="1" s="1"/>
  <c r="AJ27" i="1"/>
  <c r="AH27" i="1"/>
  <c r="AJ26" i="1"/>
  <c r="AH26" i="1"/>
  <c r="AJ20" i="1"/>
  <c r="AJ19" i="1"/>
  <c r="AG19" i="1"/>
  <c r="AJ31" i="1"/>
  <c r="AG31" i="1"/>
  <c r="AJ30" i="1"/>
  <c r="AG30" i="1"/>
  <c r="AJ10" i="1"/>
  <c r="AJ9" i="1"/>
  <c r="AG9" i="1"/>
  <c r="AJ8" i="1"/>
  <c r="AJ11" i="1"/>
  <c r="AJ18" i="1"/>
  <c r="AJ17" i="1"/>
  <c r="AJ16" i="1"/>
  <c r="AH16" i="1"/>
  <c r="AJ15" i="1"/>
  <c r="AH15" i="1"/>
  <c r="AG15" i="1" s="1"/>
  <c r="AJ59" i="1"/>
  <c r="AH59" i="1"/>
  <c r="AJ65" i="1"/>
  <c r="AJ64" i="1"/>
  <c r="AJ97" i="1"/>
  <c r="AH97" i="1"/>
  <c r="AJ123" i="1"/>
  <c r="AH123" i="1"/>
  <c r="AJ356" i="1"/>
  <c r="AG356" i="1"/>
  <c r="AJ355" i="1"/>
  <c r="AG355" i="1"/>
  <c r="AJ75" i="1"/>
  <c r="AG75" i="1"/>
  <c r="AJ335" i="1"/>
  <c r="AJ141" i="1"/>
  <c r="AG141" i="1"/>
  <c r="AJ100" i="1"/>
  <c r="AJ28" i="1"/>
  <c r="AH28" i="1"/>
  <c r="AJ34" i="1"/>
  <c r="AJ116" i="1"/>
  <c r="AG116" i="1"/>
  <c r="AJ137" i="1"/>
  <c r="AJ23" i="1"/>
  <c r="AH23" i="1"/>
  <c r="AG23" i="1" s="1"/>
  <c r="AJ302" i="1"/>
  <c r="AH302" i="1"/>
  <c r="AJ338" i="1"/>
  <c r="AH338" i="1"/>
  <c r="AJ337" i="1"/>
  <c r="AH337" i="1"/>
  <c r="AJ265" i="1"/>
  <c r="AH265" i="1"/>
  <c r="AJ181" i="1"/>
  <c r="AH181" i="1"/>
  <c r="AJ180" i="1"/>
  <c r="AH180" i="1"/>
  <c r="AG180" i="1" s="1"/>
  <c r="AJ259" i="1"/>
  <c r="AH259" i="1"/>
  <c r="AG259" i="1" s="1"/>
  <c r="AJ138" i="1"/>
  <c r="AH138" i="1"/>
  <c r="AG138" i="1" s="1"/>
  <c r="AJ237" i="1"/>
  <c r="AH237" i="1"/>
  <c r="AJ238" i="1"/>
  <c r="AH238" i="1"/>
  <c r="AG238" i="1" s="1"/>
  <c r="AJ292" i="1"/>
  <c r="AH292" i="1"/>
  <c r="AJ291" i="1"/>
  <c r="AH291" i="1"/>
  <c r="AJ226" i="1"/>
  <c r="AH226" i="1"/>
  <c r="AJ101" i="1"/>
  <c r="AG101" i="1"/>
  <c r="AJ88" i="1"/>
  <c r="AJ92" i="1"/>
  <c r="AG92" i="1"/>
  <c r="AJ91" i="1"/>
  <c r="AJ135" i="1"/>
  <c r="AJ134" i="1"/>
  <c r="AJ175" i="1"/>
  <c r="AJ174" i="1"/>
  <c r="AJ315" i="1"/>
  <c r="AG315" i="1"/>
  <c r="AJ105" i="1"/>
  <c r="AH105" i="1"/>
  <c r="AG105" i="1" s="1"/>
  <c r="AJ165" i="1"/>
  <c r="AH165" i="1"/>
  <c r="AG165" i="1" s="1"/>
  <c r="AJ242" i="1"/>
  <c r="AJ94" i="1"/>
  <c r="AG94" i="1"/>
  <c r="AJ95" i="1"/>
  <c r="AJ182" i="1"/>
  <c r="AJ171" i="1"/>
  <c r="AH171" i="1"/>
  <c r="AJ166" i="1"/>
  <c r="AH166" i="1"/>
  <c r="AG166" i="1" s="1"/>
  <c r="AJ162" i="1"/>
  <c r="AH162" i="1"/>
  <c r="AJ161" i="1"/>
  <c r="AH161" i="1"/>
  <c r="AG161" i="1" s="1"/>
  <c r="AJ164" i="1"/>
  <c r="AH164" i="1"/>
  <c r="AJ170" i="1"/>
  <c r="AH170" i="1"/>
  <c r="AJ139" i="1"/>
  <c r="AH139" i="1"/>
  <c r="AJ196" i="1"/>
  <c r="AH196" i="1"/>
  <c r="AJ204" i="1"/>
  <c r="AH204" i="1"/>
  <c r="AJ258" i="1"/>
  <c r="AH258" i="1"/>
  <c r="AG258" i="1" s="1"/>
  <c r="AJ76" i="1"/>
  <c r="AH76" i="1"/>
  <c r="AG76" i="1" s="1"/>
  <c r="AG55" i="1"/>
  <c r="AJ114" i="1"/>
  <c r="AH114" i="1"/>
  <c r="AJ163" i="1"/>
  <c r="AH163" i="1"/>
  <c r="AG163" i="1" s="1"/>
  <c r="AJ178" i="1"/>
  <c r="AJ177" i="1"/>
  <c r="AH177" i="1"/>
  <c r="AJ176" i="1"/>
  <c r="AH176" i="1"/>
  <c r="AJ213" i="1"/>
  <c r="AH213" i="1"/>
  <c r="AJ220" i="1"/>
  <c r="AJ251" i="1"/>
  <c r="AH251" i="1"/>
  <c r="AG251" i="1" s="1"/>
  <c r="AJ187" i="1"/>
  <c r="AH187" i="1"/>
  <c r="AJ186" i="1"/>
  <c r="AH186" i="1"/>
  <c r="AJ51" i="1"/>
  <c r="AJ109" i="1"/>
  <c r="AH109" i="1"/>
  <c r="AJ110" i="1"/>
  <c r="AH110" i="1"/>
  <c r="AJ107" i="1"/>
  <c r="AH107" i="1"/>
  <c r="AG107" i="1" s="1"/>
  <c r="AJ53" i="1"/>
  <c r="AG53" i="1"/>
  <c r="AJ195" i="1"/>
  <c r="AG195" i="1"/>
  <c r="AJ111" i="1"/>
  <c r="AJ362" i="1"/>
  <c r="AG362" i="1"/>
  <c r="AJ77" i="1"/>
  <c r="AJ82" i="1"/>
  <c r="AJ74" i="1"/>
  <c r="AJ136" i="1"/>
  <c r="AJ118" i="1"/>
  <c r="AH118" i="1"/>
  <c r="AJ84" i="1"/>
  <c r="AH84" i="1"/>
  <c r="AG84" i="1" s="1"/>
  <c r="AJ83" i="1"/>
  <c r="AH83" i="1"/>
  <c r="AJ90" i="1"/>
  <c r="AH90" i="1"/>
  <c r="AJ89" i="1"/>
  <c r="AH89" i="1"/>
  <c r="AJ78" i="1"/>
  <c r="AH78" i="1"/>
  <c r="AJ36" i="1"/>
  <c r="AH36" i="1"/>
  <c r="AJ115" i="1"/>
  <c r="AH115" i="1"/>
  <c r="AG115" i="1" s="1"/>
  <c r="AJ151" i="1"/>
  <c r="AH151" i="1"/>
  <c r="AG151" i="1" s="1"/>
  <c r="AJ150" i="1"/>
  <c r="AH150" i="1"/>
  <c r="AG150" i="1" s="1"/>
  <c r="AJ197" i="1"/>
  <c r="AH197" i="1"/>
  <c r="AJ160" i="1"/>
  <c r="AG160" i="1"/>
  <c r="AJ131" i="1"/>
  <c r="AH131" i="1"/>
  <c r="AJ130" i="1"/>
  <c r="AH130" i="1"/>
  <c r="AJ7" i="1"/>
  <c r="AH7" i="1"/>
  <c r="AJ6" i="1"/>
  <c r="AG6" i="1"/>
  <c r="AJ208" i="1"/>
  <c r="AH208" i="1"/>
  <c r="AJ46" i="1"/>
  <c r="AH46" i="1"/>
  <c r="AG46" i="1" s="1"/>
  <c r="AJ45" i="1"/>
  <c r="AH45" i="1"/>
  <c r="AJ29" i="1"/>
  <c r="AH29" i="1"/>
  <c r="AJ189" i="1"/>
  <c r="AH189" i="1"/>
  <c r="AJ67" i="1"/>
  <c r="AH67" i="1"/>
  <c r="AJ66" i="1"/>
  <c r="AH66" i="1"/>
  <c r="AJ142" i="1"/>
  <c r="AH142" i="1"/>
  <c r="AG142" i="1" s="1"/>
  <c r="AJ4" i="1"/>
  <c r="AG4" i="1"/>
  <c r="AJ295" i="1"/>
  <c r="AG295" i="1"/>
  <c r="AJ232" i="1"/>
  <c r="AJ231" i="1"/>
  <c r="AG231" i="1"/>
  <c r="AA232" i="1"/>
  <c r="AB232" i="1" s="1"/>
  <c r="AA295" i="1"/>
  <c r="AE295" i="1" s="1"/>
  <c r="AF295" i="1" s="1"/>
  <c r="AA4" i="1"/>
  <c r="AB4" i="1" s="1"/>
  <c r="AC4" i="1" s="1"/>
  <c r="AD4" i="1" s="1"/>
  <c r="AA142" i="1"/>
  <c r="AE142" i="1" s="1"/>
  <c r="AF142" i="1" s="1"/>
  <c r="AA66" i="1"/>
  <c r="AB66" i="1" s="1"/>
  <c r="AA67" i="1"/>
  <c r="AE67" i="1" s="1"/>
  <c r="AF67" i="1" s="1"/>
  <c r="AA189" i="1"/>
  <c r="AA29" i="1"/>
  <c r="AE29" i="1" s="1"/>
  <c r="AF29" i="1" s="1"/>
  <c r="AA45" i="1"/>
  <c r="AA46" i="1"/>
  <c r="AE46" i="1" s="1"/>
  <c r="AF46" i="1" s="1"/>
  <c r="AA208" i="1"/>
  <c r="AB208" i="1" s="1"/>
  <c r="AC208" i="1" s="1"/>
  <c r="AD208" i="1" s="1"/>
  <c r="AA6" i="1"/>
  <c r="AB6" i="1" s="1"/>
  <c r="AA7" i="1"/>
  <c r="AB7" i="1" s="1"/>
  <c r="AA130" i="1"/>
  <c r="AB130" i="1" s="1"/>
  <c r="AA131" i="1"/>
  <c r="AA160" i="1"/>
  <c r="AE160" i="1" s="1"/>
  <c r="AF160" i="1" s="1"/>
  <c r="AA197" i="1"/>
  <c r="AA150" i="1"/>
  <c r="AB150" i="1" s="1"/>
  <c r="AA151" i="1"/>
  <c r="AB151" i="1" s="1"/>
  <c r="AC151" i="1" s="1"/>
  <c r="AD151" i="1" s="1"/>
  <c r="AA115" i="1"/>
  <c r="AA36" i="1"/>
  <c r="AB36" i="1" s="1"/>
  <c r="AA78" i="1"/>
  <c r="AA89" i="1"/>
  <c r="AA90" i="1"/>
  <c r="AB90" i="1" s="1"/>
  <c r="AA83" i="1"/>
  <c r="AB83" i="1" s="1"/>
  <c r="AA84" i="1"/>
  <c r="AE84" i="1" s="1"/>
  <c r="AF84" i="1" s="1"/>
  <c r="AA118" i="1"/>
  <c r="AB118" i="1" s="1"/>
  <c r="AC118" i="1" s="1"/>
  <c r="AD118" i="1" s="1"/>
  <c r="AA136" i="1"/>
  <c r="AB136" i="1" s="1"/>
  <c r="AA74" i="1"/>
  <c r="AB74" i="1" s="1"/>
  <c r="AA82" i="1"/>
  <c r="AE82" i="1" s="1"/>
  <c r="AF82" i="1" s="1"/>
  <c r="AA77" i="1"/>
  <c r="AA362" i="1"/>
  <c r="AE362" i="1" s="1"/>
  <c r="AF362" i="1" s="1"/>
  <c r="AA111" i="1"/>
  <c r="AB111" i="1" s="1"/>
  <c r="AA195" i="1"/>
  <c r="AE195" i="1" s="1"/>
  <c r="AF195" i="1" s="1"/>
  <c r="AA53" i="1"/>
  <c r="AB53" i="1" s="1"/>
  <c r="AC53" i="1" s="1"/>
  <c r="AD53" i="1" s="1"/>
  <c r="AA107" i="1"/>
  <c r="AB107" i="1" s="1"/>
  <c r="AA110" i="1"/>
  <c r="AB110" i="1" s="1"/>
  <c r="AA109" i="1"/>
  <c r="AE109" i="1" s="1"/>
  <c r="AF109" i="1" s="1"/>
  <c r="AA51" i="1"/>
  <c r="AA186" i="1"/>
  <c r="AE186" i="1" s="1"/>
  <c r="AF186" i="1" s="1"/>
  <c r="AA187" i="1"/>
  <c r="AB187" i="1" s="1"/>
  <c r="AA251" i="1"/>
  <c r="AE251" i="1" s="1"/>
  <c r="AF251" i="1" s="1"/>
  <c r="AA220" i="1"/>
  <c r="AB220" i="1" s="1"/>
  <c r="AC220" i="1" s="1"/>
  <c r="AD220" i="1" s="1"/>
  <c r="AA213" i="1"/>
  <c r="AB213" i="1" s="1"/>
  <c r="AA176" i="1"/>
  <c r="AB176" i="1" s="1"/>
  <c r="AA177" i="1"/>
  <c r="AE177" i="1" s="1"/>
  <c r="AF177" i="1" s="1"/>
  <c r="AA178" i="1"/>
  <c r="AA163" i="1"/>
  <c r="AE163" i="1" s="1"/>
  <c r="AF163" i="1" s="1"/>
  <c r="AA114" i="1"/>
  <c r="AA55" i="1"/>
  <c r="AE55" i="1" s="1"/>
  <c r="AF55" i="1" s="1"/>
  <c r="AA76" i="1"/>
  <c r="AB76" i="1" s="1"/>
  <c r="AC76" i="1" s="1"/>
  <c r="AD76" i="1" s="1"/>
  <c r="AA258" i="1"/>
  <c r="AA204" i="1"/>
  <c r="AB204" i="1" s="1"/>
  <c r="AA196" i="1"/>
  <c r="AA139" i="1"/>
  <c r="AA170" i="1"/>
  <c r="AE170" i="1" s="1"/>
  <c r="AF170" i="1" s="1"/>
  <c r="AA164" i="1"/>
  <c r="AB164" i="1" s="1"/>
  <c r="AA161" i="1"/>
  <c r="AE161" i="1" s="1"/>
  <c r="AF161" i="1" s="1"/>
  <c r="AA162" i="1"/>
  <c r="AB162" i="1" s="1"/>
  <c r="AC162" i="1" s="1"/>
  <c r="AD162" i="1" s="1"/>
  <c r="AA166" i="1"/>
  <c r="AB166" i="1" s="1"/>
  <c r="AA171" i="1"/>
  <c r="AB171" i="1" s="1"/>
  <c r="AA182" i="1"/>
  <c r="AE182" i="1" s="1"/>
  <c r="AF182" i="1" s="1"/>
  <c r="AA94" i="1"/>
  <c r="AB94" i="1" s="1"/>
  <c r="AC94" i="1" s="1"/>
  <c r="AD94" i="1" s="1"/>
  <c r="AA242" i="1"/>
  <c r="AB242" i="1" s="1"/>
  <c r="AA165" i="1"/>
  <c r="AE165" i="1" s="1"/>
  <c r="AF165" i="1" s="1"/>
  <c r="AA105" i="1"/>
  <c r="AB105" i="1" s="1"/>
  <c r="AC105" i="1" s="1"/>
  <c r="AD105" i="1" s="1"/>
  <c r="AA315" i="1"/>
  <c r="AA174" i="1"/>
  <c r="AE174" i="1" s="1"/>
  <c r="AF174" i="1" s="1"/>
  <c r="AA175" i="1"/>
  <c r="AB175" i="1" s="1"/>
  <c r="AC175" i="1" s="1"/>
  <c r="AD175" i="1" s="1"/>
  <c r="AA134" i="1"/>
  <c r="AB134" i="1" s="1"/>
  <c r="AC134" i="1" s="1"/>
  <c r="AD134" i="1" s="1"/>
  <c r="AA135" i="1"/>
  <c r="AB135" i="1" s="1"/>
  <c r="AA91" i="1"/>
  <c r="AE91" i="1" s="1"/>
  <c r="AF91" i="1" s="1"/>
  <c r="AA92" i="1"/>
  <c r="AB92" i="1" s="1"/>
  <c r="AC92" i="1" s="1"/>
  <c r="AD92" i="1" s="1"/>
  <c r="AA88" i="1"/>
  <c r="AB88" i="1" s="1"/>
  <c r="AC88" i="1" s="1"/>
  <c r="AD88" i="1" s="1"/>
  <c r="AA101" i="1"/>
  <c r="AB101" i="1" s="1"/>
  <c r="AA226" i="1"/>
  <c r="AE226" i="1" s="1"/>
  <c r="AF226" i="1" s="1"/>
  <c r="AA291" i="1"/>
  <c r="AE291" i="1" s="1"/>
  <c r="AF291" i="1" s="1"/>
  <c r="AA292" i="1"/>
  <c r="AA238" i="1"/>
  <c r="AB238" i="1" s="1"/>
  <c r="AA237" i="1"/>
  <c r="AE237" i="1" s="1"/>
  <c r="AF237" i="1" s="1"/>
  <c r="AA138" i="1"/>
  <c r="AB138" i="1" s="1"/>
  <c r="AC138" i="1" s="1"/>
  <c r="AD138" i="1" s="1"/>
  <c r="AA259" i="1"/>
  <c r="AA180" i="1"/>
  <c r="AB180" i="1" s="1"/>
  <c r="AA181" i="1"/>
  <c r="AA265" i="1"/>
  <c r="AB265" i="1" s="1"/>
  <c r="AC265" i="1" s="1"/>
  <c r="AD265" i="1" s="1"/>
  <c r="AA337" i="1"/>
  <c r="AB337" i="1" s="1"/>
  <c r="AA338" i="1"/>
  <c r="AB338" i="1" s="1"/>
  <c r="AA302" i="1"/>
  <c r="AE302" i="1" s="1"/>
  <c r="AF302" i="1" s="1"/>
  <c r="AA23" i="1"/>
  <c r="AE23" i="1" s="1"/>
  <c r="AF23" i="1" s="1"/>
  <c r="AA137" i="1"/>
  <c r="AB137" i="1" s="1"/>
  <c r="AA116" i="1"/>
  <c r="AB116" i="1" s="1"/>
  <c r="AA34" i="1"/>
  <c r="AA28" i="1"/>
  <c r="AB28" i="1" s="1"/>
  <c r="AC28" i="1" s="1"/>
  <c r="AD28" i="1" s="1"/>
  <c r="AA100" i="1"/>
  <c r="AB100" i="1" s="1"/>
  <c r="AA141" i="1"/>
  <c r="AB141" i="1" s="1"/>
  <c r="AA335" i="1"/>
  <c r="AA75" i="1"/>
  <c r="AB75" i="1" s="1"/>
  <c r="AC75" i="1" s="1"/>
  <c r="AD75" i="1" s="1"/>
  <c r="AA355" i="1"/>
  <c r="AB355" i="1" s="1"/>
  <c r="AA356" i="1"/>
  <c r="AB356" i="1" s="1"/>
  <c r="AA123" i="1"/>
  <c r="AE123" i="1" s="1"/>
  <c r="AF123" i="1" s="1"/>
  <c r="AA97" i="1"/>
  <c r="AA64" i="1"/>
  <c r="AB64" i="1" s="1"/>
  <c r="AA65" i="1"/>
  <c r="AB65" i="1" s="1"/>
  <c r="AA59" i="1"/>
  <c r="AE59" i="1" s="1"/>
  <c r="AF59" i="1" s="1"/>
  <c r="AA15" i="1"/>
  <c r="AE15" i="1" s="1"/>
  <c r="AF15" i="1" s="1"/>
  <c r="AA16" i="1"/>
  <c r="AB16" i="1" s="1"/>
  <c r="AA17" i="1"/>
  <c r="AB17" i="1" s="1"/>
  <c r="AA18" i="1"/>
  <c r="AB18" i="1" s="1"/>
  <c r="AA11" i="1"/>
  <c r="AE11" i="1" s="1"/>
  <c r="AF11" i="1" s="1"/>
  <c r="AA8" i="1"/>
  <c r="AA9" i="1"/>
  <c r="AB9" i="1" s="1"/>
  <c r="AA10" i="1"/>
  <c r="AE10" i="1" s="1"/>
  <c r="AF10" i="1" s="1"/>
  <c r="AA30" i="1"/>
  <c r="AE30" i="1" s="1"/>
  <c r="AF30" i="1" s="1"/>
  <c r="AA31" i="1"/>
  <c r="AE31" i="1" s="1"/>
  <c r="AF31" i="1" s="1"/>
  <c r="AA19" i="1"/>
  <c r="AB19" i="1" s="1"/>
  <c r="AA20" i="1"/>
  <c r="AE20" i="1" s="1"/>
  <c r="AF20" i="1" s="1"/>
  <c r="AA26" i="1"/>
  <c r="AB26" i="1" s="1"/>
  <c r="AA27" i="1"/>
  <c r="AB27" i="1" s="1"/>
  <c r="AA200" i="1"/>
  <c r="AA201" i="1"/>
  <c r="AE201" i="1" s="1"/>
  <c r="AF201" i="1" s="1"/>
  <c r="AA261" i="1"/>
  <c r="AA218" i="1"/>
  <c r="AE218" i="1" s="1"/>
  <c r="AF218" i="1" s="1"/>
  <c r="AA227" i="1"/>
  <c r="AE227" i="1" s="1"/>
  <c r="AF227" i="1" s="1"/>
  <c r="AA156" i="1"/>
  <c r="AA211" i="1"/>
  <c r="AB211" i="1" s="1"/>
  <c r="AA216" i="1"/>
  <c r="AA219" i="1"/>
  <c r="AE219" i="1" s="1"/>
  <c r="AF219" i="1" s="1"/>
  <c r="AA233" i="1"/>
  <c r="AE233" i="1" s="1"/>
  <c r="AF233" i="1" s="1"/>
  <c r="AA243" i="1"/>
  <c r="AB243" i="1" s="1"/>
  <c r="AA244" i="1"/>
  <c r="AB244" i="1" s="1"/>
  <c r="AA168" i="1"/>
  <c r="AE168" i="1" s="1"/>
  <c r="AF168" i="1" s="1"/>
  <c r="AA241" i="1"/>
  <c r="AE241" i="1" s="1"/>
  <c r="AF241" i="1" s="1"/>
  <c r="AA247" i="1"/>
  <c r="AE247" i="1" s="1"/>
  <c r="AF247" i="1" s="1"/>
  <c r="AA217" i="1"/>
  <c r="AE217" i="1" s="1"/>
  <c r="AF217" i="1" s="1"/>
  <c r="AA154" i="1"/>
  <c r="AE154" i="1" s="1"/>
  <c r="AF154" i="1" s="1"/>
  <c r="AA35" i="1"/>
  <c r="AE35" i="1" s="1"/>
  <c r="AF35" i="1" s="1"/>
  <c r="AA108" i="1"/>
  <c r="AB108" i="1" s="1"/>
  <c r="AA234" i="1"/>
  <c r="AE234" i="1" s="1"/>
  <c r="AF234" i="1" s="1"/>
  <c r="AA246" i="1"/>
  <c r="AA47" i="1"/>
  <c r="AE47" i="1" s="1"/>
  <c r="AF47" i="1" s="1"/>
  <c r="AA79" i="1"/>
  <c r="AB79" i="1" s="1"/>
  <c r="AC79" i="1" s="1"/>
  <c r="AD79" i="1" s="1"/>
  <c r="AA93" i="1"/>
  <c r="AB93" i="1" s="1"/>
  <c r="AA199" i="1"/>
  <c r="AE199" i="1" s="1"/>
  <c r="AF199" i="1" s="1"/>
  <c r="AA212" i="1"/>
  <c r="AE212" i="1" s="1"/>
  <c r="AF212" i="1" s="1"/>
  <c r="AA184" i="1"/>
  <c r="AB184" i="1" s="1"/>
  <c r="AA188" i="1"/>
  <c r="AE188" i="1" s="1"/>
  <c r="AF188" i="1" s="1"/>
  <c r="AA172" i="1"/>
  <c r="AE172" i="1" s="1"/>
  <c r="AF172" i="1" s="1"/>
  <c r="AA183" i="1"/>
  <c r="AE183" i="1" s="1"/>
  <c r="AF183" i="1" s="1"/>
  <c r="AA13" i="1"/>
  <c r="AA12" i="1"/>
  <c r="AE12" i="1" s="1"/>
  <c r="AF12" i="1" s="1"/>
  <c r="AA140" i="1"/>
  <c r="AE140" i="1" s="1"/>
  <c r="AF140" i="1" s="1"/>
  <c r="AA149" i="1"/>
  <c r="AE149" i="1" s="1"/>
  <c r="AF149" i="1" s="1"/>
  <c r="AA133" i="1"/>
  <c r="AE133" i="1" s="1"/>
  <c r="AF133" i="1" s="1"/>
  <c r="AA334" i="1"/>
  <c r="AB334" i="1" s="1"/>
  <c r="AA310" i="1"/>
  <c r="AE310" i="1" s="1"/>
  <c r="AF310" i="1" s="1"/>
  <c r="AA103" i="1"/>
  <c r="AE103" i="1" s="1"/>
  <c r="AF103" i="1" s="1"/>
  <c r="AA121" i="1"/>
  <c r="AB121" i="1" s="1"/>
  <c r="AA119" i="1"/>
  <c r="AB119" i="1" s="1"/>
  <c r="AA120" i="1"/>
  <c r="AE120" i="1" s="1"/>
  <c r="AF120" i="1" s="1"/>
  <c r="AA122" i="1"/>
  <c r="AE122" i="1" s="1"/>
  <c r="AF122" i="1" s="1"/>
  <c r="AA132" i="1"/>
  <c r="AA14" i="1"/>
  <c r="AB14" i="1" s="1"/>
  <c r="AA153" i="1"/>
  <c r="AE153" i="1" s="1"/>
  <c r="AF153" i="1" s="1"/>
  <c r="AA148" i="1"/>
  <c r="AE148" i="1" s="1"/>
  <c r="AF148" i="1" s="1"/>
  <c r="AA179" i="1"/>
  <c r="AE179" i="1" s="1"/>
  <c r="AF179" i="1" s="1"/>
  <c r="AA117" i="1"/>
  <c r="AE117" i="1" s="1"/>
  <c r="AF117" i="1" s="1"/>
  <c r="AA367" i="1"/>
  <c r="AE367" i="1" s="1"/>
  <c r="AF367" i="1" s="1"/>
  <c r="AA81" i="1"/>
  <c r="AE81" i="1" s="1"/>
  <c r="AF81" i="1" s="1"/>
  <c r="AA198" i="1"/>
  <c r="AB198" i="1" s="1"/>
  <c r="AA224" i="1"/>
  <c r="AB224" i="1" s="1"/>
  <c r="AA222" i="1"/>
  <c r="AE222" i="1" s="1"/>
  <c r="AF222" i="1" s="1"/>
  <c r="AA223" i="1"/>
  <c r="AE223" i="1" s="1"/>
  <c r="AF223" i="1" s="1"/>
  <c r="AA192" i="1"/>
  <c r="AB192" i="1" s="1"/>
  <c r="AA44" i="1"/>
  <c r="AB44" i="1" s="1"/>
  <c r="AA99" i="1"/>
  <c r="AE99" i="1" s="1"/>
  <c r="AF99" i="1" s="1"/>
  <c r="AA319" i="1"/>
  <c r="AE319" i="1" s="1"/>
  <c r="AF319" i="1" s="1"/>
  <c r="AA318" i="1"/>
  <c r="AB318" i="1" s="1"/>
  <c r="AA300" i="1"/>
  <c r="AE300" i="1" s="1"/>
  <c r="AF300" i="1" s="1"/>
  <c r="AA301" i="1"/>
  <c r="AE301" i="1" s="1"/>
  <c r="AF301" i="1" s="1"/>
  <c r="AA281" i="1"/>
  <c r="AA282" i="1"/>
  <c r="AA278" i="1"/>
  <c r="AB278" i="1" s="1"/>
  <c r="AA279" i="1"/>
  <c r="AE279" i="1" s="1"/>
  <c r="AF279" i="1" s="1"/>
  <c r="AA361" i="1"/>
  <c r="AE361" i="1" s="1"/>
  <c r="AF361" i="1" s="1"/>
  <c r="AA273" i="1"/>
  <c r="AB273" i="1" s="1"/>
  <c r="AA245" i="1"/>
  <c r="AB245" i="1" s="1"/>
  <c r="AA269" i="1"/>
  <c r="AE269" i="1" s="1"/>
  <c r="AF269" i="1" s="1"/>
  <c r="AA157" i="1"/>
  <c r="AE157" i="1" s="1"/>
  <c r="AF157" i="1" s="1"/>
  <c r="AA159" i="1"/>
  <c r="AE159" i="1" s="1"/>
  <c r="AF159" i="1" s="1"/>
  <c r="AA249" i="1"/>
  <c r="AB249" i="1" s="1"/>
  <c r="AA205" i="1"/>
  <c r="AE205" i="1" s="1"/>
  <c r="AF205" i="1" s="1"/>
  <c r="AA206" i="1"/>
  <c r="AA207" i="1"/>
  <c r="AE207" i="1" s="1"/>
  <c r="AF207" i="1" s="1"/>
  <c r="AA254" i="1"/>
  <c r="AB254" i="1" s="1"/>
  <c r="AA214" i="1"/>
  <c r="AA215" i="1"/>
  <c r="AB215" i="1" s="1"/>
  <c r="AA32" i="1"/>
  <c r="AB32" i="1" s="1"/>
  <c r="AA33" i="1"/>
  <c r="AB33" i="1" s="1"/>
  <c r="AA158" i="1"/>
  <c r="AE158" i="1" s="1"/>
  <c r="AF158" i="1" s="1"/>
  <c r="AA143" i="1"/>
  <c r="AA144" i="1"/>
  <c r="AE144" i="1" s="1"/>
  <c r="AF144" i="1" s="1"/>
  <c r="AA145" i="1"/>
  <c r="AB145" i="1" s="1"/>
  <c r="AA146" i="1"/>
  <c r="AE146" i="1" s="1"/>
  <c r="AF146" i="1" s="1"/>
  <c r="AA203" i="1"/>
  <c r="AB203" i="1" s="1"/>
  <c r="AA311" i="1"/>
  <c r="AB311" i="1" s="1"/>
  <c r="AA193" i="1"/>
  <c r="AE193" i="1" s="1"/>
  <c r="AF193" i="1" s="1"/>
  <c r="AA194" i="1"/>
  <c r="AE194" i="1" s="1"/>
  <c r="AF194" i="1" s="1"/>
  <c r="AA68" i="1"/>
  <c r="AA69" i="1"/>
  <c r="AE69" i="1" s="1"/>
  <c r="AF69" i="1" s="1"/>
  <c r="AA167" i="1"/>
  <c r="AE167" i="1" s="1"/>
  <c r="AF167" i="1" s="1"/>
  <c r="AA173" i="1"/>
  <c r="AE173" i="1" s="1"/>
  <c r="AF173" i="1" s="1"/>
  <c r="AA125" i="1"/>
  <c r="AB125" i="1" s="1"/>
  <c r="AA152" i="1"/>
  <c r="AB152" i="1" s="1"/>
  <c r="AA128" i="1"/>
  <c r="AB128" i="1" s="1"/>
  <c r="AA129" i="1"/>
  <c r="AA127" i="1"/>
  <c r="AB127" i="1" s="1"/>
  <c r="AA112" i="1"/>
  <c r="AB112" i="1" s="1"/>
  <c r="AA98" i="1"/>
  <c r="AE98" i="1" s="1"/>
  <c r="AF98" i="1" s="1"/>
  <c r="AA240" i="1"/>
  <c r="AE240" i="1" s="1"/>
  <c r="AF240" i="1" s="1"/>
  <c r="AA190" i="1"/>
  <c r="AB190" i="1" s="1"/>
  <c r="AA225" i="1"/>
  <c r="AB225" i="1" s="1"/>
  <c r="AA52" i="1"/>
  <c r="AB52" i="1" s="1"/>
  <c r="AA260" i="1"/>
  <c r="AE260" i="1" s="1"/>
  <c r="AF260" i="1" s="1"/>
  <c r="AA357" i="1"/>
  <c r="AA358" i="1"/>
  <c r="AB358" i="1" s="1"/>
  <c r="AA359" i="1"/>
  <c r="AA339" i="1"/>
  <c r="AE339" i="1" s="1"/>
  <c r="AF339" i="1" s="1"/>
  <c r="AA340" i="1"/>
  <c r="AB340" i="1" s="1"/>
  <c r="AA341" i="1"/>
  <c r="AE341" i="1" s="1"/>
  <c r="AF341" i="1" s="1"/>
  <c r="AA342" i="1"/>
  <c r="AB342" i="1" s="1"/>
  <c r="AA326" i="1"/>
  <c r="AE326" i="1" s="1"/>
  <c r="AF326" i="1" s="1"/>
  <c r="AA327" i="1"/>
  <c r="AB327" i="1" s="1"/>
  <c r="AA266" i="1"/>
  <c r="AB266" i="1" s="1"/>
  <c r="AC266" i="1" s="1"/>
  <c r="AD266" i="1" s="1"/>
  <c r="AA267" i="1"/>
  <c r="AA268" i="1"/>
  <c r="AA343" i="1"/>
  <c r="AB343" i="1" s="1"/>
  <c r="AA320" i="1"/>
  <c r="AB320" i="1" s="1"/>
  <c r="AC320" i="1" s="1"/>
  <c r="AD320" i="1" s="1"/>
  <c r="AA321" i="1"/>
  <c r="AE321" i="1" s="1"/>
  <c r="AF321" i="1" s="1"/>
  <c r="AA344" i="1"/>
  <c r="AE344" i="1" s="1"/>
  <c r="AF344" i="1" s="1"/>
  <c r="AA345" i="1"/>
  <c r="AE345" i="1" s="1"/>
  <c r="AF345" i="1" s="1"/>
  <c r="AA346" i="1"/>
  <c r="AB346" i="1" s="1"/>
  <c r="AC346" i="1" s="1"/>
  <c r="AD346" i="1" s="1"/>
  <c r="AA347" i="1"/>
  <c r="AB347" i="1" s="1"/>
  <c r="AA348" i="1"/>
  <c r="AE348" i="1" s="1"/>
  <c r="AF348" i="1" s="1"/>
  <c r="AA328" i="1"/>
  <c r="AE328" i="1" s="1"/>
  <c r="AF328" i="1" s="1"/>
  <c r="AA329" i="1"/>
  <c r="AB329" i="1" s="1"/>
  <c r="AC329" i="1" s="1"/>
  <c r="AD329" i="1" s="1"/>
  <c r="AA330" i="1"/>
  <c r="AB330" i="1" s="1"/>
  <c r="AA331" i="1"/>
  <c r="AE331" i="1" s="1"/>
  <c r="AF331" i="1" s="1"/>
  <c r="AA313" i="1"/>
  <c r="AE313" i="1" s="1"/>
  <c r="AF313" i="1" s="1"/>
  <c r="AA303" i="1"/>
  <c r="AB303" i="1" s="1"/>
  <c r="AC303" i="1" s="1"/>
  <c r="AD303" i="1" s="1"/>
  <c r="AA304" i="1"/>
  <c r="AB304" i="1" s="1"/>
  <c r="AA322" i="1"/>
  <c r="AE322" i="1" s="1"/>
  <c r="AF322" i="1" s="1"/>
  <c r="AA323" i="1"/>
  <c r="AB323" i="1" s="1"/>
  <c r="AA349" i="1"/>
  <c r="AE349" i="1" s="1"/>
  <c r="AF349" i="1" s="1"/>
  <c r="AA350" i="1"/>
  <c r="AE350" i="1" s="1"/>
  <c r="AF350" i="1" s="1"/>
  <c r="AA351" i="1"/>
  <c r="AE351" i="1" s="1"/>
  <c r="AF351" i="1" s="1"/>
  <c r="AA352" i="1"/>
  <c r="AA314" i="1"/>
  <c r="AA307" i="1"/>
  <c r="AB307" i="1" s="1"/>
  <c r="AA264" i="1"/>
  <c r="AE264" i="1" s="1"/>
  <c r="AF264" i="1" s="1"/>
  <c r="AA155" i="1"/>
  <c r="AE155" i="1" s="1"/>
  <c r="AF155" i="1" s="1"/>
  <c r="AA324" i="1"/>
  <c r="AB324" i="1" s="1"/>
  <c r="AA325" i="1"/>
  <c r="AE325" i="1" s="1"/>
  <c r="AF325" i="1" s="1"/>
  <c r="AA54" i="1"/>
  <c r="AE54" i="1" s="1"/>
  <c r="AF54" i="1" s="1"/>
  <c r="AA235" i="1"/>
  <c r="AA236" i="1"/>
  <c r="AB236" i="1" s="1"/>
  <c r="AA296" i="1"/>
  <c r="AB296" i="1" s="1"/>
  <c r="AC296" i="1" s="1"/>
  <c r="AD296" i="1" s="1"/>
  <c r="AA297" i="1"/>
  <c r="AE297" i="1" s="1"/>
  <c r="AF297" i="1" s="1"/>
  <c r="AA305" i="1"/>
  <c r="AA363" i="1"/>
  <c r="AB363" i="1" s="1"/>
  <c r="AA312" i="1"/>
  <c r="AB312" i="1" s="1"/>
  <c r="AC312" i="1" s="1"/>
  <c r="AD312" i="1" s="1"/>
  <c r="AA289" i="1"/>
  <c r="AE289" i="1" s="1"/>
  <c r="AF289" i="1" s="1"/>
  <c r="AA298" i="1"/>
  <c r="AA202" i="1"/>
  <c r="AB202" i="1" s="1"/>
  <c r="AA293" i="1"/>
  <c r="AB293" i="1" s="1"/>
  <c r="AC293" i="1" s="1"/>
  <c r="AD293" i="1" s="1"/>
  <c r="AA316" i="1"/>
  <c r="AE316" i="1" s="1"/>
  <c r="AF316" i="1" s="1"/>
  <c r="AA280" i="1"/>
  <c r="AA271" i="1"/>
  <c r="AE271" i="1" s="1"/>
  <c r="AF271" i="1" s="1"/>
  <c r="AA272" i="1"/>
  <c r="AB272" i="1" s="1"/>
  <c r="AC272" i="1" s="1"/>
  <c r="AD272" i="1" s="1"/>
  <c r="AA277" i="1"/>
  <c r="AE277" i="1" s="1"/>
  <c r="AF277" i="1" s="1"/>
  <c r="AA276" i="1"/>
  <c r="AA364" i="1"/>
  <c r="AA332" i="1"/>
  <c r="AB332" i="1" s="1"/>
  <c r="AC332" i="1" s="1"/>
  <c r="AD332" i="1" s="1"/>
  <c r="AA333" i="1"/>
  <c r="AE333" i="1" s="1"/>
  <c r="AF333" i="1" s="1"/>
  <c r="AA360" i="1"/>
  <c r="AA353" i="1"/>
  <c r="AB353" i="1" s="1"/>
  <c r="AA354" i="1"/>
  <c r="AB354" i="1" s="1"/>
  <c r="AC354" i="1" s="1"/>
  <c r="AD354" i="1" s="1"/>
  <c r="AA317" i="1"/>
  <c r="AE317" i="1" s="1"/>
  <c r="AF317" i="1" s="1"/>
  <c r="AA262" i="1"/>
  <c r="AA263" i="1"/>
  <c r="AB263" i="1" s="1"/>
  <c r="AA294" i="1"/>
  <c r="AB294" i="1" s="1"/>
  <c r="AC294" i="1" s="1"/>
  <c r="AD294" i="1" s="1"/>
  <c r="AA252" i="1"/>
  <c r="AE252" i="1" s="1"/>
  <c r="AF252" i="1" s="1"/>
  <c r="AA274" i="1"/>
  <c r="AA275" i="1"/>
  <c r="AE275" i="1" s="1"/>
  <c r="AF275" i="1" s="1"/>
  <c r="AA169" i="1"/>
  <c r="AB169" i="1" s="1"/>
  <c r="AC169" i="1" s="1"/>
  <c r="AD169" i="1" s="1"/>
  <c r="AA253" i="1"/>
  <c r="AE253" i="1" s="1"/>
  <c r="AF253" i="1" s="1"/>
  <c r="AA248" i="1"/>
  <c r="AA255" i="1"/>
  <c r="AA256" i="1"/>
  <c r="AA257" i="1"/>
  <c r="AE257" i="1" s="1"/>
  <c r="AF257" i="1" s="1"/>
  <c r="AA210" i="1"/>
  <c r="AA287" i="1"/>
  <c r="AA288" i="1"/>
  <c r="AA306" i="1"/>
  <c r="AE306" i="1" s="1"/>
  <c r="AF306" i="1" s="1"/>
  <c r="AA299" i="1"/>
  <c r="AA308" i="1"/>
  <c r="AB308" i="1" s="1"/>
  <c r="AA309" i="1"/>
  <c r="AB309" i="1" s="1"/>
  <c r="AC309" i="1" s="1"/>
  <c r="AD309" i="1" s="1"/>
  <c r="AA285" i="1"/>
  <c r="AE285" i="1" s="1"/>
  <c r="AF285" i="1" s="1"/>
  <c r="AA286" i="1"/>
  <c r="AA239" i="1"/>
  <c r="AB239" i="1" s="1"/>
  <c r="AA209" i="1"/>
  <c r="AB209" i="1" s="1"/>
  <c r="AC209" i="1" s="1"/>
  <c r="AD209" i="1" s="1"/>
  <c r="AA228" i="1"/>
  <c r="AE228" i="1" s="1"/>
  <c r="AF228" i="1" s="1"/>
  <c r="AA229" i="1"/>
  <c r="AA221" i="1"/>
  <c r="AB221" i="1" s="1"/>
  <c r="AA230" i="1"/>
  <c r="AA250" i="1"/>
  <c r="AE250" i="1" s="1"/>
  <c r="AF250" i="1" s="1"/>
  <c r="AA57" i="1"/>
  <c r="AA283" i="1"/>
  <c r="AB283" i="1" s="1"/>
  <c r="AA284" i="1"/>
  <c r="AA70" i="1"/>
  <c r="AE70" i="1" s="1"/>
  <c r="AF70" i="1" s="1"/>
  <c r="AA71" i="1"/>
  <c r="AA113" i="1"/>
  <c r="AB113" i="1" s="1"/>
  <c r="AA5" i="1"/>
  <c r="AB5" i="1" s="1"/>
  <c r="AC5" i="1" s="1"/>
  <c r="AD5" i="1" s="1"/>
  <c r="AA56" i="1"/>
  <c r="AE56" i="1" s="1"/>
  <c r="AF56" i="1" s="1"/>
  <c r="AA61" i="1"/>
  <c r="AA62" i="1"/>
  <c r="AB62" i="1" s="1"/>
  <c r="AA63" i="1"/>
  <c r="AB63" i="1" s="1"/>
  <c r="AA49" i="1"/>
  <c r="AA368" i="1"/>
  <c r="AA37" i="1"/>
  <c r="AB37" i="1" s="1"/>
  <c r="AA38" i="1"/>
  <c r="AB38" i="1" s="1"/>
  <c r="AA39" i="1"/>
  <c r="AB39" i="1" s="1"/>
  <c r="AA40" i="1"/>
  <c r="AB40" i="1" s="1"/>
  <c r="AA41" i="1"/>
  <c r="AB41" i="1" s="1"/>
  <c r="AA42" i="1"/>
  <c r="AB42" i="1" s="1"/>
  <c r="AA24" i="1"/>
  <c r="AA43" i="1"/>
  <c r="AA25" i="1"/>
  <c r="AB25" i="1" s="1"/>
  <c r="AA60" i="1"/>
  <c r="AE60" i="1" s="1"/>
  <c r="AF60" i="1" s="1"/>
  <c r="AA72" i="1"/>
  <c r="AB72" i="1" s="1"/>
  <c r="AA85" i="1"/>
  <c r="AB85" i="1" s="1"/>
  <c r="AA86" i="1"/>
  <c r="AE86" i="1" s="1"/>
  <c r="AF86" i="1" s="1"/>
  <c r="AA87" i="1"/>
  <c r="AB87" i="1" s="1"/>
  <c r="AA50" i="1"/>
  <c r="AE50" i="1" s="1"/>
  <c r="AF50" i="1" s="1"/>
  <c r="AA22" i="1"/>
  <c r="AB22" i="1" s="1"/>
  <c r="AA21" i="1"/>
  <c r="AE21" i="1" s="1"/>
  <c r="AF21" i="1" s="1"/>
  <c r="AA73" i="1"/>
  <c r="AB73" i="1" s="1"/>
  <c r="AA147" i="1"/>
  <c r="AE147" i="1" s="1"/>
  <c r="AF147" i="1" s="1"/>
  <c r="AA106" i="1"/>
  <c r="AB106" i="1" s="1"/>
  <c r="AA80" i="1"/>
  <c r="AB80" i="1" s="1"/>
  <c r="AC80" i="1" s="1"/>
  <c r="AD80" i="1" s="1"/>
  <c r="AA191" i="1"/>
  <c r="AB191" i="1" s="1"/>
  <c r="AA104" i="1"/>
  <c r="AE104" i="1" s="1"/>
  <c r="AF104" i="1" s="1"/>
  <c r="AA102" i="1"/>
  <c r="AB102" i="1" s="1"/>
  <c r="AA365" i="1"/>
  <c r="AE365" i="1" s="1"/>
  <c r="AF365" i="1" s="1"/>
  <c r="AA366" i="1"/>
  <c r="AB366" i="1" s="1"/>
  <c r="AA58" i="1"/>
  <c r="AE58" i="1" s="1"/>
  <c r="AF58" i="1" s="1"/>
  <c r="AA290" i="1"/>
  <c r="AB290" i="1" s="1"/>
  <c r="AA336" i="1"/>
  <c r="AB336" i="1" s="1"/>
  <c r="AC336" i="1" s="1"/>
  <c r="AD336" i="1" s="1"/>
  <c r="AA48" i="1"/>
  <c r="AB48" i="1" s="1"/>
  <c r="AA96" i="1"/>
  <c r="AE96" i="1" s="1"/>
  <c r="AF96" i="1" s="1"/>
  <c r="AA185" i="1"/>
  <c r="AB185" i="1" s="1"/>
  <c r="AA270" i="1"/>
  <c r="AB270" i="1" s="1"/>
  <c r="AC270" i="1" s="1"/>
  <c r="AD270" i="1" s="1"/>
  <c r="AA124" i="1"/>
  <c r="AA126" i="1"/>
  <c r="AE126" i="1" s="1"/>
  <c r="AF126" i="1" s="1"/>
  <c r="AA231" i="1"/>
  <c r="AE231" i="1" s="1"/>
  <c r="AB161" i="1" l="1"/>
  <c r="AC161" i="1" s="1"/>
  <c r="AD161" i="1" s="1"/>
  <c r="AB12" i="1"/>
  <c r="AC12" i="1" s="1"/>
  <c r="AD12" i="1" s="1"/>
  <c r="AB157" i="1"/>
  <c r="AC157" i="1" s="1"/>
  <c r="AD157" i="1" s="1"/>
  <c r="AC283" i="1"/>
  <c r="AD283" i="1" s="1"/>
  <c r="AE209" i="1"/>
  <c r="AF209" i="1" s="1"/>
  <c r="AB144" i="1"/>
  <c r="AC144" i="1" s="1"/>
  <c r="AD144" i="1" s="1"/>
  <c r="AC26" i="1"/>
  <c r="AD26" i="1" s="1"/>
  <c r="AE337" i="1"/>
  <c r="AF337" i="1" s="1"/>
  <c r="AC363" i="1"/>
  <c r="AD363" i="1" s="1"/>
  <c r="AE265" i="1"/>
  <c r="AF265" i="1" s="1"/>
  <c r="AB341" i="1"/>
  <c r="AC341" i="1" s="1"/>
  <c r="AD341" i="1" s="1"/>
  <c r="AB222" i="1"/>
  <c r="AC222" i="1" s="1"/>
  <c r="AD222" i="1" s="1"/>
  <c r="AE79" i="1"/>
  <c r="AF79" i="1" s="1"/>
  <c r="AB219" i="1"/>
  <c r="AC219" i="1" s="1"/>
  <c r="AD219" i="1" s="1"/>
  <c r="AB58" i="1"/>
  <c r="AC58" i="1" s="1"/>
  <c r="AD58" i="1" s="1"/>
  <c r="AB35" i="1"/>
  <c r="AC35" i="1" s="1"/>
  <c r="AD35" i="1" s="1"/>
  <c r="AB218" i="1"/>
  <c r="AC218" i="1" s="1"/>
  <c r="AD218" i="1" s="1"/>
  <c r="AB20" i="1"/>
  <c r="AC20" i="1" s="1"/>
  <c r="AD20" i="1" s="1"/>
  <c r="AB99" i="1"/>
  <c r="AC99" i="1" s="1"/>
  <c r="AD99" i="1" s="1"/>
  <c r="AB177" i="1"/>
  <c r="AC177" i="1" s="1"/>
  <c r="AD177" i="1" s="1"/>
  <c r="AC353" i="1"/>
  <c r="AD353" i="1" s="1"/>
  <c r="AE272" i="1"/>
  <c r="AF272" i="1" s="1"/>
  <c r="AB247" i="1"/>
  <c r="AC247" i="1" s="1"/>
  <c r="AD247" i="1" s="1"/>
  <c r="AB226" i="1"/>
  <c r="AC226" i="1" s="1"/>
  <c r="AD226" i="1" s="1"/>
  <c r="AE4" i="1"/>
  <c r="AF4" i="1" s="1"/>
  <c r="AC202" i="1"/>
  <c r="AD202" i="1" s="1"/>
  <c r="AB362" i="1"/>
  <c r="AC362" i="1" s="1"/>
  <c r="AD362" i="1" s="1"/>
  <c r="AC62" i="1"/>
  <c r="AD62" i="1" s="1"/>
  <c r="AE294" i="1"/>
  <c r="AF294" i="1" s="1"/>
  <c r="AB179" i="1"/>
  <c r="AC179" i="1" s="1"/>
  <c r="AD179" i="1" s="1"/>
  <c r="AE16" i="1"/>
  <c r="AF16" i="1" s="1"/>
  <c r="AE28" i="1"/>
  <c r="AF28" i="1" s="1"/>
  <c r="AB170" i="1"/>
  <c r="AC170" i="1" s="1"/>
  <c r="AD170" i="1" s="1"/>
  <c r="AB55" i="1"/>
  <c r="AC55" i="1" s="1"/>
  <c r="AD55" i="1" s="1"/>
  <c r="AE169" i="1"/>
  <c r="AF169" i="1" s="1"/>
  <c r="AC263" i="1"/>
  <c r="AD263" i="1" s="1"/>
  <c r="AB313" i="1"/>
  <c r="AC313" i="1" s="1"/>
  <c r="AD313" i="1" s="1"/>
  <c r="AB168" i="1"/>
  <c r="AC168" i="1" s="1"/>
  <c r="AD168" i="1" s="1"/>
  <c r="AB15" i="1"/>
  <c r="AC15" i="1" s="1"/>
  <c r="AD15" i="1" s="1"/>
  <c r="AB237" i="1"/>
  <c r="AC237" i="1" s="1"/>
  <c r="AD237" i="1" s="1"/>
  <c r="AB251" i="1"/>
  <c r="AC251" i="1" s="1"/>
  <c r="AD251" i="1" s="1"/>
  <c r="AB46" i="1"/>
  <c r="AC46" i="1" s="1"/>
  <c r="AD46" i="1" s="1"/>
  <c r="AB331" i="1"/>
  <c r="AC331" i="1" s="1"/>
  <c r="AD331" i="1" s="1"/>
  <c r="AB59" i="1"/>
  <c r="AC59" i="1" s="1"/>
  <c r="AD59" i="1" s="1"/>
  <c r="AE137" i="1"/>
  <c r="AF137" i="1" s="1"/>
  <c r="AB165" i="1"/>
  <c r="AC165" i="1" s="1"/>
  <c r="AD165" i="1" s="1"/>
  <c r="AB30" i="1"/>
  <c r="AC30" i="1" s="1"/>
  <c r="AD30" i="1" s="1"/>
  <c r="AE64" i="1"/>
  <c r="AF64" i="1" s="1"/>
  <c r="AB86" i="1"/>
  <c r="AC86" i="1" s="1"/>
  <c r="AD86" i="1" s="1"/>
  <c r="AE293" i="1"/>
  <c r="AF293" i="1" s="1"/>
  <c r="AE266" i="1"/>
  <c r="AF266" i="1" s="1"/>
  <c r="AB223" i="1"/>
  <c r="AC223" i="1" s="1"/>
  <c r="AD223" i="1" s="1"/>
  <c r="AB81" i="1"/>
  <c r="AC81" i="1" s="1"/>
  <c r="AD81" i="1" s="1"/>
  <c r="AB310" i="1"/>
  <c r="AC310" i="1" s="1"/>
  <c r="AD310" i="1" s="1"/>
  <c r="AB302" i="1"/>
  <c r="AC302" i="1" s="1"/>
  <c r="AD302" i="1" s="1"/>
  <c r="AE162" i="1"/>
  <c r="AF162" i="1" s="1"/>
  <c r="AB160" i="1"/>
  <c r="AC160" i="1" s="1"/>
  <c r="AD160" i="1" s="1"/>
  <c r="AE208" i="1"/>
  <c r="AF208" i="1" s="1"/>
  <c r="AB328" i="1"/>
  <c r="AC328" i="1" s="1"/>
  <c r="AD328" i="1" s="1"/>
  <c r="AB321" i="1"/>
  <c r="AC321" i="1" s="1"/>
  <c r="AD321" i="1" s="1"/>
  <c r="AE128" i="1"/>
  <c r="AF128" i="1" s="1"/>
  <c r="AE32" i="1"/>
  <c r="AF32" i="1" s="1"/>
  <c r="AB279" i="1"/>
  <c r="AC279" i="1" s="1"/>
  <c r="AD279" i="1" s="1"/>
  <c r="AB109" i="1"/>
  <c r="AC109" i="1" s="1"/>
  <c r="AD109" i="1" s="1"/>
  <c r="AE118" i="1"/>
  <c r="AF118" i="1" s="1"/>
  <c r="AB67" i="1"/>
  <c r="AC67" i="1" s="1"/>
  <c r="AD67" i="1" s="1"/>
  <c r="AE80" i="1"/>
  <c r="AF80" i="1" s="1"/>
  <c r="AE307" i="1"/>
  <c r="AF307" i="1" s="1"/>
  <c r="AE184" i="1"/>
  <c r="AF184" i="1" s="1"/>
  <c r="AE5" i="1"/>
  <c r="AF5" i="1" s="1"/>
  <c r="AB345" i="1"/>
  <c r="AC345" i="1" s="1"/>
  <c r="AD345" i="1" s="1"/>
  <c r="AB260" i="1"/>
  <c r="AC260" i="1" s="1"/>
  <c r="AD260" i="1" s="1"/>
  <c r="AB146" i="1"/>
  <c r="AC146" i="1" s="1"/>
  <c r="AD146" i="1" s="1"/>
  <c r="AB158" i="1"/>
  <c r="AC158" i="1" s="1"/>
  <c r="AD158" i="1" s="1"/>
  <c r="AC198" i="1"/>
  <c r="AD198" i="1" s="1"/>
  <c r="AB23" i="1"/>
  <c r="AC23" i="1" s="1"/>
  <c r="AD23" i="1" s="1"/>
  <c r="AB186" i="1"/>
  <c r="AC186" i="1" s="1"/>
  <c r="AD186" i="1" s="1"/>
  <c r="AB29" i="1"/>
  <c r="AC29" i="1" s="1"/>
  <c r="AD29" i="1" s="1"/>
  <c r="AC192" i="1"/>
  <c r="AD192" i="1" s="1"/>
  <c r="AE329" i="1"/>
  <c r="AF329" i="1" s="1"/>
  <c r="AE145" i="1"/>
  <c r="AF145" i="1" s="1"/>
  <c r="AE14" i="1"/>
  <c r="AF14" i="1" s="1"/>
  <c r="AE243" i="1"/>
  <c r="AF243" i="1" s="1"/>
  <c r="AE90" i="1"/>
  <c r="AF90" i="1" s="1"/>
  <c r="AE73" i="1"/>
  <c r="AF73" i="1" s="1"/>
  <c r="AE283" i="1"/>
  <c r="AF283" i="1" s="1"/>
  <c r="AE309" i="1"/>
  <c r="AF309" i="1" s="1"/>
  <c r="AE332" i="1"/>
  <c r="AF332" i="1" s="1"/>
  <c r="AB326" i="1"/>
  <c r="AC326" i="1" s="1"/>
  <c r="AD326" i="1" s="1"/>
  <c r="AB240" i="1"/>
  <c r="AC240" i="1" s="1"/>
  <c r="AD240" i="1" s="1"/>
  <c r="AB193" i="1"/>
  <c r="AC193" i="1" s="1"/>
  <c r="AD193" i="1" s="1"/>
  <c r="AB301" i="1"/>
  <c r="AC301" i="1" s="1"/>
  <c r="AD301" i="1" s="1"/>
  <c r="AE198" i="1"/>
  <c r="AF198" i="1" s="1"/>
  <c r="AB103" i="1"/>
  <c r="AC103" i="1" s="1"/>
  <c r="AD103" i="1" s="1"/>
  <c r="AB149" i="1"/>
  <c r="AC149" i="1" s="1"/>
  <c r="AD149" i="1" s="1"/>
  <c r="AB172" i="1"/>
  <c r="AC172" i="1" s="1"/>
  <c r="AD172" i="1" s="1"/>
  <c r="AB234" i="1"/>
  <c r="AC234" i="1" s="1"/>
  <c r="AD234" i="1" s="1"/>
  <c r="AC243" i="1"/>
  <c r="AD243" i="1" s="1"/>
  <c r="AB227" i="1"/>
  <c r="AC227" i="1" s="1"/>
  <c r="AD227" i="1" s="1"/>
  <c r="AB11" i="1"/>
  <c r="AC11" i="1" s="1"/>
  <c r="AD11" i="1" s="1"/>
  <c r="AB123" i="1"/>
  <c r="AC123" i="1" s="1"/>
  <c r="AD123" i="1" s="1"/>
  <c r="AE76" i="1"/>
  <c r="AF76" i="1" s="1"/>
  <c r="AE105" i="1"/>
  <c r="AF105" i="1" s="1"/>
  <c r="AE53" i="1"/>
  <c r="AF53" i="1" s="1"/>
  <c r="AB147" i="1"/>
  <c r="AC147" i="1" s="1"/>
  <c r="AD147" i="1" s="1"/>
  <c r="AB60" i="1"/>
  <c r="AC60" i="1" s="1"/>
  <c r="AD60" i="1" s="1"/>
  <c r="AC39" i="1"/>
  <c r="AD39" i="1" s="1"/>
  <c r="AE296" i="1"/>
  <c r="AF296" i="1" s="1"/>
  <c r="AB155" i="1"/>
  <c r="AC155" i="1" s="1"/>
  <c r="AD155" i="1" s="1"/>
  <c r="AE320" i="1"/>
  <c r="AF320" i="1" s="1"/>
  <c r="AB269" i="1"/>
  <c r="AC269" i="1" s="1"/>
  <c r="AD269" i="1" s="1"/>
  <c r="AB133" i="1"/>
  <c r="AC133" i="1" s="1"/>
  <c r="AD133" i="1" s="1"/>
  <c r="AB212" i="1"/>
  <c r="AC212" i="1" s="1"/>
  <c r="AD212" i="1" s="1"/>
  <c r="AB163" i="1"/>
  <c r="AC163" i="1" s="1"/>
  <c r="AD163" i="1" s="1"/>
  <c r="AE220" i="1"/>
  <c r="AF220" i="1" s="1"/>
  <c r="AE151" i="1"/>
  <c r="AF151" i="1" s="1"/>
  <c r="AB295" i="1"/>
  <c r="AC295" i="1" s="1"/>
  <c r="AD295" i="1" s="1"/>
  <c r="AE92" i="1"/>
  <c r="AF92" i="1" s="1"/>
  <c r="AE366" i="1"/>
  <c r="AF366" i="1" s="1"/>
  <c r="AE175" i="1"/>
  <c r="AF175" i="1" s="1"/>
  <c r="AB69" i="1"/>
  <c r="AC69" i="1" s="1"/>
  <c r="AD69" i="1" s="1"/>
  <c r="AE94" i="1"/>
  <c r="AF94" i="1" s="1"/>
  <c r="AB148" i="1"/>
  <c r="AC148" i="1" s="1"/>
  <c r="AD148" i="1" s="1"/>
  <c r="AE134" i="1"/>
  <c r="AF134" i="1" s="1"/>
  <c r="AE318" i="1"/>
  <c r="AF318" i="1" s="1"/>
  <c r="AB104" i="1"/>
  <c r="AC104" i="1" s="1"/>
  <c r="AD104" i="1" s="1"/>
  <c r="AB205" i="1"/>
  <c r="AC205" i="1" s="1"/>
  <c r="AD205" i="1" s="1"/>
  <c r="AE108" i="1"/>
  <c r="AF108" i="1" s="1"/>
  <c r="AE355" i="1"/>
  <c r="AF355" i="1" s="1"/>
  <c r="AE249" i="1"/>
  <c r="AF249" i="1" s="1"/>
  <c r="AB361" i="1"/>
  <c r="AC361" i="1" s="1"/>
  <c r="AD361" i="1" s="1"/>
  <c r="AB195" i="1"/>
  <c r="AC195" i="1" s="1"/>
  <c r="AD195" i="1" s="1"/>
  <c r="AB126" i="1"/>
  <c r="AC126" i="1" s="1"/>
  <c r="AD126" i="1" s="1"/>
  <c r="AE75" i="1"/>
  <c r="AF75" i="1" s="1"/>
  <c r="AE311" i="1"/>
  <c r="AF311" i="1" s="1"/>
  <c r="AE121" i="1"/>
  <c r="AF121" i="1" s="1"/>
  <c r="AE211" i="1"/>
  <c r="AF211" i="1" s="1"/>
  <c r="AC311" i="1"/>
  <c r="AD311" i="1" s="1"/>
  <c r="AE245" i="1"/>
  <c r="AF245" i="1" s="1"/>
  <c r="AC211" i="1"/>
  <c r="AD211" i="1" s="1"/>
  <c r="AE270" i="1"/>
  <c r="AF270" i="1" s="1"/>
  <c r="AB50" i="1"/>
  <c r="AC50" i="1" s="1"/>
  <c r="AD50" i="1" s="1"/>
  <c r="AB264" i="1"/>
  <c r="AC264" i="1" s="1"/>
  <c r="AD264" i="1" s="1"/>
  <c r="AE330" i="1"/>
  <c r="AF330" i="1" s="1"/>
  <c r="AE358" i="1"/>
  <c r="AF358" i="1" s="1"/>
  <c r="AE225" i="1"/>
  <c r="AF225" i="1" s="1"/>
  <c r="AE33" i="1"/>
  <c r="AF33" i="1" s="1"/>
  <c r="AE192" i="1"/>
  <c r="AF192" i="1" s="1"/>
  <c r="AE224" i="1"/>
  <c r="AF224" i="1" s="1"/>
  <c r="AB122" i="1"/>
  <c r="AC122" i="1" s="1"/>
  <c r="AD122" i="1" s="1"/>
  <c r="AC121" i="1"/>
  <c r="AD121" i="1" s="1"/>
  <c r="AE334" i="1"/>
  <c r="AF334" i="1" s="1"/>
  <c r="AB140" i="1"/>
  <c r="AC140" i="1" s="1"/>
  <c r="AD140" i="1" s="1"/>
  <c r="AB199" i="1"/>
  <c r="AC199" i="1" s="1"/>
  <c r="AD199" i="1" s="1"/>
  <c r="AB241" i="1"/>
  <c r="AC241" i="1" s="1"/>
  <c r="AD241" i="1" s="1"/>
  <c r="AB233" i="1"/>
  <c r="AC233" i="1" s="1"/>
  <c r="AD233" i="1" s="1"/>
  <c r="AE138" i="1"/>
  <c r="AF138" i="1" s="1"/>
  <c r="AE88" i="1"/>
  <c r="AF88" i="1" s="1"/>
  <c r="AB91" i="1"/>
  <c r="AC91" i="1" s="1"/>
  <c r="AD91" i="1" s="1"/>
  <c r="AB174" i="1"/>
  <c r="AC174" i="1" s="1"/>
  <c r="AD174" i="1" s="1"/>
  <c r="AB84" i="1"/>
  <c r="AC84" i="1" s="1"/>
  <c r="AD84" i="1" s="1"/>
  <c r="AB365" i="1"/>
  <c r="AC365" i="1" s="1"/>
  <c r="AD365" i="1" s="1"/>
  <c r="AE62" i="1"/>
  <c r="AF62" i="1" s="1"/>
  <c r="AE363" i="1"/>
  <c r="AF363" i="1" s="1"/>
  <c r="AB348" i="1"/>
  <c r="AC348" i="1" s="1"/>
  <c r="AD348" i="1" s="1"/>
  <c r="AB344" i="1"/>
  <c r="AC344" i="1" s="1"/>
  <c r="AD344" i="1" s="1"/>
  <c r="AB173" i="1"/>
  <c r="AC173" i="1" s="1"/>
  <c r="AD173" i="1" s="1"/>
  <c r="AB194" i="1"/>
  <c r="AC194" i="1" s="1"/>
  <c r="AD194" i="1" s="1"/>
  <c r="AB159" i="1"/>
  <c r="AC159" i="1" s="1"/>
  <c r="AD159" i="1" s="1"/>
  <c r="AB319" i="1"/>
  <c r="AC319" i="1" s="1"/>
  <c r="AD319" i="1" s="1"/>
  <c r="AB153" i="1"/>
  <c r="AC153" i="1" s="1"/>
  <c r="AD153" i="1" s="1"/>
  <c r="AB154" i="1"/>
  <c r="AC154" i="1" s="1"/>
  <c r="AD154" i="1" s="1"/>
  <c r="AE100" i="1"/>
  <c r="AF100" i="1" s="1"/>
  <c r="AB291" i="1"/>
  <c r="AC291" i="1" s="1"/>
  <c r="AD291" i="1" s="1"/>
  <c r="AB142" i="1"/>
  <c r="AC142" i="1" s="1"/>
  <c r="AD142" i="1" s="1"/>
  <c r="AB284" i="1"/>
  <c r="AC284" i="1" s="1"/>
  <c r="AD284" i="1" s="1"/>
  <c r="AE284" i="1"/>
  <c r="AF284" i="1" s="1"/>
  <c r="AE268" i="1"/>
  <c r="AF268" i="1" s="1"/>
  <c r="AB268" i="1"/>
  <c r="AC268" i="1" s="1"/>
  <c r="AD268" i="1" s="1"/>
  <c r="AE206" i="1"/>
  <c r="AF206" i="1" s="1"/>
  <c r="AB206" i="1"/>
  <c r="AC206" i="1" s="1"/>
  <c r="AD206" i="1" s="1"/>
  <c r="AG208" i="1"/>
  <c r="AG136" i="1"/>
  <c r="AG34" i="1"/>
  <c r="AG64" i="1"/>
  <c r="AG38" i="1"/>
  <c r="AG104" i="1"/>
  <c r="AC191" i="1"/>
  <c r="AD191" i="1" s="1"/>
  <c r="AE191" i="1"/>
  <c r="AF191" i="1" s="1"/>
  <c r="AB368" i="1"/>
  <c r="AC368" i="1" s="1"/>
  <c r="AD368" i="1" s="1"/>
  <c r="AE368" i="1"/>
  <c r="AF368" i="1" s="1"/>
  <c r="AB256" i="1"/>
  <c r="AC256" i="1" s="1"/>
  <c r="AD256" i="1" s="1"/>
  <c r="AE256" i="1"/>
  <c r="AF256" i="1" s="1"/>
  <c r="AB275" i="1"/>
  <c r="AC275" i="1" s="1"/>
  <c r="AD275" i="1" s="1"/>
  <c r="AB349" i="1"/>
  <c r="AC349" i="1" s="1"/>
  <c r="AD349" i="1" s="1"/>
  <c r="AB267" i="1"/>
  <c r="AC267" i="1" s="1"/>
  <c r="AD267" i="1" s="1"/>
  <c r="AE267" i="1"/>
  <c r="AF267" i="1" s="1"/>
  <c r="AE129" i="1"/>
  <c r="AF129" i="1" s="1"/>
  <c r="AB129" i="1"/>
  <c r="AC129" i="1" s="1"/>
  <c r="AD129" i="1" s="1"/>
  <c r="AE214" i="1"/>
  <c r="AF214" i="1" s="1"/>
  <c r="AB214" i="1"/>
  <c r="AC214" i="1" s="1"/>
  <c r="AD214" i="1" s="1"/>
  <c r="AE282" i="1"/>
  <c r="AF282" i="1" s="1"/>
  <c r="AB282" i="1"/>
  <c r="AC282" i="1" s="1"/>
  <c r="AD282" i="1" s="1"/>
  <c r="AB132" i="1"/>
  <c r="AC132" i="1" s="1"/>
  <c r="AD132" i="1" s="1"/>
  <c r="AE132" i="1"/>
  <c r="AF132" i="1" s="1"/>
  <c r="AE200" i="1"/>
  <c r="AF200" i="1" s="1"/>
  <c r="AB200" i="1"/>
  <c r="AC200" i="1" s="1"/>
  <c r="AD200" i="1" s="1"/>
  <c r="AB97" i="1"/>
  <c r="AC97" i="1" s="1"/>
  <c r="AD97" i="1" s="1"/>
  <c r="AE97" i="1"/>
  <c r="AF97" i="1" s="1"/>
  <c r="AB292" i="1"/>
  <c r="AC292" i="1" s="1"/>
  <c r="AD292" i="1" s="1"/>
  <c r="AE292" i="1"/>
  <c r="AF292" i="1" s="1"/>
  <c r="AB114" i="1"/>
  <c r="AC114" i="1" s="1"/>
  <c r="AD114" i="1" s="1"/>
  <c r="AC107" i="1"/>
  <c r="AD107" i="1" s="1"/>
  <c r="AE107" i="1"/>
  <c r="AF107" i="1" s="1"/>
  <c r="AC111" i="1"/>
  <c r="AD111" i="1" s="1"/>
  <c r="AC6" i="1"/>
  <c r="AD6" i="1" s="1"/>
  <c r="AE6" i="1"/>
  <c r="AF6" i="1" s="1"/>
  <c r="AG177" i="1"/>
  <c r="AG170" i="1"/>
  <c r="AG174" i="1"/>
  <c r="AG91" i="1"/>
  <c r="AG265" i="1"/>
  <c r="AG16" i="1"/>
  <c r="AG8" i="1"/>
  <c r="AG20" i="1"/>
  <c r="AG201" i="1"/>
  <c r="AG247" i="1"/>
  <c r="AG47" i="1"/>
  <c r="AG12" i="1"/>
  <c r="AG222" i="1"/>
  <c r="AG42" i="1"/>
  <c r="AG86" i="1"/>
  <c r="AG48" i="1"/>
  <c r="AE8" i="1"/>
  <c r="AF8" i="1" s="1"/>
  <c r="AB8" i="1"/>
  <c r="AC8" i="1" s="1"/>
  <c r="AD8" i="1" s="1"/>
  <c r="AB43" i="1"/>
  <c r="AC43" i="1" s="1"/>
  <c r="AD43" i="1" s="1"/>
  <c r="AE43" i="1"/>
  <c r="AF43" i="1" s="1"/>
  <c r="AB314" i="1"/>
  <c r="AC314" i="1" s="1"/>
  <c r="AD314" i="1" s="1"/>
  <c r="AE314" i="1"/>
  <c r="AF314" i="1" s="1"/>
  <c r="AC358" i="1"/>
  <c r="AD358" i="1" s="1"/>
  <c r="AB98" i="1"/>
  <c r="AC98" i="1" s="1"/>
  <c r="AD98" i="1" s="1"/>
  <c r="AC254" i="1"/>
  <c r="AD254" i="1" s="1"/>
  <c r="AE254" i="1"/>
  <c r="AF254" i="1" s="1"/>
  <c r="AE181" i="1"/>
  <c r="AF181" i="1" s="1"/>
  <c r="AB181" i="1"/>
  <c r="AC181" i="1" s="1"/>
  <c r="AD181" i="1" s="1"/>
  <c r="AG66" i="1"/>
  <c r="AG45" i="1"/>
  <c r="AG78" i="1"/>
  <c r="AG164" i="1"/>
  <c r="AG175" i="1"/>
  <c r="AC102" i="1"/>
  <c r="AD102" i="1" s="1"/>
  <c r="AB24" i="1"/>
  <c r="AC24" i="1" s="1"/>
  <c r="AD24" i="1" s="1"/>
  <c r="AE38" i="1"/>
  <c r="AF38" i="1" s="1"/>
  <c r="AC113" i="1"/>
  <c r="AD113" i="1" s="1"/>
  <c r="AE354" i="1"/>
  <c r="AF354" i="1" s="1"/>
  <c r="AB271" i="1"/>
  <c r="AC271" i="1" s="1"/>
  <c r="AD271" i="1" s="1"/>
  <c r="AB322" i="1"/>
  <c r="AC322" i="1" s="1"/>
  <c r="AD322" i="1" s="1"/>
  <c r="AE347" i="1"/>
  <c r="AF347" i="1" s="1"/>
  <c r="AE342" i="1"/>
  <c r="AF342" i="1" s="1"/>
  <c r="AB339" i="1"/>
  <c r="AC339" i="1" s="1"/>
  <c r="AD339" i="1" s="1"/>
  <c r="AC225" i="1"/>
  <c r="AD225" i="1" s="1"/>
  <c r="AE112" i="1"/>
  <c r="AF112" i="1" s="1"/>
  <c r="AB120" i="1"/>
  <c r="AC120" i="1" s="1"/>
  <c r="AD120" i="1" s="1"/>
  <c r="AB47" i="1"/>
  <c r="AC47" i="1" s="1"/>
  <c r="AD47" i="1" s="1"/>
  <c r="AC108" i="1"/>
  <c r="AD108" i="1" s="1"/>
  <c r="AB182" i="1"/>
  <c r="AC182" i="1" s="1"/>
  <c r="AD182" i="1" s="1"/>
  <c r="AB197" i="1"/>
  <c r="AC197" i="1" s="1"/>
  <c r="AD197" i="1" s="1"/>
  <c r="AC232" i="1"/>
  <c r="AD232" i="1" s="1"/>
  <c r="AG82" i="1"/>
  <c r="AG186" i="1"/>
  <c r="AG137" i="1"/>
  <c r="AG190" i="1"/>
  <c r="AG342" i="1"/>
  <c r="AG325" i="1"/>
  <c r="AG317" i="1"/>
  <c r="AG169" i="1"/>
  <c r="AG287" i="1"/>
  <c r="AG308" i="1"/>
  <c r="AG57" i="1"/>
  <c r="AG71" i="1"/>
  <c r="AB216" i="1"/>
  <c r="AC216" i="1" s="1"/>
  <c r="AD216" i="1" s="1"/>
  <c r="AE216" i="1"/>
  <c r="AF216" i="1" s="1"/>
  <c r="AE336" i="1"/>
  <c r="AF336" i="1" s="1"/>
  <c r="AC112" i="1"/>
  <c r="AD112" i="1" s="1"/>
  <c r="AC32" i="1"/>
  <c r="AD32" i="1" s="1"/>
  <c r="AE335" i="1"/>
  <c r="AF335" i="1" s="1"/>
  <c r="AB335" i="1"/>
  <c r="AC335" i="1" s="1"/>
  <c r="AD335" i="1" s="1"/>
  <c r="AE34" i="1"/>
  <c r="AF34" i="1" s="1"/>
  <c r="AB34" i="1"/>
  <c r="AC34" i="1" s="1"/>
  <c r="AD34" i="1" s="1"/>
  <c r="AB315" i="1"/>
  <c r="AC315" i="1" s="1"/>
  <c r="AD315" i="1" s="1"/>
  <c r="AG67" i="1"/>
  <c r="AG89" i="1"/>
  <c r="AG215" i="1"/>
  <c r="AG143" i="1"/>
  <c r="AG152" i="1"/>
  <c r="AG321" i="1"/>
  <c r="AG328" i="1"/>
  <c r="AG351" i="1"/>
  <c r="AG296" i="1"/>
  <c r="AG312" i="1"/>
  <c r="AG271" i="1"/>
  <c r="AG256" i="1"/>
  <c r="AG239" i="1"/>
  <c r="AG221" i="1"/>
  <c r="AB287" i="1"/>
  <c r="AC287" i="1" s="1"/>
  <c r="AD287" i="1" s="1"/>
  <c r="AE287" i="1"/>
  <c r="AF287" i="1" s="1"/>
  <c r="AB364" i="1"/>
  <c r="AC364" i="1" s="1"/>
  <c r="AD364" i="1" s="1"/>
  <c r="AC278" i="1"/>
  <c r="AD278" i="1" s="1"/>
  <c r="AE278" i="1"/>
  <c r="AF278" i="1" s="1"/>
  <c r="AE13" i="1"/>
  <c r="AF13" i="1" s="1"/>
  <c r="AB13" i="1"/>
  <c r="AC13" i="1" s="1"/>
  <c r="AD13" i="1" s="1"/>
  <c r="AE244" i="1"/>
  <c r="AF244" i="1" s="1"/>
  <c r="AC187" i="1"/>
  <c r="AD187" i="1" s="1"/>
  <c r="AG7" i="1"/>
  <c r="AG213" i="1"/>
  <c r="AG249" i="1"/>
  <c r="AG313" i="1"/>
  <c r="AE124" i="1"/>
  <c r="AF124" i="1" s="1"/>
  <c r="AC185" i="1"/>
  <c r="AD185" i="1" s="1"/>
  <c r="AE41" i="1"/>
  <c r="AF41" i="1" s="1"/>
  <c r="AE37" i="1"/>
  <c r="AF37" i="1" s="1"/>
  <c r="AB230" i="1"/>
  <c r="AC230" i="1" s="1"/>
  <c r="AD230" i="1" s="1"/>
  <c r="AE230" i="1"/>
  <c r="AF230" i="1" s="1"/>
  <c r="AE239" i="1"/>
  <c r="AF239" i="1" s="1"/>
  <c r="AC308" i="1"/>
  <c r="AD308" i="1" s="1"/>
  <c r="AE312" i="1"/>
  <c r="AF312" i="1" s="1"/>
  <c r="AE324" i="1"/>
  <c r="AF324" i="1" s="1"/>
  <c r="AE359" i="1"/>
  <c r="AF359" i="1" s="1"/>
  <c r="AE152" i="1"/>
  <c r="AF152" i="1" s="1"/>
  <c r="AC273" i="1"/>
  <c r="AD273" i="1" s="1"/>
  <c r="AE273" i="1"/>
  <c r="AF273" i="1" s="1"/>
  <c r="AB367" i="1"/>
  <c r="AC367" i="1" s="1"/>
  <c r="AD367" i="1" s="1"/>
  <c r="AC14" i="1"/>
  <c r="AD14" i="1" s="1"/>
  <c r="AB183" i="1"/>
  <c r="AC183" i="1" s="1"/>
  <c r="AD183" i="1" s="1"/>
  <c r="AE246" i="1"/>
  <c r="AF246" i="1" s="1"/>
  <c r="AB246" i="1"/>
  <c r="AC246" i="1" s="1"/>
  <c r="AD246" i="1" s="1"/>
  <c r="AE156" i="1"/>
  <c r="AF156" i="1" s="1"/>
  <c r="AB156" i="1"/>
  <c r="AC156" i="1" s="1"/>
  <c r="AD156" i="1" s="1"/>
  <c r="AB261" i="1"/>
  <c r="AC261" i="1" s="1"/>
  <c r="AD261" i="1" s="1"/>
  <c r="AE261" i="1"/>
  <c r="AF261" i="1" s="1"/>
  <c r="AB10" i="1"/>
  <c r="AC10" i="1" s="1"/>
  <c r="AD10" i="1" s="1"/>
  <c r="AC242" i="1"/>
  <c r="AD242" i="1" s="1"/>
  <c r="AC213" i="1"/>
  <c r="AD213" i="1" s="1"/>
  <c r="AE213" i="1"/>
  <c r="AF213" i="1" s="1"/>
  <c r="AB77" i="1"/>
  <c r="AC77" i="1" s="1"/>
  <c r="AD77" i="1" s="1"/>
  <c r="AE77" i="1"/>
  <c r="AF77" i="1" s="1"/>
  <c r="AE115" i="1"/>
  <c r="AF115" i="1" s="1"/>
  <c r="AB115" i="1"/>
  <c r="AC115" i="1" s="1"/>
  <c r="AD115" i="1" s="1"/>
  <c r="AB189" i="1"/>
  <c r="AC189" i="1" s="1"/>
  <c r="AD189" i="1" s="1"/>
  <c r="AE189" i="1"/>
  <c r="AF189" i="1" s="1"/>
  <c r="AG118" i="1"/>
  <c r="AG103" i="1"/>
  <c r="AG117" i="1"/>
  <c r="AG264" i="1"/>
  <c r="AG360" i="1"/>
  <c r="AG262" i="1"/>
  <c r="AG252" i="1"/>
  <c r="AG309" i="1"/>
  <c r="AE281" i="1"/>
  <c r="AF281" i="1" s="1"/>
  <c r="AB281" i="1"/>
  <c r="AC281" i="1" s="1"/>
  <c r="AD281" i="1" s="1"/>
  <c r="AC44" i="1"/>
  <c r="AD44" i="1" s="1"/>
  <c r="AE44" i="1"/>
  <c r="AF44" i="1" s="1"/>
  <c r="AB117" i="1"/>
  <c r="AC117" i="1" s="1"/>
  <c r="AD117" i="1" s="1"/>
  <c r="AB31" i="1"/>
  <c r="AC31" i="1" s="1"/>
  <c r="AD31" i="1" s="1"/>
  <c r="AE78" i="1"/>
  <c r="AF78" i="1" s="1"/>
  <c r="AB78" i="1"/>
  <c r="AC78" i="1" s="1"/>
  <c r="AD78" i="1" s="1"/>
  <c r="AG28" i="1"/>
  <c r="AG65" i="1"/>
  <c r="AG106" i="1"/>
  <c r="AB124" i="1"/>
  <c r="AC124" i="1" s="1"/>
  <c r="AD124" i="1" s="1"/>
  <c r="AB96" i="1"/>
  <c r="AC96" i="1" s="1"/>
  <c r="AD96" i="1" s="1"/>
  <c r="AB21" i="1"/>
  <c r="AC21" i="1" s="1"/>
  <c r="AD21" i="1" s="1"/>
  <c r="AC87" i="1"/>
  <c r="AD87" i="1" s="1"/>
  <c r="AE87" i="1"/>
  <c r="AF87" i="1" s="1"/>
  <c r="AC41" i="1"/>
  <c r="AD41" i="1" s="1"/>
  <c r="AC37" i="1"/>
  <c r="AD37" i="1" s="1"/>
  <c r="AC221" i="1"/>
  <c r="AD221" i="1" s="1"/>
  <c r="AC239" i="1"/>
  <c r="AD239" i="1" s="1"/>
  <c r="AC236" i="1"/>
  <c r="AD236" i="1" s="1"/>
  <c r="AC324" i="1"/>
  <c r="AD324" i="1" s="1"/>
  <c r="AE303" i="1"/>
  <c r="AF303" i="1" s="1"/>
  <c r="AE346" i="1"/>
  <c r="AF346" i="1" s="1"/>
  <c r="AE327" i="1"/>
  <c r="AF327" i="1" s="1"/>
  <c r="AB359" i="1"/>
  <c r="AC359" i="1" s="1"/>
  <c r="AD359" i="1" s="1"/>
  <c r="AE52" i="1"/>
  <c r="AF52" i="1" s="1"/>
  <c r="AC152" i="1"/>
  <c r="AD152" i="1" s="1"/>
  <c r="AB167" i="1"/>
  <c r="AC167" i="1" s="1"/>
  <c r="AD167" i="1" s="1"/>
  <c r="AB207" i="1"/>
  <c r="AC207" i="1" s="1"/>
  <c r="AD207" i="1" s="1"/>
  <c r="AB300" i="1"/>
  <c r="AC300" i="1" s="1"/>
  <c r="AD300" i="1" s="1"/>
  <c r="AC93" i="1"/>
  <c r="AD93" i="1" s="1"/>
  <c r="AE93" i="1"/>
  <c r="AF93" i="1" s="1"/>
  <c r="AC244" i="1"/>
  <c r="AD244" i="1" s="1"/>
  <c r="AB201" i="1"/>
  <c r="AC201" i="1" s="1"/>
  <c r="AD201" i="1" s="1"/>
  <c r="AB259" i="1"/>
  <c r="AC259" i="1" s="1"/>
  <c r="AD259" i="1" s="1"/>
  <c r="AE259" i="1"/>
  <c r="AF259" i="1" s="1"/>
  <c r="AE196" i="1"/>
  <c r="AF196" i="1" s="1"/>
  <c r="AB196" i="1"/>
  <c r="AC196" i="1" s="1"/>
  <c r="AD196" i="1" s="1"/>
  <c r="AB82" i="1"/>
  <c r="AC82" i="1" s="1"/>
  <c r="AD82" i="1" s="1"/>
  <c r="AB45" i="1"/>
  <c r="AC45" i="1" s="1"/>
  <c r="AD45" i="1" s="1"/>
  <c r="AG216" i="1"/>
  <c r="AG241" i="1"/>
  <c r="AG35" i="1"/>
  <c r="AG13" i="1"/>
  <c r="AG44" i="1"/>
  <c r="AG281" i="1"/>
  <c r="AG361" i="1"/>
  <c r="AG32" i="1"/>
  <c r="AG203" i="1"/>
  <c r="AG128" i="1"/>
  <c r="AG268" i="1"/>
  <c r="AC22" i="1"/>
  <c r="AD22" i="1" s="1"/>
  <c r="AB49" i="1"/>
  <c r="AC49" i="1" s="1"/>
  <c r="AD49" i="1" s="1"/>
  <c r="AB255" i="1"/>
  <c r="AC255" i="1" s="1"/>
  <c r="AD255" i="1" s="1"/>
  <c r="AG74" i="1"/>
  <c r="AG51" i="1"/>
  <c r="AG56" i="1"/>
  <c r="AG102" i="1"/>
  <c r="AC48" i="1"/>
  <c r="AD48" i="1" s="1"/>
  <c r="AE48" i="1"/>
  <c r="AF48" i="1" s="1"/>
  <c r="AB288" i="1"/>
  <c r="AC288" i="1" s="1"/>
  <c r="AD288" i="1" s="1"/>
  <c r="AE288" i="1"/>
  <c r="AF288" i="1" s="1"/>
  <c r="AC323" i="1"/>
  <c r="AD323" i="1" s="1"/>
  <c r="AC318" i="1"/>
  <c r="AD318" i="1" s="1"/>
  <c r="AB188" i="1"/>
  <c r="AC188" i="1" s="1"/>
  <c r="AD188" i="1" s="1"/>
  <c r="AB217" i="1"/>
  <c r="AC217" i="1" s="1"/>
  <c r="AD217" i="1" s="1"/>
  <c r="AE258" i="1"/>
  <c r="AF258" i="1" s="1"/>
  <c r="AB258" i="1"/>
  <c r="AC258" i="1" s="1"/>
  <c r="AD258" i="1" s="1"/>
  <c r="AB51" i="1"/>
  <c r="AC51" i="1" s="1"/>
  <c r="AD51" i="1" s="1"/>
  <c r="AE51" i="1"/>
  <c r="AF51" i="1" s="1"/>
  <c r="AG220" i="1"/>
  <c r="AG178" i="1"/>
  <c r="AG204" i="1"/>
  <c r="AG226" i="1"/>
  <c r="AG337" i="1"/>
  <c r="AG17" i="1"/>
  <c r="AG350" i="1"/>
  <c r="AG363" i="1"/>
  <c r="AG202" i="1"/>
  <c r="AG24" i="1"/>
  <c r="AG87" i="1"/>
  <c r="AG96" i="1"/>
  <c r="AC366" i="1"/>
  <c r="AD366" i="1" s="1"/>
  <c r="AC73" i="1"/>
  <c r="AD73" i="1" s="1"/>
  <c r="AE353" i="1"/>
  <c r="AF353" i="1" s="1"/>
  <c r="AC184" i="1"/>
  <c r="AD184" i="1" s="1"/>
  <c r="AE26" i="1"/>
  <c r="AF26" i="1" s="1"/>
  <c r="AC356" i="1"/>
  <c r="AD356" i="1" s="1"/>
  <c r="AB178" i="1"/>
  <c r="AC178" i="1" s="1"/>
  <c r="AD178" i="1" s="1"/>
  <c r="AE178" i="1"/>
  <c r="AF178" i="1" s="1"/>
  <c r="AB131" i="1"/>
  <c r="AC131" i="1" s="1"/>
  <c r="AD131" i="1" s="1"/>
  <c r="AE131" i="1"/>
  <c r="AF131" i="1" s="1"/>
  <c r="AG189" i="1"/>
  <c r="AG130" i="1"/>
  <c r="AG90" i="1"/>
  <c r="AG77" i="1"/>
  <c r="AG110" i="1"/>
  <c r="AG187" i="1"/>
  <c r="AG196" i="1"/>
  <c r="AG171" i="1"/>
  <c r="AG134" i="1"/>
  <c r="AG291" i="1"/>
  <c r="AG338" i="1"/>
  <c r="AG100" i="1"/>
  <c r="AG123" i="1"/>
  <c r="AG59" i="1"/>
  <c r="AG26" i="1"/>
  <c r="AG156" i="1"/>
  <c r="AG217" i="1"/>
  <c r="AG119" i="1"/>
  <c r="AG148" i="1"/>
  <c r="AG81" i="1"/>
  <c r="AG282" i="1"/>
  <c r="AG157" i="1"/>
  <c r="AG33" i="1"/>
  <c r="AG52" i="1"/>
  <c r="AG340" i="1"/>
  <c r="AG327" i="1"/>
  <c r="AG329" i="1"/>
  <c r="AG323" i="1"/>
  <c r="AG352" i="1"/>
  <c r="AG297" i="1"/>
  <c r="AG61" i="1"/>
  <c r="AG368" i="1"/>
  <c r="AG80" i="1"/>
  <c r="AG88" i="1"/>
  <c r="AG274" i="1"/>
  <c r="AG248" i="1"/>
  <c r="AG306" i="1"/>
  <c r="AG283" i="1"/>
  <c r="AG40" i="1"/>
  <c r="AG43" i="1"/>
  <c r="AG50" i="1"/>
  <c r="AG290" i="1"/>
  <c r="AG185" i="1"/>
  <c r="AG126" i="1"/>
  <c r="AC290" i="1"/>
  <c r="AD290" i="1" s="1"/>
  <c r="AC106" i="1"/>
  <c r="AD106" i="1" s="1"/>
  <c r="AC85" i="1"/>
  <c r="AD85" i="1" s="1"/>
  <c r="AC119" i="1"/>
  <c r="AD119" i="1" s="1"/>
  <c r="AE119" i="1"/>
  <c r="AF119" i="1" s="1"/>
  <c r="AE18" i="1"/>
  <c r="AF18" i="1" s="1"/>
  <c r="AC18" i="1"/>
  <c r="AD18" i="1" s="1"/>
  <c r="AB139" i="1"/>
  <c r="AC139" i="1" s="1"/>
  <c r="AD139" i="1" s="1"/>
  <c r="AE139" i="1"/>
  <c r="AF139" i="1" s="1"/>
  <c r="AB89" i="1"/>
  <c r="AC89" i="1" s="1"/>
  <c r="AD89" i="1" s="1"/>
  <c r="AE89" i="1"/>
  <c r="AF89" i="1" s="1"/>
  <c r="AG29" i="1"/>
  <c r="AG131" i="1"/>
  <c r="AG36" i="1"/>
  <c r="AG83" i="1"/>
  <c r="AG109" i="1"/>
  <c r="AG176" i="1"/>
  <c r="AG139" i="1"/>
  <c r="AG182" i="1"/>
  <c r="AG135" i="1"/>
  <c r="AG292" i="1"/>
  <c r="AG181" i="1"/>
  <c r="AG302" i="1"/>
  <c r="AG97" i="1"/>
  <c r="AG18" i="1"/>
  <c r="AG27" i="1"/>
  <c r="AG93" i="1"/>
  <c r="AG183" i="1"/>
  <c r="AG149" i="1"/>
  <c r="AG179" i="1"/>
  <c r="AG223" i="1"/>
  <c r="AG278" i="1"/>
  <c r="AG193" i="1"/>
  <c r="AG125" i="1"/>
  <c r="AG127" i="1"/>
  <c r="AG341" i="1"/>
  <c r="AG343" i="1"/>
  <c r="AG330" i="1"/>
  <c r="AG305" i="1"/>
  <c r="AG298" i="1"/>
  <c r="AG277" i="1"/>
  <c r="AG62" i="1"/>
  <c r="AG37" i="1"/>
  <c r="AC166" i="1"/>
  <c r="AD166" i="1" s="1"/>
  <c r="AE166" i="1"/>
  <c r="AF166" i="1" s="1"/>
  <c r="AC164" i="1"/>
  <c r="AD164" i="1" s="1"/>
  <c r="AC136" i="1"/>
  <c r="AD136" i="1" s="1"/>
  <c r="AE136" i="1"/>
  <c r="AF136" i="1" s="1"/>
  <c r="AC83" i="1"/>
  <c r="AD83" i="1" s="1"/>
  <c r="AG162" i="1"/>
  <c r="AG324" i="1"/>
  <c r="AG354" i="1"/>
  <c r="AG210" i="1"/>
  <c r="AG299" i="1"/>
  <c r="AG228" i="1"/>
  <c r="AG284" i="1"/>
  <c r="AG11" i="1"/>
  <c r="AG211" i="1"/>
  <c r="AG79" i="1"/>
  <c r="AG121" i="1"/>
  <c r="AG192" i="1"/>
  <c r="AG159" i="1"/>
  <c r="AG311" i="1"/>
  <c r="AG225" i="1"/>
  <c r="AG320" i="1"/>
  <c r="AG349" i="1"/>
  <c r="AG155" i="1"/>
  <c r="AG235" i="1"/>
  <c r="AG289" i="1"/>
  <c r="AG272" i="1"/>
  <c r="AG253" i="1"/>
  <c r="AG286" i="1"/>
  <c r="AG229" i="1"/>
  <c r="AG191" i="1"/>
  <c r="AC145" i="1"/>
  <c r="AD145" i="1" s="1"/>
  <c r="AC245" i="1"/>
  <c r="AD245" i="1" s="1"/>
  <c r="AC224" i="1"/>
  <c r="AD224" i="1" s="1"/>
  <c r="AC334" i="1"/>
  <c r="AD334" i="1" s="1"/>
  <c r="AC180" i="1"/>
  <c r="AD180" i="1" s="1"/>
  <c r="AG353" i="1"/>
  <c r="AG288" i="1"/>
  <c r="AG70" i="1"/>
  <c r="AG63" i="1"/>
  <c r="AG41" i="1"/>
  <c r="AG25" i="1"/>
  <c r="AG280" i="1"/>
  <c r="AG85" i="1"/>
  <c r="AG275" i="1"/>
  <c r="AG336" i="1"/>
  <c r="AG209" i="1"/>
  <c r="AG54" i="1"/>
  <c r="AG49" i="1"/>
  <c r="AG232" i="1"/>
  <c r="AG197" i="1"/>
  <c r="AG111" i="1"/>
  <c r="AG114" i="1"/>
  <c r="AG242" i="1"/>
  <c r="AG237" i="1"/>
  <c r="AG335" i="1"/>
  <c r="AG10" i="1"/>
  <c r="AG233" i="1"/>
  <c r="AG212" i="1"/>
  <c r="AG122" i="1"/>
  <c r="AG319" i="1"/>
  <c r="AG206" i="1"/>
  <c r="AG68" i="1"/>
  <c r="AG357" i="1"/>
  <c r="AG345" i="1"/>
  <c r="AG276" i="1"/>
  <c r="AG22" i="1"/>
  <c r="AC101" i="1"/>
  <c r="AD101" i="1" s="1"/>
  <c r="AC171" i="1"/>
  <c r="AD171" i="1" s="1"/>
  <c r="AC204" i="1"/>
  <c r="AD204" i="1" s="1"/>
  <c r="AC176" i="1"/>
  <c r="AD176" i="1" s="1"/>
  <c r="AC110" i="1"/>
  <c r="AD110" i="1" s="1"/>
  <c r="AC74" i="1"/>
  <c r="AD74" i="1" s="1"/>
  <c r="AC90" i="1"/>
  <c r="AD90" i="1" s="1"/>
  <c r="AC36" i="1"/>
  <c r="AD36" i="1" s="1"/>
  <c r="AC7" i="1"/>
  <c r="AD7" i="1" s="1"/>
  <c r="AC66" i="1"/>
  <c r="AD66" i="1" s="1"/>
  <c r="AE72" i="1"/>
  <c r="AF72" i="1" s="1"/>
  <c r="AE24" i="1"/>
  <c r="AF24" i="1" s="1"/>
  <c r="AC38" i="1"/>
  <c r="AD38" i="1" s="1"/>
  <c r="AE49" i="1"/>
  <c r="AF49" i="1" s="1"/>
  <c r="AE113" i="1"/>
  <c r="AF113" i="1" s="1"/>
  <c r="AB250" i="1"/>
  <c r="AC250" i="1" s="1"/>
  <c r="AD250" i="1" s="1"/>
  <c r="AB229" i="1"/>
  <c r="AC229" i="1" s="1"/>
  <c r="AD229" i="1" s="1"/>
  <c r="AE229" i="1"/>
  <c r="AF229" i="1" s="1"/>
  <c r="AE308" i="1"/>
  <c r="AF308" i="1" s="1"/>
  <c r="AB257" i="1"/>
  <c r="AC257" i="1" s="1"/>
  <c r="AD257" i="1" s="1"/>
  <c r="AB248" i="1"/>
  <c r="AC248" i="1" s="1"/>
  <c r="AD248" i="1" s="1"/>
  <c r="AE248" i="1"/>
  <c r="AF248" i="1" s="1"/>
  <c r="AE263" i="1"/>
  <c r="AF263" i="1" s="1"/>
  <c r="AB333" i="1"/>
  <c r="AC333" i="1" s="1"/>
  <c r="AD333" i="1" s="1"/>
  <c r="AB276" i="1"/>
  <c r="AC276" i="1" s="1"/>
  <c r="AD276" i="1" s="1"/>
  <c r="AE276" i="1"/>
  <c r="AF276" i="1" s="1"/>
  <c r="AE202" i="1"/>
  <c r="AF202" i="1" s="1"/>
  <c r="AB297" i="1"/>
  <c r="AC297" i="1" s="1"/>
  <c r="AD297" i="1" s="1"/>
  <c r="AB235" i="1"/>
  <c r="AC235" i="1" s="1"/>
  <c r="AD235" i="1" s="1"/>
  <c r="AE235" i="1"/>
  <c r="AF235" i="1" s="1"/>
  <c r="AB352" i="1"/>
  <c r="AC352" i="1" s="1"/>
  <c r="AD352" i="1" s="1"/>
  <c r="AE352" i="1"/>
  <c r="AF352" i="1" s="1"/>
  <c r="AE25" i="1"/>
  <c r="AF25" i="1" s="1"/>
  <c r="AE40" i="1"/>
  <c r="AF40" i="1" s="1"/>
  <c r="AE185" i="1"/>
  <c r="AF185" i="1" s="1"/>
  <c r="AE290" i="1"/>
  <c r="AF290" i="1" s="1"/>
  <c r="AE102" i="1"/>
  <c r="AF102" i="1" s="1"/>
  <c r="AE106" i="1"/>
  <c r="AF106" i="1" s="1"/>
  <c r="AE22" i="1"/>
  <c r="AF22" i="1" s="1"/>
  <c r="AE85" i="1"/>
  <c r="AF85" i="1" s="1"/>
  <c r="AC72" i="1"/>
  <c r="AD72" i="1" s="1"/>
  <c r="AC25" i="1"/>
  <c r="AD25" i="1" s="1"/>
  <c r="AC40" i="1"/>
  <c r="AD40" i="1" s="1"/>
  <c r="AB61" i="1"/>
  <c r="AC61" i="1" s="1"/>
  <c r="AD61" i="1" s="1"/>
  <c r="AE61" i="1"/>
  <c r="AF61" i="1" s="1"/>
  <c r="AB228" i="1"/>
  <c r="AC228" i="1" s="1"/>
  <c r="AD228" i="1" s="1"/>
  <c r="AB286" i="1"/>
  <c r="AC286" i="1" s="1"/>
  <c r="AD286" i="1" s="1"/>
  <c r="AE286" i="1"/>
  <c r="AF286" i="1" s="1"/>
  <c r="AB253" i="1"/>
  <c r="AC253" i="1" s="1"/>
  <c r="AD253" i="1" s="1"/>
  <c r="AB274" i="1"/>
  <c r="AC274" i="1" s="1"/>
  <c r="AD274" i="1" s="1"/>
  <c r="AE274" i="1"/>
  <c r="AF274" i="1" s="1"/>
  <c r="AB277" i="1"/>
  <c r="AC277" i="1" s="1"/>
  <c r="AD277" i="1" s="1"/>
  <c r="AB280" i="1"/>
  <c r="AC280" i="1" s="1"/>
  <c r="AD280" i="1" s="1"/>
  <c r="AE280" i="1"/>
  <c r="AF280" i="1" s="1"/>
  <c r="AB54" i="1"/>
  <c r="AC54" i="1" s="1"/>
  <c r="AD54" i="1" s="1"/>
  <c r="AE63" i="1"/>
  <c r="AF63" i="1" s="1"/>
  <c r="AE68" i="1"/>
  <c r="AF68" i="1" s="1"/>
  <c r="AB68" i="1"/>
  <c r="AC68" i="1" s="1"/>
  <c r="AD68" i="1" s="1"/>
  <c r="AE42" i="1"/>
  <c r="AF42" i="1" s="1"/>
  <c r="AC42" i="1"/>
  <c r="AD42" i="1" s="1"/>
  <c r="AE39" i="1"/>
  <c r="AF39" i="1" s="1"/>
  <c r="AC63" i="1"/>
  <c r="AD63" i="1" s="1"/>
  <c r="AB56" i="1"/>
  <c r="AC56" i="1" s="1"/>
  <c r="AD56" i="1" s="1"/>
  <c r="AB71" i="1"/>
  <c r="AC71" i="1" s="1"/>
  <c r="AD71" i="1" s="1"/>
  <c r="AE71" i="1"/>
  <c r="AF71" i="1" s="1"/>
  <c r="AE221" i="1"/>
  <c r="AF221" i="1" s="1"/>
  <c r="AB285" i="1"/>
  <c r="AC285" i="1" s="1"/>
  <c r="AD285" i="1" s="1"/>
  <c r="AB299" i="1"/>
  <c r="AC299" i="1" s="1"/>
  <c r="AD299" i="1" s="1"/>
  <c r="AE299" i="1"/>
  <c r="AF299" i="1" s="1"/>
  <c r="AE255" i="1"/>
  <c r="AF255" i="1" s="1"/>
  <c r="AB252" i="1"/>
  <c r="AC252" i="1" s="1"/>
  <c r="AD252" i="1" s="1"/>
  <c r="AB262" i="1"/>
  <c r="AC262" i="1" s="1"/>
  <c r="AD262" i="1" s="1"/>
  <c r="AE262" i="1"/>
  <c r="AF262" i="1" s="1"/>
  <c r="AE364" i="1"/>
  <c r="AF364" i="1" s="1"/>
  <c r="AB316" i="1"/>
  <c r="AC316" i="1" s="1"/>
  <c r="AD316" i="1" s="1"/>
  <c r="AB298" i="1"/>
  <c r="AC298" i="1" s="1"/>
  <c r="AD298" i="1" s="1"/>
  <c r="AE298" i="1"/>
  <c r="AF298" i="1" s="1"/>
  <c r="AE236" i="1"/>
  <c r="AF236" i="1" s="1"/>
  <c r="AB325" i="1"/>
  <c r="AC325" i="1" s="1"/>
  <c r="AD325" i="1" s="1"/>
  <c r="AB350" i="1"/>
  <c r="AC350" i="1" s="1"/>
  <c r="AD350" i="1" s="1"/>
  <c r="AE357" i="1"/>
  <c r="AF357" i="1" s="1"/>
  <c r="AB357" i="1"/>
  <c r="AC357" i="1" s="1"/>
  <c r="AD357" i="1" s="1"/>
  <c r="AB70" i="1"/>
  <c r="AC70" i="1" s="1"/>
  <c r="AD70" i="1" s="1"/>
  <c r="AB57" i="1"/>
  <c r="AC57" i="1" s="1"/>
  <c r="AD57" i="1" s="1"/>
  <c r="AE57" i="1"/>
  <c r="AF57" i="1" s="1"/>
  <c r="AB306" i="1"/>
  <c r="AC306" i="1" s="1"/>
  <c r="AD306" i="1" s="1"/>
  <c r="AB210" i="1"/>
  <c r="AC210" i="1" s="1"/>
  <c r="AD210" i="1" s="1"/>
  <c r="AE210" i="1"/>
  <c r="AF210" i="1" s="1"/>
  <c r="AB317" i="1"/>
  <c r="AC317" i="1" s="1"/>
  <c r="AD317" i="1" s="1"/>
  <c r="AB360" i="1"/>
  <c r="AC360" i="1" s="1"/>
  <c r="AD360" i="1" s="1"/>
  <c r="AE360" i="1"/>
  <c r="AF360" i="1" s="1"/>
  <c r="AB289" i="1"/>
  <c r="AC289" i="1" s="1"/>
  <c r="AD289" i="1" s="1"/>
  <c r="AB305" i="1"/>
  <c r="AC305" i="1" s="1"/>
  <c r="AD305" i="1" s="1"/>
  <c r="AE305" i="1"/>
  <c r="AF305" i="1" s="1"/>
  <c r="AE143" i="1"/>
  <c r="AF143" i="1" s="1"/>
  <c r="AB143" i="1"/>
  <c r="AC143" i="1" s="1"/>
  <c r="AD143" i="1" s="1"/>
  <c r="AB351" i="1"/>
  <c r="AC351" i="1" s="1"/>
  <c r="AD351" i="1" s="1"/>
  <c r="AC304" i="1"/>
  <c r="AD304" i="1" s="1"/>
  <c r="AE190" i="1"/>
  <c r="AF190" i="1" s="1"/>
  <c r="AC190" i="1"/>
  <c r="AD190" i="1" s="1"/>
  <c r="AC128" i="1"/>
  <c r="AD128" i="1" s="1"/>
  <c r="AC343" i="1"/>
  <c r="AD343" i="1" s="1"/>
  <c r="AE127" i="1"/>
  <c r="AF127" i="1" s="1"/>
  <c r="AC127" i="1"/>
  <c r="AD127" i="1" s="1"/>
  <c r="AC307" i="1"/>
  <c r="AD307" i="1" s="1"/>
  <c r="AC330" i="1"/>
  <c r="AD330" i="1" s="1"/>
  <c r="AE125" i="1"/>
  <c r="AF125" i="1" s="1"/>
  <c r="AC125" i="1"/>
  <c r="AD125" i="1" s="1"/>
  <c r="AE323" i="1"/>
  <c r="AF323" i="1" s="1"/>
  <c r="AC347" i="1"/>
  <c r="AD347" i="1" s="1"/>
  <c r="AC327" i="1"/>
  <c r="AD327" i="1" s="1"/>
  <c r="AC342" i="1"/>
  <c r="AD342" i="1" s="1"/>
  <c r="AE203" i="1"/>
  <c r="AF203" i="1" s="1"/>
  <c r="AC203" i="1"/>
  <c r="AD203" i="1" s="1"/>
  <c r="AC33" i="1"/>
  <c r="AD33" i="1" s="1"/>
  <c r="AE304" i="1"/>
  <c r="AF304" i="1" s="1"/>
  <c r="AE343" i="1"/>
  <c r="AF343" i="1" s="1"/>
  <c r="AE340" i="1"/>
  <c r="AF340" i="1" s="1"/>
  <c r="AC340" i="1"/>
  <c r="AD340" i="1" s="1"/>
  <c r="AC52" i="1"/>
  <c r="AD52" i="1" s="1"/>
  <c r="AE215" i="1"/>
  <c r="AF215" i="1" s="1"/>
  <c r="AC215" i="1"/>
  <c r="AD215" i="1" s="1"/>
  <c r="AC249" i="1"/>
  <c r="AD249" i="1" s="1"/>
  <c r="AC238" i="1"/>
  <c r="AD238" i="1" s="1"/>
  <c r="AC130" i="1"/>
  <c r="AD130" i="1" s="1"/>
  <c r="AE27" i="1"/>
  <c r="AF27" i="1" s="1"/>
  <c r="AC338" i="1"/>
  <c r="AD338" i="1" s="1"/>
  <c r="AC19" i="1"/>
  <c r="AD19" i="1" s="1"/>
  <c r="AE19" i="1"/>
  <c r="AF19" i="1" s="1"/>
  <c r="AC116" i="1"/>
  <c r="AD116" i="1" s="1"/>
  <c r="AC141" i="1"/>
  <c r="AD141" i="1" s="1"/>
  <c r="AC150" i="1"/>
  <c r="AD150" i="1" s="1"/>
  <c r="AC27" i="1"/>
  <c r="AD27" i="1" s="1"/>
  <c r="AC9" i="1"/>
  <c r="AD9" i="1" s="1"/>
  <c r="AE9" i="1"/>
  <c r="AF9" i="1" s="1"/>
  <c r="AC17" i="1"/>
  <c r="AD17" i="1" s="1"/>
  <c r="AE17" i="1"/>
  <c r="AF17" i="1" s="1"/>
  <c r="AC65" i="1"/>
  <c r="AD65" i="1" s="1"/>
  <c r="AE65" i="1"/>
  <c r="AF65" i="1" s="1"/>
  <c r="AC135" i="1"/>
  <c r="AD135" i="1" s="1"/>
  <c r="AC16" i="1"/>
  <c r="AD16" i="1" s="1"/>
  <c r="AC64" i="1"/>
  <c r="AD64" i="1" s="1"/>
  <c r="AE356" i="1"/>
  <c r="AF356" i="1" s="1"/>
  <c r="AC355" i="1"/>
  <c r="AD355" i="1" s="1"/>
  <c r="AE141" i="1"/>
  <c r="AF141" i="1" s="1"/>
  <c r="AC100" i="1"/>
  <c r="AD100" i="1" s="1"/>
  <c r="AE116" i="1"/>
  <c r="AF116" i="1" s="1"/>
  <c r="AC137" i="1"/>
  <c r="AD137" i="1" s="1"/>
  <c r="AE338" i="1"/>
  <c r="AF338" i="1" s="1"/>
  <c r="AC337" i="1"/>
  <c r="AD337" i="1" s="1"/>
  <c r="AE180" i="1"/>
  <c r="AF180" i="1" s="1"/>
  <c r="AE238" i="1"/>
  <c r="AF238" i="1" s="1"/>
  <c r="AE101" i="1"/>
  <c r="AF101" i="1" s="1"/>
  <c r="AE135" i="1"/>
  <c r="AF135" i="1" s="1"/>
  <c r="AE315" i="1"/>
  <c r="AF315" i="1" s="1"/>
  <c r="AE242" i="1"/>
  <c r="AF242" i="1" s="1"/>
  <c r="AE171" i="1"/>
  <c r="AF171" i="1" s="1"/>
  <c r="AE164" i="1"/>
  <c r="AF164" i="1" s="1"/>
  <c r="AE204" i="1"/>
  <c r="AF204" i="1" s="1"/>
  <c r="AE114" i="1"/>
  <c r="AF114" i="1" s="1"/>
  <c r="AE176" i="1"/>
  <c r="AF176" i="1" s="1"/>
  <c r="AE187" i="1"/>
  <c r="AF187" i="1" s="1"/>
  <c r="AE110" i="1"/>
  <c r="AF110" i="1" s="1"/>
  <c r="AE111" i="1"/>
  <c r="AF111" i="1" s="1"/>
  <c r="AE74" i="1"/>
  <c r="AF74" i="1" s="1"/>
  <c r="AE83" i="1"/>
  <c r="AF83" i="1" s="1"/>
  <c r="AE36" i="1"/>
  <c r="AF36" i="1" s="1"/>
  <c r="AE197" i="1"/>
  <c r="AF197" i="1" s="1"/>
  <c r="AE7" i="1"/>
  <c r="AF7" i="1" s="1"/>
  <c r="AE45" i="1"/>
  <c r="AF45" i="1" s="1"/>
  <c r="AE66" i="1"/>
  <c r="AF66" i="1" s="1"/>
  <c r="AE232" i="1"/>
  <c r="AF232" i="1" s="1"/>
  <c r="AE150" i="1"/>
  <c r="AF150" i="1" s="1"/>
  <c r="AE130" i="1"/>
  <c r="AF130" i="1" s="1"/>
  <c r="AF231" i="1"/>
  <c r="AB231" i="1"/>
  <c r="AC231" i="1" s="1"/>
  <c r="AD231" i="1" s="1"/>
  <c r="B2" i="1" l="1"/>
  <c r="C2" i="1"/>
  <c r="D2" i="1"/>
  <c r="E2" i="1"/>
  <c r="F2" i="1"/>
  <c r="G2" i="1"/>
  <c r="H2" i="1"/>
  <c r="I2" i="1"/>
  <c r="J2" i="1"/>
  <c r="AY2" i="1"/>
  <c r="AZ2" i="1"/>
  <c r="K2" i="1"/>
  <c r="L2" i="1"/>
  <c r="M2" i="1"/>
  <c r="N2" i="1"/>
  <c r="O2" i="1"/>
  <c r="Q2" i="1"/>
  <c r="R2" i="1"/>
  <c r="S2" i="1"/>
  <c r="T2" i="1"/>
  <c r="V2" i="1"/>
  <c r="W2" i="1"/>
  <c r="X2" i="1"/>
  <c r="Y2" i="1"/>
  <c r="Z2" i="1"/>
  <c r="AA2" i="1"/>
  <c r="AB2" i="1"/>
  <c r="AC2" i="1"/>
  <c r="AD2" i="1"/>
  <c r="AJ2" i="1"/>
  <c r="AK2" i="1"/>
  <c r="AM2" i="1"/>
  <c r="AN2" i="1"/>
  <c r="AO2" i="1"/>
  <c r="AP2" i="1"/>
  <c r="AQ2" i="1"/>
  <c r="AR2" i="1"/>
  <c r="AS2" i="1"/>
  <c r="AT2" i="1"/>
  <c r="AU2" i="1"/>
  <c r="AV2" i="1"/>
  <c r="AW2" i="1"/>
  <c r="AX2" i="1"/>
  <c r="A2" i="1"/>
  <c r="AG95" i="1"/>
  <c r="AA95" i="1"/>
  <c r="AB95" i="1" s="1"/>
  <c r="AE95" i="1" l="1"/>
  <c r="AF95" i="1" s="1"/>
  <c r="AC95" i="1"/>
  <c r="AD95" i="1" s="1"/>
</calcChain>
</file>

<file path=xl/sharedStrings.xml><?xml version="1.0" encoding="utf-8"?>
<sst xmlns="http://schemas.openxmlformats.org/spreadsheetml/2006/main" count="72177" uniqueCount="11679">
  <si>
    <t>Regn#</t>
  </si>
  <si>
    <t>Package #</t>
  </si>
  <si>
    <t>Task #</t>
  </si>
  <si>
    <t>Task Description</t>
  </si>
  <si>
    <t>Issued Part #</t>
  </si>
  <si>
    <t>Part Description</t>
  </si>
  <si>
    <t>Issued UOM</t>
  </si>
  <si>
    <t>Stock Status</t>
  </si>
  <si>
    <t>Used Qty</t>
  </si>
  <si>
    <t>Issue Ref #</t>
  </si>
  <si>
    <t>Issue Date</t>
  </si>
  <si>
    <t>Mvg Avg Unit Price (INR)</t>
  </si>
  <si>
    <t>Mvg Avg Cost (INR)</t>
  </si>
  <si>
    <t>PO UOM</t>
  </si>
  <si>
    <t>PO Unit Price (INR)</t>
  </si>
  <si>
    <t>PO Currency</t>
  </si>
  <si>
    <t>PO Exchange Rate</t>
  </si>
  <si>
    <t>PO Unit Price</t>
  </si>
  <si>
    <t>PO Cost (INR)</t>
  </si>
  <si>
    <t>PO #</t>
  </si>
  <si>
    <t>GR #</t>
  </si>
  <si>
    <t>Exchange Rate as on PO-GRN Date (USD to INR)</t>
  </si>
  <si>
    <t>GR Conv Factor</t>
  </si>
  <si>
    <t>GR Received Stock</t>
  </si>
  <si>
    <t>GR Conversion UOM</t>
  </si>
  <si>
    <t>Base Currency</t>
  </si>
  <si>
    <t>Base Price (USD)</t>
  </si>
  <si>
    <t>Freight</t>
  </si>
  <si>
    <t>Admin Charges</t>
  </si>
  <si>
    <t>Total Billable Price</t>
  </si>
  <si>
    <t>Billable Value (USD)</t>
  </si>
  <si>
    <t>UOM Check</t>
  </si>
  <si>
    <t>SOI_TRAN  #</t>
  </si>
  <si>
    <t>SOI HDR DATE</t>
  </si>
  <si>
    <t>PO UOM CONVERSION FACTOR</t>
  </si>
  <si>
    <t>Customer</t>
  </si>
  <si>
    <t>Customer Order #</t>
  </si>
  <si>
    <t>Package Description</t>
  </si>
  <si>
    <t>SOI HDR TRAN AMT</t>
  </si>
  <si>
    <t>SOI HDR PROP AMT</t>
  </si>
  <si>
    <t>SOI HDR TRANSACTION CURRENCY</t>
  </si>
  <si>
    <t>SOI_DTL_INVOICE_RATE</t>
  </si>
  <si>
    <t>SOI DTL PROP RATE</t>
  </si>
  <si>
    <t>Base Price</t>
  </si>
  <si>
    <t>Category</t>
  </si>
  <si>
    <t>4R-EXR</t>
  </si>
  <si>
    <t>HMV23/000211/0324</t>
  </si>
  <si>
    <t>ISSUE OF COMMERCIAL ITEMS</t>
  </si>
  <si>
    <t>ISSUE OF COMMERCIAL ITEMS FOR AIRCRAFT MAINTENANCE</t>
  </si>
  <si>
    <t>COTTON RAGS(KGS)-White</t>
  </si>
  <si>
    <t>KG</t>
  </si>
  <si>
    <t>Owned</t>
  </si>
  <si>
    <t>MI24/002054/0424</t>
  </si>
  <si>
    <t>INR</t>
  </si>
  <si>
    <t>4P0047770224</t>
  </si>
  <si>
    <t>GR23/006555/0224</t>
  </si>
  <si>
    <t>SOI23/007048/0224</t>
  </si>
  <si>
    <t>FITS AIR</t>
  </si>
  <si>
    <t>CO23/000882/0324</t>
  </si>
  <si>
    <t>INT</t>
  </si>
  <si>
    <t>MI24/005403/0424</t>
  </si>
  <si>
    <t>NITRILE GLOVES</t>
  </si>
  <si>
    <t>PAIR</t>
  </si>
  <si>
    <t>4P0043791223</t>
  </si>
  <si>
    <t>GR23/005130/1223</t>
  </si>
  <si>
    <t>SOI23/005242/1223</t>
  </si>
  <si>
    <t>HMV23/000211/0324/26</t>
  </si>
  <si>
    <t>WHILE INSPECTION OF RH WING LOWER SURFACE OBSERVED DAMAGED CAP-COUPLING,REFUEL. SAME TO BE REPLACED.</t>
  </si>
  <si>
    <t>CAP COUPLING, REFUEL</t>
  </si>
  <si>
    <t>EA</t>
  </si>
  <si>
    <t>MI24/008926/0424</t>
  </si>
  <si>
    <t>USD</t>
  </si>
  <si>
    <t>4P0000980424</t>
  </si>
  <si>
    <t>GR24/000653/0424</t>
  </si>
  <si>
    <t>MPD</t>
  </si>
  <si>
    <t>383100-05-1</t>
  </si>
  <si>
    <t>VACUUM TOILET SYSTEM
DETAILED INSPECTION OF CLEANLINESS INSIDE WASTE TANK
NOTE:
DEPENDING ON OPERATING ENVIRONMENT AND OPERATORS
EXPERIENCE, A LESS</t>
  </si>
  <si>
    <t>2-162N602-70</t>
  </si>
  <si>
    <t>PACKING</t>
  </si>
  <si>
    <t>MI23/091710/0324</t>
  </si>
  <si>
    <t>4P0030870423</t>
  </si>
  <si>
    <t>GR23/000839/0523</t>
  </si>
  <si>
    <t>SOI23/001598/0623</t>
  </si>
  <si>
    <t>HMV23/000211/0324/8</t>
  </si>
  <si>
    <t>DURING ARRIVAL INSPECTION FOUND , STATIC DISCHARGER DAMAGED RH WING, LH WING, LH HORZ STAB, RH HORZ STAB.</t>
  </si>
  <si>
    <t>2-16SC1</t>
  </si>
  <si>
    <t>DISCHRGR</t>
  </si>
  <si>
    <t>MI24/000790/0424</t>
  </si>
  <si>
    <t>4P0050870324</t>
  </si>
  <si>
    <t>GR23/007910/0324</t>
  </si>
  <si>
    <t>SOI24/000424/0424</t>
  </si>
  <si>
    <t>MI24/001953/0424</t>
  </si>
  <si>
    <t>383100-02-1</t>
  </si>
  <si>
    <t>VACUUM TOILET SYSTEM
INSPECT WATER SEPARATOR AND ASSOCIATED FILTER
ELEMENT, AND CLEAN AS NECESSARY
NOTE:
DEPENDING ON OPERATING ENVIRONMENT AND OPER</t>
  </si>
  <si>
    <t>2-175N497-70</t>
  </si>
  <si>
    <t>MI24/002125/0424</t>
  </si>
  <si>
    <t>4P0030760423</t>
  </si>
  <si>
    <t>GR23/000816/0523</t>
  </si>
  <si>
    <t>SOI23/001615/0623</t>
  </si>
  <si>
    <t>HMV23/000211/0324/2</t>
  </si>
  <si>
    <t>AFTER REMOVAL OF LAV-D SMOKE HOOD FOUND DAMAGE.CARRY OUT INSTALLATION OF LAV-D AND LAV-E AFTER COMPLIATION OF INSPECTION.</t>
  </si>
  <si>
    <t>20021-304</t>
  </si>
  <si>
    <t>SCREW</t>
  </si>
  <si>
    <t>MI24/001331/0424</t>
  </si>
  <si>
    <t>4P0048160224</t>
  </si>
  <si>
    <t>GR23/007185/0324</t>
  </si>
  <si>
    <t>SOI23/007920/0424</t>
  </si>
  <si>
    <t>SB</t>
  </si>
  <si>
    <t>HMV23/000211/0324/11</t>
  </si>
  <si>
    <t>WHILE CARRYING OUT ARRIVAL INSPECTION , FOUND BONDING LEADS DAMAGED AT LOCATION:-
1.NLG QTY :03
2.TOILET SERVICE DOOR QTY :01
3.WASTE SERVICE DOOR QTY :01
4.LH MLG  DOOR QTY : 01.
5.RH MLG DOOR  QTY :02
6. EXTERNAL POWER PANEL QTY : 01
7. LH ELEVATOR QTY :05
8.RH ELEVATOR QTY : 06
9.RH FLAP FIXED FAIRING QTY :01
10. LH SLAT QTY :02.
 11.AVIONICS COMPT 103 VU DOOR QTY :02</t>
  </si>
  <si>
    <t>CABLE</t>
  </si>
  <si>
    <t>MI24/000795/0424</t>
  </si>
  <si>
    <t>4P0030840423</t>
  </si>
  <si>
    <t>GR23/001036/0523</t>
  </si>
  <si>
    <t>SOI23/001135/0623</t>
  </si>
  <si>
    <t>MI24/003083/0424</t>
  </si>
  <si>
    <t>HMV23/000211/0324/6</t>
  </si>
  <si>
    <t>DURING ARRIVAL INSPECTION FOUND FOLLOWING :
1. RH LOGO LIGHT INOP, 
2. THS (4LJ &amp; 5LJ ) AND APU ( 6LJ)  SERVICE LIGHT NOT WORKING.
3. ATTENDANT HANDSET AT L4 DOOR.</t>
  </si>
  <si>
    <t>LAMP-GE S-8 28V 643W SC BAYONET</t>
  </si>
  <si>
    <t>MI24/001338/0424</t>
  </si>
  <si>
    <t>3P0024331121</t>
  </si>
  <si>
    <t>GR21/006326/1221</t>
  </si>
  <si>
    <t>SOI21/009791/0222</t>
  </si>
  <si>
    <t>AWR24/000240/0424</t>
  </si>
  <si>
    <t>CARRY OUT REPLACEMENT OF No.1 Engine (FIN NO- 4012KS3) EGT THERMOCOUPLE .</t>
  </si>
  <si>
    <t>2A2256</t>
  </si>
  <si>
    <t>SEAL</t>
  </si>
  <si>
    <t>FITSAIR</t>
  </si>
  <si>
    <t>MI24/004751/0424</t>
  </si>
  <si>
    <t>AIR</t>
  </si>
  <si>
    <t>212600-11-1</t>
  </si>
  <si>
    <t>AVIONICS EQUIPMENT VENTILATION
DISCARD DEMISTER FILTER ELEMENT AND FILTER CARTRIDGE
(LE BOZEC)
NOTE:
DEPENDING ON OPERATING ENVIRONMENT AND OPERATOR</t>
  </si>
  <si>
    <t>4200A200-6</t>
  </si>
  <si>
    <t>CARTRIDG</t>
  </si>
  <si>
    <t>MI23/091683/0324</t>
  </si>
  <si>
    <t>4P0047150124</t>
  </si>
  <si>
    <t>GR23/007688/0324</t>
  </si>
  <si>
    <t>HMV23/000211/0324/15</t>
  </si>
  <si>
    <t>WHILE CARRYING OUT MPD TASK #279000-05-1,OPERATIONAL CHECK OF LOGICS ACTIVATING ELAC 1&amp; 2 AND SEC.1STANDBY POWER SPLY AND ABILITY OF SEC 1 &amp; 2 TO ACHIEVE PITCH CTL &amp; ABILITY OF SIDESTICK PRIORITY FUNCTION.FOUND  FAILED ,AMM SUBTASK : 27-96-00-710-084-A ,STEP 18.TROUBLESHOOTING TO BE CARRY OUT.</t>
  </si>
  <si>
    <t>422082-400</t>
  </si>
  <si>
    <t>ACTUATOR-PITCH TRIM</t>
  </si>
  <si>
    <t>MI24/004839/0424</t>
  </si>
  <si>
    <t>425A200-5</t>
  </si>
  <si>
    <t>DEMISTER</t>
  </si>
  <si>
    <t>MI23/091684/0324</t>
  </si>
  <si>
    <t>4P0042601123</t>
  </si>
  <si>
    <t>GR23/005941/0124</t>
  </si>
  <si>
    <t>SOI23/006405/0124</t>
  </si>
  <si>
    <t>792000-I1-1 (LH)</t>
  </si>
  <si>
    <t>OIL DISTRIBUTION
CHECK MASTER MAGNETIC CHIP DETECTOR FOR EVIDENCE OF
METALLIC DEBRIS</t>
  </si>
  <si>
    <t>MI23/091737/0324</t>
  </si>
  <si>
    <t>4P0034260623</t>
  </si>
  <si>
    <t>GR23/001908/0623</t>
  </si>
  <si>
    <t>SOI23/001707/0723</t>
  </si>
  <si>
    <t>792000-I1-1 (RH)</t>
  </si>
  <si>
    <t>MI23/091745/0324</t>
  </si>
  <si>
    <t>LAMP</t>
  </si>
  <si>
    <t>MI24/001022/0424</t>
  </si>
  <si>
    <t>4P0049380224</t>
  </si>
  <si>
    <t>GR23/007310/0324</t>
  </si>
  <si>
    <t>4812-107</t>
  </si>
  <si>
    <t>WASHER</t>
  </si>
  <si>
    <t>MI23/091711/0324</t>
  </si>
  <si>
    <t>2P0024571220</t>
  </si>
  <si>
    <t>GR20/005697/1220</t>
  </si>
  <si>
    <t>SOI20/008069/0121</t>
  </si>
  <si>
    <t>552600-01-1 (LH)</t>
  </si>
  <si>
    <t>ELEVATOR ATTACH FITTINGS
FUNCTIONAL CHECK OF ELEVATOR HINGE LINE BEARINGS AND 
ATTACHMENTS FOR EXCESSIVE FREE PLAY AND CONDITION.</t>
  </si>
  <si>
    <t>5440D40BLANC</t>
  </si>
  <si>
    <t>PATCH</t>
  </si>
  <si>
    <t>MI24/003178/0424</t>
  </si>
  <si>
    <t>GR23/002052/0723</t>
  </si>
  <si>
    <t>SOI23/002658/0923</t>
  </si>
  <si>
    <t>552600-01-1 (RH)</t>
  </si>
  <si>
    <t>MI24/003179/0424</t>
  </si>
  <si>
    <t>HMV23/000211/0324/36</t>
  </si>
  <si>
    <t>WHILE CARRYING OUT DRAIN AND REPLENISH OIL SYSTEM AND INSPECTIONOF STARTER GENERATOR OF RH ENGINE FOUND UNSERVICEABLE (AS QUANTITY OF DRAINED OIL 210 ML WHICH IS LESS THAN REQUIRED QTY 236.59 ML) .  STARTER TO BE REPLACE WITH SERVICEABLE STARTER.</t>
  </si>
  <si>
    <t>69490D216</t>
  </si>
  <si>
    <t>RING</t>
  </si>
  <si>
    <t>MI24/001607/0424</t>
  </si>
  <si>
    <t>4P0010520822</t>
  </si>
  <si>
    <t>GR22/002923/0822</t>
  </si>
  <si>
    <t>SOI22/004662/0922</t>
  </si>
  <si>
    <t>AWR24/000062/0424</t>
  </si>
  <si>
    <t>L4 DOOR DUMPER PRESSURE DROPPING. CARRY OUT RECTIFICATION.</t>
  </si>
  <si>
    <t>701-2956-200</t>
  </si>
  <si>
    <t>MI24/001482/0424</t>
  </si>
  <si>
    <t>4P0033410623</t>
  </si>
  <si>
    <t>GR23/001679/0623</t>
  </si>
  <si>
    <t>SOI23/001577/0623</t>
  </si>
  <si>
    <t>801300-I3-1 (LH)</t>
  </si>
  <si>
    <t>ENGINE STARTING SYSTEM
DRAIN AND REPLENISH OIL SYSTEM AND INSPECTION OF
STARTER MAGNETIC CHIP DETECTOR.</t>
  </si>
  <si>
    <t>720752-10</t>
  </si>
  <si>
    <t>MI23/091758/0324</t>
  </si>
  <si>
    <t>4P0049760324</t>
  </si>
  <si>
    <t>GR23/007401/0324</t>
  </si>
  <si>
    <t>SOI24/000418/0424</t>
  </si>
  <si>
    <t>720752-58</t>
  </si>
  <si>
    <t>MI23/091759/0324</t>
  </si>
  <si>
    <t>4P0017641022</t>
  </si>
  <si>
    <t>GR22/004393/1122</t>
  </si>
  <si>
    <t>SOI22/006285/1122</t>
  </si>
  <si>
    <t>MI24/004722/0424</t>
  </si>
  <si>
    <t>720752-74</t>
  </si>
  <si>
    <t>MI23/091760/0324</t>
  </si>
  <si>
    <t>GR22/004420/1122</t>
  </si>
  <si>
    <t>SOI22/006288/1122</t>
  </si>
  <si>
    <t>MI24/004721/0424</t>
  </si>
  <si>
    <t>381000-01-1</t>
  </si>
  <si>
    <t>POTABLE WATER SYSTEM
STERILIZATION OF POTABLE WATER SYSTEM AND DISCARD OF
WATER FILTER ELEMENTS, IF INSTALLED
NOTE:
INTERVAL:
- DEPENDING ON OPERATI</t>
  </si>
  <si>
    <t>GASKET</t>
  </si>
  <si>
    <t>MI24/004942/0424</t>
  </si>
  <si>
    <t>4P0007700622</t>
  </si>
  <si>
    <t>GR22/002248/0722</t>
  </si>
  <si>
    <t>SOI22/004752/0922</t>
  </si>
  <si>
    <t>7750041-113</t>
  </si>
  <si>
    <t>MI24/003282/0424</t>
  </si>
  <si>
    <t>4P0051610324</t>
  </si>
  <si>
    <t>GR24/000172/0424</t>
  </si>
  <si>
    <t>FILTER</t>
  </si>
  <si>
    <t>MI24/004750/0424</t>
  </si>
  <si>
    <t>790425A9</t>
  </si>
  <si>
    <t>STARTER PNEUMATIC</t>
  </si>
  <si>
    <t>MI24/004842/0424</t>
  </si>
  <si>
    <t>8500-5200</t>
  </si>
  <si>
    <t>THINNER</t>
  </si>
  <si>
    <t>LTR</t>
  </si>
  <si>
    <t>MI24/001490/0424</t>
  </si>
  <si>
    <t>4P0013130922</t>
  </si>
  <si>
    <t>GR22/004508/1122</t>
  </si>
  <si>
    <t>SOI22/006909/1222</t>
  </si>
  <si>
    <t>4P0018321122</t>
  </si>
  <si>
    <t>GR22/004923/1222</t>
  </si>
  <si>
    <t>ZL-334-01-1</t>
  </si>
  <si>
    <t>THS TRAILING EDGE
GENERAL VISUAL INSPECTION OF TRIMMABLE HORIZONTAL
STABILIZER TRAILING EDGE (EWIS)</t>
  </si>
  <si>
    <t>MI23/091772/0324</t>
  </si>
  <si>
    <t>4P0031750523</t>
  </si>
  <si>
    <t>GR23/001118/0523</t>
  </si>
  <si>
    <t>SOI23/000835/0523</t>
  </si>
  <si>
    <t>8X10 COVER</t>
  </si>
  <si>
    <t>8X10 COVERS (1 pac=100 nos)</t>
  </si>
  <si>
    <t>4P0048040224</t>
  </si>
  <si>
    <t>GR23/006607/0224</t>
  </si>
  <si>
    <t>SOI23/007057/0224</t>
  </si>
  <si>
    <t>553600-01-1</t>
  </si>
  <si>
    <t>RUDDER ATTACH FITTINGS- CHECK OF RUDDER ATTACHMENT FITTINGS NO 1/2/3/4/5/7 FOR WEAR</t>
  </si>
  <si>
    <t>9095A0001-01</t>
  </si>
  <si>
    <t>MI24/001583/0424</t>
  </si>
  <si>
    <t>4P0051390324</t>
  </si>
  <si>
    <t>GR24/000058/0424</t>
  </si>
  <si>
    <t>Sodium Hypochlorite - 12.5%</t>
  </si>
  <si>
    <t>MI23/092021/0324</t>
  </si>
  <si>
    <t>4P0025990223</t>
  </si>
  <si>
    <t>GR22/006767/0323</t>
  </si>
  <si>
    <t>SOI22/009242/0323</t>
  </si>
  <si>
    <t>998502-13</t>
  </si>
  <si>
    <t>MI24/001339/0424</t>
  </si>
  <si>
    <t>4P0047960224</t>
  </si>
  <si>
    <t>GR23/007655/0324</t>
  </si>
  <si>
    <t>9GD400759-00</t>
  </si>
  <si>
    <t>SEALING</t>
  </si>
  <si>
    <t>MI24/002019/0424</t>
  </si>
  <si>
    <t>9P0020921219</t>
  </si>
  <si>
    <t>GR09/004831/1219</t>
  </si>
  <si>
    <t>SOI09/005186/0120</t>
  </si>
  <si>
    <t>212300-02-1</t>
  </si>
  <si>
    <t>LAVATORY AND GALLEY VENTILATION
DISCARD LAVATORY AIR EXTRACTION FILTER ELEMENT
NOTE:
DEPENDING ON OPERATING ENVIRONMENT AND OPERATORS
EXPERIENCE, A</t>
  </si>
  <si>
    <t>A225400454-204</t>
  </si>
  <si>
    <t>FLEECE</t>
  </si>
  <si>
    <t>MI23/091682/0324</t>
  </si>
  <si>
    <t>4P0035550723</t>
  </si>
  <si>
    <t>GR23/002430/0823</t>
  </si>
  <si>
    <t>SOI23/003133/0923</t>
  </si>
  <si>
    <t>GR23/007254/0324</t>
  </si>
  <si>
    <t>SOI23/007958/0424</t>
  </si>
  <si>
    <t>A9252282400300</t>
  </si>
  <si>
    <t>LEAD</t>
  </si>
  <si>
    <t>MI24/005140/0424</t>
  </si>
  <si>
    <t>4P0000420424</t>
  </si>
  <si>
    <t>GR24/000339/0424</t>
  </si>
  <si>
    <t>HMV23/000211/0324/18</t>
  </si>
  <si>
    <t>WHILE INSPECTION FOUND PLAY ON RH  ELEVATOR HINGE  FITTING#3,#6 AND #4 SUPPORT ROD BEARING , NEED TO BE REPLACED</t>
  </si>
  <si>
    <t>ABS0114T3D13</t>
  </si>
  <si>
    <t>BOLT</t>
  </si>
  <si>
    <t>MI24/001335/0424</t>
  </si>
  <si>
    <t>3P0006550521</t>
  </si>
  <si>
    <t>GR21/001717/0621</t>
  </si>
  <si>
    <t>SOI21/003328/0721</t>
  </si>
  <si>
    <t>HMV23/000211/0324/23</t>
  </si>
  <si>
    <t>WHILE INSPECTION FOUND LH ELEVATOR HINGE FITTING #1,#2 #3 AND#4 FITTIND SUPPORT ROD BEARING FOUND PLAY, NEED TO BE REPLACED</t>
  </si>
  <si>
    <t>MI24/001358/0424</t>
  </si>
  <si>
    <t>HMV23/000211/0324/16</t>
  </si>
  <si>
    <t>DURING INSPECTION FOUND THE FOLLOWING IN CARGO COMPARTMENTS
1. SIDEWALL HARDWARE FOUND MISSING
2. CEILING HARDWARE FOUND MISSING</t>
  </si>
  <si>
    <t>ABS0208-02</t>
  </si>
  <si>
    <t>MI24/001488/0424</t>
  </si>
  <si>
    <t>2P0021821120</t>
  </si>
  <si>
    <t>GR20/005129/1220</t>
  </si>
  <si>
    <t>SOI20/007713/0121</t>
  </si>
  <si>
    <t>ABS0336-08</t>
  </si>
  <si>
    <t>STUD</t>
  </si>
  <si>
    <t>MI24/002853/0424</t>
  </si>
  <si>
    <t>4P0047080124</t>
  </si>
  <si>
    <t>GR23/007536/0324</t>
  </si>
  <si>
    <t>ABS0336-11</t>
  </si>
  <si>
    <t>MI24/001487/0424</t>
  </si>
  <si>
    <t>2P0018591020</t>
  </si>
  <si>
    <t>GR20/004456/1020</t>
  </si>
  <si>
    <t>SOI20/007452/0121</t>
  </si>
  <si>
    <t>HMV23/000211/0324/5</t>
  </si>
  <si>
    <t>DURING INSPECTION FOUND MANY HARDWARE MISSING ON BELLY AREA QUICK RELEASE PANELS. SAME TO BE REPLACED</t>
  </si>
  <si>
    <t>ABS0368-01</t>
  </si>
  <si>
    <t>RECEPTCL</t>
  </si>
  <si>
    <t>MI24/001215/0424</t>
  </si>
  <si>
    <t>4P0049050224</t>
  </si>
  <si>
    <t>GR23/007260/0324</t>
  </si>
  <si>
    <t>SOI23/007963/0424</t>
  </si>
  <si>
    <t>HMV23/000211/0324/34</t>
  </si>
  <si>
    <t>DURING INSPECTION FOUND RECEPTACLE MISSING ON 314 AR PANEL, NEED TO BE CHANGED</t>
  </si>
  <si>
    <t>MI24/001590/0424</t>
  </si>
  <si>
    <t>MI24/002857/0424</t>
  </si>
  <si>
    <t>4P0046880124</t>
  </si>
  <si>
    <t>GR23/007581/0324</t>
  </si>
  <si>
    <t>ABS0369-01</t>
  </si>
  <si>
    <t>MI24/002410/0424</t>
  </si>
  <si>
    <t>4P0048410224</t>
  </si>
  <si>
    <t>GR23/006963/0224</t>
  </si>
  <si>
    <t>SOI23/007287/0224</t>
  </si>
  <si>
    <t>HMV23/000211/0324/17</t>
  </si>
  <si>
    <t>DURRING CABIN INSPECTION SOME HARDWARE FOUND MISSING OR DAMAGE.</t>
  </si>
  <si>
    <t>ABS0389A5-2-16</t>
  </si>
  <si>
    <t>MI24/002186/0424</t>
  </si>
  <si>
    <t>2P0030760221</t>
  </si>
  <si>
    <t>GR20/007325/0221</t>
  </si>
  <si>
    <t>SOI21/000588/0421</t>
  </si>
  <si>
    <t>ABS0389A5-2-24</t>
  </si>
  <si>
    <t>MI24/002187/0424</t>
  </si>
  <si>
    <t>GR08/005000/0319</t>
  </si>
  <si>
    <t>4P0041751123</t>
  </si>
  <si>
    <t>GR23/005229/1223</t>
  </si>
  <si>
    <t>SOI23/005915/1223</t>
  </si>
  <si>
    <t>ABS0604-4</t>
  </si>
  <si>
    <t>MI24/002850/0424</t>
  </si>
  <si>
    <t>4P0040181023</t>
  </si>
  <si>
    <t>GR23/004171/1023</t>
  </si>
  <si>
    <t>SOI23/004235/1123</t>
  </si>
  <si>
    <t>ABS0691-015</t>
  </si>
  <si>
    <t>MI24/002851/0424</t>
  </si>
  <si>
    <t>4P0026850223</t>
  </si>
  <si>
    <t>GR22/006633/0323</t>
  </si>
  <si>
    <t>SOI22/009012/0323</t>
  </si>
  <si>
    <t>ABS0691-020</t>
  </si>
  <si>
    <t>MI24/002852/0424</t>
  </si>
  <si>
    <t>GR22/006721/0323</t>
  </si>
  <si>
    <t>SOI22/009001/0323</t>
  </si>
  <si>
    <t>ABS0696X2-2-16</t>
  </si>
  <si>
    <t>MI24/002195/0424</t>
  </si>
  <si>
    <t>9P0028260320</t>
  </si>
  <si>
    <t>GR20/000017/0420</t>
  </si>
  <si>
    <t>SOI20/000419/0520</t>
  </si>
  <si>
    <t>ABS1509A160NN</t>
  </si>
  <si>
    <t>BRAID</t>
  </si>
  <si>
    <t>MI24/000792/0424</t>
  </si>
  <si>
    <t>4P0029970423</t>
  </si>
  <si>
    <t>GR23/000334/0423</t>
  </si>
  <si>
    <t>SOI23/000560/0523</t>
  </si>
  <si>
    <t>ABS1509D160NN</t>
  </si>
  <si>
    <t>MI24/000797/0424</t>
  </si>
  <si>
    <t>3P0024561121</t>
  </si>
  <si>
    <t>GR21/006327/1221</t>
  </si>
  <si>
    <t>SOI21/008879/1221</t>
  </si>
  <si>
    <t>2P0022901120</t>
  </si>
  <si>
    <t>GR20/005271/1220</t>
  </si>
  <si>
    <t>SOI20/008416/0221</t>
  </si>
  <si>
    <t>MI24/002423/0424</t>
  </si>
  <si>
    <t>ABS1509D180NN</t>
  </si>
  <si>
    <t>MI24/001609/0424</t>
  </si>
  <si>
    <t>3P0027601221</t>
  </si>
  <si>
    <t>GR21/007078/1221</t>
  </si>
  <si>
    <t>SOI22/001645/0522</t>
  </si>
  <si>
    <t>4P0031920523</t>
  </si>
  <si>
    <t>GR23/001091/0523</t>
  </si>
  <si>
    <t>SOI23/001361/0623</t>
  </si>
  <si>
    <t>ABS1510D200NN</t>
  </si>
  <si>
    <t>MI24/001817/0424</t>
  </si>
  <si>
    <t>4P0050680324</t>
  </si>
  <si>
    <t>GR24/000109/0424</t>
  </si>
  <si>
    <t>C07 CHECK</t>
  </si>
  <si>
    <t>CARRY OUT C07 CHECK AS PER CUSTOMER REQUEST</t>
  </si>
  <si>
    <t>AEROSHELL GREASE 33</t>
  </si>
  <si>
    <t>SYNTHETIC UNIVERSAL AIRFRAME GREASE (CAN=3 KGS)</t>
  </si>
  <si>
    <t>MI23/092016/0324</t>
  </si>
  <si>
    <t>CAN</t>
  </si>
  <si>
    <t>4P0047050124</t>
  </si>
  <si>
    <t>GR23/007200/0324</t>
  </si>
  <si>
    <t>SOI23/007398/0324</t>
  </si>
  <si>
    <t>O</t>
  </si>
  <si>
    <t>MI23/091671/0324</t>
  </si>
  <si>
    <t>GR23/007660/0324</t>
  </si>
  <si>
    <t>SOI23/007803/0324</t>
  </si>
  <si>
    <t>AWR24/000321/0424</t>
  </si>
  <si>
    <t>AS PER CUSTOMER  W.O#FITS/A320/3183W0061, CARRY OUT WEEKLY CHECK.</t>
  </si>
  <si>
    <t>ALG/CR215</t>
  </si>
  <si>
    <t>ALGLAS VISIAL WIPES</t>
  </si>
  <si>
    <t>MI24/005745/0424</t>
  </si>
  <si>
    <t>4P0047830224</t>
  </si>
  <si>
    <t>GR23/006721/0224</t>
  </si>
  <si>
    <t>SOI23/007239/0224</t>
  </si>
  <si>
    <t>AWR23/007769/0324</t>
  </si>
  <si>
    <t>SWR-006 , AS PER CUSTOMER REQUEST CARRYOUT  COSMATIC REPAIR OF THE MLG DOOR DAMAGE IAW  SRM Task 52-81-14-300-109</t>
  </si>
  <si>
    <t>AMS C 9084 TYPE III CLASS 2</t>
  </si>
  <si>
    <t>GLASS CLOTH</t>
  </si>
  <si>
    <t>YD</t>
  </si>
  <si>
    <t>MI24/001675/0424</t>
  </si>
  <si>
    <t>3P0032750122</t>
  </si>
  <si>
    <t>GR22/000823/0422</t>
  </si>
  <si>
    <t>SOI22/003292/0722</t>
  </si>
  <si>
    <t>4P0031650423</t>
  </si>
  <si>
    <t>GR23/001406/0623</t>
  </si>
  <si>
    <t>SOI23/001479/0623</t>
  </si>
  <si>
    <t>AQUADIS MICRO DETECTOR CAPSULES</t>
  </si>
  <si>
    <t>AQUADIS CAPSULES</t>
  </si>
  <si>
    <t>NO</t>
  </si>
  <si>
    <t>MI24/005746/0424</t>
  </si>
  <si>
    <t>4P0051070324</t>
  </si>
  <si>
    <t>GR23/007946/0324</t>
  </si>
  <si>
    <t>SOI24/000135/0424</t>
  </si>
  <si>
    <t>274451-05-1</t>
  </si>
  <si>
    <t>THS ACTUATOR
DETAILED INSPECTION OF UPPER AND LOWER THS ACTUATOR
ATTACHMENT (PRIMARY AND SECONDARY)
NOTE:
FOR NEO A/C ONLY:
PLANNING:
- ENSURE THAT</t>
  </si>
  <si>
    <t>ARDROX 5503</t>
  </si>
  <si>
    <t>Degreasing Solvent (MIL-PRF-680 TY II)</t>
  </si>
  <si>
    <t>MI24/001156/0424</t>
  </si>
  <si>
    <t>4P0049890324</t>
  </si>
  <si>
    <t>GR23/007661/0324</t>
  </si>
  <si>
    <t>SOI23/007804/0324</t>
  </si>
  <si>
    <t>MI24/004718/0424</t>
  </si>
  <si>
    <t>ARDROX 6085</t>
  </si>
  <si>
    <t>Aviawash-Green-Gel</t>
  </si>
  <si>
    <t>MI23/091705/0324</t>
  </si>
  <si>
    <t>4P0047820224</t>
  </si>
  <si>
    <t>GR23/007718/0324</t>
  </si>
  <si>
    <t>SOI23/007802/0324</t>
  </si>
  <si>
    <t>491600-B1-1</t>
  </si>
  <si>
    <t>AIR INTAKE SYSTEM
DETAILED INSPECTION OF APU AIR INTAKE, DIFFUSER
ELBOW, SEALS AND FELT METAL</t>
  </si>
  <si>
    <t>MI23/091719/0324</t>
  </si>
  <si>
    <t>ARDROX AV30</t>
  </si>
  <si>
    <t>corrosion inhibiting compound</t>
  </si>
  <si>
    <t>MI24/001580/0424</t>
  </si>
  <si>
    <t>4P0051050324</t>
  </si>
  <si>
    <t>GR23/007989/0324</t>
  </si>
  <si>
    <t>SOI24/000396/0424</t>
  </si>
  <si>
    <t>A320-53-1288</t>
  </si>
  <si>
    <t>FUSELAGE - REAR FUSELAGE - INSPECTION OF THE DOOR STOP FITTING HOLES AT FR66 AND FR68 LHS/RHS</t>
  </si>
  <si>
    <t>MI23/094671/0324</t>
  </si>
  <si>
    <t>ARDROX AV8</t>
  </si>
  <si>
    <t>CORROSION INHIBITING  COMPOUND</t>
  </si>
  <si>
    <t>MI24/001459/0424</t>
  </si>
  <si>
    <t>4P0020171122</t>
  </si>
  <si>
    <t>GR22/005004/1222</t>
  </si>
  <si>
    <t>SOI22/006803/1222</t>
  </si>
  <si>
    <t>523000-03-1</t>
  </si>
  <si>
    <t>CARGO COMPARTMENT DOOR
LUBRICATION OF EXTERIOR CARGO DOOR HANDLE
NOTE:
INTERVAL MAY NEED TO BE MORE FREQUENT WHEN OPERATING
IN HOSTILE ENVIRONMENTS</t>
  </si>
  <si>
    <t>ARDROX AV8-400ML</t>
  </si>
  <si>
    <t>CORROSION INHIBITING  COMPOUND-SPRAY</t>
  </si>
  <si>
    <t>MI23/091727/0324</t>
  </si>
  <si>
    <t>4P0049750324</t>
  </si>
  <si>
    <t>GR23/007528/0324</t>
  </si>
  <si>
    <t>HMV23/000211/0324/39</t>
  </si>
  <si>
    <t>WHILE CARRYING MPD #ZL-315-01-1 , TAIL CONE APU AND ACCESSORY COMPARTMENTGENERAL VISUAL INSPECTION OF TAIL CONE APU AND ACCESSORY COMPARTMENT (EWIS) FOUND CLAMPS IN APU COMPARTMENT ARE DAMAGED.</t>
  </si>
  <si>
    <t>AS21919WCH13</t>
  </si>
  <si>
    <t>CLAMP</t>
  </si>
  <si>
    <t>MI24/001751/0424</t>
  </si>
  <si>
    <t>4P0011760822</t>
  </si>
  <si>
    <t>GR22/003200/0922</t>
  </si>
  <si>
    <t>SOI22/005133/0922</t>
  </si>
  <si>
    <t>792000-I2-1 (LH)</t>
  </si>
  <si>
    <t>OIL DISTRIBUTION FILTER
REMOVE, INSPECT AND REPLACE SCAVENGE FILTER</t>
  </si>
  <si>
    <t>AS3208-08</t>
  </si>
  <si>
    <t>MI23/091753/0324</t>
  </si>
  <si>
    <t>2P0000260420</t>
  </si>
  <si>
    <t>GR20/000571/0520</t>
  </si>
  <si>
    <t>SOI20/001040/0620</t>
  </si>
  <si>
    <t>792000-I2-1 (RH)</t>
  </si>
  <si>
    <t>MI23/091756/0324</t>
  </si>
  <si>
    <t>2P0000700520</t>
  </si>
  <si>
    <t>GR20/000351/0520</t>
  </si>
  <si>
    <t>SOI20/000520/0520</t>
  </si>
  <si>
    <t>AS3209-153</t>
  </si>
  <si>
    <t>MI23/091754/0324</t>
  </si>
  <si>
    <t>4P0034280623</t>
  </si>
  <si>
    <t>GR23/002183/0723</t>
  </si>
  <si>
    <t>SOI23/002647/0923</t>
  </si>
  <si>
    <t>MI23/091757/0324</t>
  </si>
  <si>
    <t>4P0035590723</t>
  </si>
  <si>
    <t>GR23/002375/0823</t>
  </si>
  <si>
    <t>SOI23/002268/0823</t>
  </si>
  <si>
    <t>AS3214-02</t>
  </si>
  <si>
    <t>LOCKWIRE NICKEL ALLOY</t>
  </si>
  <si>
    <t>MI24/005165/0424</t>
  </si>
  <si>
    <t>4P0031980523</t>
  </si>
  <si>
    <t>GR23/003232/0923</t>
  </si>
  <si>
    <t>SOI23/004519/1123</t>
  </si>
  <si>
    <t>AS3578-226</t>
  </si>
  <si>
    <t>MI24/001288/0424</t>
  </si>
  <si>
    <t>SOI23/001614/0623</t>
  </si>
  <si>
    <t>AS3578-266</t>
  </si>
  <si>
    <t>MI23/091706/0324</t>
  </si>
  <si>
    <t>4P0030830423</t>
  </si>
  <si>
    <t>GR23/000675/0423</t>
  </si>
  <si>
    <t>SOI23/002433/0923</t>
  </si>
  <si>
    <t>383100-06-1</t>
  </si>
  <si>
    <t>VACUUM TOILET SYSTEM
CLEANING OF VACUUM WASTE LINES WITH CHEMICAL CLEANING
AGENT AND CRUSHED ICE
NOTE:
INTERVAL:
- DEPENDING ON OPERATING ENVIRONMEN</t>
  </si>
  <si>
    <t>MI24/002117/0424</t>
  </si>
  <si>
    <t>4P0031520423</t>
  </si>
  <si>
    <t>GR23/000930/0523</t>
  </si>
  <si>
    <t>SOI23/001207/0623</t>
  </si>
  <si>
    <t>ASNA2001V3-4</t>
  </si>
  <si>
    <t>MI24/002402/0424</t>
  </si>
  <si>
    <t>4P0032640523</t>
  </si>
  <si>
    <t>GR23/001182/0523</t>
  </si>
  <si>
    <t>SOI23/001173/0623</t>
  </si>
  <si>
    <t>ASNA2397C10L</t>
  </si>
  <si>
    <t>MI24/001334/0424</t>
  </si>
  <si>
    <t>4P0015020922</t>
  </si>
  <si>
    <t>GR22/003912/1022</t>
  </si>
  <si>
    <t>SOI22/006607/1222</t>
  </si>
  <si>
    <t>MI24/001357/0424</t>
  </si>
  <si>
    <t>BACR15DR3AC3</t>
  </si>
  <si>
    <t>RIVET</t>
  </si>
  <si>
    <t>MI24/002859/0424</t>
  </si>
  <si>
    <t>3P0020561021</t>
  </si>
  <si>
    <t>GR21/005306/1121</t>
  </si>
  <si>
    <t>SOI21/008058/1221</t>
  </si>
  <si>
    <t>BJO-0930</t>
  </si>
  <si>
    <t>MICROBALOONS</t>
  </si>
  <si>
    <t>MI24/001908/0424</t>
  </si>
  <si>
    <t>4P0016341022</t>
  </si>
  <si>
    <t>GR22/004638/1122</t>
  </si>
  <si>
    <t>SOI22/006998/1222</t>
  </si>
  <si>
    <t>383200-01-1</t>
  </si>
  <si>
    <t>WASTE WATER DRAIN
CLEAN FILTER ELEMENT OF WASHBASIN DRAIN VALVES
NOTE:
DEPENDING ON OPERATING ENVIRONMENT AND OPERATORS
EXPERIENCE, A LESS FREQUENT</t>
  </si>
  <si>
    <t>BONDERITE C-AK 4181 AERO</t>
  </si>
  <si>
    <t>Rust Remover</t>
  </si>
  <si>
    <t>MI23/091718/0324</t>
  </si>
  <si>
    <t>4P0018961122</t>
  </si>
  <si>
    <t>GR22/005090/1222</t>
  </si>
  <si>
    <t>SOI22/007303/1222</t>
  </si>
  <si>
    <t>535900-01-1</t>
  </si>
  <si>
    <t>FUSELAGE DRAINAGE
OPERATIONAL CHECK OF SINGLE DRAIN PIPE AFT OF FR 70
FROM OUTSIDE</t>
  </si>
  <si>
    <t>BONDERITE C-AK AIR TEC 23 AERO</t>
  </si>
  <si>
    <t>Heavy duty exterior aircraft cleaner</t>
  </si>
  <si>
    <t>MI23/091730/0324</t>
  </si>
  <si>
    <t>4P0009090722</t>
  </si>
  <si>
    <t>GR22/004288/1022</t>
  </si>
  <si>
    <t>SOI22/005841/1122</t>
  </si>
  <si>
    <t>CA00080A</t>
  </si>
  <si>
    <t>ELEMENT</t>
  </si>
  <si>
    <t>MI24/005238/0424</t>
  </si>
  <si>
    <t>4P0000250424</t>
  </si>
  <si>
    <t>GR24/000366/0424</t>
  </si>
  <si>
    <t>AWR23/007757/0324</t>
  </si>
  <si>
    <t>EO-006, AS PER CUSTOMER REQUEST CARRYOUT FLIGHT CONTROLS â€“ ELEVATOR SERVO-CONTROL ROD EYE-ENDS â€“ INBOARD / OUTBOARD INSPECTION IAW SB 27-1186 R9  SB 27-1223</t>
  </si>
  <si>
    <t>CA1000</t>
  </si>
  <si>
    <t>SEALANT (130 ML)</t>
  </si>
  <si>
    <t>MI24/002071/0424</t>
  </si>
  <si>
    <t>4P0045061223</t>
  </si>
  <si>
    <t>GR23/006232/0124</t>
  </si>
  <si>
    <t>SOI23/006646/0124</t>
  </si>
  <si>
    <t>CEE-BEE B-55</t>
  </si>
  <si>
    <t>Oxidation Remover</t>
  </si>
  <si>
    <t>MI24/001140/0424</t>
  </si>
  <si>
    <t>4P0042121123</t>
  </si>
  <si>
    <t>GR23/005561/1223</t>
  </si>
  <si>
    <t>SOI23/005954/1223</t>
  </si>
  <si>
    <t>CFC</t>
  </si>
  <si>
    <t>CFC Free Electro Contact Cleaner (312 Gms)</t>
  </si>
  <si>
    <t>MI24/001327/0424</t>
  </si>
  <si>
    <t>CHLORINE STRIP ISOCHEM</t>
  </si>
  <si>
    <t>CHLORINE STRIP ISOCHEM ( 5 PPM TO 100 PPM )</t>
  </si>
  <si>
    <t>MI23/091701/0324</t>
  </si>
  <si>
    <t>BOX</t>
  </si>
  <si>
    <t>4P0034830723</t>
  </si>
  <si>
    <t>GR23/003873/1023</t>
  </si>
  <si>
    <t>SOI23/004337/1123</t>
  </si>
  <si>
    <t>521000-14-1</t>
  </si>
  <si>
    <t>PASSENGER/CREW DOOR
LUBRICATION OF HINGE ARM SUPPORT FITTING BEARINGS
NOTE:
PLANNING:
- TASK IS NOT APPLICABLE FOR DEACTIVATED PASSENGER/
  CREW DOO</t>
  </si>
  <si>
    <t>CITRA SAFE</t>
  </si>
  <si>
    <t>CITRASAFE</t>
  </si>
  <si>
    <t>MI23/091721/0324</t>
  </si>
  <si>
    <t>GR23/000999/0523</t>
  </si>
  <si>
    <t>SOI23/000721/0523</t>
  </si>
  <si>
    <t>CITRICACID</t>
  </si>
  <si>
    <t>CITRIC ACID (01 KG-Ctnr)</t>
  </si>
  <si>
    <t>GR</t>
  </si>
  <si>
    <t>MI24/004748/0424</t>
  </si>
  <si>
    <t>4P0043621123</t>
  </si>
  <si>
    <t>GR23/005888/0124</t>
  </si>
  <si>
    <t>SOI23/006225/0124</t>
  </si>
  <si>
    <t>MI24/001290/0424</t>
  </si>
  <si>
    <t>323100-08-1</t>
  </si>
  <si>
    <t>NORMAL EXTENSION AND RETRACTION
REMOVE NOSE LANDING GEAR ACTUATING CYLINDER AND
AIRFRAME ATTACHMENT PIN AND SLEEVE FOR SPECIAL
DETAILED INSPECTION IN</t>
  </si>
  <si>
    <t>D23613000</t>
  </si>
  <si>
    <t>CYLINDER</t>
  </si>
  <si>
    <t>MI24/001235/0424</t>
  </si>
  <si>
    <t>HMV23/000211/0324/27</t>
  </si>
  <si>
    <t>WHILE INSPECTION FOUND APU DUCT ASSY FOUND DAMAGED , NEED TO BE REPLACED</t>
  </si>
  <si>
    <t>D4918529700451</t>
  </si>
  <si>
    <t>AIR INTAKE DUCT</t>
  </si>
  <si>
    <t>MI24/005841/0424</t>
  </si>
  <si>
    <t>HMV23/000211/0324/10</t>
  </si>
  <si>
    <t>DURING INSPECTION FOUND THE RUBBER FLAP VALVE DAMAGED. THE RUBBER PLATE NEEDS TO BE REPLACED.</t>
  </si>
  <si>
    <t>D5237220720000</t>
  </si>
  <si>
    <t>PLATE</t>
  </si>
  <si>
    <t>MI24/001211/0424</t>
  </si>
  <si>
    <t>4P0035910723</t>
  </si>
  <si>
    <t>GR23/002500/0823</t>
  </si>
  <si>
    <t>SOI23/002843/0923</t>
  </si>
  <si>
    <t>D5288011920000</t>
  </si>
  <si>
    <t>MI24/004724/0424</t>
  </si>
  <si>
    <t>GR23/000932/0523</t>
  </si>
  <si>
    <t>SOI23/001206/0623</t>
  </si>
  <si>
    <t>HMV23/000211/0324/12</t>
  </si>
  <si>
    <t>DURING INSPECTION OBSERVED FOLLOWING DEFECTS
1. LANEYARD OF PANEL 195BB BROKEN AND THE ASSOCIATED HARDWARE CORRODED, SAME TO BE REPLACED
2. SEALS ON THE ACCESS DOORS FOUND MISSING, SAME TO BE REPLACED
3.  YELLOW ACCUMULATOR CHARGING VALVE DUST CAP MISSING, SAME TO BE REPLACED.
4. BLUE ACCUMULATOR CLAMP CUSHION FOUND DAMAGED, SAME TO BE REPLACED</t>
  </si>
  <si>
    <t>D5347504520200</t>
  </si>
  <si>
    <t>SECTION</t>
  </si>
  <si>
    <t>MI24/000980/0424</t>
  </si>
  <si>
    <t>4P0049370224</t>
  </si>
  <si>
    <t>GR23/007553/0324</t>
  </si>
  <si>
    <t>D5348027700400</t>
  </si>
  <si>
    <t>MI24/000794/0424</t>
  </si>
  <si>
    <t>GR21/007031/1221</t>
  </si>
  <si>
    <t>SOI21/010791/0322</t>
  </si>
  <si>
    <t>HMV23/000211/0324/14</t>
  </si>
  <si>
    <t>WHILE CARRYING OUT INSPECTION FOUND EXCESSIVE PLAY IN FITTING # 1,2,3,4,5 &amp; 7 OF RUDDER HINGE FITTING.SAME TO BE REPLACED.</t>
  </si>
  <si>
    <t>D5537131800000</t>
  </si>
  <si>
    <t>FITTING</t>
  </si>
  <si>
    <t>MI24/001802/0424</t>
  </si>
  <si>
    <t>4P0028820323</t>
  </si>
  <si>
    <t>GR23/000039/0423</t>
  </si>
  <si>
    <t>SOI23/001529/0623</t>
  </si>
  <si>
    <t>MI24/001114/0424</t>
  </si>
  <si>
    <t>D5537131800200</t>
  </si>
  <si>
    <t>MI24/001115/0424</t>
  </si>
  <si>
    <t>4P0051170324</t>
  </si>
  <si>
    <t>GR24/000008/0424</t>
  </si>
  <si>
    <t>MI24/001718/0424</t>
  </si>
  <si>
    <t>4P0051130324</t>
  </si>
  <si>
    <t>GR24/000093/0424</t>
  </si>
  <si>
    <t>D5537131800401</t>
  </si>
  <si>
    <t>MI24/001730/0424</t>
  </si>
  <si>
    <t>GR24/000092/0424</t>
  </si>
  <si>
    <t>D5598141100400</t>
  </si>
  <si>
    <t>MI24/001731/0424</t>
  </si>
  <si>
    <t>MI24/001732/0424</t>
  </si>
  <si>
    <t>MI24/001733/0424</t>
  </si>
  <si>
    <t>HMV23/000211/0324/20</t>
  </si>
  <si>
    <t>DURING INSPECTION OBSERVED SEALS ERODED AT FOLLOWING LOCATIONS.
1. LH NO 1 SLAT OUTBOARD SEAL.
2.NO 5 SLAT OUTBOARD SEAL.
3.WEATHER SEAL BETWEEN NO 4 AND NO 5 SLAT.</t>
  </si>
  <si>
    <t>D5746019420600</t>
  </si>
  <si>
    <t>MI24/001340/0424</t>
  </si>
  <si>
    <t>GR23/007690/0324</t>
  </si>
  <si>
    <t>HMV23/000211/0324/25</t>
  </si>
  <si>
    <t>1)DURING INSPECTION OBSERVED SEALS ERODED AT FOLLOWING LOCATIONS:
A) WEATHER SEAL BETWEEN SLAT#3-SLAT#4.
B) SLAT#1 O/B SEAL.
C) SLAT#5 O/B SEAL.
2)SAME TO BE REPLACED WITH NEW SEALS.</t>
  </si>
  <si>
    <t>MI24/006542/0424</t>
  </si>
  <si>
    <t>4P0000560424</t>
  </si>
  <si>
    <t>GR24/000435/0424</t>
  </si>
  <si>
    <t>D5746049420000</t>
  </si>
  <si>
    <t>MI24/001464/0424</t>
  </si>
  <si>
    <t>D5746059420000</t>
  </si>
  <si>
    <t>MI24/001342/0424</t>
  </si>
  <si>
    <t>GR23/007548/0324</t>
  </si>
  <si>
    <t>D5746059520200</t>
  </si>
  <si>
    <t>MI24/001341/0424</t>
  </si>
  <si>
    <t>4P0037490823</t>
  </si>
  <si>
    <t>GR23/003135/0923</t>
  </si>
  <si>
    <t>SOI23/002858/0923</t>
  </si>
  <si>
    <t>MI24/001470/0424</t>
  </si>
  <si>
    <t>4P0036810823</t>
  </si>
  <si>
    <t>GR23/002960/0823</t>
  </si>
  <si>
    <t>SOI23/003079/0923</t>
  </si>
  <si>
    <t>DAN12-8</t>
  </si>
  <si>
    <t>COLLAR</t>
  </si>
  <si>
    <t>MI24/001112/0424</t>
  </si>
  <si>
    <t>2P0029060121</t>
  </si>
  <si>
    <t>GR20/006876/0221</t>
  </si>
  <si>
    <t>SOI21/000659/0421</t>
  </si>
  <si>
    <t>DAN125-5</t>
  </si>
  <si>
    <t>MI24/002854/0424</t>
  </si>
  <si>
    <t>4P0012160822</t>
  </si>
  <si>
    <t>GR22/003151/0922</t>
  </si>
  <si>
    <t>SOI22/005097/0922</t>
  </si>
  <si>
    <t>DAN169E3-11</t>
  </si>
  <si>
    <t>MI24/002205/0424</t>
  </si>
  <si>
    <t>4P0047100124</t>
  </si>
  <si>
    <t>GR23/006527/0224</t>
  </si>
  <si>
    <t>DAN169E3-8</t>
  </si>
  <si>
    <t>MI24/002204/0424</t>
  </si>
  <si>
    <t>GR23/007195/0324</t>
  </si>
  <si>
    <t>DAN426-01-2-24</t>
  </si>
  <si>
    <t>CAP</t>
  </si>
  <si>
    <t>MI24/001961/0424</t>
  </si>
  <si>
    <t>GR03/000105/0413</t>
  </si>
  <si>
    <t>DAN7-8-10</t>
  </si>
  <si>
    <t>HI LOK</t>
  </si>
  <si>
    <t>MI24/001111/0424</t>
  </si>
  <si>
    <t>2P0028100121</t>
  </si>
  <si>
    <t>GR20/006539/0121</t>
  </si>
  <si>
    <t>SOI21/000093/0421</t>
  </si>
  <si>
    <t>DAN7-8-16</t>
  </si>
  <si>
    <t>PIN</t>
  </si>
  <si>
    <t>MI24/001108/0424</t>
  </si>
  <si>
    <t>4P0043741223</t>
  </si>
  <si>
    <t>GR23/005263/1223</t>
  </si>
  <si>
    <t>SOI23/006793/0224</t>
  </si>
  <si>
    <t>MI24/002433/0424</t>
  </si>
  <si>
    <t>4P0051450324</t>
  </si>
  <si>
    <t>GR24/000179/0424</t>
  </si>
  <si>
    <t>DAN7-8-17</t>
  </si>
  <si>
    <t>MI24/001110/0424</t>
  </si>
  <si>
    <t>9P0012710919</t>
  </si>
  <si>
    <t>GR09/003092/0919</t>
  </si>
  <si>
    <t>SOI09/003265/0919</t>
  </si>
  <si>
    <t>DAN7-8-6</t>
  </si>
  <si>
    <t>MI24/001104/0424</t>
  </si>
  <si>
    <t>SOI09/003263/0919</t>
  </si>
  <si>
    <t>DAN7-8-7</t>
  </si>
  <si>
    <t>MI24/001105/0424</t>
  </si>
  <si>
    <t>9P0004980619</t>
  </si>
  <si>
    <t>GR09/001342/0719</t>
  </si>
  <si>
    <t>SOI09/001215/0719</t>
  </si>
  <si>
    <t>DAN7-8-8</t>
  </si>
  <si>
    <t>MI24/001106/0424</t>
  </si>
  <si>
    <t>3P0028721221</t>
  </si>
  <si>
    <t>GR21/007370/1221</t>
  </si>
  <si>
    <t>SOI21/011343/0322</t>
  </si>
  <si>
    <t>9P0004990619</t>
  </si>
  <si>
    <t>GR09/001426/0719</t>
  </si>
  <si>
    <t>SOI09/001455/0719</t>
  </si>
  <si>
    <t>DAN7-8-9</t>
  </si>
  <si>
    <t>MI24/001109/0424</t>
  </si>
  <si>
    <t>GR23/007687/0324</t>
  </si>
  <si>
    <t>DAN80-3-580</t>
  </si>
  <si>
    <t>LANYARD</t>
  </si>
  <si>
    <t>MI24/000978/0424</t>
  </si>
  <si>
    <t>GR23/007274/0324</t>
  </si>
  <si>
    <t>DAPCO2100</t>
  </si>
  <si>
    <t>SEALANT (6-oz-Tube)</t>
  </si>
  <si>
    <t>MI24/002013/0424</t>
  </si>
  <si>
    <t>4P0051230324</t>
  </si>
  <si>
    <t>GR23/007916/0324</t>
  </si>
  <si>
    <t>SOI23/007866/0324</t>
  </si>
  <si>
    <t>DIESTONE DLS</t>
  </si>
  <si>
    <t>NON AQUEOUS CLEANER-GENERAL</t>
  </si>
  <si>
    <t>MI24/000745/0424</t>
  </si>
  <si>
    <t>4P0045670124</t>
  </si>
  <si>
    <t>GR23/006569/0224</t>
  </si>
  <si>
    <t>SOI23/007107/0224</t>
  </si>
  <si>
    <t>DIN433-3-2A2</t>
  </si>
  <si>
    <t>MI24/001336/0424</t>
  </si>
  <si>
    <t>GR08/000334/0518</t>
  </si>
  <si>
    <t>DIN7985M3X8A2</t>
  </si>
  <si>
    <t>MI24/001337/0424</t>
  </si>
  <si>
    <t>E0052N14B19SNE</t>
  </si>
  <si>
    <t>CONNECTOR-PLUG</t>
  </si>
  <si>
    <t>MI24/009762/0424</t>
  </si>
  <si>
    <t>4P0000750424</t>
  </si>
  <si>
    <t>GR24/000701/0424</t>
  </si>
  <si>
    <t>E0052N8B33SNE</t>
  </si>
  <si>
    <t>MI24/009761/0424</t>
  </si>
  <si>
    <t>GR24/000700/0424</t>
  </si>
  <si>
    <t>HMV23/000211/0324/9</t>
  </si>
  <si>
    <t>DURING ARRIVAL INSPECTION OBSERVED DAMAGE  ON FWD CARGO DOOR ACTUATOR CONNECTORS.</t>
  </si>
  <si>
    <t>E0052R8B3ASNE</t>
  </si>
  <si>
    <t>CONNECTR</t>
  </si>
  <si>
    <t>MI24/005826/0424</t>
  </si>
  <si>
    <t>4P0051710324</t>
  </si>
  <si>
    <t>GR24/000378/0424</t>
  </si>
  <si>
    <t>E0089-18-125NN</t>
  </si>
  <si>
    <t>MI24/000793/0424</t>
  </si>
  <si>
    <t>SOI22/001759/0522</t>
  </si>
  <si>
    <t>E0090-10-125</t>
  </si>
  <si>
    <t>MI24/000796/0424</t>
  </si>
  <si>
    <t>4P0043011123</t>
  </si>
  <si>
    <t>GR23/005370/1223</t>
  </si>
  <si>
    <t>SOI23/005874/1223</t>
  </si>
  <si>
    <t>E0091-10-160NN</t>
  </si>
  <si>
    <t>MI24/000959/0424</t>
  </si>
  <si>
    <t>4P0048150224</t>
  </si>
  <si>
    <t>GR23/007285/0324</t>
  </si>
  <si>
    <t>E0092-10-80NN</t>
  </si>
  <si>
    <t>MI24/002004/0424</t>
  </si>
  <si>
    <t>3P0014270821</t>
  </si>
  <si>
    <t>GR21/003678/0921</t>
  </si>
  <si>
    <t>SOI21/006134/1021</t>
  </si>
  <si>
    <t>E0092-40-160NN</t>
  </si>
  <si>
    <t>STRAP</t>
  </si>
  <si>
    <t>4P0040201023</t>
  </si>
  <si>
    <t>GR23/004182/1023</t>
  </si>
  <si>
    <t>SOI23/004043/1123</t>
  </si>
  <si>
    <t>E0092-40-220NN</t>
  </si>
  <si>
    <t>MI24/000798/0424</t>
  </si>
  <si>
    <t>3P0030281221</t>
  </si>
  <si>
    <t>GR21/008055/0122</t>
  </si>
  <si>
    <t>SOI21/011155/0322</t>
  </si>
  <si>
    <t>EA934NA</t>
  </si>
  <si>
    <t>ADHESIVE bms5-109 Type II Class 2</t>
  </si>
  <si>
    <t>KIT</t>
  </si>
  <si>
    <t>MI24/001923/0424</t>
  </si>
  <si>
    <t>4P0043351123</t>
  </si>
  <si>
    <t>GR23/005253/1223</t>
  </si>
  <si>
    <t>SOI23/005907/1223</t>
  </si>
  <si>
    <t>EA9396A/B</t>
  </si>
  <si>
    <t>LAMINATING RESIN - HYSOL bms8-301 class 3</t>
  </si>
  <si>
    <t>MI24/002053/0424</t>
  </si>
  <si>
    <t>4P0042471123</t>
  </si>
  <si>
    <t>GR23/004990/1123</t>
  </si>
  <si>
    <t>SOI23/005900/1223</t>
  </si>
  <si>
    <t>HMV23/000211/0324/28</t>
  </si>
  <si>
    <t>WHILE CARRYING OUT MPD# ZL-734-01-1 (RH), MAIN LANDING GEAR MAIN DOORSGENERAL VISUAL INSPECTION OF MAIN LANDING GEAR MAIN DOORS (EWIS) DURING OPPORTUNITY INSPECTION FOUND CONNECTOR CORREDED IN MLG WHEEL WELL FIN: 10QUA, FIN: 40QAA,  RH MLG UPLOCK SENSOR COVER PLATE HARDWARE MISSING QTY#2, LH MLG UPLOCK SENSOR COVER PLATE HARDWARE MISSING QTY#2.</t>
  </si>
  <si>
    <t>EN3646A6083ABN</t>
  </si>
  <si>
    <t>CONNECTOR</t>
  </si>
  <si>
    <t>MI24/001473/0424</t>
  </si>
  <si>
    <t>3P0024071121</t>
  </si>
  <si>
    <t>GR21/006231/1221</t>
  </si>
  <si>
    <t>SOI21/008839/1221</t>
  </si>
  <si>
    <t>EN3646A61006BN</t>
  </si>
  <si>
    <t>MI24/001472/0424</t>
  </si>
  <si>
    <t>3P0017851021</t>
  </si>
  <si>
    <t>GR21/004694/1021</t>
  </si>
  <si>
    <t>SOI21/006951/1121</t>
  </si>
  <si>
    <t>EN3646A61006BW</t>
  </si>
  <si>
    <t>MI24/007195/0424</t>
  </si>
  <si>
    <t>GR24/000454/0424</t>
  </si>
  <si>
    <t>HMV23/000211/0324/38</t>
  </si>
  <si>
    <t>WHILE INSPECTION FOUND DAMAGE ON RIVETS HEAD OF APU EXHAUST INTERNAL AREA ; LH SIDE AND RH SIDE, ASSESMENT TO BE CARRIED OUT.</t>
  </si>
  <si>
    <t>EN6080D5-10</t>
  </si>
  <si>
    <t>MI24/001840/0424</t>
  </si>
  <si>
    <t>GR23/000711/0423</t>
  </si>
  <si>
    <t>SOI23/003745/1023</t>
  </si>
  <si>
    <t>EN6081D5-10</t>
  </si>
  <si>
    <t>MI24/001839/0424</t>
  </si>
  <si>
    <t>GR23/007192/0324</t>
  </si>
  <si>
    <t>SOI23/007924/0424</t>
  </si>
  <si>
    <t>FE127-100-04</t>
  </si>
  <si>
    <t>MI24/001766/0424</t>
  </si>
  <si>
    <t>4P0024640123</t>
  </si>
  <si>
    <t>GR22/006141/0223</t>
  </si>
  <si>
    <t>SOI22/008454/0223</t>
  </si>
  <si>
    <t>FE240-221-001</t>
  </si>
  <si>
    <t>DIAPH</t>
  </si>
  <si>
    <t>MI24/001480/0424</t>
  </si>
  <si>
    <t>4P0045451223</t>
  </si>
  <si>
    <t>GR23/005997/0124</t>
  </si>
  <si>
    <t>SOI23/006329/0124</t>
  </si>
  <si>
    <t>FLUSHMAN 310</t>
  </si>
  <si>
    <t>TOILET CLEANER</t>
  </si>
  <si>
    <t>MI23/092024/0324</t>
  </si>
  <si>
    <t>GR23/002276/0723</t>
  </si>
  <si>
    <t>SOI23/001910/0723</t>
  </si>
  <si>
    <t>MI23/092027/0324</t>
  </si>
  <si>
    <t>4P0042131123</t>
  </si>
  <si>
    <t>GR23/004853/1123</t>
  </si>
  <si>
    <t>SOI23/004964/1123</t>
  </si>
  <si>
    <t>MI24/005800/0424</t>
  </si>
  <si>
    <t>4P0051430324</t>
  </si>
  <si>
    <t>GR23/008007/0324</t>
  </si>
  <si>
    <t>SOI24/000081/0424</t>
  </si>
  <si>
    <t>FREKOTE 700-NC</t>
  </si>
  <si>
    <t>Release Agent - Solvant Base (16OZ)</t>
  </si>
  <si>
    <t>MI23/091773/0324</t>
  </si>
  <si>
    <t>4P0048470224</t>
  </si>
  <si>
    <t>GR23/006866/0224</t>
  </si>
  <si>
    <t>SOI23/007195/0224</t>
  </si>
  <si>
    <t>GS-213</t>
  </si>
  <si>
    <t>SEALANT TAPE[IN ROLLS]</t>
  </si>
  <si>
    <t>MI24/002058/0424</t>
  </si>
  <si>
    <t>4P0036710823</t>
  </si>
  <si>
    <t>GR23/002980/0823</t>
  </si>
  <si>
    <t>SOI23/004400/1123</t>
  </si>
  <si>
    <t>HAD19795</t>
  </si>
  <si>
    <t>THERMCPL</t>
  </si>
  <si>
    <t>MI24/004752/0424</t>
  </si>
  <si>
    <t>HCS2101-04-5MIL</t>
  </si>
  <si>
    <t>BAGGING FILM, NYLON</t>
  </si>
  <si>
    <t>MI24/001678/0424</t>
  </si>
  <si>
    <t>4P0050050324</t>
  </si>
  <si>
    <t>GR23/007667/0324</t>
  </si>
  <si>
    <t>SOI23/007806/0324</t>
  </si>
  <si>
    <t>HCS2102-10</t>
  </si>
  <si>
    <t>Breather/Bleeder (10oz)</t>
  </si>
  <si>
    <t>MI24/001680/0424</t>
  </si>
  <si>
    <t>Roll</t>
  </si>
  <si>
    <t>4P0037600823</t>
  </si>
  <si>
    <t>GR23/005516/1223</t>
  </si>
  <si>
    <t>SOI23/007620/0324</t>
  </si>
  <si>
    <t>HCS2108-RP1</t>
  </si>
  <si>
    <t>Release Film, Perforated</t>
  </si>
  <si>
    <t>MTR</t>
  </si>
  <si>
    <t>MI24/001677/0424</t>
  </si>
  <si>
    <t>3P0025181121</t>
  </si>
  <si>
    <t>GR21/007493/0122</t>
  </si>
  <si>
    <t>SOI21/010643/0322</t>
  </si>
  <si>
    <t>HCS2112</t>
  </si>
  <si>
    <t>Peel Ply, Nylon</t>
  </si>
  <si>
    <t>MI24/001679/0424</t>
  </si>
  <si>
    <t>2P0023381120</t>
  </si>
  <si>
    <t>GR20/005179/1220</t>
  </si>
  <si>
    <t>HCS2114</t>
  </si>
  <si>
    <t>Flash Tape</t>
  </si>
  <si>
    <t>ROLL</t>
  </si>
  <si>
    <t>MI24/002063/0424</t>
  </si>
  <si>
    <t>4P0049190224</t>
  </si>
  <si>
    <t>GR23/007480/0324</t>
  </si>
  <si>
    <t>SOI23/008038/0424</t>
  </si>
  <si>
    <t>HL13VF5-7</t>
  </si>
  <si>
    <t>HI LOCK</t>
  </si>
  <si>
    <t>MI24/005511/0424</t>
  </si>
  <si>
    <t>3P0009310621</t>
  </si>
  <si>
    <t>GR21/002390/0721</t>
  </si>
  <si>
    <t>SOI21/005291/0921</t>
  </si>
  <si>
    <t>HL13VF5-8</t>
  </si>
  <si>
    <t>MI24/005512/0424</t>
  </si>
  <si>
    <t>3P0009300621</t>
  </si>
  <si>
    <t>GR21/002523/0721</t>
  </si>
  <si>
    <t>SOI21/004601/0921</t>
  </si>
  <si>
    <t>HL86-5</t>
  </si>
  <si>
    <t>MI24/005513/0424</t>
  </si>
  <si>
    <t>GR23/007323/0324</t>
  </si>
  <si>
    <t>HL86-8</t>
  </si>
  <si>
    <t>MI24/001113/0424</t>
  </si>
  <si>
    <t>4P0048430224</t>
  </si>
  <si>
    <t>GR23/006850/0224</t>
  </si>
  <si>
    <t>HTE510016-005</t>
  </si>
  <si>
    <t>MI24/000981/0424</t>
  </si>
  <si>
    <t>GR23/007686/0324</t>
  </si>
  <si>
    <t>HYJET-V</t>
  </si>
  <si>
    <t>hydraulic fluid</t>
  </si>
  <si>
    <t>QT</t>
  </si>
  <si>
    <t>MI24/005875/0424</t>
  </si>
  <si>
    <t>EUR</t>
  </si>
  <si>
    <t>4P0037950923</t>
  </si>
  <si>
    <t>GR23/003671/1023</t>
  </si>
  <si>
    <t>SOI23/004795/1123</t>
  </si>
  <si>
    <t>IND-001-000001</t>
  </si>
  <si>
    <t>PAINT BRUSH 1 INCH</t>
  </si>
  <si>
    <t>4P0042361123</t>
  </si>
  <si>
    <t>GR23/004962/1123</t>
  </si>
  <si>
    <t>SOI23/005024/1223</t>
  </si>
  <si>
    <t>4P0047700224</t>
  </si>
  <si>
    <t>GR23/007069/0224</t>
  </si>
  <si>
    <t>SOI23/007366/0324</t>
  </si>
  <si>
    <t>IND-001-000002</t>
  </si>
  <si>
    <t>PAINT BRUSH 2 INCH</t>
  </si>
  <si>
    <t>4P0037290823</t>
  </si>
  <si>
    <t>GR23/003418/0923</t>
  </si>
  <si>
    <t>SOI23/003305/1023</t>
  </si>
  <si>
    <t>GR23/005125/1223</t>
  </si>
  <si>
    <t>SOI23/005244/1223</t>
  </si>
  <si>
    <t>IND-001-000027</t>
  </si>
  <si>
    <t>COTTON ROLLER WITH OUT  HANDLE 4" LONG MAKE SHALIMAR</t>
  </si>
  <si>
    <t>MI24/002032/0424</t>
  </si>
  <si>
    <t>4P0050200324</t>
  </si>
  <si>
    <t>GR23/007527/0324</t>
  </si>
  <si>
    <t>SOI23/007520/0324</t>
  </si>
  <si>
    <t>4P0050430324</t>
  </si>
  <si>
    <t>GR23/007853/0324</t>
  </si>
  <si>
    <t>IND-007-000007</t>
  </si>
  <si>
    <t>Starkie Masking Tape 1"x30Mtrs</t>
  </si>
  <si>
    <t>MI24/000478/0424</t>
  </si>
  <si>
    <t>4P0049940324</t>
  </si>
  <si>
    <t>GR24/000040/0424</t>
  </si>
  <si>
    <t>SOI24/000005/0424</t>
  </si>
  <si>
    <t>IND-999-000002</t>
  </si>
  <si>
    <t>TONGUE DEPRESSER</t>
  </si>
  <si>
    <t>4P0037320823</t>
  </si>
  <si>
    <t>GR23/003061/0923</t>
  </si>
  <si>
    <t>SOI23/003219/1023</t>
  </si>
  <si>
    <t>IND-999-000011</t>
  </si>
  <si>
    <t>Scotch Brite Mighty Blue</t>
  </si>
  <si>
    <t>MI24/001520/0424</t>
  </si>
  <si>
    <t>4P0044581223</t>
  </si>
  <si>
    <t>GR23/005351/1223</t>
  </si>
  <si>
    <t>SOI23/005709/1223</t>
  </si>
  <si>
    <t>IND-999-000013</t>
  </si>
  <si>
    <t>Scotch Brite White 3m</t>
  </si>
  <si>
    <t>4P0046670124</t>
  </si>
  <si>
    <t>GR23/006265/0124</t>
  </si>
  <si>
    <t>IND-999-000056</t>
  </si>
  <si>
    <t>PAPER CUPS (180ml)</t>
  </si>
  <si>
    <t>PAC</t>
  </si>
  <si>
    <t>4P0044041223</t>
  </si>
  <si>
    <t>GR23/006324/0124</t>
  </si>
  <si>
    <t>SOI23/006683/0124</t>
  </si>
  <si>
    <t>291000-15-1</t>
  </si>
  <si>
    <t>MAIN HYDRAULIC POWER
ANALYZE HYDRAULIC FLUID
NOTE:
DEPENDING ON OPERATING ENVIRONMENT AND OPERATORS
EXPERIENCE, A LESS FREQUENT OR MORE FREQUENT INI</t>
  </si>
  <si>
    <t>IND-999-000153</t>
  </si>
  <si>
    <t>Borosil Glass Bottles -1 LTR (Brown color</t>
  </si>
  <si>
    <t>MI23/091698/0324</t>
  </si>
  <si>
    <t>4P0039320923</t>
  </si>
  <si>
    <t>GR23/003983/1023</t>
  </si>
  <si>
    <t>SOI23/004301/1123</t>
  </si>
  <si>
    <t>MI23/095038/0324</t>
  </si>
  <si>
    <t>4P0051110324</t>
  </si>
  <si>
    <t>GR23/008004/0324</t>
  </si>
  <si>
    <t>SOI24/000012/0424</t>
  </si>
  <si>
    <t>IND-999-000231</t>
  </si>
  <si>
    <t>Cable Ties 300mm (Pkt of 100Nos) MAKE: (NY-LOCK)</t>
  </si>
  <si>
    <t>4P0044521223</t>
  </si>
  <si>
    <t>GR23/005552/1223</t>
  </si>
  <si>
    <t>SOI23/005925/1223</t>
  </si>
  <si>
    <t>IND-999-0099</t>
  </si>
  <si>
    <t>Surgical Gloves No.7.1/2 (MAKE-BIO CARE)</t>
  </si>
  <si>
    <t>MI24/000143/0424</t>
  </si>
  <si>
    <t>4P0048540224</t>
  </si>
  <si>
    <t>GR23/007036/0224</t>
  </si>
  <si>
    <t>SOI23/007352/0224</t>
  </si>
  <si>
    <t>GR23/007316/0324</t>
  </si>
  <si>
    <t>SOI23/007411/0324</t>
  </si>
  <si>
    <t>IND-999-1133</t>
  </si>
  <si>
    <t>STARKEY MAsking tape 2" x 30 MTR</t>
  </si>
  <si>
    <t>4P0050410324</t>
  </si>
  <si>
    <t>GR23/007719/0324</t>
  </si>
  <si>
    <t>SOI23/007771/0324</t>
  </si>
  <si>
    <t>IPA</t>
  </si>
  <si>
    <t>ISOPROPYL ALCOHOL</t>
  </si>
  <si>
    <t>MI24/001514/0424</t>
  </si>
  <si>
    <t>4P0050470324</t>
  </si>
  <si>
    <t>GR23/007863/0324</t>
  </si>
  <si>
    <t>SOI23/007816/0324</t>
  </si>
  <si>
    <t>MI24/000482/0424</t>
  </si>
  <si>
    <t>LN29837A2-5000MM</t>
  </si>
  <si>
    <t>RUBBER EXTRUSION - CLAMPS</t>
  </si>
  <si>
    <t>MI24/000982/0424</t>
  </si>
  <si>
    <t>4P0043301123</t>
  </si>
  <si>
    <t>GR23/005474/1223</t>
  </si>
  <si>
    <t>SOI23/006346/0124</t>
  </si>
  <si>
    <t>MI24/001209/0424</t>
  </si>
  <si>
    <t>LOCTITE 242</t>
  </si>
  <si>
    <t>Threadlocking Adhesive - Medium strength (50-ml-Btl)</t>
  </si>
  <si>
    <t>MI24/002084/0424</t>
  </si>
  <si>
    <t>4P0049840324</t>
  </si>
  <si>
    <t>GR23/007999/0324</t>
  </si>
  <si>
    <t>SOI24/000133/0424</t>
  </si>
  <si>
    <t>LOTOXANE</t>
  </si>
  <si>
    <t>MI24/000295/0424</t>
  </si>
  <si>
    <t>4P0044511223</t>
  </si>
  <si>
    <t>GR23/005651/1223</t>
  </si>
  <si>
    <t>SOI23/006367/0124</t>
  </si>
  <si>
    <t>323000-26-1</t>
  </si>
  <si>
    <t>NORMAL EXTENSION AND RETRACTION
LUBRICATION OF GEAR UPLOCK UNITS.</t>
  </si>
  <si>
    <t>MI24/001968/0424</t>
  </si>
  <si>
    <t>A320-53-1491</t>
  </si>
  <si>
    <t>REAR FUSELAGE - INSPECTION FOR CRACKS ON THE INNER CAP
AND WEB HORIZONTAL FLANGE - FR68 &amp; STGR22 LHS/RHS</t>
  </si>
  <si>
    <t>MI23/095525/0324</t>
  </si>
  <si>
    <t>MI24/004719/0424</t>
  </si>
  <si>
    <t>4P0045780124</t>
  </si>
  <si>
    <t>GR23/006045/0124</t>
  </si>
  <si>
    <t>SOI23/006368/0124</t>
  </si>
  <si>
    <t>LR20</t>
  </si>
  <si>
    <t>BATTERY</t>
  </si>
  <si>
    <t>MI24/006157/0424</t>
  </si>
  <si>
    <t>4P0052050324</t>
  </si>
  <si>
    <t>GR24/000234/0424</t>
  </si>
  <si>
    <t>SOI24/000125/0424</t>
  </si>
  <si>
    <t>M83248-1-902</t>
  </si>
  <si>
    <t>MI23/091761/0324</t>
  </si>
  <si>
    <t>GR03/001559/1013</t>
  </si>
  <si>
    <t>MEK</t>
  </si>
  <si>
    <t>METHYL ETHYL KETONE</t>
  </si>
  <si>
    <t>MI23/091674/0324</t>
  </si>
  <si>
    <t>4P0046230124</t>
  </si>
  <si>
    <t>GR23/006236/0124</t>
  </si>
  <si>
    <t>SOI23/006651/0124</t>
  </si>
  <si>
    <t>MI24/002046/0424</t>
  </si>
  <si>
    <t>AWR23/007750/0324</t>
  </si>
  <si>
    <t>MPD-128,AS PER CUSTOMER  WO # E281100-04-1  , CARRYOUT TANKS SAMPLE FUEL FOR MICROBIOLOGICAL CONTAMINATION ANALYSIS</t>
  </si>
  <si>
    <t>MICROBMONITOR 2</t>
  </si>
  <si>
    <t>Fuel-Test Kit</t>
  </si>
  <si>
    <t>MI24/000345/0424</t>
  </si>
  <si>
    <t>4P0049460224</t>
  </si>
  <si>
    <t>GR23/007554/0324</t>
  </si>
  <si>
    <t>SOI23/007675/0324</t>
  </si>
  <si>
    <t>MI23/095713/0324</t>
  </si>
  <si>
    <t>MIL-PRF-5606H</t>
  </si>
  <si>
    <t>HYDRAUNYCOIL FH 51</t>
  </si>
  <si>
    <t>MI24/001491/0424</t>
  </si>
  <si>
    <t>4P0034290623</t>
  </si>
  <si>
    <t>GR23/002849/0823</t>
  </si>
  <si>
    <t>SOI23/003180/1023</t>
  </si>
  <si>
    <t>MIL-PRF-680 TY II</t>
  </si>
  <si>
    <t>Degreasing Solvent  (25 LTR=1 CAN)</t>
  </si>
  <si>
    <t>MI23/091675/0324</t>
  </si>
  <si>
    <t>4P0041151023</t>
  </si>
  <si>
    <t>GR23/004535/1123</t>
  </si>
  <si>
    <t>SOI23/004622/1123</t>
  </si>
  <si>
    <t>278451-01-1</t>
  </si>
  <si>
    <t>SLAT POWER CONTROL UNIT
REPLENISH PCU GEARBOX TO CONFIRM FLUID LEVEL</t>
  </si>
  <si>
    <t>MIL-PRF-7808L GRADE 3</t>
  </si>
  <si>
    <t>Synthetic base Lubricating Oil - Turbine Engine Lo</t>
  </si>
  <si>
    <t>MI23/091695/0324</t>
  </si>
  <si>
    <t>GR23/006716/0224</t>
  </si>
  <si>
    <t>SOI23/007159/0224</t>
  </si>
  <si>
    <t>AWR23/007764/0324</t>
  </si>
  <si>
    <t>SWR-001 , AS PER CUSTOMER REQUEST CARRYOUT ENGINE WASH , IAW AMM 72-00-00-100-010-A01</t>
  </si>
  <si>
    <t>MIL-PRF-85704 TYPE II</t>
  </si>
  <si>
    <t>TURBINE CLEANER</t>
  </si>
  <si>
    <t>MI24/005159/0424</t>
  </si>
  <si>
    <t>3P0038380222</t>
  </si>
  <si>
    <t>GR21/009725/0322</t>
  </si>
  <si>
    <t>SOI22/000307/0422</t>
  </si>
  <si>
    <t>MJO2</t>
  </si>
  <si>
    <t>MOBIL JET OIL II</t>
  </si>
  <si>
    <t>MI24/000392/0424</t>
  </si>
  <si>
    <t>4P0017991122</t>
  </si>
  <si>
    <t>GR22/004440/1122</t>
  </si>
  <si>
    <t>SOI22/005997/1122</t>
  </si>
  <si>
    <t>MI24/000390/0424</t>
  </si>
  <si>
    <t>MI24/005876/0424</t>
  </si>
  <si>
    <t>4P0035300723</t>
  </si>
  <si>
    <t>GR23/002329/0723</t>
  </si>
  <si>
    <t>SOI23/002122/0823</t>
  </si>
  <si>
    <t>MOLUB-ALLOY PASTE WHITE T</t>
  </si>
  <si>
    <t>General Purpose Assy Paste</t>
  </si>
  <si>
    <t>TU</t>
  </si>
  <si>
    <t>MI23/091731/0324</t>
  </si>
  <si>
    <t>4P0022231222</t>
  </si>
  <si>
    <t>GR22/005879/0123</t>
  </si>
  <si>
    <t>SOI22/008133/0123</t>
  </si>
  <si>
    <t>523000-01-1</t>
  </si>
  <si>
    <t>CARGO COMPARTMENT DOOR, FWD AND AFT
LUBRICATION OF CARGO DOOR</t>
  </si>
  <si>
    <t>MOLYKOTE55</t>
  </si>
  <si>
    <t>MOLYKOTE 55-O RING/SILICON BASED LUBRICANT FOR O RING</t>
  </si>
  <si>
    <t>MI23/091725/0324</t>
  </si>
  <si>
    <t>4P0045361223</t>
  </si>
  <si>
    <t>GR23/006000/0124</t>
  </si>
  <si>
    <t>SOI23/006290/0124</t>
  </si>
  <si>
    <t>MS172271</t>
  </si>
  <si>
    <t>MI23/094356/0324</t>
  </si>
  <si>
    <t>2P0006170720</t>
  </si>
  <si>
    <t>GR20/001798/0720</t>
  </si>
  <si>
    <t>SOI20/004924/1020</t>
  </si>
  <si>
    <t>MS172281</t>
  </si>
  <si>
    <t>MI23/094357/0324</t>
  </si>
  <si>
    <t>GR23/002972/0823</t>
  </si>
  <si>
    <t>SOI23/003070/0923</t>
  </si>
  <si>
    <t>MS17825-5</t>
  </si>
  <si>
    <t>NUT</t>
  </si>
  <si>
    <t>MI24/001691/0424</t>
  </si>
  <si>
    <t>9P0006510719</t>
  </si>
  <si>
    <t>GR09/001600/0719</t>
  </si>
  <si>
    <t>SOI09/001691/0719</t>
  </si>
  <si>
    <t>MS20995N32</t>
  </si>
  <si>
    <t>LOCKING WIRE</t>
  </si>
  <si>
    <t>MI23/091732/0324</t>
  </si>
  <si>
    <t>4P0044451223</t>
  </si>
  <si>
    <t>GR23/005636/1223</t>
  </si>
  <si>
    <t>SOI23/006136/0124</t>
  </si>
  <si>
    <t>MS21919WCH7</t>
  </si>
  <si>
    <t>MI24/001763/0424</t>
  </si>
  <si>
    <t>GR05/002500/1215</t>
  </si>
  <si>
    <t>MS24665-151</t>
  </si>
  <si>
    <t>MI24/004717/0424</t>
  </si>
  <si>
    <t>4P0035620723</t>
  </si>
  <si>
    <t>GR23/002459/0823</t>
  </si>
  <si>
    <t>SOI23/002611/0923</t>
  </si>
  <si>
    <t>MI24/001697/0424</t>
  </si>
  <si>
    <t>MI24/001362/0424</t>
  </si>
  <si>
    <t>MS24665-153</t>
  </si>
  <si>
    <t>SPLIT PIN</t>
  </si>
  <si>
    <t>MI23/094355/0324</t>
  </si>
  <si>
    <t>4P0045491223</t>
  </si>
  <si>
    <t>GR23/006044/0124</t>
  </si>
  <si>
    <t>SOI23/006364/0124</t>
  </si>
  <si>
    <t>MI24/002436/0424</t>
  </si>
  <si>
    <t>MI24/005821/0424</t>
  </si>
  <si>
    <t>MI24/001484/0424</t>
  </si>
  <si>
    <t>HMV23/000211/0324/19</t>
  </si>
  <si>
    <t>DURING CABIN INSPECTION  4 ADDAPTOR AND 7 DOOR ASSIST HANDLE FOUND DAMAGE.</t>
  </si>
  <si>
    <t>MS24665-155</t>
  </si>
  <si>
    <t>MI24/005744/0424</t>
  </si>
  <si>
    <t>2P0000250420</t>
  </si>
  <si>
    <t>GR20/000707/0620</t>
  </si>
  <si>
    <t>SOI20/002460/0820</t>
  </si>
  <si>
    <t>MS24665-157</t>
  </si>
  <si>
    <t>PIN COTTER</t>
  </si>
  <si>
    <t>MI24/002435/0424</t>
  </si>
  <si>
    <t>GR05/002739/0116</t>
  </si>
  <si>
    <t>MS24665-170</t>
  </si>
  <si>
    <t>MI23/095420/0324</t>
  </si>
  <si>
    <t>2P0013390920</t>
  </si>
  <si>
    <t>GR20/003636/0920</t>
  </si>
  <si>
    <t>SOI20/003427/0920</t>
  </si>
  <si>
    <t>MI23/095429/0324</t>
  </si>
  <si>
    <t>MI24/002442/0424</t>
  </si>
  <si>
    <t>MS24665-172</t>
  </si>
  <si>
    <t>MI23/095421/0324</t>
  </si>
  <si>
    <t>MI23/095430/0324</t>
  </si>
  <si>
    <t>MS24665-300</t>
  </si>
  <si>
    <t>MI24/004716/0424</t>
  </si>
  <si>
    <t>3P0027441221</t>
  </si>
  <si>
    <t>GR21/007153/1221</t>
  </si>
  <si>
    <t>SOI21/009601/0222</t>
  </si>
  <si>
    <t>A320-53-1195</t>
  </si>
  <si>
    <t>FUSELAGE - CENTER FUSELAGE - INSPECT MLG DOOR ACTUATOR
FITTING ON KEEL BEAM</t>
  </si>
  <si>
    <t>MI23/094135/0324</t>
  </si>
  <si>
    <t>MI24/001455/0424</t>
  </si>
  <si>
    <t>MI24/001468/0424</t>
  </si>
  <si>
    <t>MS24665-302</t>
  </si>
  <si>
    <t>MI24/006042/0424</t>
  </si>
  <si>
    <t>2P0011910820</t>
  </si>
  <si>
    <t>GR20/003006/0820</t>
  </si>
  <si>
    <t>SOI20/005490/1120</t>
  </si>
  <si>
    <t>MS24665-306</t>
  </si>
  <si>
    <t>MI23/095422/0324</t>
  </si>
  <si>
    <t>3P0006560521</t>
  </si>
  <si>
    <t>GR21/002072/0621</t>
  </si>
  <si>
    <t>SOI21/003976/0821</t>
  </si>
  <si>
    <t>MI23/091733/0324</t>
  </si>
  <si>
    <t>MI23/095431/0324</t>
  </si>
  <si>
    <t>GR23/007671/0324</t>
  </si>
  <si>
    <t>MS24665-309</t>
  </si>
  <si>
    <t>MI23/095423/0324</t>
  </si>
  <si>
    <t>4P0024140123</t>
  </si>
  <si>
    <t>GR22/006107/0223</t>
  </si>
  <si>
    <t>SOI22/008414/0223</t>
  </si>
  <si>
    <t>MI23/095432/0324</t>
  </si>
  <si>
    <t>MS24665-319</t>
  </si>
  <si>
    <t>MI23/095424/0324</t>
  </si>
  <si>
    <t>GR07/003806/0118</t>
  </si>
  <si>
    <t>MI23/095433/0324</t>
  </si>
  <si>
    <t>MS24665-86</t>
  </si>
  <si>
    <t>MI23/091734/0324</t>
  </si>
  <si>
    <t>3P0012830821</t>
  </si>
  <si>
    <t>GR21/003425/0821</t>
  </si>
  <si>
    <t>SOI21/004572/0921</t>
  </si>
  <si>
    <t>MI24/002023/0424</t>
  </si>
  <si>
    <t>GR23/007804/0324</t>
  </si>
  <si>
    <t>MI24/001332/0424</t>
  </si>
  <si>
    <t>MI24/001355/0424</t>
  </si>
  <si>
    <t>MS24693C51</t>
  </si>
  <si>
    <t>MI24/002188/0424</t>
  </si>
  <si>
    <t>GR07/004427/0218</t>
  </si>
  <si>
    <t>MS28775-015</t>
  </si>
  <si>
    <t>MI24/001483/0424</t>
  </si>
  <si>
    <t>GR04/001220/0614</t>
  </si>
  <si>
    <t>MS28775-017</t>
  </si>
  <si>
    <t>MI24/001481/0424</t>
  </si>
  <si>
    <t>4P0017941122</t>
  </si>
  <si>
    <t>GR22/004424/1122</t>
  </si>
  <si>
    <t>SOI22/006617/1222</t>
  </si>
  <si>
    <t>MS29513-175</t>
  </si>
  <si>
    <t>MI23/091707/0324</t>
  </si>
  <si>
    <t>4P0027320223</t>
  </si>
  <si>
    <t>GR22/006782/0323</t>
  </si>
  <si>
    <t>SOI23/000689/0523</t>
  </si>
  <si>
    <t>MS51957-27</t>
  </si>
  <si>
    <t>MI24/002033/0424</t>
  </si>
  <si>
    <t>9P0022870120</t>
  </si>
  <si>
    <t>GR09/005263/0120</t>
  </si>
  <si>
    <t>SOI09/005830/0120</t>
  </si>
  <si>
    <t>MI24/001476/0424</t>
  </si>
  <si>
    <t>801300-I3-1 (RH)</t>
  </si>
  <si>
    <t>MS9226-03</t>
  </si>
  <si>
    <t>LOCKING WIRE 0.6 mm CRES Nickel Alloy</t>
  </si>
  <si>
    <t>MI23/091770/0324</t>
  </si>
  <si>
    <t>MS9967-012</t>
  </si>
  <si>
    <t>MI24/005156/0424</t>
  </si>
  <si>
    <t>2P0035170321</t>
  </si>
  <si>
    <t>GR20/008236/0321</t>
  </si>
  <si>
    <t>SOI21/003838/0821</t>
  </si>
  <si>
    <t>AWR23/007765/0324</t>
  </si>
  <si>
    <t>SWR-002, AS PER CUSTOMER REQUEST CARRYOUT ENGINE WASH , IAW AMM 72-00-00-100-010-A01</t>
  </si>
  <si>
    <t>MI24/005158/0424</t>
  </si>
  <si>
    <t>NAS1096-2-11</t>
  </si>
  <si>
    <t>MI24/001755/0424</t>
  </si>
  <si>
    <t>2P0001680520</t>
  </si>
  <si>
    <t>GR20/000923/0620</t>
  </si>
  <si>
    <t>SOI20/001036/0620</t>
  </si>
  <si>
    <t>MI24/001761/0424</t>
  </si>
  <si>
    <t>NAS1096-2-9</t>
  </si>
  <si>
    <t>MI24/001752/0424</t>
  </si>
  <si>
    <t>GR02/002289/0213</t>
  </si>
  <si>
    <t>HMV23/000211/0324/35</t>
  </si>
  <si>
    <t>NAS1097AD3-8</t>
  </si>
  <si>
    <t>MI24/002453/0424</t>
  </si>
  <si>
    <t>3P0031210122</t>
  </si>
  <si>
    <t>GR21/008306/0222</t>
  </si>
  <si>
    <t>SOI22/000120/0422</t>
  </si>
  <si>
    <t>NAS1100-06-5</t>
  </si>
  <si>
    <t>MI24/001963/0424</t>
  </si>
  <si>
    <t>2P0007970720</t>
  </si>
  <si>
    <t>GR20/002145/0820</t>
  </si>
  <si>
    <t>SOI20/005951/1220</t>
  </si>
  <si>
    <t>NAS1100-08-5</t>
  </si>
  <si>
    <t>MI24/001958/0424</t>
  </si>
  <si>
    <t>3P0003490421</t>
  </si>
  <si>
    <t>GR21/001093/0521</t>
  </si>
  <si>
    <t>SOI21/003077/0621</t>
  </si>
  <si>
    <t>NAS1100-08-6</t>
  </si>
  <si>
    <t>MI24/000979/0424</t>
  </si>
  <si>
    <t>SOI23/008074/0424</t>
  </si>
  <si>
    <t>NAS1100E4-14</t>
  </si>
  <si>
    <t>MI24/002185/0424</t>
  </si>
  <si>
    <t>GR-001153-0312</t>
  </si>
  <si>
    <t>NAS1102-08-7</t>
  </si>
  <si>
    <t>MI24/001962/0424</t>
  </si>
  <si>
    <t>3P0031740122</t>
  </si>
  <si>
    <t>GR21/008106/0122</t>
  </si>
  <si>
    <t>SOI21/011523/0322</t>
  </si>
  <si>
    <t>NAS1102-3-8</t>
  </si>
  <si>
    <t>MI24/001960/0424</t>
  </si>
  <si>
    <t>3P0027651221</t>
  </si>
  <si>
    <t>GR21/007144/1221</t>
  </si>
  <si>
    <t>SOI21/009607/0222</t>
  </si>
  <si>
    <t>NAS1102E08-10</t>
  </si>
  <si>
    <t>MI24/001965/0424</t>
  </si>
  <si>
    <t>4P0037030823</t>
  </si>
  <si>
    <t>GR23/003012/0923</t>
  </si>
  <si>
    <t>SOI23/002999/0923</t>
  </si>
  <si>
    <t>HMV23/000211/0324/22</t>
  </si>
  <si>
    <t>DURING INSPECTION OBSERVED FEW HARDWARE DAMAGED ON THE PYLON ACCESS PANELS.</t>
  </si>
  <si>
    <t>NAS1102E3-10</t>
  </si>
  <si>
    <t>MI24/002561/0424</t>
  </si>
  <si>
    <t>4P0001080422</t>
  </si>
  <si>
    <t>GR22/001210/0522</t>
  </si>
  <si>
    <t>SOI22/007507/1222</t>
  </si>
  <si>
    <t>HMV23/000211/0324/31</t>
  </si>
  <si>
    <t>WHILE AINSPECTION FOUND DAMAGED HARDWARE ON PANEL 424AR/424ER/423CL OF RH ENGINE PYLON FAIRING. SAME TO BE REPLACED WITH NEW HARDWARE.</t>
  </si>
  <si>
    <t>MI24/001539/0424</t>
  </si>
  <si>
    <t>NAS1102E3-14</t>
  </si>
  <si>
    <t>MI24/002563/0424</t>
  </si>
  <si>
    <t>GR08/004790/0319</t>
  </si>
  <si>
    <t>NAS1102E3-8</t>
  </si>
  <si>
    <t>MI24/002564/0424</t>
  </si>
  <si>
    <t>3P0027751221</t>
  </si>
  <si>
    <t>GR21/007120/1221</t>
  </si>
  <si>
    <t>SOI21/009592/0222</t>
  </si>
  <si>
    <t>NAS1149CN816R</t>
  </si>
  <si>
    <t>MI24/001959/0424</t>
  </si>
  <si>
    <t>GR21/007209/1221</t>
  </si>
  <si>
    <t>SOI21/009593/0222</t>
  </si>
  <si>
    <t>NAS1149CN832R</t>
  </si>
  <si>
    <t>MI24/002088/0424</t>
  </si>
  <si>
    <t>4P0038200923</t>
  </si>
  <si>
    <t>GR23/003692/1023</t>
  </si>
  <si>
    <t>SOI23/003672/1023</t>
  </si>
  <si>
    <t>MI24/000977/0424</t>
  </si>
  <si>
    <t>NAS1149DN616H</t>
  </si>
  <si>
    <t>MI24/001964/0424</t>
  </si>
  <si>
    <t>GR04/000195/0414</t>
  </si>
  <si>
    <t>NAS1149DN816K</t>
  </si>
  <si>
    <t>MI24/001753/0424</t>
  </si>
  <si>
    <t>GR03/000712/0713</t>
  </si>
  <si>
    <t>MI24/001762/0424</t>
  </si>
  <si>
    <t>NAS1169C10L</t>
  </si>
  <si>
    <t>MI24/002562/0424</t>
  </si>
  <si>
    <t>4P0000950422</t>
  </si>
  <si>
    <t>GR22/000638/0422</t>
  </si>
  <si>
    <t>SOI22/002221/0622</t>
  </si>
  <si>
    <t>NAS1291C08M</t>
  </si>
  <si>
    <t>MI24/000976/0424</t>
  </si>
  <si>
    <t>4P0008380722</t>
  </si>
  <si>
    <t>GR22/002300/0722</t>
  </si>
  <si>
    <t>SOI22/004764/0922</t>
  </si>
  <si>
    <t>MI24/001754/0424</t>
  </si>
  <si>
    <t>NAS1303-3</t>
  </si>
  <si>
    <t>MI24/003081/0424</t>
  </si>
  <si>
    <t>2P0036420321</t>
  </si>
  <si>
    <t>GR21/000049/0421</t>
  </si>
  <si>
    <t>SOI21/002356/0621</t>
  </si>
  <si>
    <t>NAS1304-6</t>
  </si>
  <si>
    <t>MI23/094151/0324</t>
  </si>
  <si>
    <t>NAS1352-08-6P</t>
  </si>
  <si>
    <t>MI24/001330/0424</t>
  </si>
  <si>
    <t>4P0014500922</t>
  </si>
  <si>
    <t>GR22/003813/1022</t>
  </si>
  <si>
    <t>SOI22/006176/1122</t>
  </si>
  <si>
    <t>MI24/001966/0424</t>
  </si>
  <si>
    <t>NAS1523C08Y</t>
  </si>
  <si>
    <t>MI23/091708/0324</t>
  </si>
  <si>
    <t>4P0048100224</t>
  </si>
  <si>
    <t>GR23/006681/0224</t>
  </si>
  <si>
    <t>SOI23/008027/0424</t>
  </si>
  <si>
    <t>NAS1611-317</t>
  </si>
  <si>
    <t>MI23/095527/0324</t>
  </si>
  <si>
    <t>4P0014640922</t>
  </si>
  <si>
    <t>GR22/003847/1022</t>
  </si>
  <si>
    <t>SOI22/007243/1222</t>
  </si>
  <si>
    <t>NAS1611-317A</t>
  </si>
  <si>
    <t>ORING</t>
  </si>
  <si>
    <t>4P0012200822</t>
  </si>
  <si>
    <t>GR22/003572/0922</t>
  </si>
  <si>
    <t>SOI22/006056/1122</t>
  </si>
  <si>
    <t>NAS1726-4E</t>
  </si>
  <si>
    <t>MI23/094152/0324</t>
  </si>
  <si>
    <t>GR23/005244/1223</t>
  </si>
  <si>
    <t>SOI23/005656/1223</t>
  </si>
  <si>
    <t>GR23/007505/0324</t>
  </si>
  <si>
    <t>A320-53-1403</t>
  </si>
  <si>
    <t>FUSELAGE - MAIN STRUCTURE - INSPECTION OF VERTICAL STIFFENER OF LATERAL WINDOW FRAME AT FR 4 RHS</t>
  </si>
  <si>
    <t>NAS1726-6E</t>
  </si>
  <si>
    <t>MI23/094155/0324</t>
  </si>
  <si>
    <t>4P0016041022</t>
  </si>
  <si>
    <t>GR22/004136/1022</t>
  </si>
  <si>
    <t>SOI22/006560/1222</t>
  </si>
  <si>
    <t>HMV23/000211/0324/21</t>
  </si>
  <si>
    <t>DURING INSPECTION OBSERVED FEW HARDWARE DAMAGED DURING ACCESS PANEL REMOVAL.</t>
  </si>
  <si>
    <t>NAS1790-3R7</t>
  </si>
  <si>
    <t>MI24/001346/0424</t>
  </si>
  <si>
    <t>4P0047160124</t>
  </si>
  <si>
    <t>GR23/006839/0224</t>
  </si>
  <si>
    <t>HMV23/000211/0324/29</t>
  </si>
  <si>
    <t>WHILE REMOVAL OF ACCESS PANEL FOR INSPECTION OF RH WING T.E. STRUCTURE OBSERVED HARDWARES CORRODED.</t>
  </si>
  <si>
    <t>MI24/001474/0424</t>
  </si>
  <si>
    <t>NAS1801-08-5</t>
  </si>
  <si>
    <t>MI24/002087/0424</t>
  </si>
  <si>
    <t>3P0012820821</t>
  </si>
  <si>
    <t>GR21/003357/0821</t>
  </si>
  <si>
    <t>SOI21/004963/0921</t>
  </si>
  <si>
    <t>NAS514P832-7</t>
  </si>
  <si>
    <t>MI24/001456/0424</t>
  </si>
  <si>
    <t>275451-01-1</t>
  </si>
  <si>
    <t>FLAP POWER CONTROL UNIT
REPLENISH PCU GEARBOX TO CONFIRM FLUID LEVEL</t>
  </si>
  <si>
    <t>NAS617-6</t>
  </si>
  <si>
    <t>MI23/091694/0324</t>
  </si>
  <si>
    <t>4P0032250523</t>
  </si>
  <si>
    <t>GR23/001277/0523</t>
  </si>
  <si>
    <t>SOI23/001342/0623</t>
  </si>
  <si>
    <t>MI23/091696/0324</t>
  </si>
  <si>
    <t>NAS6604-6</t>
  </si>
  <si>
    <t>3P0035130222</t>
  </si>
  <si>
    <t>GR21/008995/0222</t>
  </si>
  <si>
    <t>SOI22/000435/0422</t>
  </si>
  <si>
    <t>4P0014650922</t>
  </si>
  <si>
    <t>GR22/003777/1022</t>
  </si>
  <si>
    <t>SOI22/006600/1222</t>
  </si>
  <si>
    <t>A320-53-1402</t>
  </si>
  <si>
    <t>FUSELAGE - MAIN STRUCTURE - INSPECTION OF VERTICAL STIFFENER OF LATERAL WINDOW FRAME AT FR 4 LHS</t>
  </si>
  <si>
    <t>NSA5050-6</t>
  </si>
  <si>
    <t>MI23/094156/0324</t>
  </si>
  <si>
    <t>2P0005430720</t>
  </si>
  <si>
    <t>GR20/001564/0720</t>
  </si>
  <si>
    <t>SOI20/004114/1020</t>
  </si>
  <si>
    <t>NSA5060C3</t>
  </si>
  <si>
    <t>MI24/001333/0424</t>
  </si>
  <si>
    <t>SOI21/011351/0322</t>
  </si>
  <si>
    <t>SOI21/000731/0421</t>
  </si>
  <si>
    <t>2P0022321120</t>
  </si>
  <si>
    <t>GR20/005211/1220</t>
  </si>
  <si>
    <t>SOI20/007736/0121</t>
  </si>
  <si>
    <t>MI24/001356/0424</t>
  </si>
  <si>
    <t>262341-01-1</t>
  </si>
  <si>
    <t>CARGO COMPARTMENT FIRE EXTINGUISHER BOTTLE
REMOVE CARGO COMPARTMENT FIRE EXTINGUISHER BOTTLE FOR
IN SHOP WEIGHT CHECK.</t>
  </si>
  <si>
    <t>NSA5355-5ACL</t>
  </si>
  <si>
    <t>MI23/091687/0324</t>
  </si>
  <si>
    <t>2P0024531220</t>
  </si>
  <si>
    <t>GR20/005642/1220</t>
  </si>
  <si>
    <t>SOI20/008706/0221</t>
  </si>
  <si>
    <t>HMV23/000211/0324/13</t>
  </si>
  <si>
    <t>WHILE CARRYING OUT INSPECTION FOUND EXCESSIVE PLAY IN FITTING # 1,2,3,4,5 &amp; 7 OF RUDDER HINGE FITTING.</t>
  </si>
  <si>
    <t>NSA5454-9RH</t>
  </si>
  <si>
    <t>NUT ASSY</t>
  </si>
  <si>
    <t>MI24/002557/0424</t>
  </si>
  <si>
    <t>4P0030400423</t>
  </si>
  <si>
    <t>GR23/000427/0423</t>
  </si>
  <si>
    <t>SOI23/001113/0623</t>
  </si>
  <si>
    <t>NSA5474-3K7</t>
  </si>
  <si>
    <t>MI24/003082/0424</t>
  </si>
  <si>
    <t>GR23/007355/0324</t>
  </si>
  <si>
    <t>NSA5557-1</t>
  </si>
  <si>
    <t>MI24/004079/0424</t>
  </si>
  <si>
    <t>GR07/004914/0318</t>
  </si>
  <si>
    <t>NSA8135-06</t>
  </si>
  <si>
    <t>BEARING</t>
  </si>
  <si>
    <t>MI24/002042/0424</t>
  </si>
  <si>
    <t>GR24/000133/0424</t>
  </si>
  <si>
    <t>MI24/002041/0424</t>
  </si>
  <si>
    <t>NYCO-65 VASELINE-VV-P-236A</t>
  </si>
  <si>
    <t>VASELINE VV-P-236A</t>
  </si>
  <si>
    <t>MI23/091676/0324</t>
  </si>
  <si>
    <t>4P0016991022</t>
  </si>
  <si>
    <t>GR22/004189/1022</t>
  </si>
  <si>
    <t>SOI22/005784/1122</t>
  </si>
  <si>
    <t>NYCOTE 7-11DB</t>
  </si>
  <si>
    <t>VARNISH, DARK BLUE</t>
  </si>
  <si>
    <t>PINT</t>
  </si>
  <si>
    <t>MI24/002009/0424</t>
  </si>
  <si>
    <t>GR23/007526/0324</t>
  </si>
  <si>
    <t>SOI23/007709/0324</t>
  </si>
  <si>
    <t>P/S 870 C12</t>
  </si>
  <si>
    <t>Corrosion Inhibitive Sealant</t>
  </si>
  <si>
    <t>MI23/094667/0324</t>
  </si>
  <si>
    <t>4P0049320224</t>
  </si>
  <si>
    <t>GR23/007720/0324</t>
  </si>
  <si>
    <t>SOI24/000275/0424</t>
  </si>
  <si>
    <t>ZL-575-01-1 (LH)</t>
  </si>
  <si>
    <t>OUTB FIXED TRAILING EDGE STRUCTURE
GENERAL VISUAL INSPECTION OF OUTBOARD FIXED TRAILING
EDGE STRUCTURE FROM RIB 9 TO RIB 27 (EWIS)</t>
  </si>
  <si>
    <t>P/S 890 B1/2</t>
  </si>
  <si>
    <t>Fuel Tank Sealant</t>
  </si>
  <si>
    <t>MI23/091776/0324</t>
  </si>
  <si>
    <t>4P0050150324</t>
  </si>
  <si>
    <t>GR23/007799/0324</t>
  </si>
  <si>
    <t>SOI23/007864/0324</t>
  </si>
  <si>
    <t>ZL-575-01-1 (RH)</t>
  </si>
  <si>
    <t>MI23/091777/0324</t>
  </si>
  <si>
    <t>MI23/094136/0324</t>
  </si>
  <si>
    <t>P/S 890 B2</t>
  </si>
  <si>
    <t>MI24/005913/0424</t>
  </si>
  <si>
    <t>HMV23/000211/0324/3</t>
  </si>
  <si>
    <t>DURING INSPECTION ALL PHOTOLUMINESCENT STRIP  FOUND DIRTY.</t>
  </si>
  <si>
    <t>PL22-422LH055</t>
  </si>
  <si>
    <t>ENDCAP</t>
  </si>
  <si>
    <t>MI24/001232/0424</t>
  </si>
  <si>
    <t>PR 1828 B1/2</t>
  </si>
  <si>
    <t>MI23/091688/0324</t>
  </si>
  <si>
    <t>4P0047010124</t>
  </si>
  <si>
    <t>GR23/007160/0324</t>
  </si>
  <si>
    <t>SOI23/007515/0324</t>
  </si>
  <si>
    <t>MI24/001808/0424</t>
  </si>
  <si>
    <t>MI23/092017/0324</t>
  </si>
  <si>
    <t>MI23/094663/0324</t>
  </si>
  <si>
    <t>MI24/001770/0424</t>
  </si>
  <si>
    <t>MI24/001489/0424</t>
  </si>
  <si>
    <t>4P0050120324</t>
  </si>
  <si>
    <t>GR23/007867/0324</t>
  </si>
  <si>
    <t>SOI23/007881/0324</t>
  </si>
  <si>
    <t>PR-1428 B2</t>
  </si>
  <si>
    <t>ACCESS DOOR SEALANT</t>
  </si>
  <si>
    <t>MI24/002949/0424</t>
  </si>
  <si>
    <t>PR1770B2</t>
  </si>
  <si>
    <t>SEALANT</t>
  </si>
  <si>
    <t>MI23/095071/0324</t>
  </si>
  <si>
    <t>4P0044131223</t>
  </si>
  <si>
    <t>GR23/007204/0324</t>
  </si>
  <si>
    <t>SOI23/007516/0324</t>
  </si>
  <si>
    <t>PS890A2</t>
  </si>
  <si>
    <t>MI24/001807/0424</t>
  </si>
  <si>
    <t>4P0045680124</t>
  </si>
  <si>
    <t>GR23/006231/0124</t>
  </si>
  <si>
    <t>SOI23/006649/0124</t>
  </si>
  <si>
    <t>MI24/001955/0424</t>
  </si>
  <si>
    <t>MI24/001618/0424</t>
  </si>
  <si>
    <t>QA05954</t>
  </si>
  <si>
    <t>MI23/091755/0324</t>
  </si>
  <si>
    <t>4P0047240124</t>
  </si>
  <si>
    <t>GR23/006409/0224</t>
  </si>
  <si>
    <t>SOI23/007427/0324</t>
  </si>
  <si>
    <t>212141-01-1</t>
  </si>
  <si>
    <t>RECIRCULATION FILTER
DISCARD FILTER ELEMENTS OF RECIRCULATION SYSTEM</t>
  </si>
  <si>
    <t>QA06423-01</t>
  </si>
  <si>
    <t>MI24/002420/0424</t>
  </si>
  <si>
    <t>4P0035630723</t>
  </si>
  <si>
    <t>GR23/002433/0823</t>
  </si>
  <si>
    <t>SOI23/001961/0823</t>
  </si>
  <si>
    <t>MI23/091681/0324</t>
  </si>
  <si>
    <t>4P0047200124</t>
  </si>
  <si>
    <t>GR23/006535/0224</t>
  </si>
  <si>
    <t>SOI23/007443/0324</t>
  </si>
  <si>
    <t>RENLEASE QZ5111</t>
  </si>
  <si>
    <t>MOULD RELEASE AGENT</t>
  </si>
  <si>
    <t>MI23/091774/0324</t>
  </si>
  <si>
    <t>4P0025140223</t>
  </si>
  <si>
    <t>GR22/006287/0223</t>
  </si>
  <si>
    <t>SOI22/009182/0323</t>
  </si>
  <si>
    <t>523300-01-1</t>
  </si>
  <si>
    <t>BULK CARGO COMPARTMENT DOOR
LUBRICATION OF BULK CARGO COMPARTMENT DOOR HANDLE AND
HINGE ARM BEARINGS</t>
  </si>
  <si>
    <t>ROYCO 363</t>
  </si>
  <si>
    <t>LUBRICATING OIL</t>
  </si>
  <si>
    <t>MI23/091729/0324</t>
  </si>
  <si>
    <t>GL</t>
  </si>
  <si>
    <t>2P0031240221</t>
  </si>
  <si>
    <t>GR20/007388/0221</t>
  </si>
  <si>
    <t>SOI20/010041/0321</t>
  </si>
  <si>
    <t>RTV 106Q</t>
  </si>
  <si>
    <t>MI24/001986/0424</t>
  </si>
  <si>
    <t>4P0049700324</t>
  </si>
  <si>
    <t>GR23/007311/0324</t>
  </si>
  <si>
    <t>SOI23/007703/0324</t>
  </si>
  <si>
    <t>S2347-400</t>
  </si>
  <si>
    <t>MI24/001606/0424</t>
  </si>
  <si>
    <t>4P0022211222</t>
  </si>
  <si>
    <t>GR22/005511/0123</t>
  </si>
  <si>
    <t>SOI22/007648/0123</t>
  </si>
  <si>
    <t>351241-01-1</t>
  </si>
  <si>
    <t>CREW OXYGEN MASKS
DETAILED INSPECTION OF OXYGEN MASKS (OUT OF BOX) WITH
HARNESS INFLATED</t>
  </si>
  <si>
    <t>SAN50</t>
  </si>
  <si>
    <t>Disinfectant and cleaner</t>
  </si>
  <si>
    <t>MI23/091699/0324</t>
  </si>
  <si>
    <t>SOCOSOLV A3582</t>
  </si>
  <si>
    <t>WAX AND GREASE REMOVER</t>
  </si>
  <si>
    <t>MI24/001088/0424</t>
  </si>
  <si>
    <t>SPGVAK</t>
  </si>
  <si>
    <t>GLYVAK-TOILET LINE SCALE REMOVER(AMS 1550B)</t>
  </si>
  <si>
    <t>MI23/091709/0324</t>
  </si>
  <si>
    <t>4P0047890224</t>
  </si>
  <si>
    <t>GR23/007198/0324</t>
  </si>
  <si>
    <t>SOI23/007856/0324</t>
  </si>
  <si>
    <t>STORES 0100</t>
  </si>
  <si>
    <t>Surgical Disposable non-woven soft elastic band face mask (3 Ply)</t>
  </si>
  <si>
    <t>4P0049040224</t>
  </si>
  <si>
    <t>GR23/007037/0224</t>
  </si>
  <si>
    <t>SOI23/007353/0224</t>
  </si>
  <si>
    <t>4P0050380324</t>
  </si>
  <si>
    <t>GR24/000061/0424</t>
  </si>
  <si>
    <t>SOI24/000248/0424</t>
  </si>
  <si>
    <t>STYLE AGP193-P</t>
  </si>
  <si>
    <t>FABRIC, GRAPHITE, PLAIN WEAVE</t>
  </si>
  <si>
    <t>MI24/001676/0424</t>
  </si>
  <si>
    <t>9P0023030120</t>
  </si>
  <si>
    <t>GR09/005331/0120</t>
  </si>
  <si>
    <t>SOI09/006147/0220</t>
  </si>
  <si>
    <t>SUP-001-000030</t>
  </si>
  <si>
    <t>DO NOT TOUCH TAG</t>
  </si>
  <si>
    <t>MI24/000312/0424</t>
  </si>
  <si>
    <t>4P0046680124</t>
  </si>
  <si>
    <t>GR23/006230/0124</t>
  </si>
  <si>
    <t>SOI23/006807/0224</t>
  </si>
  <si>
    <t>SUP-001-000035</t>
  </si>
  <si>
    <t>IDENTIFICATION TAGS</t>
  </si>
  <si>
    <t>GR23/007427/0324</t>
  </si>
  <si>
    <t>SOI23/007469/0324</t>
  </si>
  <si>
    <t>TECTYL 502-C</t>
  </si>
  <si>
    <t>Corrosion Inhibiting Coating-Corrosion Preventive (1-qt-Can)</t>
  </si>
  <si>
    <t>MI23/091735/0324</t>
  </si>
  <si>
    <t>GR23/004656/1123</t>
  </si>
  <si>
    <t>SOI23/004660/1123</t>
  </si>
  <si>
    <t>TEEPOL 610</t>
  </si>
  <si>
    <t>Detergent</t>
  </si>
  <si>
    <t>MI24/001727/0424</t>
  </si>
  <si>
    <t>4P0047610224</t>
  </si>
  <si>
    <t>GR23/006550/0224</t>
  </si>
  <si>
    <t>SOI23/007850/0324</t>
  </si>
  <si>
    <t>272400-05-1</t>
  </si>
  <si>
    <t>RUDDER HYDRAULIC ACTUATION
LUBRICATION OF RUDDER HINGE BEARING NO 6 WITH GREASE
MAT. NO. 04-037
NOTE:
THIS IS AN ALTERNATIVE TASK TO 272400-03-1.</t>
  </si>
  <si>
    <t>WD-40</t>
  </si>
  <si>
    <t>CLEANING PRODUCT (420 ML)</t>
  </si>
  <si>
    <t>MI24/000789/0424</t>
  </si>
  <si>
    <t>4P0029660423</t>
  </si>
  <si>
    <t>GR23/000186/0423</t>
  </si>
  <si>
    <t>SOI23/000315/0423</t>
  </si>
  <si>
    <t>WST 0199</t>
  </si>
  <si>
    <t>Syringe 50 ML Plastic</t>
  </si>
  <si>
    <t>4P0030300423</t>
  </si>
  <si>
    <t>GR23/000296/0423</t>
  </si>
  <si>
    <t>SOI23/000582/0523</t>
  </si>
  <si>
    <t>WST 0287</t>
  </si>
  <si>
    <t>LINT FREE CLOTH (AMS 3819C Class-2, Grade-A) &amp; (BMS 15-5G, Class-A) (MAKE-SONTARA)</t>
  </si>
  <si>
    <t>MI24/000145/0424</t>
  </si>
  <si>
    <t>GR23/007998/0324</t>
  </si>
  <si>
    <t>SOI24/000031/0424</t>
  </si>
  <si>
    <t>X-410Q</t>
  </si>
  <si>
    <t>General Purpose Cleaner</t>
  </si>
  <si>
    <t>MI24/002109/0424</t>
  </si>
  <si>
    <t>4P0029710423</t>
  </si>
  <si>
    <t>GR23/000687/0423</t>
  </si>
  <si>
    <t>SOI23/000646/0523</t>
  </si>
  <si>
    <t>modeflag</t>
  </si>
  <si>
    <t>deleteflag</t>
  </si>
  <si>
    <t>28</t>
  </si>
  <si>
    <t>50</t>
  </si>
  <si>
    <t>23</t>
  </si>
  <si>
    <t>29</t>
  </si>
  <si>
    <t>30</t>
  </si>
  <si>
    <t>13</t>
  </si>
  <si>
    <t>5</t>
  </si>
  <si>
    <t>6</t>
  </si>
  <si>
    <t>15</t>
  </si>
  <si>
    <t>32</t>
  </si>
  <si>
    <t>8</t>
  </si>
  <si>
    <t>19</t>
  </si>
  <si>
    <t>2</t>
  </si>
  <si>
    <t>18</t>
  </si>
  <si>
    <t>38</t>
  </si>
  <si>
    <t>39</t>
  </si>
  <si>
    <t>7</t>
  </si>
  <si>
    <t>12</t>
  </si>
  <si>
    <t>1</t>
  </si>
  <si>
    <t>11</t>
  </si>
  <si>
    <t>16</t>
  </si>
  <si>
    <t>20</t>
  </si>
  <si>
    <t>21</t>
  </si>
  <si>
    <t>22</t>
  </si>
  <si>
    <t>24</t>
  </si>
  <si>
    <t>26</t>
  </si>
  <si>
    <t>27</t>
  </si>
  <si>
    <t>33</t>
  </si>
  <si>
    <t>34</t>
  </si>
  <si>
    <t>36</t>
  </si>
  <si>
    <t>37</t>
  </si>
  <si>
    <t>4</t>
  </si>
  <si>
    <t>40</t>
  </si>
  <si>
    <t>41</t>
  </si>
  <si>
    <t>42</t>
  </si>
  <si>
    <t>43</t>
  </si>
  <si>
    <t>44</t>
  </si>
  <si>
    <t>45</t>
  </si>
  <si>
    <t>46</t>
  </si>
  <si>
    <t>47</t>
  </si>
  <si>
    <t>48</t>
  </si>
  <si>
    <t>49</t>
  </si>
  <si>
    <t>51</t>
  </si>
  <si>
    <t>52</t>
  </si>
  <si>
    <t>RTModeFlag</t>
  </si>
  <si>
    <t>DeleteFlag</t>
  </si>
  <si>
    <t>Requested Part #</t>
  </si>
  <si>
    <t>Issued Serial #</t>
  </si>
  <si>
    <t>Issued Lot #</t>
  </si>
  <si>
    <t>Issued Quantity</t>
  </si>
  <si>
    <t>Used Quantity</t>
  </si>
  <si>
    <t>UOM</t>
  </si>
  <si>
    <t>Pending Return Qty</t>
  </si>
  <si>
    <t>Returned Qty - Excess</t>
  </si>
  <si>
    <t>Requested Stock Status</t>
  </si>
  <si>
    <t>Material Request #</t>
  </si>
  <si>
    <t>Part Type</t>
  </si>
  <si>
    <t>Issued Stock Status</t>
  </si>
  <si>
    <t>Issue #</t>
  </si>
  <si>
    <t>Material Cost</t>
  </si>
  <si>
    <t>Requested Qty</t>
  </si>
  <si>
    <t>S</t>
  </si>
  <si>
    <t>No</t>
  </si>
  <si>
    <t/>
  </si>
  <si>
    <t>Expendable</t>
  </si>
  <si>
    <t>Pending Request Gen.</t>
  </si>
  <si>
    <t>Non-Returnable</t>
  </si>
  <si>
    <t>Normal</t>
  </si>
  <si>
    <t>LINE 2A</t>
  </si>
  <si>
    <t>H/S</t>
  </si>
  <si>
    <t>Always</t>
  </si>
  <si>
    <t>256241-05-1</t>
  </si>
  <si>
    <t>Consumable</t>
  </si>
  <si>
    <t>DOOR ESCAPE SLIDE
CLEAN DOOR GIRT BAR FITTING STOP LEVERS
NOTE:
TASK IS NOT APPLICABLE FOR DEACTIVATED PASSENGER/CREW
DOORS.</t>
  </si>
  <si>
    <t>ARALDITE 2011</t>
  </si>
  <si>
    <t>epoxy adhesive</t>
  </si>
  <si>
    <t>ADMIN 0058</t>
  </si>
  <si>
    <t>STERILE GARMENTS</t>
  </si>
  <si>
    <t>MR24/000615/0424</t>
  </si>
  <si>
    <t>Miscellaneous</t>
  </si>
  <si>
    <t>Short Closed</t>
  </si>
  <si>
    <t>KRYTOX 240AC</t>
  </si>
  <si>
    <t>GREASE</t>
  </si>
  <si>
    <t>MS20995C41</t>
  </si>
  <si>
    <t>LB</t>
  </si>
  <si>
    <t>Lock Wire</t>
  </si>
  <si>
    <t>MS9226-04</t>
  </si>
  <si>
    <t>LOCKWIRE-INCONEL(0.032 INCH DIA)</t>
  </si>
  <si>
    <t>272100-08-1</t>
  </si>
  <si>
    <t>RUDDER MECHANICAL CONTROL
LUBRICATION OF RUDDER PEDAL ADJUSTMENT MECHANISM</t>
  </si>
  <si>
    <t>272100-12-1</t>
  </si>
  <si>
    <t>RUDDER MECHANICAL CONTROL
LUBRICATION OF RUDDER CONTROL CABLES IN REAR PART (ZONE 310).</t>
  </si>
  <si>
    <t>NSA935401-04</t>
  </si>
  <si>
    <t>TIE</t>
  </si>
  <si>
    <t>274000-03-1</t>
  </si>
  <si>
    <t>M83248-1-117</t>
  </si>
  <si>
    <t>O RING FK0251</t>
  </si>
  <si>
    <t>TRIMMABLE HORIZONTAL STABILIZER (THS)
OPERATIONAL CHECK OF THS ACTUATOR JAMMING PROTECTION
DEVICE</t>
  </si>
  <si>
    <t>274000-07-1</t>
  </si>
  <si>
    <t>TRIMMABLE HORIZONTAL STABILIZER
LUBRICATE THS BEARINGS AND ATTACHMENT FITTINGS WITH
GREASE MAT. NO. 04-037
NOTE:
THIS IS AN ALTERNATIVE TASK TO 2740</t>
  </si>
  <si>
    <t>274100-05-1</t>
  </si>
  <si>
    <t>THS MECHANICAL CONTROL
LUBRICATION OF THS MECHANICAL CONTROL CHAINS AND REAR
CABLE (AREA OF TENSION REGULATOR) WITH GREASE MAT.
NO. 04-037
NOTE:
THI</t>
  </si>
  <si>
    <t>274451-01-1</t>
  </si>
  <si>
    <t>THS ACTUATOR
LUBRICATE THS ACTUATOR BALL SCREW NUT</t>
  </si>
  <si>
    <t>275446-01-1 (LH)</t>
  </si>
  <si>
    <t>FLAP TRACKS
LUBRICATE ALL CARRIAGE ROLLERS ON ALL FLAP TRACKS</t>
  </si>
  <si>
    <t>275446-01-1 (RH)</t>
  </si>
  <si>
    <t>291000-01-1</t>
  </si>
  <si>
    <t>MAIN HYDRAULIC POWER
CHECK FLUID LEVEL ON RESERVOIR INDICATORS</t>
  </si>
  <si>
    <t>321000-01-1 (LH)</t>
  </si>
  <si>
    <t>AEROSHELL GREASE 22</t>
  </si>
  <si>
    <t>GENERAL PURPOSE GREASE</t>
  </si>
  <si>
    <t>MAIN LANDING GEAR AND DOORS
LUBRICATION OF MAIN LANDING GEAR AND DOORS</t>
  </si>
  <si>
    <t>321000-01-1 (RH)</t>
  </si>
  <si>
    <t>MAIN LANDING GEAR AND DOORS
LUBRICATION OF MAIN LANDING GEAR AND DOORS</t>
  </si>
  <si>
    <t>321111-03-1 (LH)</t>
  </si>
  <si>
    <t>MAIN LANDING GEAR
FUNCTIONAL CHECK OF MLG TORQUE LINK DAMPER FLUID 
LEVEL</t>
  </si>
  <si>
    <t>321111-03-1 (RH)</t>
  </si>
  <si>
    <t>322000-01-1</t>
  </si>
  <si>
    <t>MR24/000619/0424</t>
  </si>
  <si>
    <t>NOSE LANDING GEAR AND DOORS
LUBRICATION OF NOSE LANDING GEAR AND DOORS</t>
  </si>
  <si>
    <t>322113-01-1</t>
  </si>
  <si>
    <t>SHERLOCK 5</t>
  </si>
  <si>
    <t>BOTTLE</t>
  </si>
  <si>
    <t>Leak Detector MIL-PRF-25567E TY-I (8 OZ/KIT)</t>
  </si>
  <si>
    <t>NOSE LANDING GEAR SHOCK ABSORBER
FUNCTIONAL CHECK OF NLG SHOCK ABSORBER CHARGE
PRESSURE AND FLUID LEVEL.</t>
  </si>
  <si>
    <t>323000-19-1</t>
  </si>
  <si>
    <t>NORMAL EXTENSION AND RETRACTION
GENERAL VISUAL INSPECTION OF L/G EXTENSION /
RETRACTION SYSTEM COMPONENTS</t>
  </si>
  <si>
    <t>323100-02-1</t>
  </si>
  <si>
    <t>NORMAL EXTENSION AND RETRACTION
DETAILED INSPECTION OF GEAR UPLOCK AND DOOR UPLOCK
UNITS AND ROLLERS.</t>
  </si>
  <si>
    <t>323100-05-1</t>
  </si>
  <si>
    <t>NORMAL EXTENSION AND RETRACTION
DETAILED INSPECTION OF NOSE GEAR DOOR OPERATING
MECHANISM</t>
  </si>
  <si>
    <t>324411-01-2</t>
  </si>
  <si>
    <t>BRAKE ACCUMULATOR
FUNCTIONAL CHECK OF PARKING/EMERGENCY BRAKE ACCUMULATOR BY READING THE CHARGE PRESSURE ON THE ACCUMULATOR GAUGE</t>
  </si>
  <si>
    <t>770440</t>
  </si>
  <si>
    <t>CANISTER</t>
  </si>
  <si>
    <t>960211</t>
  </si>
  <si>
    <t>EV034401</t>
  </si>
  <si>
    <t>Gasket</t>
  </si>
  <si>
    <t>EV949000</t>
  </si>
  <si>
    <t>ARDROX 1820</t>
  </si>
  <si>
    <t>AIRCRAFT INTERIOR CLEANER</t>
  </si>
  <si>
    <t>P/S 870 A1/2</t>
  </si>
  <si>
    <t>5105-37H</t>
  </si>
  <si>
    <t>RING-RETAINING</t>
  </si>
  <si>
    <t>ARDROX1820</t>
  </si>
  <si>
    <t>MS9021-226</t>
  </si>
  <si>
    <t>NAS1635-06LE6</t>
  </si>
  <si>
    <t>PS890B2</t>
  </si>
  <si>
    <t>Sealant (PINT KIT)</t>
  </si>
  <si>
    <t>VV-P-236</t>
  </si>
  <si>
    <t>PURE MINERAL VASELINE - PETROLATUM</t>
  </si>
  <si>
    <t>498000-B1-1</t>
  </si>
  <si>
    <t>EXHAUST
GENERAL VISUAL INSPECTION OF APU COMPARTMENT EXHAUST
MUFFLER INSULATION COVERS AND BELLOWS</t>
  </si>
  <si>
    <t>VV-P-236 A</t>
  </si>
  <si>
    <t>MOLYKOTE G RAPID PLUS</t>
  </si>
  <si>
    <t>MOLYKOTE G RAPID PLUS SPRAY</t>
  </si>
  <si>
    <t>521121-01-1</t>
  </si>
  <si>
    <t>MIL-PRF-23827C TY I</t>
  </si>
  <si>
    <t>Synthetic Oil base Grease - General Purpose Clay Thickened</t>
  </si>
  <si>
    <t>PASSENGER / CREW DOOR
LUBRICATION OF EXTERIOR CONTROL HANDLE AND TELESCOPIC
ARM
NOTE:
TASK IS NOT APPLICABLE FOR DEACTIVATED PASSENGER/CREW
DOORS</t>
  </si>
  <si>
    <t>MOLYKOTE 33</t>
  </si>
  <si>
    <t>COMMON GREASE</t>
  </si>
  <si>
    <t>MOLYKOTE 44</t>
  </si>
  <si>
    <t>SILICON GREASE MEDIUM (100 GMS )</t>
  </si>
  <si>
    <t>531151-02-1</t>
  </si>
  <si>
    <t>DOOR STOP FITTINGS
DETAILED INSPECTION OF DOOR STOP FITTINGS PROTRUDING 
PART NOT COVERED BY THE LINING ON FRAME 16 AND FRAME 
20, LH/RH.</t>
  </si>
  <si>
    <t>531176-02-1</t>
  </si>
  <si>
    <t>COCKPIT SIDE WINDOWS FRAMEWORK
GENERAL VISUAL INSPECTION OF COCKPIT SIDE WINDOWS, 
EXTERNAL VISIBLE PORTION OF FRAMEWORK, BETWEEN FR 4 
AND FR 12, LH</t>
  </si>
  <si>
    <t>531178-02-1</t>
  </si>
  <si>
    <t>COCKPIT WINDSHIELD RETAINERS
GENERAL VISUAL INSPECTION OF COCKPIT WINDSHIELD, 
EXTERNAL VISIBLE PORTION OF RETAINERS.</t>
  </si>
  <si>
    <t>534134-02-1</t>
  </si>
  <si>
    <t>DOOR STOP FITTINGS FR 66 AND 68
DETAILED INSPECTION OF DOOR STOP FITTINGS PROTRUDING 
PART NOT COVERED BY THE LINING ON FRAME 66 AND FRAME 
68, LH/RH</t>
  </si>
  <si>
    <t>TURCOAIR-TEC23</t>
  </si>
  <si>
    <t>Heavy duty exterier aircraft cleaner</t>
  </si>
  <si>
    <t>MIL-PRF-23827 TYPE I</t>
  </si>
  <si>
    <t>723100-I3-1 (LH)</t>
  </si>
  <si>
    <t>LP COMPRESSOR (FAN) SECTION
TAP TEST OF ENGINE FAN BLADES
NOTE:
INTERVAL:
- REFER TO VSB V2500-ENG-72-0297 FOR INTERVAL.</t>
  </si>
  <si>
    <t>44066</t>
  </si>
  <si>
    <t>AMS 5689</t>
  </si>
  <si>
    <t>LOCKWIRE 0.028"</t>
  </si>
  <si>
    <t>M83248-1-012</t>
  </si>
  <si>
    <t>MOBILE JET OIL II</t>
  </si>
  <si>
    <t>TURBINE OIL</t>
  </si>
  <si>
    <t>TURBONYCOIL600</t>
  </si>
  <si>
    <t>TURBONYCOIL</t>
  </si>
  <si>
    <t>As Required</t>
  </si>
  <si>
    <t>MR24/000138/0424</t>
  </si>
  <si>
    <t>MR24/000139/0424</t>
  </si>
  <si>
    <t>ZL-171-01-2</t>
  </si>
  <si>
    <t>AFT CABIN UNDERFLOOR COMPARTMENT
GENERAL VISUAL INSPECTION OF AFT CABIN UNDERFLOOR
COMPARTMENT (EWIS)</t>
  </si>
  <si>
    <t>ZL-411-01-1 (LH)</t>
  </si>
  <si>
    <t>UPPER FORWARD PYLON
GENERAL VISUAL INSPECTION OF UPPER FORWARD PYLON
(EWIS)</t>
  </si>
  <si>
    <t>ZL-411-01-1 (RH)</t>
  </si>
  <si>
    <t>ZL-451-01-2 (LH)</t>
  </si>
  <si>
    <t>THRUST REVERSER
GENERAL VISUAL INSPECTION OF THRUST REVERSER (EWIS)</t>
  </si>
  <si>
    <t>ZL-471-01-2 (LH)</t>
  </si>
  <si>
    <t>PYLON LEADING EDGE AND LOWER FAIRING
GENERAL VISUAL INSPECTION OF PYLON LEADING EDGE AND
LOWER FAIRING (EWIS)</t>
  </si>
  <si>
    <t>ZL-471-01-2 (RH)</t>
  </si>
  <si>
    <t>MR23/048850/0324</t>
  </si>
  <si>
    <t>MR23/048852/0324</t>
  </si>
  <si>
    <t>MR23/048878/0324</t>
  </si>
  <si>
    <t>MR23/048879/0324</t>
  </si>
  <si>
    <t>MR23/048885/0324</t>
  </si>
  <si>
    <t>MR23/048886/0324</t>
  </si>
  <si>
    <t>MR23/048864/0324</t>
  </si>
  <si>
    <t>MR23/048865/0324</t>
  </si>
  <si>
    <t>MR23/048863/0324</t>
  </si>
  <si>
    <t>MR23/048860/0324</t>
  </si>
  <si>
    <t>MR23/048855/0324</t>
  </si>
  <si>
    <t>MR23/048857/0324</t>
  </si>
  <si>
    <t>MR23/048858/0324</t>
  </si>
  <si>
    <t>MR23/048882/0324</t>
  </si>
  <si>
    <t>MR23/048883/0324</t>
  </si>
  <si>
    <t>MR23/048871/0324</t>
  </si>
  <si>
    <t>MR23/048873/0324</t>
  </si>
  <si>
    <t>MR23/048870/0324</t>
  </si>
  <si>
    <t>MR23/048856/0324</t>
  </si>
  <si>
    <t>MR23/048877/0324</t>
  </si>
  <si>
    <t>MR23/048869/0324</t>
  </si>
  <si>
    <t>MR23/048872/0324</t>
  </si>
  <si>
    <t>531195D01R01</t>
  </si>
  <si>
    <t>MOD KIT</t>
  </si>
  <si>
    <t>MR23/049860/0324</t>
  </si>
  <si>
    <t>ASTM-D-329</t>
  </si>
  <si>
    <t>ACETONE</t>
  </si>
  <si>
    <t>A320-53-1196</t>
  </si>
  <si>
    <t>MR23/049864/0324</t>
  </si>
  <si>
    <t>FUSELAGE - CENTER FUSELAGE - INSPECT MLG DOOR HINGE
FITTING ON KEEL BEAM</t>
  </si>
  <si>
    <t>MR23/049867/0324</t>
  </si>
  <si>
    <t>C21/100</t>
  </si>
  <si>
    <t>BAC 707 GREY 5 LTR</t>
  </si>
  <si>
    <t>MR23/050488/0324</t>
  </si>
  <si>
    <t>LPS3</t>
  </si>
  <si>
    <t>Premier Rust Inhibitor</t>
  </si>
  <si>
    <t>PR1782B2</t>
  </si>
  <si>
    <t>SEALANT CLASS B</t>
  </si>
  <si>
    <t>A320-25-1BKJ</t>
  </si>
  <si>
    <t>251BKJD01R00</t>
  </si>
  <si>
    <t>MR23/049875/0324</t>
  </si>
  <si>
    <t>EQUIPMENT/FURNISHINGS - FORWARD FUSELAGE EQUIPMENT - SPECIAL DETAILED INSPECTION OF THE RACK 80VU</t>
  </si>
  <si>
    <t>251BKJD02R00</t>
  </si>
  <si>
    <t>MODKIT</t>
  </si>
  <si>
    <t>251BKJD05R02</t>
  </si>
  <si>
    <t>251BKJD06R01</t>
  </si>
  <si>
    <t>KIT (SB25-1BKJ)</t>
  </si>
  <si>
    <t>Kit</t>
  </si>
  <si>
    <t>DAPCO 2100</t>
  </si>
  <si>
    <t>Primerless Firewall Sealant (6OZ/KIT)</t>
  </si>
  <si>
    <t>PR-1782 C2</t>
  </si>
  <si>
    <t>Low Density Sealant</t>
  </si>
  <si>
    <t>PS870C12</t>
  </si>
  <si>
    <t>A320-29-1161</t>
  </si>
  <si>
    <t>MR23/049879/0324</t>
  </si>
  <si>
    <t>HYDRAULIC POWER - YELLOW MAIN HYDRAULIC POWER -                        INSPECTION OF BRACKET ON YELLOW ELECTRICAL MOTOR PUMP HP LINE</t>
  </si>
  <si>
    <t>MIL-E-51454 TYPE II</t>
  </si>
  <si>
    <t>ALCOHOL- DENATURED, ETHYL (ETHANOL) - AMS 3002</t>
  </si>
  <si>
    <t>MR23/049886/0324</t>
  </si>
  <si>
    <t>DTD189A 22SWG</t>
  </si>
  <si>
    <t>LOCKING WIRE 22’’</t>
  </si>
  <si>
    <t>AS3510-0218K</t>
  </si>
  <si>
    <t>CABLE, SAFETY</t>
  </si>
  <si>
    <t>MR23/049887/0324</t>
  </si>
  <si>
    <t>353000-02-1</t>
  </si>
  <si>
    <t>3552AAAWAACXCD</t>
  </si>
  <si>
    <t>MR23/049947/0324</t>
  </si>
  <si>
    <t>Component</t>
  </si>
  <si>
    <t>Core Returnable</t>
  </si>
  <si>
    <t>PORTABLE OXYGEN
REMOVE PORTABLE OXYGEN CYLINDER ASSEMBLY FOR IN SHOP
HYDROSTATIC TEST AND FUNCTIONAL CHECK OF REGULATOR
VALVE ASSEMBLY.
NOTE:
INTERV</t>
  </si>
  <si>
    <t>MR23/049949/0324</t>
  </si>
  <si>
    <t>353000-06-1</t>
  </si>
  <si>
    <t>E28180-20-0006</t>
  </si>
  <si>
    <t>PBE</t>
  </si>
  <si>
    <t>MR23/049953/0324</t>
  </si>
  <si>
    <t>PROTECT. BREATHING EQPT (CKPT &amp; CABIN)
DISCARD PROTECTIVE BREATHING EQUIPMENT
NOTE:
INTERVAL:
- FOR INTERVAL SELECTED FOR THE VARIOUS PART NUMBERS</t>
  </si>
  <si>
    <t>256241-03-1</t>
  </si>
  <si>
    <t>D31516-717</t>
  </si>
  <si>
    <t>SLIDE</t>
  </si>
  <si>
    <t>MR23/049963/0324</t>
  </si>
  <si>
    <t>DOOR ESCAPE SLIDE
REMOVE DOOR ESCAPE SLIDE/RAFT FOR IN SHOP OVERHAUL
NOTE:
PLANNING:
- TASK IS NOT APPLICABLE FOR DEACTIVATED PASSENGER/
  CREW DOOR</t>
  </si>
  <si>
    <t>MR23/049966/0324</t>
  </si>
  <si>
    <t>D31517-717</t>
  </si>
  <si>
    <t>ESCAPE SLIDE</t>
  </si>
  <si>
    <t>MR23/049968/0324</t>
  </si>
  <si>
    <t>34600017</t>
  </si>
  <si>
    <t>EXTNGSHR</t>
  </si>
  <si>
    <t>MR23/049970/0324</t>
  </si>
  <si>
    <t>237135-01-1</t>
  </si>
  <si>
    <t>DK120-90</t>
  </si>
  <si>
    <t>BEACON</t>
  </si>
  <si>
    <t>MR23/049971/0324</t>
  </si>
  <si>
    <t>COCKPIT VOICE RECORDER
DISCARD ULB BATTERY
NOTE:
INTERVAL:
- FOR INTERVAL SELECTED FOR THE VARIOUS PART NUMBERS
  REFER TO APPENDIX 3.
- INTERVAL TO</t>
  </si>
  <si>
    <t>313300-01-1</t>
  </si>
  <si>
    <t>MR23/049972/0324</t>
  </si>
  <si>
    <t>DFDR SYSTEM INTERCONNECTION
DISCARD UNDERWATER LOCATOR BEACON BATTERY
NOTE:
INTERVAL:
- FOR INTERVAL SELECTED FOR THE VARIOUS PART NUMBERS
  REFER T</t>
  </si>
  <si>
    <t>MR23/049986/0324</t>
  </si>
  <si>
    <t>MOBILGREASE 33</t>
  </si>
  <si>
    <t>Synthetic Oil base Grease - General Purpose</t>
  </si>
  <si>
    <t>MR23/049987/0324</t>
  </si>
  <si>
    <t>MR23/049988/0324</t>
  </si>
  <si>
    <t>ARDROXAV30</t>
  </si>
  <si>
    <t>CORROSION INHAIBITIVE COMPOUND</t>
  </si>
  <si>
    <t>MR23/049991/0324</t>
  </si>
  <si>
    <t>LD4</t>
  </si>
  <si>
    <t>HYDRAULIC FLUID</t>
  </si>
  <si>
    <t>PR 186</t>
  </si>
  <si>
    <t>JR</t>
  </si>
  <si>
    <t>Adhesion Promoter</t>
  </si>
  <si>
    <t>MR23/049993/0324</t>
  </si>
  <si>
    <t>AWR23/007752/0324</t>
  </si>
  <si>
    <t>MR23/050137/0324</t>
  </si>
  <si>
    <t>EO-001 , AS PER CUSTOMER REQUEST CARRYOUT FLIGHT CONTROL - ELEVATOR VIBRATIONS IAW AMM 27-34-00-200-001-A</t>
  </si>
  <si>
    <t>98D27903500000</t>
  </si>
  <si>
    <t>PIN-SIDE STICK LOCKING</t>
  </si>
  <si>
    <t>MR23/050140/0324</t>
  </si>
  <si>
    <t>Tool</t>
  </si>
  <si>
    <t>Returnable</t>
  </si>
  <si>
    <t>98D27403500000</t>
  </si>
  <si>
    <t>PITCH TRIM CONTROL LOCKING</t>
  </si>
  <si>
    <t>98D27303000001</t>
  </si>
  <si>
    <t>LOAD,APPLICATION TOOL-ELEVATOR, AILERON, RUDDER</t>
  </si>
  <si>
    <t>98D27303003001</t>
  </si>
  <si>
    <t>CHECK TOOL (ANALOG)-AILERON,ELEVATOR,RUDDER</t>
  </si>
  <si>
    <t>AWR23/007753/0324</t>
  </si>
  <si>
    <t>MR23/050309/0324</t>
  </si>
  <si>
    <t>EO-002 , AS PER CUSTOMER REQUEST CARRYOUT  FLIGHT CONTROLS/ WINGS-INBOARD FLAP TRUNNION AND SLIDING PANEL-INSPECTION  IAW SB 57-1133</t>
  </si>
  <si>
    <t>4355/3600</t>
  </si>
  <si>
    <t>PRIMER PAC33 NV</t>
  </si>
  <si>
    <t>MR23/050314/0324</t>
  </si>
  <si>
    <t>EO-006, AS PER CUSTOMER REQUEST CARRYOUT FLIGHT CONTROLS – ELEVATOR SERVO-CONTROL ROD EYE-ENDS – INBOARD / OUTBOARD INSPECTION IAW SB 27-1186 R9  SB 2</t>
  </si>
  <si>
    <t>34655.9185.7.024</t>
  </si>
  <si>
    <t>TOPCOAT GREY</t>
  </si>
  <si>
    <t>MR23/050316/0324</t>
  </si>
  <si>
    <t>MR23/050319/0324</t>
  </si>
  <si>
    <t>ARDROX 3140</t>
  </si>
  <si>
    <t>CORROSION PREVENTIVE COMPOUND</t>
  </si>
  <si>
    <t>MR23/050320/0324</t>
  </si>
  <si>
    <t>MR23/050322/0324</t>
  </si>
  <si>
    <t>97A27003000007</t>
  </si>
  <si>
    <t>GAGE,ASSY-PUSH-PULL</t>
  </si>
  <si>
    <t>MR23/050325/0324</t>
  </si>
  <si>
    <t>98D27303022000</t>
  </si>
  <si>
    <t>TOOL CHECK - DIGITAL, AILERON ELEVATOR RUDDER</t>
  </si>
  <si>
    <t>MR23/050327/0324</t>
  </si>
  <si>
    <t>MR23/050339/0324</t>
  </si>
  <si>
    <t>MR23/050341/0324</t>
  </si>
  <si>
    <t>HEXFORCE G080671000</t>
  </si>
  <si>
    <t>SQ.MTR</t>
  </si>
  <si>
    <t>G080671000-1000MM CARBON FIBRE FABRIC</t>
  </si>
  <si>
    <t>MR23/050344/0324</t>
  </si>
  <si>
    <t>MR23/050354/0324</t>
  </si>
  <si>
    <t>LOCTITE 222</t>
  </si>
  <si>
    <t>Adhesive</t>
  </si>
  <si>
    <t>215200-01-1 (LH)</t>
  </si>
  <si>
    <t>753C0000-02</t>
  </si>
  <si>
    <t>Exchanger Heat - Primary</t>
  </si>
  <si>
    <t>MR23/050404/0324</t>
  </si>
  <si>
    <t>AIR CONDITIONING PACK
REMOVE PRIMARY AND MAIN HEAT EXCHANGERS FOR IN SHOP
CLEANING.
NOTE:
INTERVAL:
- DEPENDING ON OPERATING ENVIRONMENT AND OPERATO</t>
  </si>
  <si>
    <t>754A0000-03</t>
  </si>
  <si>
    <t>MAIN HEAT EXCHANGER</t>
  </si>
  <si>
    <t>ABS0744-16M</t>
  </si>
  <si>
    <t>ABS1040-40</t>
  </si>
  <si>
    <t>ABS1040-56</t>
  </si>
  <si>
    <t>ABS1040-64</t>
  </si>
  <si>
    <t>AS3582-017</t>
  </si>
  <si>
    <t>AS3582-244</t>
  </si>
  <si>
    <t>AS3582-338</t>
  </si>
  <si>
    <t>AS3582-345</t>
  </si>
  <si>
    <t>BONDERITE C-AK 6305LH</t>
  </si>
  <si>
    <t>CLEANING AGENT</t>
  </si>
  <si>
    <t>LOCTITE SF 7063</t>
  </si>
  <si>
    <t>CLEANING MATERIAL</t>
  </si>
  <si>
    <t>MOLYKOTE Z</t>
  </si>
  <si>
    <t>MOLYKOTE Z POWDER BASE</t>
  </si>
  <si>
    <t>MS21043-4</t>
  </si>
  <si>
    <t>NAS1149C0432R</t>
  </si>
  <si>
    <t>215200-01-1 (RH)</t>
  </si>
  <si>
    <t>MR23/050405/0324</t>
  </si>
  <si>
    <t>MR23/050410/0324</t>
  </si>
  <si>
    <t>MR23/050413/0324</t>
  </si>
  <si>
    <t>215200-02-2 (LH)</t>
  </si>
  <si>
    <t>755C0000-01</t>
  </si>
  <si>
    <t>Reheater</t>
  </si>
  <si>
    <t>MR23/050417/0324</t>
  </si>
  <si>
    <t>AIR CONDITIONING PACK
REMOVE REHEATER FOR IN SHOP CLEANING.
NOTE:
INTERVAL:
- DEPENDING ON OPERATING ENVIRONMENT AND OPERATORS
  EXPERIENCE, A LESS</t>
  </si>
  <si>
    <t>NYCO 4224</t>
  </si>
  <si>
    <t>LUBRICANT</t>
  </si>
  <si>
    <t>215200-02-2 (RH)</t>
  </si>
  <si>
    <t>MR23/050420/0324</t>
  </si>
  <si>
    <t>AWR23/007941/0324</t>
  </si>
  <si>
    <t>MR23/050443/0324</t>
  </si>
  <si>
    <t>SWR - 007 , AS PER CUSTOMER REQUEST CARRYOUT CLEANING OF THE LH AIR CONDITIONING PACK-CONDENSER IAW AMM TASK 21-52-00-100-003-A.</t>
  </si>
  <si>
    <t>MS9226-02</t>
  </si>
  <si>
    <t>LOCK WIRE NI ALLOY 600-.020 INCH</t>
  </si>
  <si>
    <t>SS-G-659A</t>
  </si>
  <si>
    <t>AWR23/007942/0324</t>
  </si>
  <si>
    <t>MR23/050446/0324</t>
  </si>
  <si>
    <t>SWR - 008 , AS PER CUSTOMER REQUEST CARRYOUT CLEANING OF THE RH AIR CONDITIONING PACK-CONDENSER IAW AMM TASK 21-52-00-100-003-A.</t>
  </si>
  <si>
    <t>3M SCOTCH BRITE</t>
  </si>
  <si>
    <t>SCOTCH BRITE - NORMAL</t>
  </si>
  <si>
    <t>MR23/050459/0324</t>
  </si>
  <si>
    <t>3M425</t>
  </si>
  <si>
    <t>HIGH SPEED TAPE</t>
  </si>
  <si>
    <t>MR23/050460/0324</t>
  </si>
  <si>
    <t>AWR23/007767/0324</t>
  </si>
  <si>
    <t>MR23/050525/0324</t>
  </si>
  <si>
    <t>SWR-004 , AS PER CUSTOMER REQUEST CARRYOUT AIRCRAFT EXTERIOR CHEMICAL CLEANING</t>
  </si>
  <si>
    <t>MR24/000073/0424</t>
  </si>
  <si>
    <t>2-14SC1</t>
  </si>
  <si>
    <t>MR24/000288/0424</t>
  </si>
  <si>
    <t>EN3646A6083ADN</t>
  </si>
  <si>
    <t>MR24/000377/0424</t>
  </si>
  <si>
    <t>MR24/000429/0424</t>
  </si>
  <si>
    <t>CEE-BEE ALKO</t>
  </si>
  <si>
    <t>CEE-BEE CLEANER ALKO-25 LTR</t>
  </si>
  <si>
    <t>MR24/000448/0424</t>
  </si>
  <si>
    <t>MR24/000468/0424</t>
  </si>
  <si>
    <t>E0468-01</t>
  </si>
  <si>
    <t>KNOB</t>
  </si>
  <si>
    <t>MR24/000491/0424</t>
  </si>
  <si>
    <t>DURING ARRIVAL INSPECTION FOUND FOLLOWING :
1. RH LOGO LIGHT INOP, 
2. THS (4LJ &amp; 5LJ ) AND APU ( 6LJ)  SERVICE LIGHT NOT WORKING.
3. ATTENDANT HANDSE</t>
  </si>
  <si>
    <t>PL22-412LH055</t>
  </si>
  <si>
    <t>LIGHT</t>
  </si>
  <si>
    <t>MR24/000494/0424</t>
  </si>
  <si>
    <t>PL22-405LH00</t>
  </si>
  <si>
    <t>PROTECTOR</t>
  </si>
  <si>
    <t>PL22-400LH00</t>
  </si>
  <si>
    <t>PROTECTR</t>
  </si>
  <si>
    <t>RELINK 2318 B</t>
  </si>
  <si>
    <t>DOUBLE SIDED TAPE</t>
  </si>
  <si>
    <t>2LA455163-02</t>
  </si>
  <si>
    <t>MR24/000497/0424</t>
  </si>
  <si>
    <t>D2511057000000</t>
  </si>
  <si>
    <t>HOUSING ASSY</t>
  </si>
  <si>
    <t>MR24/000500/0424</t>
  </si>
  <si>
    <t>MR24/000515/0424</t>
  </si>
  <si>
    <t>A2527576120400</t>
  </si>
  <si>
    <t>HANDLE</t>
  </si>
  <si>
    <t>MR24/000536/0424</t>
  </si>
  <si>
    <t>A2527576300600</t>
  </si>
  <si>
    <t>ADAPTER</t>
  </si>
  <si>
    <t>D2527494800000</t>
  </si>
  <si>
    <t>TAPE</t>
  </si>
  <si>
    <t>MR24/000537/0424</t>
  </si>
  <si>
    <t>066-50007-0432</t>
  </si>
  <si>
    <t>ALA-52B RADIO ALTIMETER</t>
  </si>
  <si>
    <t>MR24/000538/0424</t>
  </si>
  <si>
    <t>32594-1</t>
  </si>
  <si>
    <t>MR24/000540/0424</t>
  </si>
  <si>
    <t>D5755103620000</t>
  </si>
  <si>
    <t>MR24/000547/0424</t>
  </si>
  <si>
    <t>DURING INSPECTION OBSERVED SEALS ERODED AT FOLLOWING LOCATIONS.
1. LH NO 1 SLAT OUTBOARD SEAL.
2.NO 5 SLAT OUTBOARD SEAL.
3.WEATHER SEAL BETWEEN NO 4</t>
  </si>
  <si>
    <t>D5754057722000</t>
  </si>
  <si>
    <t>D5754057722200</t>
  </si>
  <si>
    <t>HMV23/000211/0324/4</t>
  </si>
  <si>
    <t>AC69576</t>
  </si>
  <si>
    <t>VALVE</t>
  </si>
  <si>
    <t>MR24/000548/0424</t>
  </si>
  <si>
    <t>REFER PFR FOR INCOMING SECTOR,IN WARNING/MAINT STATUS MESSAGE READS
AIR ENG 1 HP VALVE FAULT ATA 36-11</t>
  </si>
  <si>
    <t>HMV23/000211/0324/7</t>
  </si>
  <si>
    <t>ABS1629-28A0</t>
  </si>
  <si>
    <t>CONTACT</t>
  </si>
  <si>
    <t>MR24/000549/0424</t>
  </si>
  <si>
    <t>WHILE CARRYING OUT MPD# 281800-10-1, IGNITION PREVENTIONOPERATIONAL CHECK OF CENTRE TANK FUEL PUMP GFI(SFAR88), FOUND FIN : 69QA GFI RELAY NOT GETTING</t>
  </si>
  <si>
    <t>MR24/000560/0424</t>
  </si>
  <si>
    <t>D5735127600353</t>
  </si>
  <si>
    <t>GLAZING</t>
  </si>
  <si>
    <t>MR24/000563/0424</t>
  </si>
  <si>
    <t>A321200303-212</t>
  </si>
  <si>
    <t>HOOD</t>
  </si>
  <si>
    <t>MR24/000608/0424</t>
  </si>
  <si>
    <t>HMV23/000211/0324/24</t>
  </si>
  <si>
    <t>AS62206</t>
  </si>
  <si>
    <t>MR24/000612/0424</t>
  </si>
  <si>
    <t>WHILE CARRYING OUT MPD # 200435-01-1 (LH) ,FAN COMPARTMENT DETAILED INSPECTION OF EWIS IN THE FAN AND ACCESSORY GEAR BOX (EWIS ) FOUND CLAMP QTY # 2 C</t>
  </si>
  <si>
    <t>EN2997R61006BN</t>
  </si>
  <si>
    <t>WHILE CARRYING OUT MPD# ZL-734-01-1 (RH), MAIN LANDING GEAR MAIN DOORSGENERAL VISUAL INSPECTION OF MAIN LANDING GEAR MAIN DOORS (EWIS) DURING OPPORTUN</t>
  </si>
  <si>
    <t>Yes</t>
  </si>
  <si>
    <t>D4918529700051</t>
  </si>
  <si>
    <t>DUCT</t>
  </si>
  <si>
    <t>MR24/000635/0424</t>
  </si>
  <si>
    <t>HMV23/000211/0324/30</t>
  </si>
  <si>
    <t>MR24/000638/0424</t>
  </si>
  <si>
    <t>DURING ARRIVAL INSPECTION FOUND RH WING GLAZING PANEL CRACKED.</t>
  </si>
  <si>
    <t>MR24/000639/0424</t>
  </si>
  <si>
    <t>MR24/000649/0424</t>
  </si>
  <si>
    <t>790425A6</t>
  </si>
  <si>
    <t>STARTER</t>
  </si>
  <si>
    <t>MR24/000680/0424</t>
  </si>
  <si>
    <t>WHILE CARRYING OUT DRAIN AND REPLENISH OIL SYSTEM AND INSPECTIONOF STARTER GENERATOR OF RH ENGINE FOUND UNSERVICEABLE (AS QUANTITY OF DRAINED OIL 210</t>
  </si>
  <si>
    <t>LN2024T42-1MM</t>
  </si>
  <si>
    <t>SQ. FOOT</t>
  </si>
  <si>
    <t>SHEET</t>
  </si>
  <si>
    <t>MR24/000713/0424</t>
  </si>
  <si>
    <t>Raw Material</t>
  </si>
  <si>
    <t>DAN79-06</t>
  </si>
  <si>
    <t>HOSE</t>
  </si>
  <si>
    <t>MR24/000866/0424</t>
  </si>
  <si>
    <t>DURING INSPECTION OBSERVED FOLLOWING DEFECTS
1. LANEYARD OF PANEL 195BB BROKEN AND THE ASSOCIATED HARDWARE CORRODED, SAME TO BE REPLACED
2. SEALS ON</t>
  </si>
  <si>
    <t>323100-10-1</t>
  </si>
  <si>
    <t>NORMAL EXTENSION AND RETRACTION
DETAILED INSPECTION OF THE NLG ACTUATING CYLINDER 
AIRFRAME ATTACHMENT PIN AND SLEEVE.
NOTE:
PLANNING:
- TASK MAY BE</t>
  </si>
  <si>
    <t>MS21919WCH10</t>
  </si>
  <si>
    <t>MR24/000768/0424</t>
  </si>
  <si>
    <t>WHILE CARRYING MPD #ZL-315-01-1 , TAIL CONE APU AND ACCESSORY COMPARTMENTGENERAL VISUAL INSPECTION OF TAIL CONE APU AND ACCESSORY COMPARTMENT (EWIS) F</t>
  </si>
  <si>
    <t>MS21919WCH9</t>
  </si>
  <si>
    <t>MR24/000767/0424</t>
  </si>
  <si>
    <t>NSA5066-08-1</t>
  </si>
  <si>
    <t>NSA5527-03-04D</t>
  </si>
  <si>
    <t>SPACER</t>
  </si>
  <si>
    <t>NSA5527-03-03D</t>
  </si>
  <si>
    <t>5913667-4</t>
  </si>
  <si>
    <t>GENERATOR APU</t>
  </si>
  <si>
    <t>MR24/000779/0424</t>
  </si>
  <si>
    <t>M83248-1-260</t>
  </si>
  <si>
    <t>MR24/000785/0424</t>
  </si>
  <si>
    <t>N166471-5</t>
  </si>
  <si>
    <t>AWR24/000085/0424</t>
  </si>
  <si>
    <t>30404-000</t>
  </si>
  <si>
    <t>THERMOCOUPLE IMMERSION</t>
  </si>
  <si>
    <t>MR24/000786/0424</t>
  </si>
  <si>
    <t>Carry out Both Engg FIN NO- 4012KS3 EGT Probes moves. (REPLACEMENT).</t>
  </si>
  <si>
    <t>MR24/000787/0424</t>
  </si>
  <si>
    <t>D5358541320000</t>
  </si>
  <si>
    <t>SECTION ASSY-L</t>
  </si>
  <si>
    <t>MR24/000791/0424</t>
  </si>
  <si>
    <t>D5358541320100</t>
  </si>
  <si>
    <t>MR24/000846/0424</t>
  </si>
  <si>
    <t>MR24/000872/0424</t>
  </si>
  <si>
    <t>MR24/000879/0424</t>
  </si>
  <si>
    <t>MR24/000900/0424</t>
  </si>
  <si>
    <t>2704506-2</t>
  </si>
  <si>
    <t>MOTOR-STARTER</t>
  </si>
  <si>
    <t>MR24/000901/0424</t>
  </si>
  <si>
    <t>M83248-1-034</t>
  </si>
  <si>
    <t>MR24/000907/0424</t>
  </si>
  <si>
    <t>2-266N602-70</t>
  </si>
  <si>
    <t>MR24/000969/0424</t>
  </si>
  <si>
    <t>PR-1428 A2</t>
  </si>
  <si>
    <t>Access Door Sealant</t>
  </si>
  <si>
    <t>D5774504420800</t>
  </si>
  <si>
    <t>BRACKET</t>
  </si>
  <si>
    <t>WHILE CARRYING OUT ARRIVAL INSPECTION , FOUND BONDING LEADS DAMAGED AT LOCATION:-
1.NLG QTY :03
2.TOILET SERVICE DOOR QTY :01
3.WASTE SERVICE DOOR QTY</t>
  </si>
  <si>
    <t>MR24/001758/0424</t>
  </si>
  <si>
    <t>Closed</t>
  </si>
  <si>
    <t>D5337186920000</t>
  </si>
  <si>
    <t>STOP</t>
  </si>
  <si>
    <t>MR24/002125/0424</t>
  </si>
  <si>
    <t>MR24/002127/0424</t>
  </si>
  <si>
    <t>MR24/002449/0424</t>
  </si>
  <si>
    <t>MR24/002737/0424</t>
  </si>
  <si>
    <t>LNG-235741-0324</t>
  </si>
  <si>
    <t>MR24/000460/0424</t>
  </si>
  <si>
    <t>LNG-225350-1223</t>
  </si>
  <si>
    <t>MR24/000133/0424</t>
  </si>
  <si>
    <t>LNG-237523-0324</t>
  </si>
  <si>
    <t>MR24/000958/0424</t>
  </si>
  <si>
    <t>LNG-235740-0324</t>
  </si>
  <si>
    <t>LNG-233625-0324</t>
  </si>
  <si>
    <t>LNG-236778-0324</t>
  </si>
  <si>
    <t>LNG-228101-0124</t>
  </si>
  <si>
    <t>LNG-216375-1123</t>
  </si>
  <si>
    <t>LNG-161070-1122</t>
  </si>
  <si>
    <t>LNG-190126-0523</t>
  </si>
  <si>
    <t>LNG-189829-0523</t>
  </si>
  <si>
    <t>MI23/091704/0324</t>
  </si>
  <si>
    <t>CT43185</t>
  </si>
  <si>
    <t>MR23/048854/0324</t>
  </si>
  <si>
    <t>DF52485</t>
  </si>
  <si>
    <t>LNG-194967-0623</t>
  </si>
  <si>
    <t>LNG-171583-0123</t>
  </si>
  <si>
    <t>LNG-171584-0123</t>
  </si>
  <si>
    <t>LNG-222583-1223</t>
  </si>
  <si>
    <t>MI23/091712/0324</t>
  </si>
  <si>
    <t>LNG-234641-0324</t>
  </si>
  <si>
    <t>MI23/091765/0324</t>
  </si>
  <si>
    <t>LNG-171623-0123</t>
  </si>
  <si>
    <t>MI23/091766/0324</t>
  </si>
  <si>
    <t>LNG-171624-0123</t>
  </si>
  <si>
    <t>MI23/091767/0324</t>
  </si>
  <si>
    <t>LNG-190645-0523</t>
  </si>
  <si>
    <t>MI23/091700/0324</t>
  </si>
  <si>
    <t>LNG-191342-0523</t>
  </si>
  <si>
    <t>LNG-209514-0923</t>
  </si>
  <si>
    <t>MR23/048884/0324</t>
  </si>
  <si>
    <t>LNG-238682-0424</t>
  </si>
  <si>
    <t>MR23/048876/0324</t>
  </si>
  <si>
    <t>LNG-180839-0323</t>
  </si>
  <si>
    <t>LNG-229342-0224</t>
  </si>
  <si>
    <t>MR23/048853/0324</t>
  </si>
  <si>
    <t>LNG-233755-0324</t>
  </si>
  <si>
    <t>LNG-236107-0324</t>
  </si>
  <si>
    <t>MR23/048868/0324</t>
  </si>
  <si>
    <t>LNG-235495-0324</t>
  </si>
  <si>
    <t>LNG-115283-1221</t>
  </si>
  <si>
    <t>MI23/091739/0324</t>
  </si>
  <si>
    <t>LNG-120099-0122</t>
  </si>
  <si>
    <t>MI23/091747/0324</t>
  </si>
  <si>
    <t>LNG-234047-0324</t>
  </si>
  <si>
    <t>MR23/048880/0324</t>
  </si>
  <si>
    <t>LNG-234052-0324</t>
  </si>
  <si>
    <t>MR23/048881/0324</t>
  </si>
  <si>
    <t>LNG-196224-0723</t>
  </si>
  <si>
    <t>MI23/091740/0324</t>
  </si>
  <si>
    <t>MI23/091748/0324</t>
  </si>
  <si>
    <t>LNG-198852-0823</t>
  </si>
  <si>
    <t>LNG-189344-0423</t>
  </si>
  <si>
    <t>LNG-203101-0823</t>
  </si>
  <si>
    <t>MR23/048867/0324</t>
  </si>
  <si>
    <t>LNG-229172-0224</t>
  </si>
  <si>
    <t>LNG-240006-0424</t>
  </si>
  <si>
    <t>LNG-211296-1023</t>
  </si>
  <si>
    <t>LNG-190585-0523</t>
  </si>
  <si>
    <t>LNG-197019-0723</t>
  </si>
  <si>
    <t>MR23/048866/0324</t>
  </si>
  <si>
    <t>LNG-219113-1123</t>
  </si>
  <si>
    <t>LNG-231659-0224</t>
  </si>
  <si>
    <t>LNG-211859-1023</t>
  </si>
  <si>
    <t>MR23/048861/0324</t>
  </si>
  <si>
    <t>LNG-237501-0324</t>
  </si>
  <si>
    <t>LNG-115287-1221</t>
  </si>
  <si>
    <t>MI23/091741/0324</t>
  </si>
  <si>
    <t>LNG-120762-0122</t>
  </si>
  <si>
    <t>LNG-185193-0323</t>
  </si>
  <si>
    <t>LNG-185673-0423</t>
  </si>
  <si>
    <t>MI23/091749/0324</t>
  </si>
  <si>
    <t>LNG-011640-0619</t>
  </si>
  <si>
    <t>MI23/091768/0324</t>
  </si>
  <si>
    <t>LNG-231050-0224</t>
  </si>
  <si>
    <t>MR23/048859/0324</t>
  </si>
  <si>
    <t>LNG-161875-1122</t>
  </si>
  <si>
    <t>LNG-175744-0123</t>
  </si>
  <si>
    <t>LNG-226607-0124</t>
  </si>
  <si>
    <t>LNG-226988-0124</t>
  </si>
  <si>
    <t>LNG-226895-0124</t>
  </si>
  <si>
    <t>MI23/091714/0324</t>
  </si>
  <si>
    <t>LNG-159666-1022</t>
  </si>
  <si>
    <t>LNG-161178-1122</t>
  </si>
  <si>
    <t>LNG-167738-1122</t>
  </si>
  <si>
    <t>LNG-227745-0124</t>
  </si>
  <si>
    <t>LNG-233019-0224</t>
  </si>
  <si>
    <t>LNG-231431-0224</t>
  </si>
  <si>
    <t>LNG-230478-0224</t>
  </si>
  <si>
    <t>LNG-231535-0224</t>
  </si>
  <si>
    <t>MI23/091716/0324</t>
  </si>
  <si>
    <t>LNG-191697-0523</t>
  </si>
  <si>
    <t>LNG-066384-1220</t>
  </si>
  <si>
    <t>LNG-236605-0324</t>
  </si>
  <si>
    <t>LNG-233347-0324</t>
  </si>
  <si>
    <t>LNG-236044-0324</t>
  </si>
  <si>
    <t>LNG-236217-0324</t>
  </si>
  <si>
    <t>LNG-229855-0224</t>
  </si>
  <si>
    <t>LNG-199472-0823</t>
  </si>
  <si>
    <t>LNG-178219-0223</t>
  </si>
  <si>
    <t>LNG-073117-0221</t>
  </si>
  <si>
    <t>MR23/048874/0324</t>
  </si>
  <si>
    <t>LNG-229875-0224</t>
  </si>
  <si>
    <t>MR23/048862/0324</t>
  </si>
  <si>
    <t>LNG-233634-0324</t>
  </si>
  <si>
    <t>LNG-217369-1123</t>
  </si>
  <si>
    <t>TURBONYCOIL 600</t>
  </si>
  <si>
    <t>LNG-177490-0223</t>
  </si>
  <si>
    <t>MI23/091744/0324</t>
  </si>
  <si>
    <t>LNG-161016-1122</t>
  </si>
  <si>
    <t>MR23/048875/0324</t>
  </si>
  <si>
    <t>LNG-119370-1221</t>
  </si>
  <si>
    <t>LNG-238262-0324</t>
  </si>
  <si>
    <t>MR23/049873/0324</t>
  </si>
  <si>
    <t>LNG-229987-0224</t>
  </si>
  <si>
    <t>LNG-129191-0222</t>
  </si>
  <si>
    <t>LNG-157395-1022</t>
  </si>
  <si>
    <t>LNG-234942-0324</t>
  </si>
  <si>
    <t>LNG-221221-1223</t>
  </si>
  <si>
    <t>LNG-230055-0224</t>
  </si>
  <si>
    <t>LNG-235059-0324</t>
  </si>
  <si>
    <t>LNG-233348-0324</t>
  </si>
  <si>
    <t>LNG-236207-0324</t>
  </si>
  <si>
    <t>LNG-157812-1022</t>
  </si>
  <si>
    <t>LNG-155941-0922</t>
  </si>
  <si>
    <t>LNG-159968-1022</t>
  </si>
  <si>
    <t>MR23/049876/0324</t>
  </si>
  <si>
    <t>LNG-046219-0720</t>
  </si>
  <si>
    <t>MR23/049878/0324</t>
  </si>
  <si>
    <t>L3184</t>
  </si>
  <si>
    <t>MR23/049946/0324</t>
  </si>
  <si>
    <t>Auto update on CR transaction.</t>
  </si>
  <si>
    <t>LNG-169968-1222</t>
  </si>
  <si>
    <t>LNG-204352-0823</t>
  </si>
  <si>
    <t>LNG-233631-0324</t>
  </si>
  <si>
    <t>MR23/050318/0324</t>
  </si>
  <si>
    <t>5440BC</t>
  </si>
  <si>
    <t>LNG-195682-0723</t>
  </si>
  <si>
    <t>LNG-096852-0921</t>
  </si>
  <si>
    <t>LNG-182820-0323</t>
  </si>
  <si>
    <t>LNG-012484-0619</t>
  </si>
  <si>
    <t>LNG-085168-0621</t>
  </si>
  <si>
    <t>LNG-177328-0223</t>
  </si>
  <si>
    <t>LNG-012513-0619</t>
  </si>
  <si>
    <t>LNG-239045-0424</t>
  </si>
  <si>
    <t>LNG-236162-0324</t>
  </si>
  <si>
    <t>LNG-235159-0324</t>
  </si>
  <si>
    <t>MR23/050554/0324</t>
  </si>
  <si>
    <t>LNG-228039-0124</t>
  </si>
  <si>
    <t>MR24/000064/0424</t>
  </si>
  <si>
    <t>LNG-234666-0324</t>
  </si>
  <si>
    <t>LNG-232898-0224</t>
  </si>
  <si>
    <t>MR24/000072/0424</t>
  </si>
  <si>
    <t>03246</t>
  </si>
  <si>
    <t>LNG-229918-0224</t>
  </si>
  <si>
    <t>MR24/000745/0424</t>
  </si>
  <si>
    <t>LNG-237477-0324</t>
  </si>
  <si>
    <t>LNG-238547-0424</t>
  </si>
  <si>
    <t>h/s</t>
  </si>
  <si>
    <t>LNG-230292-0224</t>
  </si>
  <si>
    <t>MR24/000263/0424</t>
  </si>
  <si>
    <t>LNG-233632-0324</t>
  </si>
  <si>
    <t>LNG-186719-0423</t>
  </si>
  <si>
    <t>MR24/000286/0424</t>
  </si>
  <si>
    <t>LNG-237102-0324</t>
  </si>
  <si>
    <t>MR24/000287/0424</t>
  </si>
  <si>
    <t>LNG-233981-0324</t>
  </si>
  <si>
    <t>MI24/000791/0424</t>
  </si>
  <si>
    <t>E0092-10-160NN</t>
  </si>
  <si>
    <t>LNG-188302-0423</t>
  </si>
  <si>
    <t>MR24/000290/0424</t>
  </si>
  <si>
    <t>LNG-118935-1221</t>
  </si>
  <si>
    <t>MR24/000291/0424</t>
  </si>
  <si>
    <t>D5348027700200</t>
  </si>
  <si>
    <t>LNG-202166-0823</t>
  </si>
  <si>
    <t>MR24/000292/0424</t>
  </si>
  <si>
    <t>201172712</t>
  </si>
  <si>
    <t>LNG-190745-0523</t>
  </si>
  <si>
    <t>MR24/000293/0424</t>
  </si>
  <si>
    <t>LNG-223741-1223</t>
  </si>
  <si>
    <t>MR24/000294/0424</t>
  </si>
  <si>
    <t>LNG-114076-1221</t>
  </si>
  <si>
    <t>MR24/000296/0424</t>
  </si>
  <si>
    <t>LNG-197309-0723</t>
  </si>
  <si>
    <t>LNG-213237-1023</t>
  </si>
  <si>
    <t>LNG-123112-0122</t>
  </si>
  <si>
    <t>MR24/000297/0424</t>
  </si>
  <si>
    <t>LNG-234339-0324</t>
  </si>
  <si>
    <t>MR24/000362/0424</t>
  </si>
  <si>
    <t>LNG-184769-0323</t>
  </si>
  <si>
    <t>MR24/000370/0424</t>
  </si>
  <si>
    <t>LNG-210702-1023</t>
  </si>
  <si>
    <t>LNG-233972-0324</t>
  </si>
  <si>
    <t>LNG-234349-0324</t>
  </si>
  <si>
    <t>D5347504521400</t>
  </si>
  <si>
    <t>LNG-236369-0324</t>
  </si>
  <si>
    <t>LNG-236370-0324</t>
  </si>
  <si>
    <t>LNG-235866-0324</t>
  </si>
  <si>
    <t>LNG-223888-1223</t>
  </si>
  <si>
    <t>LNG-239902-0424</t>
  </si>
  <si>
    <t>MR24/000371/0424</t>
  </si>
  <si>
    <t>LNG-240183-0424</t>
  </si>
  <si>
    <t>4626</t>
  </si>
  <si>
    <t>LNG-234006-0324</t>
  </si>
  <si>
    <t>MR24/000378/0424</t>
  </si>
  <si>
    <t>LNG-236910-0324</t>
  </si>
  <si>
    <t>LNG-039659-0320</t>
  </si>
  <si>
    <t>LNG-038093-0220</t>
  </si>
  <si>
    <t>LNG-038085-0220</t>
  </si>
  <si>
    <t>LNG-038094-0220</t>
  </si>
  <si>
    <t>LNG-120605-0122</t>
  </si>
  <si>
    <t>LNG-131449-0322</t>
  </si>
  <si>
    <t>MI24/001107/0424</t>
  </si>
  <si>
    <t>LNG-131450-0322</t>
  </si>
  <si>
    <t>LNG-221233-1223</t>
  </si>
  <si>
    <t>LNG-239044-0424</t>
  </si>
  <si>
    <t>LNG-236224-0324</t>
  </si>
  <si>
    <t>LNG-025148-0919</t>
  </si>
  <si>
    <t>LNG-069893-0121</t>
  </si>
  <si>
    <t>LNG-159954-1022</t>
  </si>
  <si>
    <t>LNG-237530-0324</t>
  </si>
  <si>
    <t>LNG-233806-0324</t>
  </si>
  <si>
    <t>LNG-185860-0423</t>
  </si>
  <si>
    <t>MR24/000431/0424</t>
  </si>
  <si>
    <t>LNG-238417-0424</t>
  </si>
  <si>
    <t>LNG-238726-0424</t>
  </si>
  <si>
    <t>LNG-238724-0424</t>
  </si>
  <si>
    <t>LNG-224835-1223</t>
  </si>
  <si>
    <t>MR24/000452/0424</t>
  </si>
  <si>
    <t>MR24/000482/0424</t>
  </si>
  <si>
    <t>LNG-205252-0923</t>
  </si>
  <si>
    <t>MR24/000487/0424</t>
  </si>
  <si>
    <t>LNG-233776-0324</t>
  </si>
  <si>
    <t>MR24/000489/0424</t>
  </si>
  <si>
    <t>LNG-015328-0619</t>
  </si>
  <si>
    <t>LNG-239319-0424</t>
  </si>
  <si>
    <t>MR24/000506/0424</t>
  </si>
  <si>
    <t>LNG-189830-0523</t>
  </si>
  <si>
    <t>MR24/000517/0424</t>
  </si>
  <si>
    <t>LNG-226039-0124</t>
  </si>
  <si>
    <t>MR24/000518/0424</t>
  </si>
  <si>
    <t>LNG-238265-0324</t>
  </si>
  <si>
    <t>MR24/000533/0424</t>
  </si>
  <si>
    <t>LNG-157467-1022</t>
  </si>
  <si>
    <t>LNG-233538-0324</t>
  </si>
  <si>
    <t>MR24/000541/0424</t>
  </si>
  <si>
    <t>LNG-238725-0424</t>
  </si>
  <si>
    <t>MR24/000542/0424</t>
  </si>
  <si>
    <t>LNG-236628-0324</t>
  </si>
  <si>
    <t>LNG-120685-0122</t>
  </si>
  <si>
    <t>LNG-146113-0622</t>
  </si>
  <si>
    <t>LNG-179846-0223</t>
  </si>
  <si>
    <t>LNG-186689-0423</t>
  </si>
  <si>
    <t>AN960C10L</t>
  </si>
  <si>
    <t>LNG-158219-1022</t>
  </si>
  <si>
    <t>LNG-196812-0723</t>
  </si>
  <si>
    <t>LNG-188294-0423</t>
  </si>
  <si>
    <t>MR24/000543/0424</t>
  </si>
  <si>
    <t>LNG-188290-0423</t>
  </si>
  <si>
    <t>2232</t>
  </si>
  <si>
    <t>LNG-170387-0123</t>
  </si>
  <si>
    <t>MR24/000544/0424</t>
  </si>
  <si>
    <t>LNG-235985-0324</t>
  </si>
  <si>
    <t>MR24/000545/0424</t>
  </si>
  <si>
    <t>LNG-235871-0324</t>
  </si>
  <si>
    <t>D5746059520000</t>
  </si>
  <si>
    <t>LNG-206499-0923</t>
  </si>
  <si>
    <t>LNG-235925-0324</t>
  </si>
  <si>
    <t>LNG-231617-0224</t>
  </si>
  <si>
    <t>MR24/000553/0424</t>
  </si>
  <si>
    <t>LNG-210523-1023</t>
  </si>
  <si>
    <t>MS21231-6</t>
  </si>
  <si>
    <t>LNG-238813-0424</t>
  </si>
  <si>
    <t>MR24/000562/0424</t>
  </si>
  <si>
    <t>LNG-200206-0823</t>
  </si>
  <si>
    <t>MR24/000607/0424</t>
  </si>
  <si>
    <t>LNG-106159-1121</t>
  </si>
  <si>
    <t>MR24/000609/0424</t>
  </si>
  <si>
    <t>LNG-190364-0523</t>
  </si>
  <si>
    <t>MR24/000620/0424</t>
  </si>
  <si>
    <t>MI24/001467/0424</t>
  </si>
  <si>
    <t>LNG-168544-1222</t>
  </si>
  <si>
    <t>MR24/000611/0424</t>
  </si>
  <si>
    <t>LNG-241975-0424</t>
  </si>
  <si>
    <t>MR24/000616/0424</t>
  </si>
  <si>
    <t>1)DURING INSPECTION OBSERVED SEALS ERODED AT FOLLOWING LOCATIONS:
A) WEATHER SEAL BETWEEN SLAT#3-SLAT#4.
B) SLAT#1 O/B SEAL.
C) SLAT#5 O/B SEAL.
2)SAM</t>
  </si>
  <si>
    <t>LNG-235872-0324</t>
  </si>
  <si>
    <t>MR24/000617/0424</t>
  </si>
  <si>
    <t>0727540</t>
  </si>
  <si>
    <t>C231365</t>
  </si>
  <si>
    <t>MR24/000618/0424</t>
  </si>
  <si>
    <t>-</t>
  </si>
  <si>
    <t>LNG-206538-0923</t>
  </si>
  <si>
    <t>MR24/000622/0424</t>
  </si>
  <si>
    <t>LNG-101857-1021</t>
  </si>
  <si>
    <t>MR24/000625/0424</t>
  </si>
  <si>
    <t>LNG-113637-1221</t>
  </si>
  <si>
    <t>MR24/000626/0424</t>
  </si>
  <si>
    <t>MR24/000627/0424</t>
  </si>
  <si>
    <t>LNG-242824-0424</t>
  </si>
  <si>
    <t>MR24/000629/0424</t>
  </si>
  <si>
    <t>LNG-102627-1021</t>
  </si>
  <si>
    <t>MR24/000630/0424</t>
  </si>
  <si>
    <t>LNG-226777-0124</t>
  </si>
  <si>
    <t>MR24/000633/0424</t>
  </si>
  <si>
    <t>LNG-162486-1122</t>
  </si>
  <si>
    <t>LNG-193781-0623</t>
  </si>
  <si>
    <t>LNG-012705-0619</t>
  </si>
  <si>
    <t>MR24/000636/0424</t>
  </si>
  <si>
    <t>LNG-058825-1020</t>
  </si>
  <si>
    <t>MR24/000637/0424</t>
  </si>
  <si>
    <t>LNG-063557-1220</t>
  </si>
  <si>
    <t>LNG-162897-1122</t>
  </si>
  <si>
    <t>MR24/000640/0424</t>
  </si>
  <si>
    <t>LNG-167957-1222</t>
  </si>
  <si>
    <t>LNG-203381-0823</t>
  </si>
  <si>
    <t>LNG-222007-1223</t>
  </si>
  <si>
    <t>MR24/000656/0424</t>
  </si>
  <si>
    <t>LNG-142272-0522</t>
  </si>
  <si>
    <t>MR24/000663/0424</t>
  </si>
  <si>
    <t>MR24/000672/0424</t>
  </si>
  <si>
    <t>MR24/000677/0424</t>
  </si>
  <si>
    <t>E0091-10-200NN</t>
  </si>
  <si>
    <t>LNG-238780-0424</t>
  </si>
  <si>
    <t>MR24/000685/0424</t>
  </si>
  <si>
    <t>LNG-170939-0123</t>
  </si>
  <si>
    <t>MR24/000688/0424</t>
  </si>
  <si>
    <t>LNG-152017-0822</t>
  </si>
  <si>
    <t>E0092-40-180NN</t>
  </si>
  <si>
    <t>LNG-197320-0723</t>
  </si>
  <si>
    <t>BONDING JUMPER</t>
  </si>
  <si>
    <t>MR24/000690/0424</t>
  </si>
  <si>
    <t>LNG-197321-0723</t>
  </si>
  <si>
    <t>LNG-228127-0124</t>
  </si>
  <si>
    <t>MR24/000693/0424</t>
  </si>
  <si>
    <t>LNG-205111-0923</t>
  </si>
  <si>
    <t>LNG-205110-0923</t>
  </si>
  <si>
    <t>LNG-083565-0621</t>
  </si>
  <si>
    <t>LNG-219635-1123</t>
  </si>
  <si>
    <t>HCS2108-P</t>
  </si>
  <si>
    <t>LNG-204943-0923</t>
  </si>
  <si>
    <t>LNG-235770-0324</t>
  </si>
  <si>
    <t>LNG-098823-0921</t>
  </si>
  <si>
    <t>HCS2102-04</t>
  </si>
  <si>
    <t>LNG-224406-1223</t>
  </si>
  <si>
    <t>BREATHER CLOTH</t>
  </si>
  <si>
    <t>LNG-204383-0823</t>
  </si>
  <si>
    <t>LNG-234940-0324</t>
  </si>
  <si>
    <t>LNG-018291-0719</t>
  </si>
  <si>
    <t>MR24/000719/0424</t>
  </si>
  <si>
    <t>MR24/000730/0424</t>
  </si>
  <si>
    <t>05610</t>
  </si>
  <si>
    <t>LNG-220264-1223</t>
  </si>
  <si>
    <t>LNG-228196-0124</t>
  </si>
  <si>
    <t>LNG-219547-1123</t>
  </si>
  <si>
    <t>LNG-208718-0923</t>
  </si>
  <si>
    <t>LNG-232901-0224</t>
  </si>
  <si>
    <t>LNG-238676-0424</t>
  </si>
  <si>
    <t>LNG-189390-0423</t>
  </si>
  <si>
    <t>LNG-229964-0224</t>
  </si>
  <si>
    <t>LNG-153960-0922</t>
  </si>
  <si>
    <t>MR24/000761/0424</t>
  </si>
  <si>
    <t>LNG-104746-1021</t>
  </si>
  <si>
    <t>LNG-013456-0619</t>
  </si>
  <si>
    <t>LNG-102760-1021</t>
  </si>
  <si>
    <t>LNG-056397-1020</t>
  </si>
  <si>
    <t>LNG-184545-0323</t>
  </si>
  <si>
    <t>LNG-177532-0223</t>
  </si>
  <si>
    <t>MR24/000771/0424</t>
  </si>
  <si>
    <t>MR24/000792/0424</t>
  </si>
  <si>
    <t>HL13VF5-5</t>
  </si>
  <si>
    <t>LNG-128671-0222</t>
  </si>
  <si>
    <t>HI-LOK</t>
  </si>
  <si>
    <t>MR24/000799/0424</t>
  </si>
  <si>
    <t>MI24/001822/0424</t>
  </si>
  <si>
    <t>HL70-5</t>
  </si>
  <si>
    <t>LNG-229857-0224</t>
  </si>
  <si>
    <t>MI24/001823/0424</t>
  </si>
  <si>
    <t>LNG-233801-0324</t>
  </si>
  <si>
    <t>MR24/000816/0424</t>
  </si>
  <si>
    <t>LNG-189544-0423</t>
  </si>
  <si>
    <t>LNG-177713-0223</t>
  </si>
  <si>
    <t>MR24/000848/0424</t>
  </si>
  <si>
    <t>LNG-221551-1223</t>
  </si>
  <si>
    <t>MR24/000852/0424</t>
  </si>
  <si>
    <t>LNG-238637-0424</t>
  </si>
  <si>
    <t>MR24/000861/0424</t>
  </si>
  <si>
    <t>MI24/001952/0424</t>
  </si>
  <si>
    <t>MR24/000862/0424</t>
  </si>
  <si>
    <t>MR24/000864/0424</t>
  </si>
  <si>
    <t>LNG-103157-1021</t>
  </si>
  <si>
    <t>MR24/000867/0424</t>
  </si>
  <si>
    <t>LNG-119491-1221</t>
  </si>
  <si>
    <t>LNG-119332-1221</t>
  </si>
  <si>
    <t>LNG-008863-0619</t>
  </si>
  <si>
    <t>LNG-123380-0122</t>
  </si>
  <si>
    <t>LNG-104879-1021</t>
  </si>
  <si>
    <t>LNG-013446-0619</t>
  </si>
  <si>
    <t>LNG-204729-0923</t>
  </si>
  <si>
    <t>MR24/000868/0424</t>
  </si>
  <si>
    <t>MR24/000870/0424</t>
  </si>
  <si>
    <t>LNG-237138-0324</t>
  </si>
  <si>
    <t>MR24/000878/0424</t>
  </si>
  <si>
    <t>LNG-234637-0324</t>
  </si>
  <si>
    <t>MR24/000885/0424</t>
  </si>
  <si>
    <t>LNG-094128-0921</t>
  </si>
  <si>
    <t>MR24/000895/0424</t>
  </si>
  <si>
    <t>LNG-228136-0124</t>
  </si>
  <si>
    <t>MR24/000912/0424</t>
  </si>
  <si>
    <t>LNG-032056-1219</t>
  </si>
  <si>
    <t>MR24/000913/0424</t>
  </si>
  <si>
    <t>MR24/000928/0424</t>
  </si>
  <si>
    <t>LNG-235019-0324</t>
  </si>
  <si>
    <t>MR24/000936/0424</t>
  </si>
  <si>
    <t>LNG-236739-0324</t>
  </si>
  <si>
    <t>MR24/000937/0424</t>
  </si>
  <si>
    <t>LNG-105148-1021</t>
  </si>
  <si>
    <t>MR24/000963/0424</t>
  </si>
  <si>
    <t>MS9021-266</t>
  </si>
  <si>
    <t>LNG-190328-0523</t>
  </si>
  <si>
    <t>MR24/000970/0424</t>
  </si>
  <si>
    <t>2-175N602-70</t>
  </si>
  <si>
    <t>MR24/000976/0424</t>
  </si>
  <si>
    <t>LNG-184674-0323</t>
  </si>
  <si>
    <t>MR24/001032/0424</t>
  </si>
  <si>
    <t>LNG-072450-0221</t>
  </si>
  <si>
    <t>LNG-004136-0619</t>
  </si>
  <si>
    <t>LNG-221451-1223</t>
  </si>
  <si>
    <t>LNG-108342-1121</t>
  </si>
  <si>
    <t>LNG-040549-0420</t>
  </si>
  <si>
    <t>MR24/001039/0424</t>
  </si>
  <si>
    <t>LNG-233954-0324</t>
  </si>
  <si>
    <t>MR24/001045/0424</t>
  </si>
  <si>
    <t>LNG-229983-0224</t>
  </si>
  <si>
    <t>ASNA2001T3-4</t>
  </si>
  <si>
    <t>LNG-191286-0523</t>
  </si>
  <si>
    <t>MR24/001154/0424</t>
  </si>
  <si>
    <t>LNG-232509-0224</t>
  </si>
  <si>
    <t>MR24/001158/0424</t>
  </si>
  <si>
    <t>MR24/001175/0424</t>
  </si>
  <si>
    <t>LNG-012477-0619</t>
  </si>
  <si>
    <t>MR24/001183/0424</t>
  </si>
  <si>
    <t>LNG-125075-0222</t>
  </si>
  <si>
    <t>MR24/001187/0424</t>
  </si>
  <si>
    <t>LNG-188730-0423</t>
  </si>
  <si>
    <t>MR24/001234/0424</t>
  </si>
  <si>
    <t>NAS1102C3-10</t>
  </si>
  <si>
    <t>MR24/001237/0424</t>
  </si>
  <si>
    <t>LNG-139500-0422</t>
  </si>
  <si>
    <t>NAS1102C3-14</t>
  </si>
  <si>
    <t>LNG-104052-1021</t>
  </si>
  <si>
    <t>LNG-119269-1221</t>
  </si>
  <si>
    <t>778000</t>
  </si>
  <si>
    <t>LNG-239844-0424</t>
  </si>
  <si>
    <t>MR24/001271/0424</t>
  </si>
  <si>
    <t>LNG-213201-1023</t>
  </si>
  <si>
    <t>MR24/001324/0424</t>
  </si>
  <si>
    <t>LNG-180321-0323</t>
  </si>
  <si>
    <t>LNG-180552-0323</t>
  </si>
  <si>
    <t>LNG-235434-0324</t>
  </si>
  <si>
    <t>MR24/001325/0424</t>
  </si>
  <si>
    <t>LNG-153758-0922</t>
  </si>
  <si>
    <t>LNG-235343-0324</t>
  </si>
  <si>
    <t>MR24/001328/0424</t>
  </si>
  <si>
    <t>LNG-200257-0823</t>
  </si>
  <si>
    <t>MR24/001329/0424</t>
  </si>
  <si>
    <t>LNG-077045-0421</t>
  </si>
  <si>
    <t>MR24/001383/0424</t>
  </si>
  <si>
    <t>LNG-234552-0324</t>
  </si>
  <si>
    <t>ABS0692-01</t>
  </si>
  <si>
    <t>LNG-213125-1023</t>
  </si>
  <si>
    <t>MR24/001752/0424</t>
  </si>
  <si>
    <t>MI24/004015/0424</t>
  </si>
  <si>
    <t>LNG-239843-0424</t>
  </si>
  <si>
    <t>LNG-213218-1023</t>
  </si>
  <si>
    <t>LNG-014981-0619</t>
  </si>
  <si>
    <t>MR24/001780/0424</t>
  </si>
  <si>
    <t>MR24/002109/0424</t>
  </si>
  <si>
    <t>3484</t>
  </si>
  <si>
    <t>MR24/002110/0424</t>
  </si>
  <si>
    <t>WHILE CARRYING OUT MPD TASK #279000-05-1,OPERATIONAL CHECK OF LOGICS ACTIVATING ELAC 1&amp; 2 AND SEC.1STANDBY POWER SPLY AND ABILITY OF SEC 1 &amp; 2 TO ACHI</t>
  </si>
  <si>
    <t>MIL-PRF-680 TY I</t>
  </si>
  <si>
    <t>Degreasing Solvent</t>
  </si>
  <si>
    <t>LNG-226991-0124</t>
  </si>
  <si>
    <t>MR24/002111/0424</t>
  </si>
  <si>
    <t>MR24/002114/0424</t>
  </si>
  <si>
    <t>MR24/002115/0424</t>
  </si>
  <si>
    <t>PS4-0326</t>
  </si>
  <si>
    <t>MR24/002119/0424</t>
  </si>
  <si>
    <t>LNG-239845-0424</t>
  </si>
  <si>
    <t>MR24/002123/0424</t>
  </si>
  <si>
    <t>773520</t>
  </si>
  <si>
    <t>LNG-204709-0923</t>
  </si>
  <si>
    <t>MR24/002227/0424</t>
  </si>
  <si>
    <t>LNG-184635-0323</t>
  </si>
  <si>
    <t>MR24/002350/0424</t>
  </si>
  <si>
    <t>MR24/002352/0424</t>
  </si>
  <si>
    <t>ARDROX 6367</t>
  </si>
  <si>
    <t>LNG-133640-0322</t>
  </si>
  <si>
    <t>MR24/002353/0424</t>
  </si>
  <si>
    <t>MR24/002468/0424</t>
  </si>
  <si>
    <t>LNG-224571-1223</t>
  </si>
  <si>
    <t>LNG-232968-0224</t>
  </si>
  <si>
    <t>LNG-220241-1223</t>
  </si>
  <si>
    <t>LNG-205076-0923</t>
  </si>
  <si>
    <t>LNG-228535-0124</t>
  </si>
  <si>
    <t>LNG-230178-0224</t>
  </si>
  <si>
    <t>LNG-234023-0324</t>
  </si>
  <si>
    <t>LNG-188089-0423</t>
  </si>
  <si>
    <t>LNG-236070-0324</t>
  </si>
  <si>
    <t>LNG-086563-0721</t>
  </si>
  <si>
    <t>MR24/002512/0424</t>
  </si>
  <si>
    <t>LNG-087073-0721</t>
  </si>
  <si>
    <t>LNG-234573-0324</t>
  </si>
  <si>
    <t>MR24/002513/0424</t>
  </si>
  <si>
    <t>LNG-234572-0324</t>
  </si>
  <si>
    <t>HMV23/000211/0324/37</t>
  </si>
  <si>
    <t>LNG-076360-0321</t>
  </si>
  <si>
    <t>MR24/002668/0424</t>
  </si>
  <si>
    <t>MI24/005737/0424</t>
  </si>
  <si>
    <t>LNG-076285-0321</t>
  </si>
  <si>
    <t>MR24/002672/0424</t>
  </si>
  <si>
    <t>LNG-231429-0224</t>
  </si>
  <si>
    <t>MR24/002674/0424</t>
  </si>
  <si>
    <t>LNG-237231-0324</t>
  </si>
  <si>
    <t>LNG-236210-0324</t>
  </si>
  <si>
    <t>MR24/002675/0424</t>
  </si>
  <si>
    <t>MI24/005753/0424</t>
  </si>
  <si>
    <t>MR24/002677/0424</t>
  </si>
  <si>
    <t>MI24/005750/0424</t>
  </si>
  <si>
    <t>MI24/005751/0424</t>
  </si>
  <si>
    <t>LNG-237554-0324</t>
  </si>
  <si>
    <t>MR24/002705/0424</t>
  </si>
  <si>
    <t>MR24/002719/0424</t>
  </si>
  <si>
    <t>MI24/005815/0424</t>
  </si>
  <si>
    <t>MR24/002726/0424</t>
  </si>
  <si>
    <t>1513</t>
  </si>
  <si>
    <t>MR24/002738/0424</t>
  </si>
  <si>
    <t>LNG-240441-0424</t>
  </si>
  <si>
    <t>MR24/002767/0424</t>
  </si>
  <si>
    <t>LNG-240439-0424</t>
  </si>
  <si>
    <t>LNG-240438-0424</t>
  </si>
  <si>
    <t>LNG-210937-1023</t>
  </si>
  <si>
    <t>MR24/002759/0424</t>
  </si>
  <si>
    <t>LNG-197647-0723</t>
  </si>
  <si>
    <t>LNG-241307-0424</t>
  </si>
  <si>
    <t>MR24/002826/0424</t>
  </si>
  <si>
    <t>LNG-239256-0424</t>
  </si>
  <si>
    <t>MR24/002901/0424</t>
  </si>
  <si>
    <t>LNG-245581-0424</t>
  </si>
  <si>
    <t>MR24/004670/0424</t>
  </si>
  <si>
    <t>LNG-245568-0424</t>
  </si>
  <si>
    <t>Transaction#</t>
  </si>
  <si>
    <t>TranDate</t>
  </si>
  <si>
    <t>Line#</t>
  </si>
  <si>
    <t>Order#</t>
  </si>
  <si>
    <t>DocumentType</t>
  </si>
  <si>
    <t>Document#</t>
  </si>
  <si>
    <t>DocumentDate</t>
  </si>
  <si>
    <t>ItemTCD Code</t>
  </si>
  <si>
    <t>ItemTCD Var</t>
  </si>
  <si>
    <t>InvoiceQty</t>
  </si>
  <si>
    <t>InvoiceRate</t>
  </si>
  <si>
    <t>LineAmount</t>
  </si>
  <si>
    <t>ExchangeRate</t>
  </si>
  <si>
    <t>Currency</t>
  </si>
  <si>
    <t>ProposedQty</t>
  </si>
  <si>
    <t>ProposedRate</t>
  </si>
  <si>
    <t>ProposedAmount</t>
  </si>
  <si>
    <t>SOI02/002280/1212</t>
  </si>
  <si>
    <t>POT02/000744/1112</t>
  </si>
  <si>
    <t>GR02/001991/1212</t>
  </si>
  <si>
    <t>OTHER CHARGES</t>
  </si>
  <si>
    <t>SOI02/003078/0413</t>
  </si>
  <si>
    <t>POT02/000916/0213</t>
  </si>
  <si>
    <t>GR02/002589/0313</t>
  </si>
  <si>
    <t>SOI03/000130/0413</t>
  </si>
  <si>
    <t>POT02/000988/0313</t>
  </si>
  <si>
    <t>GR03/000114/0413</t>
  </si>
  <si>
    <t>SOI03/000211/0513</t>
  </si>
  <si>
    <t>3C0000540513</t>
  </si>
  <si>
    <t>GR03/000201/0513</t>
  </si>
  <si>
    <t>SOI03/000282/0513</t>
  </si>
  <si>
    <t>3C0000590513</t>
  </si>
  <si>
    <t>GR03/000245/0513</t>
  </si>
  <si>
    <t>SOI03/000450/0613</t>
  </si>
  <si>
    <t>3P0000450413</t>
  </si>
  <si>
    <t>GR03/000476/0613</t>
  </si>
  <si>
    <t>SOI03/000561/0613</t>
  </si>
  <si>
    <t>3P0001500613</t>
  </si>
  <si>
    <t>GR03/000577/0613</t>
  </si>
  <si>
    <t>SOI03/000578/0713</t>
  </si>
  <si>
    <t>3C0000760613</t>
  </si>
  <si>
    <t>GR03/000584/0613</t>
  </si>
  <si>
    <t>SOI03/000598/0713</t>
  </si>
  <si>
    <t>3P0001400613</t>
  </si>
  <si>
    <t>GR03/000613/0713</t>
  </si>
  <si>
    <t>SOI03/000599/0713</t>
  </si>
  <si>
    <t>SOI03/000684/0713</t>
  </si>
  <si>
    <t>3P0001530613</t>
  </si>
  <si>
    <t>GR03/000553/0613</t>
  </si>
  <si>
    <t>SOI03/000728/0713</t>
  </si>
  <si>
    <t>3P0001580613</t>
  </si>
  <si>
    <t>GR03/000641/0713</t>
  </si>
  <si>
    <t>SGD</t>
  </si>
  <si>
    <t>SOI03/000758/0713</t>
  </si>
  <si>
    <t>3P0001350613</t>
  </si>
  <si>
    <t>GR03/000509/0613</t>
  </si>
  <si>
    <t>SOI03/000813/0713</t>
  </si>
  <si>
    <t>3P0002510713</t>
  </si>
  <si>
    <t>GR03/000796/0713</t>
  </si>
  <si>
    <t>SOI03/000917/0813</t>
  </si>
  <si>
    <t>3P0002740713</t>
  </si>
  <si>
    <t>GR03/000936/0813</t>
  </si>
  <si>
    <t>SOI03/001002/0813</t>
  </si>
  <si>
    <t>3P0003150813</t>
  </si>
  <si>
    <t>GR03/000937/0813</t>
  </si>
  <si>
    <t>SOI03/001055/0813</t>
  </si>
  <si>
    <t>3P0003700813</t>
  </si>
  <si>
    <t>GR03/001052/0813</t>
  </si>
  <si>
    <t>SOI03/001074/0913</t>
  </si>
  <si>
    <t>3P0004020813</t>
  </si>
  <si>
    <t>GR03/001122/0813</t>
  </si>
  <si>
    <t>SOI03/001244/0913</t>
  </si>
  <si>
    <t>3P0004130813</t>
  </si>
  <si>
    <t>GR03/001232/0913</t>
  </si>
  <si>
    <t>SOI03/001356/0913</t>
  </si>
  <si>
    <t>3C0001030913</t>
  </si>
  <si>
    <t>GR03/001305/0913</t>
  </si>
  <si>
    <t>SOI03/001373/0913</t>
  </si>
  <si>
    <t>3P0004670913</t>
  </si>
  <si>
    <t>GR03/001328/0913</t>
  </si>
  <si>
    <t>SOI03/001407/0913</t>
  </si>
  <si>
    <t>3P0005410913</t>
  </si>
  <si>
    <t>GR03/001335/0913</t>
  </si>
  <si>
    <t>SOI03/001408/0913</t>
  </si>
  <si>
    <t>3C0001040913</t>
  </si>
  <si>
    <t>GR03/001374/0913</t>
  </si>
  <si>
    <t>SOI03/001427/0913</t>
  </si>
  <si>
    <t>3P0004690913</t>
  </si>
  <si>
    <t>GR03/001378/0913</t>
  </si>
  <si>
    <t>SOI03/001462/1013</t>
  </si>
  <si>
    <t>3P0005560913</t>
  </si>
  <si>
    <t>GR03/001413/0913</t>
  </si>
  <si>
    <t>SOI03/001465/1013</t>
  </si>
  <si>
    <t>3P0005480913</t>
  </si>
  <si>
    <t>GR03/001415/0913</t>
  </si>
  <si>
    <t>SOI03/001498/1013</t>
  </si>
  <si>
    <t>3P0005170913</t>
  </si>
  <si>
    <t>SOI03/001499/1013</t>
  </si>
  <si>
    <t>3P0005500913</t>
  </si>
  <si>
    <t>GR03/001491/1013</t>
  </si>
  <si>
    <t>SOI03/001578/1013</t>
  </si>
  <si>
    <t>3P0004950913</t>
  </si>
  <si>
    <t>GR03/001514/1013</t>
  </si>
  <si>
    <t>SOI03/001589/1013</t>
  </si>
  <si>
    <t>3C0000930713</t>
  </si>
  <si>
    <t>GR03/001383/0913</t>
  </si>
  <si>
    <t>SOI03/001601/1013</t>
  </si>
  <si>
    <t>3P0006291013</t>
  </si>
  <si>
    <t>GR03/001586/1013</t>
  </si>
  <si>
    <t>SOI03/001744/1013</t>
  </si>
  <si>
    <t>3P0005780913</t>
  </si>
  <si>
    <t>GR03/001578/1013</t>
  </si>
  <si>
    <t>SOI03/001764/1013</t>
  </si>
  <si>
    <t>3P0005340913</t>
  </si>
  <si>
    <t>GR03/001649/1013</t>
  </si>
  <si>
    <t>SOI03/001779/1013</t>
  </si>
  <si>
    <t>3P0005880913</t>
  </si>
  <si>
    <t>GR03/001617/1013</t>
  </si>
  <si>
    <t>SOI03/001799/1013</t>
  </si>
  <si>
    <t>3P0006261013</t>
  </si>
  <si>
    <t>GR03/001682/1013</t>
  </si>
  <si>
    <t>SOI03/001806/1013</t>
  </si>
  <si>
    <t>3C0001101013</t>
  </si>
  <si>
    <t>GR03/001701/1013</t>
  </si>
  <si>
    <t>SOI03/001890/1113</t>
  </si>
  <si>
    <t>3P0004040813</t>
  </si>
  <si>
    <t>GR03/001459/0913</t>
  </si>
  <si>
    <t>SOI03/001900/1113</t>
  </si>
  <si>
    <t>3P0007881113</t>
  </si>
  <si>
    <t>GR03/001877/1113</t>
  </si>
  <si>
    <t>SOI03/001913/1113</t>
  </si>
  <si>
    <t>3P0006461013</t>
  </si>
  <si>
    <t>GR03/001834/1113</t>
  </si>
  <si>
    <t>SOI03/001997/1113</t>
  </si>
  <si>
    <t>3P0005000913</t>
  </si>
  <si>
    <t>GR03/001431/0913</t>
  </si>
  <si>
    <t>SOI03/002117/1113</t>
  </si>
  <si>
    <t>3P0006621013</t>
  </si>
  <si>
    <t>GR03/001833/1113</t>
  </si>
  <si>
    <t>SOI03/002443/1213</t>
  </si>
  <si>
    <t>3P0008711113</t>
  </si>
  <si>
    <t>GR03/002254/1213</t>
  </si>
  <si>
    <t>SOI03/002563/1213</t>
  </si>
  <si>
    <t>3P0008311113</t>
  </si>
  <si>
    <t>GR03/002264/1213</t>
  </si>
  <si>
    <t>SOI03/002680/1213</t>
  </si>
  <si>
    <t>3P0008701113</t>
  </si>
  <si>
    <t>GR03/002341/1213</t>
  </si>
  <si>
    <t>SOI03/002801/0114</t>
  </si>
  <si>
    <t>3P0009081213</t>
  </si>
  <si>
    <t>GR03/002398/1213</t>
  </si>
  <si>
    <t>SOI03/002867/0114</t>
  </si>
  <si>
    <t>3P0009371213</t>
  </si>
  <si>
    <t>GR03/002640/0114</t>
  </si>
  <si>
    <t>SOI03/002932/0114</t>
  </si>
  <si>
    <t>3P0009431213</t>
  </si>
  <si>
    <t>GR03/002555/0114</t>
  </si>
  <si>
    <t>SOI03/002934/0114</t>
  </si>
  <si>
    <t>3P0010410114</t>
  </si>
  <si>
    <t>GR03/002690/0114</t>
  </si>
  <si>
    <t>SOI03/002935/0114</t>
  </si>
  <si>
    <t>3P0009101213</t>
  </si>
  <si>
    <t>GR03/002712/0114</t>
  </si>
  <si>
    <t>SOI03/002939/0114</t>
  </si>
  <si>
    <t>3P0009281213</t>
  </si>
  <si>
    <t>GR03/002691/0114</t>
  </si>
  <si>
    <t>SOI03/002988/0114</t>
  </si>
  <si>
    <t>3P0009541213</t>
  </si>
  <si>
    <t>GR03/002563/0114</t>
  </si>
  <si>
    <t>SOI03/003061/0114</t>
  </si>
  <si>
    <t>3P0010510114</t>
  </si>
  <si>
    <t>GR03/002792/0114</t>
  </si>
  <si>
    <t>SOI03/003127/0214</t>
  </si>
  <si>
    <t>3P0010090114</t>
  </si>
  <si>
    <t>GR03/002846/0214</t>
  </si>
  <si>
    <t>SOI04/000208/0414</t>
  </si>
  <si>
    <t>3P0012620214</t>
  </si>
  <si>
    <t>GR03/003602/0314</t>
  </si>
  <si>
    <t>SOI04/000223/0414</t>
  </si>
  <si>
    <t>3P0013630314</t>
  </si>
  <si>
    <t>GR03/003544/0314</t>
  </si>
  <si>
    <t>SOI04/000224/0414</t>
  </si>
  <si>
    <t>3P0014410314</t>
  </si>
  <si>
    <t>GR04/000145/0414</t>
  </si>
  <si>
    <t>SOI04/000236/0414</t>
  </si>
  <si>
    <t>SOI04/000295/0414</t>
  </si>
  <si>
    <t>3P0014950314</t>
  </si>
  <si>
    <t>GR04/000127/0414</t>
  </si>
  <si>
    <t>SOI04/000296/0414</t>
  </si>
  <si>
    <t>3P0015120314</t>
  </si>
  <si>
    <t>GR04/000155/0414</t>
  </si>
  <si>
    <t>SOI04/000298/0414</t>
  </si>
  <si>
    <t>3P0014720314</t>
  </si>
  <si>
    <t>GR04/000254/0414</t>
  </si>
  <si>
    <t>SOI04/000299/0414</t>
  </si>
  <si>
    <t>4P0000080414</t>
  </si>
  <si>
    <t>GR04/000238/0414</t>
  </si>
  <si>
    <t>SOI04/000313/0414</t>
  </si>
  <si>
    <t>3P0014430314</t>
  </si>
  <si>
    <t>GR04/000121/0414</t>
  </si>
  <si>
    <t>SOI04/000344/0414</t>
  </si>
  <si>
    <t>4P0000270414</t>
  </si>
  <si>
    <t>GR04/000321/0414</t>
  </si>
  <si>
    <t>SOI04/000375/0414</t>
  </si>
  <si>
    <t>4P0000220414</t>
  </si>
  <si>
    <t>GR04/000304/0414</t>
  </si>
  <si>
    <t>SOI04/000377/0414</t>
  </si>
  <si>
    <t>3P0013650314</t>
  </si>
  <si>
    <t>GR04/000390/0414</t>
  </si>
  <si>
    <t>SOI04/000378/0414</t>
  </si>
  <si>
    <t>3P0013960314</t>
  </si>
  <si>
    <t>GR04/000387/0414</t>
  </si>
  <si>
    <t>SOI04/000470/0414</t>
  </si>
  <si>
    <t>3P0014530314</t>
  </si>
  <si>
    <t>GR04/000033/0414</t>
  </si>
  <si>
    <t>SOI04/000471/0414</t>
  </si>
  <si>
    <t>3P0015130314</t>
  </si>
  <si>
    <t>GR04/000133/0414</t>
  </si>
  <si>
    <t>SOI04/000472/0414</t>
  </si>
  <si>
    <t>3P0014520314</t>
  </si>
  <si>
    <t>GR04/000291/0414</t>
  </si>
  <si>
    <t>SOI04/000475/0414</t>
  </si>
  <si>
    <t>4P0000190414</t>
  </si>
  <si>
    <t>GR04/000357/0414</t>
  </si>
  <si>
    <t>SOI04/000511/0414</t>
  </si>
  <si>
    <t>4P0000020414</t>
  </si>
  <si>
    <t>GR04/000325/0414</t>
  </si>
  <si>
    <t>SOI04/000581/0514</t>
  </si>
  <si>
    <t>4P0000960414</t>
  </si>
  <si>
    <t>GR04/000498/0414</t>
  </si>
  <si>
    <t>SOI04/000623/0514</t>
  </si>
  <si>
    <t>4P0001270414</t>
  </si>
  <si>
    <t>GR04/000553/0414</t>
  </si>
  <si>
    <t>SOI04/000688/0514</t>
  </si>
  <si>
    <t>4P0001990514</t>
  </si>
  <si>
    <t>GR04/000741/0514</t>
  </si>
  <si>
    <t>SOI04/000691/0514</t>
  </si>
  <si>
    <t>4P0001510414</t>
  </si>
  <si>
    <t>GR04/000686/0514</t>
  </si>
  <si>
    <t>SOI04/000699/0514</t>
  </si>
  <si>
    <t>4P0001280414</t>
  </si>
  <si>
    <t>GR04/000724/0514</t>
  </si>
  <si>
    <t>SOI04/000710/0514</t>
  </si>
  <si>
    <t>4P0000310414</t>
  </si>
  <si>
    <t>GR04/000689/0514</t>
  </si>
  <si>
    <t>SOI04/000862/0514</t>
  </si>
  <si>
    <t>4P0000340414</t>
  </si>
  <si>
    <t>GR04/000746/0514</t>
  </si>
  <si>
    <t>SOI04/000869/0514</t>
  </si>
  <si>
    <t>4P0001110414</t>
  </si>
  <si>
    <t>GR04/000747/0514</t>
  </si>
  <si>
    <t>SOI04/000914/0514</t>
  </si>
  <si>
    <t>4P0001090414</t>
  </si>
  <si>
    <t>GR04/000693/0514</t>
  </si>
  <si>
    <t>SOI04/000919/0514</t>
  </si>
  <si>
    <t>4P0000930414</t>
  </si>
  <si>
    <t>GR04/000653/0514</t>
  </si>
  <si>
    <t>SOI04/000920/0514</t>
  </si>
  <si>
    <t>4P0000320414</t>
  </si>
  <si>
    <t>GR04/000684/0514</t>
  </si>
  <si>
    <t>SOI04/000921/0514</t>
  </si>
  <si>
    <t>3P0015220314</t>
  </si>
  <si>
    <t>GR04/000616/0414</t>
  </si>
  <si>
    <t>SOI04/000922/0514</t>
  </si>
  <si>
    <t>4P0000770414</t>
  </si>
  <si>
    <t>GR04/000765/0514</t>
  </si>
  <si>
    <t>SOI04/000923/0514</t>
  </si>
  <si>
    <t>4P0001550414</t>
  </si>
  <si>
    <t>GR04/000748/0514</t>
  </si>
  <si>
    <t>SOI04/001147/0514</t>
  </si>
  <si>
    <t>4P0001520414</t>
  </si>
  <si>
    <t>GR04/000819/0514</t>
  </si>
  <si>
    <t>SOI04/001259/0514</t>
  </si>
  <si>
    <t>4P0001070414</t>
  </si>
  <si>
    <t>GR04/000855/0514</t>
  </si>
  <si>
    <t>SOI04/001279/0614</t>
  </si>
  <si>
    <t>4P0002180514</t>
  </si>
  <si>
    <t>GR04/000933/0514</t>
  </si>
  <si>
    <t>SOI04/001577/0714</t>
  </si>
  <si>
    <t>4P0004430614</t>
  </si>
  <si>
    <t>GR04/001438/0614</t>
  </si>
  <si>
    <t>SOI04/001580/0714</t>
  </si>
  <si>
    <t>4P0000880414</t>
  </si>
  <si>
    <t>GR04/000444/0414</t>
  </si>
  <si>
    <t>SOI04/001643/0714</t>
  </si>
  <si>
    <t>4P0003770614</t>
  </si>
  <si>
    <t>GR04/001394/0614</t>
  </si>
  <si>
    <t>SOI04/001656/0714</t>
  </si>
  <si>
    <t>4P0003230514</t>
  </si>
  <si>
    <t>GR04/001208/0614</t>
  </si>
  <si>
    <t>SOI04/001660/0714</t>
  </si>
  <si>
    <t>4P0001260414</t>
  </si>
  <si>
    <t>GR04/000661/0514</t>
  </si>
  <si>
    <t>SOI04/001664/0714</t>
  </si>
  <si>
    <t>4P0003750614</t>
  </si>
  <si>
    <t>GR04/001371/0614</t>
  </si>
  <si>
    <t>SOI04/001682/0714</t>
  </si>
  <si>
    <t>4P0000890414</t>
  </si>
  <si>
    <t>GR04/001189/0614</t>
  </si>
  <si>
    <t>SOI04/001683/0714</t>
  </si>
  <si>
    <t>4P0001570414</t>
  </si>
  <si>
    <t>GR04/001179/0614</t>
  </si>
  <si>
    <t>SOI04/001686/0714</t>
  </si>
  <si>
    <t>4P0004600614</t>
  </si>
  <si>
    <t>GR04/001568/0714</t>
  </si>
  <si>
    <t>SOI04/001756/0714</t>
  </si>
  <si>
    <t>4P0004210614</t>
  </si>
  <si>
    <t>GR04/001341/0614</t>
  </si>
  <si>
    <t>SOI04/001852/0714</t>
  </si>
  <si>
    <t>4P0004650614</t>
  </si>
  <si>
    <t>GR04/001577/0714</t>
  </si>
  <si>
    <t>SOI04/001861/0714</t>
  </si>
  <si>
    <t>4P0005150714</t>
  </si>
  <si>
    <t>GR04/001635/0714</t>
  </si>
  <si>
    <t>SOI04/002010/0814</t>
  </si>
  <si>
    <t>4P0005460714</t>
  </si>
  <si>
    <t>GR04/001769/0814</t>
  </si>
  <si>
    <t>SOI04/002034/0814</t>
  </si>
  <si>
    <t>4P0005000714</t>
  </si>
  <si>
    <t>GR04/001621/0714</t>
  </si>
  <si>
    <t>SOI04/002038/0814</t>
  </si>
  <si>
    <t>4P0003440614</t>
  </si>
  <si>
    <t>GR04/001493/0714</t>
  </si>
  <si>
    <t>SOI04/002061/0814</t>
  </si>
  <si>
    <t>4P0006020714</t>
  </si>
  <si>
    <t>GR04/001829/0814</t>
  </si>
  <si>
    <t>SOI04/002070/0814</t>
  </si>
  <si>
    <t>4P0004690614</t>
  </si>
  <si>
    <t>GR04/001611/0714</t>
  </si>
  <si>
    <t>SOI04/002074/0814</t>
  </si>
  <si>
    <t>4P0005730714</t>
  </si>
  <si>
    <t>GR04/001816/0814</t>
  </si>
  <si>
    <t>SOI04/002125/0814</t>
  </si>
  <si>
    <t>4P0002870514</t>
  </si>
  <si>
    <t>GR04/001117/0614</t>
  </si>
  <si>
    <t>SOI04/002127/0814</t>
  </si>
  <si>
    <t>4P0004380614</t>
  </si>
  <si>
    <t>GR04/001574/0714</t>
  </si>
  <si>
    <t>SOI04/002212/0814</t>
  </si>
  <si>
    <t>4P0005720714</t>
  </si>
  <si>
    <t>GR04/001922/0814</t>
  </si>
  <si>
    <t>SOI04/002234/0814</t>
  </si>
  <si>
    <t>4P0000990414</t>
  </si>
  <si>
    <t>GR04/001667/0714</t>
  </si>
  <si>
    <t>SOI04/002308/0814</t>
  </si>
  <si>
    <t>4P0006910814</t>
  </si>
  <si>
    <t>GR04/002014/0814</t>
  </si>
  <si>
    <t>SOI04/002332/0814</t>
  </si>
  <si>
    <t>4P0005110714</t>
  </si>
  <si>
    <t>GR04/001723/0714</t>
  </si>
  <si>
    <t>SOI04/002364/0814</t>
  </si>
  <si>
    <t>4P0005510714</t>
  </si>
  <si>
    <t>GR04/001727/0714</t>
  </si>
  <si>
    <t>SOI04/002365/0814</t>
  </si>
  <si>
    <t>4P0006310814</t>
  </si>
  <si>
    <t>GR04/002009/0814</t>
  </si>
  <si>
    <t>SOI04/002442/0914</t>
  </si>
  <si>
    <t>4P0007790814</t>
  </si>
  <si>
    <t>GR04/002155/0914</t>
  </si>
  <si>
    <t>SOI04/002484/0914</t>
  </si>
  <si>
    <t>4P0007560814</t>
  </si>
  <si>
    <t>GR04/002120/0814</t>
  </si>
  <si>
    <t>SOI04/002504/0914</t>
  </si>
  <si>
    <t>4P0005190714</t>
  </si>
  <si>
    <t>GR04/001733/0714</t>
  </si>
  <si>
    <t>SOI04/002506/0914</t>
  </si>
  <si>
    <t>4P0002860514</t>
  </si>
  <si>
    <t>GR04/001067/0614</t>
  </si>
  <si>
    <t>SOI04/002508/0914</t>
  </si>
  <si>
    <t>4P0003610614</t>
  </si>
  <si>
    <t>GR04/001373/0614</t>
  </si>
  <si>
    <t>SOI04/002511/0914</t>
  </si>
  <si>
    <t>SOI04/002513/0914</t>
  </si>
  <si>
    <t>4P0005490714</t>
  </si>
  <si>
    <t>GR04/001776/0814</t>
  </si>
  <si>
    <t>SOI04/002514/0914</t>
  </si>
  <si>
    <t>4P0005990714</t>
  </si>
  <si>
    <t>GR04/001889/0814</t>
  </si>
  <si>
    <t>SOI04/002519/0914</t>
  </si>
  <si>
    <t>4P0006840814</t>
  </si>
  <si>
    <t>GR04/002041/0814</t>
  </si>
  <si>
    <t>SOI04/002578/0914</t>
  </si>
  <si>
    <t>4P0006980814</t>
  </si>
  <si>
    <t>GR04/002184/0914</t>
  </si>
  <si>
    <t>SOI04/002579/0914</t>
  </si>
  <si>
    <t>4P0006380814</t>
  </si>
  <si>
    <t>GR04/002040/0814</t>
  </si>
  <si>
    <t>SOI04/002580/0914</t>
  </si>
  <si>
    <t>4P0005600714</t>
  </si>
  <si>
    <t>GR04/002170/0914</t>
  </si>
  <si>
    <t>SOI04/002611/0914</t>
  </si>
  <si>
    <t>4P0005590714</t>
  </si>
  <si>
    <t>GR04/001831/0814</t>
  </si>
  <si>
    <t>SOI04/002619/0914</t>
  </si>
  <si>
    <t>4P0007190814</t>
  </si>
  <si>
    <t>GR04/002231/0914</t>
  </si>
  <si>
    <t>SOI04/002620/0914</t>
  </si>
  <si>
    <t>4P0003410614</t>
  </si>
  <si>
    <t>GR04/001182/0614</t>
  </si>
  <si>
    <t>SOI04/002621/0914</t>
  </si>
  <si>
    <t>4P0005710714</t>
  </si>
  <si>
    <t>GR04/002115/0814</t>
  </si>
  <si>
    <t>SOI04/002625/0914</t>
  </si>
  <si>
    <t>4P0003790614</t>
  </si>
  <si>
    <t>GR04/001378/0614</t>
  </si>
  <si>
    <t>SOI04/002628/0914</t>
  </si>
  <si>
    <t>4P0006650814</t>
  </si>
  <si>
    <t>GR04/002114/0814</t>
  </si>
  <si>
    <t>SOI04/002757/1014</t>
  </si>
  <si>
    <t>4P0005850714</t>
  </si>
  <si>
    <t>GR04/002475/0914</t>
  </si>
  <si>
    <t>SOI04/002839/1014</t>
  </si>
  <si>
    <t>4P0009480914</t>
  </si>
  <si>
    <t>GR04/002432/0914</t>
  </si>
  <si>
    <t>SOI04/002877/1014</t>
  </si>
  <si>
    <t>4P0008730914</t>
  </si>
  <si>
    <t>GR04/002523/0914</t>
  </si>
  <si>
    <t>SOI04/002878/1014</t>
  </si>
  <si>
    <t>4P0007200814</t>
  </si>
  <si>
    <t>GR04/002087/0814</t>
  </si>
  <si>
    <t>SOI04/002949/1014</t>
  </si>
  <si>
    <t>4P0009580914</t>
  </si>
  <si>
    <t>GR04/002556/0914</t>
  </si>
  <si>
    <t>SOI04/003610/1214</t>
  </si>
  <si>
    <t>4P0009740914</t>
  </si>
  <si>
    <t>GR04/002638/1014</t>
  </si>
  <si>
    <t>SOI04/003611/1214</t>
  </si>
  <si>
    <t>4P0011001114</t>
  </si>
  <si>
    <t>GR04/002888/1114</t>
  </si>
  <si>
    <t>SOI04/003676/1214</t>
  </si>
  <si>
    <t>4P0011011114</t>
  </si>
  <si>
    <t>GR04/002900/1114</t>
  </si>
  <si>
    <t>SOI04/003677/1214</t>
  </si>
  <si>
    <t>4P0011751214</t>
  </si>
  <si>
    <t>GR04/003038/1214</t>
  </si>
  <si>
    <t>SOI04/003678/1214</t>
  </si>
  <si>
    <t>4P0010921014</t>
  </si>
  <si>
    <t>GR04/002920/1114</t>
  </si>
  <si>
    <t>SOI04/003680/1214</t>
  </si>
  <si>
    <t>4P0010571014</t>
  </si>
  <si>
    <t>GR04/002860/1114</t>
  </si>
  <si>
    <t>SOI04/003695/1214</t>
  </si>
  <si>
    <t>4P0011291114</t>
  </si>
  <si>
    <t>GR04/002996/1214</t>
  </si>
  <si>
    <t>SOI04/003722/0115</t>
  </si>
  <si>
    <t>4P0011921214</t>
  </si>
  <si>
    <t>GR04/003069/1214</t>
  </si>
  <si>
    <t>SOI04/003743/0115</t>
  </si>
  <si>
    <t>4P0011981214</t>
  </si>
  <si>
    <t>GR04/003191/0115</t>
  </si>
  <si>
    <t>SOI04/003744/0115</t>
  </si>
  <si>
    <t>4P0010441014</t>
  </si>
  <si>
    <t>GR04/002810/1014</t>
  </si>
  <si>
    <t>SOI04/003756/0115</t>
  </si>
  <si>
    <t>4P0012131214</t>
  </si>
  <si>
    <t>GR04/003183/0115</t>
  </si>
  <si>
    <t>SOI04/003758/0115</t>
  </si>
  <si>
    <t>4P0011961214</t>
  </si>
  <si>
    <t>GR04/003105/1214</t>
  </si>
  <si>
    <t>SOI04/003766/0115</t>
  </si>
  <si>
    <t>4P0011261114</t>
  </si>
  <si>
    <t>GR04/002965/1214</t>
  </si>
  <si>
    <t>SOI04/003774/0115</t>
  </si>
  <si>
    <t>4C0000550115</t>
  </si>
  <si>
    <t>GR04/003237/0115</t>
  </si>
  <si>
    <t>SOI04/003785/0115</t>
  </si>
  <si>
    <t>4P0012590115</t>
  </si>
  <si>
    <t>GR04/003236/0115</t>
  </si>
  <si>
    <t>SOI04/003793/0115</t>
  </si>
  <si>
    <t>4P0012450115</t>
  </si>
  <si>
    <t>GR04/003233/0115</t>
  </si>
  <si>
    <t>SOI04/003796/0115</t>
  </si>
  <si>
    <t>4P0010141014</t>
  </si>
  <si>
    <t>GR04/002729/1014</t>
  </si>
  <si>
    <t>SOI04/003825/0115</t>
  </si>
  <si>
    <t>4P0012680115</t>
  </si>
  <si>
    <t>GR04/003240/0115</t>
  </si>
  <si>
    <t>SOI04/003924/0215</t>
  </si>
  <si>
    <t>SOI04/003926/0215</t>
  </si>
  <si>
    <t>4P0012560115</t>
  </si>
  <si>
    <t>GR04/003329/0215</t>
  </si>
  <si>
    <t>SOI04/003927/0215</t>
  </si>
  <si>
    <t>4C0000630115</t>
  </si>
  <si>
    <t>GR04/003320/0115</t>
  </si>
  <si>
    <t>SOI04/003930/0215</t>
  </si>
  <si>
    <t>4P0013290215</t>
  </si>
  <si>
    <t>GR04/003373/0215</t>
  </si>
  <si>
    <t>SOI04/003931/0215</t>
  </si>
  <si>
    <t>4C0000620115</t>
  </si>
  <si>
    <t>GR04/003334/0215</t>
  </si>
  <si>
    <t>SOI04/003960/0215</t>
  </si>
  <si>
    <t>4P0012530115</t>
  </si>
  <si>
    <t>GR04/003330/0215</t>
  </si>
  <si>
    <t>SOI04/003975/0215</t>
  </si>
  <si>
    <t>4P0012291214</t>
  </si>
  <si>
    <t>GR04/003262/0115</t>
  </si>
  <si>
    <t>SOI04/003987/0215</t>
  </si>
  <si>
    <t>4C0000650115</t>
  </si>
  <si>
    <t>GR04/003362/0215</t>
  </si>
  <si>
    <t>SOI04/004001/0215</t>
  </si>
  <si>
    <t>4P0013080115</t>
  </si>
  <si>
    <t>GR04/003406/0215</t>
  </si>
  <si>
    <t>SOI04/004002/0215</t>
  </si>
  <si>
    <t>4P0013580215</t>
  </si>
  <si>
    <t>GR04/003471/0215</t>
  </si>
  <si>
    <t>SOI04/004062/0215</t>
  </si>
  <si>
    <t>4P0012440115</t>
  </si>
  <si>
    <t>GR04/003293/0115</t>
  </si>
  <si>
    <t>SOI04/004069/0315</t>
  </si>
  <si>
    <t>4P0013340215</t>
  </si>
  <si>
    <t>GR04/003516/0215</t>
  </si>
  <si>
    <t>SOI04/004080/0315</t>
  </si>
  <si>
    <t>4P0013890215</t>
  </si>
  <si>
    <t>GR04/003513/0215</t>
  </si>
  <si>
    <t>SOI04/004081/0315</t>
  </si>
  <si>
    <t>4P0013730215</t>
  </si>
  <si>
    <t>GR04/003512/0215</t>
  </si>
  <si>
    <t>SOI04/004082/0315</t>
  </si>
  <si>
    <t>4P0013610215</t>
  </si>
  <si>
    <t>GR04/003495/0215</t>
  </si>
  <si>
    <t>SOI04/004180/0315</t>
  </si>
  <si>
    <t>4P0012320115</t>
  </si>
  <si>
    <t>GR04/003618/0315</t>
  </si>
  <si>
    <t>SOI04/004185/0315</t>
  </si>
  <si>
    <t>4P0014500215</t>
  </si>
  <si>
    <t>GR04/003623/0315</t>
  </si>
  <si>
    <t>SOI04/004191/0315</t>
  </si>
  <si>
    <t>4P0014110215</t>
  </si>
  <si>
    <t>GR04/003631/0315</t>
  </si>
  <si>
    <t>SOI04/004250/0315</t>
  </si>
  <si>
    <t>4P0014970315</t>
  </si>
  <si>
    <t>GR04/003686/0315</t>
  </si>
  <si>
    <t>SOI04/004251/0315</t>
  </si>
  <si>
    <t>4P0015110315</t>
  </si>
  <si>
    <t>GR04/003685/0315</t>
  </si>
  <si>
    <t>SOI04/004256/0315</t>
  </si>
  <si>
    <t>4P0014650215</t>
  </si>
  <si>
    <t>GR04/003684/0315</t>
  </si>
  <si>
    <t>SOI04/004275/0315</t>
  </si>
  <si>
    <t>4P0014800315</t>
  </si>
  <si>
    <t>GR04/003706/0315</t>
  </si>
  <si>
    <t>SOI04/004319/0315</t>
  </si>
  <si>
    <t>4P0015250315</t>
  </si>
  <si>
    <t>GR04/003737/0315</t>
  </si>
  <si>
    <t>SOI04/004341/0315</t>
  </si>
  <si>
    <t>4P0013990215</t>
  </si>
  <si>
    <t>GR04/003788/0315</t>
  </si>
  <si>
    <t>SOI04/004342/0315</t>
  </si>
  <si>
    <t>4P0013510215</t>
  </si>
  <si>
    <t>GR04/003462/0215</t>
  </si>
  <si>
    <t>SOI04/004360/0315</t>
  </si>
  <si>
    <t>4P0015230315</t>
  </si>
  <si>
    <t>GR04/003713/0315</t>
  </si>
  <si>
    <t>SOI04/004361/0315</t>
  </si>
  <si>
    <t>4P0015120315</t>
  </si>
  <si>
    <t>GR04/003709/0315</t>
  </si>
  <si>
    <t>SOI04/004362/0315</t>
  </si>
  <si>
    <t>4P0014780315</t>
  </si>
  <si>
    <t>GR04/003645/0315</t>
  </si>
  <si>
    <t>SOI05/000007/0415</t>
  </si>
  <si>
    <t>4P0015530315</t>
  </si>
  <si>
    <t>GR04/003776/0315</t>
  </si>
  <si>
    <t>SOI05/000008/0415</t>
  </si>
  <si>
    <t>4P0015550315</t>
  </si>
  <si>
    <t>GR05/000003/0415</t>
  </si>
  <si>
    <t>SOI05/000012/0415</t>
  </si>
  <si>
    <t>4P0014910315</t>
  </si>
  <si>
    <t>GR05/000006/0415</t>
  </si>
  <si>
    <t>SOI05/000049/0415</t>
  </si>
  <si>
    <t>4P0015430315</t>
  </si>
  <si>
    <t>GR05/000037/0415</t>
  </si>
  <si>
    <t>SOI05/000058/0415</t>
  </si>
  <si>
    <t>4P0015790315</t>
  </si>
  <si>
    <t>GR05/000050/0415</t>
  </si>
  <si>
    <t>SOI05/000061/0415</t>
  </si>
  <si>
    <t>4C0001060315</t>
  </si>
  <si>
    <t>GR05/000069/0415</t>
  </si>
  <si>
    <t>SOI05/000108/0415</t>
  </si>
  <si>
    <t>4P0015970315</t>
  </si>
  <si>
    <t>GR05/000029/0415</t>
  </si>
  <si>
    <t>SOI05/000141/0415</t>
  </si>
  <si>
    <t>5P0000440415</t>
  </si>
  <si>
    <t>GR05/000134/0415</t>
  </si>
  <si>
    <t>SOI05/000165/0415</t>
  </si>
  <si>
    <t>5P0000410415</t>
  </si>
  <si>
    <t>GR05/000196/0415</t>
  </si>
  <si>
    <t>SOI05/000189/0415</t>
  </si>
  <si>
    <t>4P0015980315</t>
  </si>
  <si>
    <t>GR05/000128/0415</t>
  </si>
  <si>
    <t>SOI05/000193/0415</t>
  </si>
  <si>
    <t>5P0000120415</t>
  </si>
  <si>
    <t>GR05/000215/0415</t>
  </si>
  <si>
    <t>SOI05/000210/0415</t>
  </si>
  <si>
    <t>5P0000530415</t>
  </si>
  <si>
    <t>GR05/000154/0415</t>
  </si>
  <si>
    <t>SOI05/000286/0515</t>
  </si>
  <si>
    <t>4P0014710215</t>
  </si>
  <si>
    <t>GR05/000298/0415</t>
  </si>
  <si>
    <t>SOI05/000312/0515</t>
  </si>
  <si>
    <t>4P0000380414</t>
  </si>
  <si>
    <t>GR04/000226/0414</t>
  </si>
  <si>
    <t>SOI05/000313/0515</t>
  </si>
  <si>
    <t>4P0007420814</t>
  </si>
  <si>
    <t>GR04/002176/0914</t>
  </si>
  <si>
    <t>SOI05/000319/0515</t>
  </si>
  <si>
    <t>3P0004480913</t>
  </si>
  <si>
    <t>GR03/001186/0913</t>
  </si>
  <si>
    <t>SOI05/000321/0515</t>
  </si>
  <si>
    <t>5P0001200415</t>
  </si>
  <si>
    <t>GR05/000338/0515</t>
  </si>
  <si>
    <t>SOI05/000323/0515</t>
  </si>
  <si>
    <t>5P0000930415</t>
  </si>
  <si>
    <t>GR05/000348/0515</t>
  </si>
  <si>
    <t>SOI05/000324/0515</t>
  </si>
  <si>
    <t>5P0000400415</t>
  </si>
  <si>
    <t>GR05/000242/0415</t>
  </si>
  <si>
    <t>SOI05/000326/0515</t>
  </si>
  <si>
    <t>5P0001210415</t>
  </si>
  <si>
    <t>GR05/000350/0515</t>
  </si>
  <si>
    <t>SOI05/000338/0515</t>
  </si>
  <si>
    <t>5P0001060415</t>
  </si>
  <si>
    <t>GR05/000279/0415</t>
  </si>
  <si>
    <t>5P0000830415</t>
  </si>
  <si>
    <t>GR05/000280/0415</t>
  </si>
  <si>
    <t>SOI05/000362/0515</t>
  </si>
  <si>
    <t>5P0000990415</t>
  </si>
  <si>
    <t>GR05/000231/0415</t>
  </si>
  <si>
    <t>SOI05/000426/0515</t>
  </si>
  <si>
    <t>5P0001400415</t>
  </si>
  <si>
    <t>GR05/000456/0515</t>
  </si>
  <si>
    <t>5P0000710415</t>
  </si>
  <si>
    <t>GR05/000458/0515</t>
  </si>
  <si>
    <t>5P0001760515</t>
  </si>
  <si>
    <t>GR05/000557/0515</t>
  </si>
  <si>
    <t>SOI05/000438/0615</t>
  </si>
  <si>
    <t>5P0002160515</t>
  </si>
  <si>
    <t>GR05/000449/0515</t>
  </si>
  <si>
    <t>SOI05/000476/0615</t>
  </si>
  <si>
    <t>5P0001630415</t>
  </si>
  <si>
    <t>GR05/000365/0515</t>
  </si>
  <si>
    <t>SOI05/000521/0615</t>
  </si>
  <si>
    <t>5P0001950515</t>
  </si>
  <si>
    <t>GR05/000392/0515</t>
  </si>
  <si>
    <t>SOI05/000532/0615</t>
  </si>
  <si>
    <t>5P0000820415</t>
  </si>
  <si>
    <t>GR05/000358/0515</t>
  </si>
  <si>
    <t>SOI05/000571/0615</t>
  </si>
  <si>
    <t>5C0000170415</t>
  </si>
  <si>
    <t>GR05/000464/0515</t>
  </si>
  <si>
    <t>SOI05/000631/0615</t>
  </si>
  <si>
    <t>5C0000090415</t>
  </si>
  <si>
    <t>GR05/000545/0515</t>
  </si>
  <si>
    <t>5C0000180415</t>
  </si>
  <si>
    <t>GR05/000556/0515</t>
  </si>
  <si>
    <t>SOI05/000675/0615</t>
  </si>
  <si>
    <t>5P0002720515</t>
  </si>
  <si>
    <t>GR05/000624/0615</t>
  </si>
  <si>
    <t>SOI05/000679/0615</t>
  </si>
  <si>
    <t>5P0001860515</t>
  </si>
  <si>
    <t>GR05/000422/0515</t>
  </si>
  <si>
    <t>SOI05/000681/0615</t>
  </si>
  <si>
    <t>5P0003110615</t>
  </si>
  <si>
    <t>GR05/000654/0615</t>
  </si>
  <si>
    <t>SOI05/000682/0615</t>
  </si>
  <si>
    <t>5P0001750515</t>
  </si>
  <si>
    <t>GR05/000364/0515</t>
  </si>
  <si>
    <t>SOI05/000726/0615</t>
  </si>
  <si>
    <t>5P0002580515</t>
  </si>
  <si>
    <t>GR05/000622/0615</t>
  </si>
  <si>
    <t>SOI05/000736/0615</t>
  </si>
  <si>
    <t>4R0003760115</t>
  </si>
  <si>
    <t>GR04/003416/0215</t>
  </si>
  <si>
    <t>SOI05/000742/0615</t>
  </si>
  <si>
    <t>5P0003210615</t>
  </si>
  <si>
    <t>GR05/000715/0615</t>
  </si>
  <si>
    <t>SOI05/000744/0615</t>
  </si>
  <si>
    <t>4P0015540315</t>
  </si>
  <si>
    <t>GR05/000587/0615</t>
  </si>
  <si>
    <t>SOI05/000782/0615</t>
  </si>
  <si>
    <t>4P0013020115</t>
  </si>
  <si>
    <t>GR04/003358/0215</t>
  </si>
  <si>
    <t>SOI05/000844/0615</t>
  </si>
  <si>
    <t>5P0003950615</t>
  </si>
  <si>
    <t>GR05/000757/0615</t>
  </si>
  <si>
    <t>SOI05/000869/0615</t>
  </si>
  <si>
    <t>5P0000430415</t>
  </si>
  <si>
    <t>GR05/000644/0615</t>
  </si>
  <si>
    <t>SOI05/000930/0715</t>
  </si>
  <si>
    <t>5P0004610615</t>
  </si>
  <si>
    <t>GR05/000899/0615</t>
  </si>
  <si>
    <t>SOI05/000962/0715</t>
  </si>
  <si>
    <t>5P0004410615</t>
  </si>
  <si>
    <t>GR05/000931/0715</t>
  </si>
  <si>
    <t>SOI05/000996/0715</t>
  </si>
  <si>
    <t>5P0004040615</t>
  </si>
  <si>
    <t>GR05/000963/0715</t>
  </si>
  <si>
    <t>SOI05/000998/0715</t>
  </si>
  <si>
    <t>5P0004830715</t>
  </si>
  <si>
    <t>GR05/000998/0715</t>
  </si>
  <si>
    <t>SOI05/001005/0715</t>
  </si>
  <si>
    <t>5P0004370615</t>
  </si>
  <si>
    <t>GR05/000967/0715</t>
  </si>
  <si>
    <t>GBP</t>
  </si>
  <si>
    <t>SOI05/001035/0715</t>
  </si>
  <si>
    <t>5P0004320615</t>
  </si>
  <si>
    <t>GR05/001049/0715</t>
  </si>
  <si>
    <t>SOI05/001054/0715</t>
  </si>
  <si>
    <t>POT02/000599/0912</t>
  </si>
  <si>
    <t>GR05/001069/0715</t>
  </si>
  <si>
    <t>SOI05/001101/0715</t>
  </si>
  <si>
    <t>5P0005180715</t>
  </si>
  <si>
    <t>GR05/001114/0715</t>
  </si>
  <si>
    <t>SOI05/001235/0815</t>
  </si>
  <si>
    <t>5P0001050415</t>
  </si>
  <si>
    <t>GR05/001094/0715</t>
  </si>
  <si>
    <t>SOI05/001252/0815</t>
  </si>
  <si>
    <t>SOI05/001253/0815</t>
  </si>
  <si>
    <t>SOI05/001287/0815</t>
  </si>
  <si>
    <t>5P0005620715</t>
  </si>
  <si>
    <t>GR05/001219/0715</t>
  </si>
  <si>
    <t>SOI05/001335/0815</t>
  </si>
  <si>
    <t>5P0004790715</t>
  </si>
  <si>
    <t>GR05/000964/0715</t>
  </si>
  <si>
    <t>SOI05/001340/0815</t>
  </si>
  <si>
    <t>5P0006100715</t>
  </si>
  <si>
    <t>GR05/001268/0815</t>
  </si>
  <si>
    <t>SOI05/001376/0815</t>
  </si>
  <si>
    <t>5P0006440815</t>
  </si>
  <si>
    <t>GR05/001335/0815</t>
  </si>
  <si>
    <t>SOI05/001409/0815</t>
  </si>
  <si>
    <t>5P0006200715</t>
  </si>
  <si>
    <t>GR05/001392/0815</t>
  </si>
  <si>
    <t>SOI05/001450/0815</t>
  </si>
  <si>
    <t>5P0006130715</t>
  </si>
  <si>
    <t>GR05/001352/0815</t>
  </si>
  <si>
    <t>SOI05/001451/0815</t>
  </si>
  <si>
    <t>5P0006260715</t>
  </si>
  <si>
    <t>GR05/001351/0815</t>
  </si>
  <si>
    <t>SOI05/001626/0915</t>
  </si>
  <si>
    <t>5P0007600815</t>
  </si>
  <si>
    <t>GR05/001594/0915</t>
  </si>
  <si>
    <t>SOI05/001629/0915</t>
  </si>
  <si>
    <t>5P0007760815</t>
  </si>
  <si>
    <t>GR05/001595/0915</t>
  </si>
  <si>
    <t>SOI05/001741/0915</t>
  </si>
  <si>
    <t>5P0007720815</t>
  </si>
  <si>
    <t>GR05/001618/0915</t>
  </si>
  <si>
    <t>SOI05/001758/0915</t>
  </si>
  <si>
    <t>5P0008180915</t>
  </si>
  <si>
    <t>GR05/001693/0915</t>
  </si>
  <si>
    <t>SOI05/001794/0915</t>
  </si>
  <si>
    <t>SOI05/001795/0915</t>
  </si>
  <si>
    <t>SOI05/001796/0915</t>
  </si>
  <si>
    <t>SOI05/001797/0915</t>
  </si>
  <si>
    <t>3P0002880713</t>
  </si>
  <si>
    <t>GR03/000886/0813</t>
  </si>
  <si>
    <t>SOI05/001798/0915</t>
  </si>
  <si>
    <t>3P0003630813</t>
  </si>
  <si>
    <t>GR03/000982/0813</t>
  </si>
  <si>
    <t>SOI05/001801/0915</t>
  </si>
  <si>
    <t>4P0011571114</t>
  </si>
  <si>
    <t>GR04/003322/0215</t>
  </si>
  <si>
    <t>SOI05/001802/0915</t>
  </si>
  <si>
    <t>4P0013400215</t>
  </si>
  <si>
    <t>GR04/003379/0215</t>
  </si>
  <si>
    <t>SOI05/001804/0915</t>
  </si>
  <si>
    <t>4P0013970215</t>
  </si>
  <si>
    <t>GR04/003481/0215</t>
  </si>
  <si>
    <t>SOI05/001811/0915</t>
  </si>
  <si>
    <t>4P0007870814</t>
  </si>
  <si>
    <t>GR04/002129/0814</t>
  </si>
  <si>
    <t>SOI05/001825/0915</t>
  </si>
  <si>
    <t>5P0008320915</t>
  </si>
  <si>
    <t>GR05/001637/0915</t>
  </si>
  <si>
    <t>SOI05/001895/0915</t>
  </si>
  <si>
    <t>5P0009030915</t>
  </si>
  <si>
    <t>GR05/001813/0915</t>
  </si>
  <si>
    <t>SOI05/001936/0915</t>
  </si>
  <si>
    <t>5P0007780815</t>
  </si>
  <si>
    <t>GR05/001735/0915</t>
  </si>
  <si>
    <t>SOI05/001961/0915</t>
  </si>
  <si>
    <t>5P0008090815</t>
  </si>
  <si>
    <t>GR05/001712/0915</t>
  </si>
  <si>
    <t>SOI05/001964/0915</t>
  </si>
  <si>
    <t>5P0008410915</t>
  </si>
  <si>
    <t>GR05/001803/0915</t>
  </si>
  <si>
    <t>SOI05/002005/0915</t>
  </si>
  <si>
    <t>5P0008710915</t>
  </si>
  <si>
    <t>GR05/001847/0915</t>
  </si>
  <si>
    <t>SOI05/002007/0915</t>
  </si>
  <si>
    <t>5P0008620915</t>
  </si>
  <si>
    <t>GR05/001783/0915</t>
  </si>
  <si>
    <t>SOI05/002027/0915</t>
  </si>
  <si>
    <t>5P0008570915</t>
  </si>
  <si>
    <t>GR05/001785/0915</t>
  </si>
  <si>
    <t>SOI05/002055/0915</t>
  </si>
  <si>
    <t>5P0009040915</t>
  </si>
  <si>
    <t>GR05/001865/0915</t>
  </si>
  <si>
    <t>SOI05/002093/1015</t>
  </si>
  <si>
    <t>5P0008910915</t>
  </si>
  <si>
    <t>GR05/001926/1015</t>
  </si>
  <si>
    <t>SOI05/002103/1015</t>
  </si>
  <si>
    <t>5P0009420915</t>
  </si>
  <si>
    <t>GR05/001951/1015</t>
  </si>
  <si>
    <t>SOI05/002121/1015</t>
  </si>
  <si>
    <t>5P0008160915</t>
  </si>
  <si>
    <t>GR05/001727/0915</t>
  </si>
  <si>
    <t>SOI05/002156/1015</t>
  </si>
  <si>
    <t>5P0008970915</t>
  </si>
  <si>
    <t>GR05/001938/1015</t>
  </si>
  <si>
    <t>SOI05/002162/1015</t>
  </si>
  <si>
    <t>5P0009260915</t>
  </si>
  <si>
    <t>GR05/001932/1015</t>
  </si>
  <si>
    <t>SOI05/002168/1015</t>
  </si>
  <si>
    <t>5P0010271015</t>
  </si>
  <si>
    <t>GR05/002022/1015</t>
  </si>
  <si>
    <t>SOI05/002192/1015</t>
  </si>
  <si>
    <t>5P0009080915</t>
  </si>
  <si>
    <t>GR05/002040/1015</t>
  </si>
  <si>
    <t>SOI05/002234/1015</t>
  </si>
  <si>
    <t>5P0008850915</t>
  </si>
  <si>
    <t>GR05/001934/1015</t>
  </si>
  <si>
    <t>SOI05/002248/1015</t>
  </si>
  <si>
    <t>5P0009760915</t>
  </si>
  <si>
    <t>GR05/001970/1015</t>
  </si>
  <si>
    <t>SOI05/002258/1015</t>
  </si>
  <si>
    <t>5P0007730815</t>
  </si>
  <si>
    <t>GR05/002057/1015</t>
  </si>
  <si>
    <t>SOI05/002268/1015</t>
  </si>
  <si>
    <t>5P0009770915</t>
  </si>
  <si>
    <t>GR05/002107/1015</t>
  </si>
  <si>
    <t>SOI05/002418/1115</t>
  </si>
  <si>
    <t>5P0008980915</t>
  </si>
  <si>
    <t>GR05/002312/1115</t>
  </si>
  <si>
    <t>SOI05/002439/1115</t>
  </si>
  <si>
    <t>5P0009841015</t>
  </si>
  <si>
    <t>GR05/002204/1115</t>
  </si>
  <si>
    <t>SOI05/002440/1115</t>
  </si>
  <si>
    <t>5P0010831015</t>
  </si>
  <si>
    <t>GR05/002203/1115</t>
  </si>
  <si>
    <t>SOI05/002441/1115</t>
  </si>
  <si>
    <t>5P0011191115</t>
  </si>
  <si>
    <t>GR05/002291/1115</t>
  </si>
  <si>
    <t>SOI05/002443/1115</t>
  </si>
  <si>
    <t>5P0011361115</t>
  </si>
  <si>
    <t>GR05/002299/1115</t>
  </si>
  <si>
    <t>SOI05/002500/1115</t>
  </si>
  <si>
    <t>5P0011171115</t>
  </si>
  <si>
    <t>GR05/002366/1115</t>
  </si>
  <si>
    <t>SOI05/002560/1215</t>
  </si>
  <si>
    <t>5P0012341115</t>
  </si>
  <si>
    <t>GR05/002448/1115</t>
  </si>
  <si>
    <t>SOI05/002627/1215</t>
  </si>
  <si>
    <t>5P0012251115</t>
  </si>
  <si>
    <t>GR05/002481/1215</t>
  </si>
  <si>
    <t>SOI05/002628/1215</t>
  </si>
  <si>
    <t>5P0011911115</t>
  </si>
  <si>
    <t>GR05/002436/1115</t>
  </si>
  <si>
    <t>SOI05/002645/1215</t>
  </si>
  <si>
    <t>5P0012511215</t>
  </si>
  <si>
    <t>GR05/002506/1215</t>
  </si>
  <si>
    <t>SOI05/002647/1215</t>
  </si>
  <si>
    <t>SOI05/002677/1215</t>
  </si>
  <si>
    <t>5P0008190915</t>
  </si>
  <si>
    <t>GR05/002248/1115</t>
  </si>
  <si>
    <t>SOI05/002763/0116</t>
  </si>
  <si>
    <t>3P0005090913</t>
  </si>
  <si>
    <t>GR03/001330/0913</t>
  </si>
  <si>
    <t>SOI05/002806/0116</t>
  </si>
  <si>
    <t>5P0012601215</t>
  </si>
  <si>
    <t>GR05/002652/0116</t>
  </si>
  <si>
    <t>SOI05/002811/0116</t>
  </si>
  <si>
    <t>5P0013370116</t>
  </si>
  <si>
    <t>GR05/002664/0116</t>
  </si>
  <si>
    <t>SOI05/002829/0116</t>
  </si>
  <si>
    <t>5P0012931215</t>
  </si>
  <si>
    <t>GR05/002681/0116</t>
  </si>
  <si>
    <t>SOI05/002830/0116</t>
  </si>
  <si>
    <t>5P0013300116</t>
  </si>
  <si>
    <t>GR05/002682/0116</t>
  </si>
  <si>
    <t>SOI05/002841/0116</t>
  </si>
  <si>
    <t>5P0012591215</t>
  </si>
  <si>
    <t>GR05/002517/1215</t>
  </si>
  <si>
    <t>SOI05/002870/0116</t>
  </si>
  <si>
    <t>5P0013490116</t>
  </si>
  <si>
    <t>GR05/002735/0116</t>
  </si>
  <si>
    <t>SOI05/002912/0116</t>
  </si>
  <si>
    <t>5P0012741215</t>
  </si>
  <si>
    <t>GR05/002769/0116</t>
  </si>
  <si>
    <t>SOI05/002926/0116</t>
  </si>
  <si>
    <t>5P0013200116</t>
  </si>
  <si>
    <t>GR05/002725/0116</t>
  </si>
  <si>
    <t>SOI05/003047/0216</t>
  </si>
  <si>
    <t>5P0013860116</t>
  </si>
  <si>
    <t>GR05/002859/0216</t>
  </si>
  <si>
    <t>SOI05/003048/0216</t>
  </si>
  <si>
    <t>5P0013340116</t>
  </si>
  <si>
    <t>GR05/002829/0216</t>
  </si>
  <si>
    <t>SOI05/003070/0216</t>
  </si>
  <si>
    <t>5P0013940116</t>
  </si>
  <si>
    <t>GR05/002855/0216</t>
  </si>
  <si>
    <t>SOI05/003087/0216</t>
  </si>
  <si>
    <t>5P0014080116</t>
  </si>
  <si>
    <t>GR05/002894/0216</t>
  </si>
  <si>
    <t>SOI05/003091/0216</t>
  </si>
  <si>
    <t>5P0011731115</t>
  </si>
  <si>
    <t>GR05/002911/0216</t>
  </si>
  <si>
    <t>SOI05/003156/0216</t>
  </si>
  <si>
    <t>5P0013330116</t>
  </si>
  <si>
    <t>GR05/002718/0116</t>
  </si>
  <si>
    <t>SOI05/003178/0216</t>
  </si>
  <si>
    <t>5P0013820116</t>
  </si>
  <si>
    <t>GR05/002842/0216</t>
  </si>
  <si>
    <t>SOI05/003179/0216</t>
  </si>
  <si>
    <t>5P0013950116</t>
  </si>
  <si>
    <t>GR05/002848/0216</t>
  </si>
  <si>
    <t>SOI05/003180/0216</t>
  </si>
  <si>
    <t>5P0013960116</t>
  </si>
  <si>
    <t>GR05/002849/0216</t>
  </si>
  <si>
    <t>SOI05/003285/0216</t>
  </si>
  <si>
    <t>5P0013410116</t>
  </si>
  <si>
    <t>GR05/002930/0216</t>
  </si>
  <si>
    <t>SOI05/003308/0216</t>
  </si>
  <si>
    <t>5P0012901215</t>
  </si>
  <si>
    <t>GR05/002946/0216</t>
  </si>
  <si>
    <t>SOI05/003351/0316</t>
  </si>
  <si>
    <t>5P0014380216</t>
  </si>
  <si>
    <t>GR05/003086/0216</t>
  </si>
  <si>
    <t>SOI05/003374/0316</t>
  </si>
  <si>
    <t>5P0015360216</t>
  </si>
  <si>
    <t>GR05/003089/0216</t>
  </si>
  <si>
    <t>SOI05/003378/0316</t>
  </si>
  <si>
    <t>5P0014960216</t>
  </si>
  <si>
    <t>GR05/003133/0316</t>
  </si>
  <si>
    <t>SOI05/003394/0316</t>
  </si>
  <si>
    <t>5P0015020216</t>
  </si>
  <si>
    <t>GR05/003135/0316</t>
  </si>
  <si>
    <t>SOI05/003436/0316</t>
  </si>
  <si>
    <t>5P0015730316</t>
  </si>
  <si>
    <t>GR05/003200/0316</t>
  </si>
  <si>
    <t>SOI05/003437/0316</t>
  </si>
  <si>
    <t>SOI05/003438/0316</t>
  </si>
  <si>
    <t>SOI05/003439/0316</t>
  </si>
  <si>
    <t>SOI05/003440/0316</t>
  </si>
  <si>
    <t>SOI05/003443/0316</t>
  </si>
  <si>
    <t>SOI05/003444/0316</t>
  </si>
  <si>
    <t>5P0015510216</t>
  </si>
  <si>
    <t>GR05/003084/0216</t>
  </si>
  <si>
    <t>SOI05/003445/0316</t>
  </si>
  <si>
    <t>5P0015440216</t>
  </si>
  <si>
    <t>GR05/003085/0216</t>
  </si>
  <si>
    <t>SOI05/003446/0316</t>
  </si>
  <si>
    <t>5P0014880216</t>
  </si>
  <si>
    <t>GR05/003020/0216</t>
  </si>
  <si>
    <t>SOI05/003453/0316</t>
  </si>
  <si>
    <t>5C0001230216</t>
  </si>
  <si>
    <t>GR05/003226/0316</t>
  </si>
  <si>
    <t>SOI05/003466/0316</t>
  </si>
  <si>
    <t>5P0015060216</t>
  </si>
  <si>
    <t>GR05/003154/0316</t>
  </si>
  <si>
    <t>SOI05/003469/0316</t>
  </si>
  <si>
    <t>5P0015650216</t>
  </si>
  <si>
    <t>GR05/003207/0316</t>
  </si>
  <si>
    <t>SOI05/003470/0316</t>
  </si>
  <si>
    <t>5P0011211115</t>
  </si>
  <si>
    <t>GR05/002391/1115</t>
  </si>
  <si>
    <t>SOI05/003471/0316</t>
  </si>
  <si>
    <t>5P0014400216</t>
  </si>
  <si>
    <t>GR05/003112/0216</t>
  </si>
  <si>
    <t>SOI05/003490/0316</t>
  </si>
  <si>
    <t>5P0014560216</t>
  </si>
  <si>
    <t>GR05/003202/0316</t>
  </si>
  <si>
    <t>SOI05/003498/0316</t>
  </si>
  <si>
    <t>5P0001300415</t>
  </si>
  <si>
    <t>GR05/000370/0515</t>
  </si>
  <si>
    <t>SOI05/003514/0316</t>
  </si>
  <si>
    <t>5P0015980316</t>
  </si>
  <si>
    <t>GR05/003276/0316</t>
  </si>
  <si>
    <t>SOI05/003533/0316</t>
  </si>
  <si>
    <t>5P0016450316</t>
  </si>
  <si>
    <t>GR05/003298/0316</t>
  </si>
  <si>
    <t>SOI05/003551/0316</t>
  </si>
  <si>
    <t>5P0010371015</t>
  </si>
  <si>
    <t>GR05/003301/0316</t>
  </si>
  <si>
    <t>SOI05/003561/0316</t>
  </si>
  <si>
    <t>5P0016870316</t>
  </si>
  <si>
    <t>GR05/003353/0316</t>
  </si>
  <si>
    <t>SOI05/003566/0316</t>
  </si>
  <si>
    <t>5P0008440915</t>
  </si>
  <si>
    <t>GR05/002024/1015</t>
  </si>
  <si>
    <t>SOI05/003568/0316</t>
  </si>
  <si>
    <t>5P0012631215</t>
  </si>
  <si>
    <t>GR05/002518/1215</t>
  </si>
  <si>
    <t>SOI06/000028/0416</t>
  </si>
  <si>
    <t>5P0016090316</t>
  </si>
  <si>
    <t>GR05/003299/0316</t>
  </si>
  <si>
    <t>SOI06/000031/0416</t>
  </si>
  <si>
    <t>5P0015790316</t>
  </si>
  <si>
    <t>GR05/003252/0316</t>
  </si>
  <si>
    <t>SOI06/000044/0416</t>
  </si>
  <si>
    <t>5R0003321215</t>
  </si>
  <si>
    <t>GR05/002866/0216</t>
  </si>
  <si>
    <t>SOI06/000058/0416</t>
  </si>
  <si>
    <t>5P0016140316</t>
  </si>
  <si>
    <t>GR05/003283/0316</t>
  </si>
  <si>
    <t>SOI06/000064/0416</t>
  </si>
  <si>
    <t>5P0017040316</t>
  </si>
  <si>
    <t>GR05/003383/0316</t>
  </si>
  <si>
    <t>SOI06/000065/0416</t>
  </si>
  <si>
    <t>5P0016460316</t>
  </si>
  <si>
    <t>GR05/003343/0316</t>
  </si>
  <si>
    <t>SOI06/000067/0416</t>
  </si>
  <si>
    <t>5P0014990216</t>
  </si>
  <si>
    <t>GR05/003281/0316</t>
  </si>
  <si>
    <t>SOI06/000074/0416</t>
  </si>
  <si>
    <t>SOI06/000080/0416</t>
  </si>
  <si>
    <t>SOI06/000081/0416</t>
  </si>
  <si>
    <t>SOI06/000083/0416</t>
  </si>
  <si>
    <t>SOI06/000095/0416</t>
  </si>
  <si>
    <t>5P0002750515</t>
  </si>
  <si>
    <t>GR05/001188/0715</t>
  </si>
  <si>
    <t>SOI06/000145/0416</t>
  </si>
  <si>
    <t>5P0016360316</t>
  </si>
  <si>
    <t>GR05/003352/0316</t>
  </si>
  <si>
    <t>SOI06/000147/0416</t>
  </si>
  <si>
    <t>SOI06/000168/0416</t>
  </si>
  <si>
    <t>5P0016470316</t>
  </si>
  <si>
    <t>GR05/003338/0316</t>
  </si>
  <si>
    <t>SOI06/000170/0416</t>
  </si>
  <si>
    <t>5P0016920316</t>
  </si>
  <si>
    <t>GR06/000035/0416</t>
  </si>
  <si>
    <t>SOI06/000171/0416</t>
  </si>
  <si>
    <t>SOI06/000189/0416</t>
  </si>
  <si>
    <t>6P0000100416</t>
  </si>
  <si>
    <t>GR06/000032/0416</t>
  </si>
  <si>
    <t>SOI06/000190/0416</t>
  </si>
  <si>
    <t>5P0016890316</t>
  </si>
  <si>
    <t>GR06/000111/0416</t>
  </si>
  <si>
    <t>SOI06/000191/0416</t>
  </si>
  <si>
    <t>5P0016110316</t>
  </si>
  <si>
    <t>GR06/000019/0416</t>
  </si>
  <si>
    <t>SOI06/000207/0416</t>
  </si>
  <si>
    <t>5C0001310316</t>
  </si>
  <si>
    <t>GR06/000025/0416</t>
  </si>
  <si>
    <t>SOI06/000311/0516</t>
  </si>
  <si>
    <t>6P0001320516</t>
  </si>
  <si>
    <t>GR06/000264/0516</t>
  </si>
  <si>
    <t>SOI06/000324/0516</t>
  </si>
  <si>
    <t>6P0000090416</t>
  </si>
  <si>
    <t>GR06/000132/0416</t>
  </si>
  <si>
    <t>SOI06/000328/0516</t>
  </si>
  <si>
    <t>6P0000170416</t>
  </si>
  <si>
    <t>GR06/000034/0416</t>
  </si>
  <si>
    <t>SOI06/000330/0516</t>
  </si>
  <si>
    <t>6P0000110416</t>
  </si>
  <si>
    <t>GR06/000057/0416</t>
  </si>
  <si>
    <t>SOI06/000344/0516</t>
  </si>
  <si>
    <t>6P0000860416</t>
  </si>
  <si>
    <t>GR06/000231/0416</t>
  </si>
  <si>
    <t>SOI06/000347/0516</t>
  </si>
  <si>
    <t>5P0016790316</t>
  </si>
  <si>
    <t>GR05/003389/0316</t>
  </si>
  <si>
    <t>SOI06/000361/0516</t>
  </si>
  <si>
    <t>6P0000900416</t>
  </si>
  <si>
    <t>GR06/000249/0516</t>
  </si>
  <si>
    <t>SOI06/000362/0516</t>
  </si>
  <si>
    <t>SOI06/000363/0516</t>
  </si>
  <si>
    <t>SOI06/000373/0516</t>
  </si>
  <si>
    <t>6P0000980416</t>
  </si>
  <si>
    <t>GR06/000265/0516</t>
  </si>
  <si>
    <t>SOI06/000430/0516</t>
  </si>
  <si>
    <t>6P0000870416</t>
  </si>
  <si>
    <t>GR06/000209/0416</t>
  </si>
  <si>
    <t>SOI06/000434/0516</t>
  </si>
  <si>
    <t>5P0016880316</t>
  </si>
  <si>
    <t>GR06/000012/0416</t>
  </si>
  <si>
    <t>SOI06/000435/0516</t>
  </si>
  <si>
    <t>6P0000840416</t>
  </si>
  <si>
    <t>GR06/000233/0416</t>
  </si>
  <si>
    <t>SOI06/000452/0516</t>
  </si>
  <si>
    <t>6P0001040416</t>
  </si>
  <si>
    <t>GR06/000332/0516</t>
  </si>
  <si>
    <t>SOI06/000457/0516</t>
  </si>
  <si>
    <t>6P0001330516</t>
  </si>
  <si>
    <t>GR06/000392/0516</t>
  </si>
  <si>
    <t>SOI06/000484/0516</t>
  </si>
  <si>
    <t>6P0000060416</t>
  </si>
  <si>
    <t>GR06/000138/0416</t>
  </si>
  <si>
    <t>SOI06/000487/0516</t>
  </si>
  <si>
    <t>6P0000440416</t>
  </si>
  <si>
    <t>GR06/000161/0416</t>
  </si>
  <si>
    <t>SOI06/000490/0516</t>
  </si>
  <si>
    <t>5P0016540316</t>
  </si>
  <si>
    <t>GR05/003316/0316</t>
  </si>
  <si>
    <t>SOI06/000511/0516</t>
  </si>
  <si>
    <t>6P0001300516</t>
  </si>
  <si>
    <t>GR06/000307/0516</t>
  </si>
  <si>
    <t>SOI06/000541/0516</t>
  </si>
  <si>
    <t>6P0001880516</t>
  </si>
  <si>
    <t>GR06/000378/0516</t>
  </si>
  <si>
    <t>SOI06/000546/0516</t>
  </si>
  <si>
    <t>6P0001050416</t>
  </si>
  <si>
    <t>GR06/000244/0516</t>
  </si>
  <si>
    <t>SOI06/000547/0516</t>
  </si>
  <si>
    <t>6P0001130416</t>
  </si>
  <si>
    <t>GR06/000297/0516</t>
  </si>
  <si>
    <t>SOI06/000548/0516</t>
  </si>
  <si>
    <t>SOI06/000549/0516</t>
  </si>
  <si>
    <t>SOI06/000551/0516</t>
  </si>
  <si>
    <t>SOI06/000592/0616</t>
  </si>
  <si>
    <t>6P0002270516</t>
  </si>
  <si>
    <t>GR06/000557/0616</t>
  </si>
  <si>
    <t>SOI06/000604/0616</t>
  </si>
  <si>
    <t>6P0001290516</t>
  </si>
  <si>
    <t>GR06/000419/0516</t>
  </si>
  <si>
    <t>SOI06/000605/0616</t>
  </si>
  <si>
    <t>6P0002970616</t>
  </si>
  <si>
    <t>GR06/000586/0616</t>
  </si>
  <si>
    <t>SOI06/000620/0616</t>
  </si>
  <si>
    <t>6P0002580516</t>
  </si>
  <si>
    <t>GR06/000540/0616</t>
  </si>
  <si>
    <t>SOI06/000621/0616</t>
  </si>
  <si>
    <t>SOI06/000628/0616</t>
  </si>
  <si>
    <t>6P0002260516</t>
  </si>
  <si>
    <t>GR06/000541/0616</t>
  </si>
  <si>
    <t>SOI06/000651/0616</t>
  </si>
  <si>
    <t>6P0002310516</t>
  </si>
  <si>
    <t>GR06/000564/0616</t>
  </si>
  <si>
    <t>SOI06/000747/0616</t>
  </si>
  <si>
    <t>6P0003330616</t>
  </si>
  <si>
    <t>GR06/000751/0616</t>
  </si>
  <si>
    <t>SOI06/000748/0616</t>
  </si>
  <si>
    <t>6P0001820516</t>
  </si>
  <si>
    <t>GR06/000468/0516</t>
  </si>
  <si>
    <t>SOI06/000750/0616</t>
  </si>
  <si>
    <t>6P0002300516</t>
  </si>
  <si>
    <t>GR06/000568/0616</t>
  </si>
  <si>
    <t>SOI06/000751/0616</t>
  </si>
  <si>
    <t>6P0002280516</t>
  </si>
  <si>
    <t>GR06/000590/0616</t>
  </si>
  <si>
    <t>SOI06/000754/0616</t>
  </si>
  <si>
    <t>6P0003950616</t>
  </si>
  <si>
    <t>GR06/000718/0616</t>
  </si>
  <si>
    <t>SOI06/000758/0616</t>
  </si>
  <si>
    <t>5P0014830216</t>
  </si>
  <si>
    <t>GR06/000036/0416</t>
  </si>
  <si>
    <t>SOI06/000878/0616</t>
  </si>
  <si>
    <t>6S0000280516</t>
  </si>
  <si>
    <t>GR06/000479/0516</t>
  </si>
  <si>
    <t>SOI06/000932/0616</t>
  </si>
  <si>
    <t>6P0002350516</t>
  </si>
  <si>
    <t>GR06/000830/0616</t>
  </si>
  <si>
    <t>SOI06/000940/0616</t>
  </si>
  <si>
    <t>6P0003360616</t>
  </si>
  <si>
    <t>GR06/000750/0616</t>
  </si>
  <si>
    <t>SOI06/000941/0616</t>
  </si>
  <si>
    <t>SOI06/000942/0616</t>
  </si>
  <si>
    <t>SOI06/000967/0616</t>
  </si>
  <si>
    <t>6P0003280616</t>
  </si>
  <si>
    <t>GR06/000853/0616</t>
  </si>
  <si>
    <t>SOI06/000977/0616</t>
  </si>
  <si>
    <t>6P0004260616</t>
  </si>
  <si>
    <t>GR06/000809/0616</t>
  </si>
  <si>
    <t>SOI06/000998/0616</t>
  </si>
  <si>
    <t>5R0004560316</t>
  </si>
  <si>
    <t>GR06/000390/0516</t>
  </si>
  <si>
    <t>SOI06/001013/0716</t>
  </si>
  <si>
    <t>6P0003100616</t>
  </si>
  <si>
    <t>GR06/000785/0616</t>
  </si>
  <si>
    <t>SOI06/001031/0716</t>
  </si>
  <si>
    <t>6P0003260616</t>
  </si>
  <si>
    <t>GR06/000787/0616</t>
  </si>
  <si>
    <t>SOI06/001141/0716</t>
  </si>
  <si>
    <t>6S0000700616</t>
  </si>
  <si>
    <t>GR06/001068/0716</t>
  </si>
  <si>
    <t>SOI06/001189/0716</t>
  </si>
  <si>
    <t>6P0005390716</t>
  </si>
  <si>
    <t>GR06/001091/0716</t>
  </si>
  <si>
    <t>SOI06/001200/0716</t>
  </si>
  <si>
    <t>6P0005660716</t>
  </si>
  <si>
    <t>GR06/001111/0716</t>
  </si>
  <si>
    <t>SOI06/001232/0716</t>
  </si>
  <si>
    <t>6P0005650716</t>
  </si>
  <si>
    <t>GR06/001119/0716</t>
  </si>
  <si>
    <t>SOI06/001235/0716</t>
  </si>
  <si>
    <t>6P0005110716</t>
  </si>
  <si>
    <t>GR06/001123/0716</t>
  </si>
  <si>
    <t>SOI06/001240/0716</t>
  </si>
  <si>
    <t>6P0004920716</t>
  </si>
  <si>
    <t>GR06/001060/0716</t>
  </si>
  <si>
    <t>SOI06/001288/0816</t>
  </si>
  <si>
    <t>6S0000680616</t>
  </si>
  <si>
    <t>GR06/000769/0616</t>
  </si>
  <si>
    <t>6S0000620616</t>
  </si>
  <si>
    <t>GR06/000770/0616</t>
  </si>
  <si>
    <t>SOI06/001290/0816</t>
  </si>
  <si>
    <t>SOI06/001304/0816</t>
  </si>
  <si>
    <t>6P0001700516</t>
  </si>
  <si>
    <t>GR06/000370/0516</t>
  </si>
  <si>
    <t>SOI06/001306/0816</t>
  </si>
  <si>
    <t>SOI06/001307/0816</t>
  </si>
  <si>
    <t>6P0004000616</t>
  </si>
  <si>
    <t>GR06/000752/0616</t>
  </si>
  <si>
    <t>SOI06/001310/0816</t>
  </si>
  <si>
    <t>6P0003930616</t>
  </si>
  <si>
    <t>GR06/000682/0616</t>
  </si>
  <si>
    <t>6P0003940616</t>
  </si>
  <si>
    <t>GR06/000702/0616</t>
  </si>
  <si>
    <t>SOI06/001312/0816</t>
  </si>
  <si>
    <t>6P0003960616</t>
  </si>
  <si>
    <t>GR06/000790/0616</t>
  </si>
  <si>
    <t>SOI06/001318/0816</t>
  </si>
  <si>
    <t>6P0005370716</t>
  </si>
  <si>
    <t>GR06/001176/0716</t>
  </si>
  <si>
    <t>SOI06/001329/0816</t>
  </si>
  <si>
    <t>6P0006090716</t>
  </si>
  <si>
    <t>GR06/001202/0716</t>
  </si>
  <si>
    <t>SOI06/001330/0816</t>
  </si>
  <si>
    <t>6P0000950416</t>
  </si>
  <si>
    <t>GR06/000890/0716</t>
  </si>
  <si>
    <t>SOI06/001394/0816</t>
  </si>
  <si>
    <t>6C0000290716</t>
  </si>
  <si>
    <t>GR06/001183/0716</t>
  </si>
  <si>
    <t>SOI06/001407/0816</t>
  </si>
  <si>
    <t>6P0006320816</t>
  </si>
  <si>
    <t>GR06/001272/0816</t>
  </si>
  <si>
    <t>SOI06/001408/0816</t>
  </si>
  <si>
    <t>6P0006080716</t>
  </si>
  <si>
    <t>GR06/001240/0816</t>
  </si>
  <si>
    <t>SOI06/001421/0816</t>
  </si>
  <si>
    <t>6P0005730716</t>
  </si>
  <si>
    <t>GR06/001194/0716</t>
  </si>
  <si>
    <t>SOI06/001425/0816</t>
  </si>
  <si>
    <t>6P0006180716</t>
  </si>
  <si>
    <t>GR06/001247/0816</t>
  </si>
  <si>
    <t>SOI06/001482/0816</t>
  </si>
  <si>
    <t>6S0000570616</t>
  </si>
  <si>
    <t>GR06/001425/0816</t>
  </si>
  <si>
    <t>SOI06/001493/0816</t>
  </si>
  <si>
    <t>6P0007240816</t>
  </si>
  <si>
    <t>GR06/001402/0816</t>
  </si>
  <si>
    <t>GR06/001403/0816</t>
  </si>
  <si>
    <t>SOI06/001495/0816</t>
  </si>
  <si>
    <t>6P0007340816</t>
  </si>
  <si>
    <t>GR06/001405/0816</t>
  </si>
  <si>
    <t>SOI06/001501/0816</t>
  </si>
  <si>
    <t>6P0006340816</t>
  </si>
  <si>
    <t>GR06/001359/0816</t>
  </si>
  <si>
    <t>SOI06/001542/0816</t>
  </si>
  <si>
    <t>6P0006560816</t>
  </si>
  <si>
    <t>GR06/001315/0816</t>
  </si>
  <si>
    <t>SOI06/001555/0816</t>
  </si>
  <si>
    <t>6P0007000816</t>
  </si>
  <si>
    <t>GR06/001338/0816</t>
  </si>
  <si>
    <t>SOI06/001603/0816</t>
  </si>
  <si>
    <t>6P0006700816</t>
  </si>
  <si>
    <t>GR06/001357/0816</t>
  </si>
  <si>
    <t>SOI06/001614/0816</t>
  </si>
  <si>
    <t>6P0006840816</t>
  </si>
  <si>
    <t>GR06/001398/0816</t>
  </si>
  <si>
    <t>SOI06/001643/0816</t>
  </si>
  <si>
    <t>6P0007430816</t>
  </si>
  <si>
    <t>GR06/001460/0816</t>
  </si>
  <si>
    <t>SOI06/001676/0916</t>
  </si>
  <si>
    <t>6P0006730816</t>
  </si>
  <si>
    <t>GR06/001524/0816</t>
  </si>
  <si>
    <t>SOI06/001717/0916</t>
  </si>
  <si>
    <t>6P0008170916</t>
  </si>
  <si>
    <t>GR06/001563/0916</t>
  </si>
  <si>
    <t>SOI06/001752/0916</t>
  </si>
  <si>
    <t>6P0004880716</t>
  </si>
  <si>
    <t>GR06/001579/0916</t>
  </si>
  <si>
    <t>SOI06/001753/0916</t>
  </si>
  <si>
    <t>SOI06/001781/0916</t>
  </si>
  <si>
    <t>6P0007060816</t>
  </si>
  <si>
    <t>GR06/001349/0816</t>
  </si>
  <si>
    <t>SOI06/001782/0916</t>
  </si>
  <si>
    <t>6P0007100816</t>
  </si>
  <si>
    <t>GR06/001360/0816</t>
  </si>
  <si>
    <t>6P0007320816</t>
  </si>
  <si>
    <t>GR06/001380/0816</t>
  </si>
  <si>
    <t>SOI06/001792/0916</t>
  </si>
  <si>
    <t>6P0008400916</t>
  </si>
  <si>
    <t>GR06/001634/0916</t>
  </si>
  <si>
    <t>SOI06/001927/0916</t>
  </si>
  <si>
    <t>6P0008820916</t>
  </si>
  <si>
    <t>GR06/001761/0916</t>
  </si>
  <si>
    <t>SOI06/001965/0916</t>
  </si>
  <si>
    <t>6P0008880916</t>
  </si>
  <si>
    <t>GR06/001765/0916</t>
  </si>
  <si>
    <t>SOI06/001966/0916</t>
  </si>
  <si>
    <t>6P0008920916</t>
  </si>
  <si>
    <t>GR06/001759/0916</t>
  </si>
  <si>
    <t>SOI06/001974/0916</t>
  </si>
  <si>
    <t>SOI06/001976/0916</t>
  </si>
  <si>
    <t>SOI06/001977/0916</t>
  </si>
  <si>
    <t>6P0008540916</t>
  </si>
  <si>
    <t>GR06/001686/0916</t>
  </si>
  <si>
    <t>SOI06/002009/0916</t>
  </si>
  <si>
    <t>6C0000620816</t>
  </si>
  <si>
    <t>GR06/001661/0916</t>
  </si>
  <si>
    <t>SOI06/002057/1016</t>
  </si>
  <si>
    <t>6P0005830716</t>
  </si>
  <si>
    <t>GR06/001857/1016</t>
  </si>
  <si>
    <t>SOI06/002087/1016</t>
  </si>
  <si>
    <t>SOI06/002108/1016</t>
  </si>
  <si>
    <t>6C0000350716</t>
  </si>
  <si>
    <t>GR06/001720/0916</t>
  </si>
  <si>
    <t>SOI06/002109/1016</t>
  </si>
  <si>
    <t>6C0000340716</t>
  </si>
  <si>
    <t>GR06/001719/0916</t>
  </si>
  <si>
    <t>SOI06/002120/1016</t>
  </si>
  <si>
    <t>6P0006630816</t>
  </si>
  <si>
    <t>GR06/001879/1016</t>
  </si>
  <si>
    <t>SOI06/002123/1016</t>
  </si>
  <si>
    <t>6P0009841016</t>
  </si>
  <si>
    <t>GR06/001896/1016</t>
  </si>
  <si>
    <t>SOI06/002131/1016</t>
  </si>
  <si>
    <t>6S0001070816</t>
  </si>
  <si>
    <t>GR06/001891/1016</t>
  </si>
  <si>
    <t>SOI06/002134/1016</t>
  </si>
  <si>
    <t>6P0009340916</t>
  </si>
  <si>
    <t>GR06/001855/1016</t>
  </si>
  <si>
    <t>SOI06/002136/1016</t>
  </si>
  <si>
    <t>6P0008220916</t>
  </si>
  <si>
    <t>GR06/001898/1016</t>
  </si>
  <si>
    <t>SOI06/002138/1016</t>
  </si>
  <si>
    <t>6P0008280916</t>
  </si>
  <si>
    <t>GR06/001865/1016</t>
  </si>
  <si>
    <t>SOI06/002145/1016</t>
  </si>
  <si>
    <t>6P0009610916</t>
  </si>
  <si>
    <t>GR06/001869/1016</t>
  </si>
  <si>
    <t>SOI06/002158/1016</t>
  </si>
  <si>
    <t>5P0015470216</t>
  </si>
  <si>
    <t>GR06/001923/1016</t>
  </si>
  <si>
    <t>SOI06/002159/1016</t>
  </si>
  <si>
    <t>6S0000360516</t>
  </si>
  <si>
    <t>GR06/001925/1016</t>
  </si>
  <si>
    <t>SOI06/002160/1016</t>
  </si>
  <si>
    <t>6S0000380516</t>
  </si>
  <si>
    <t>GR06/001924/1016</t>
  </si>
  <si>
    <t>SOI06/002197/1016</t>
  </si>
  <si>
    <t>6C0000690916</t>
  </si>
  <si>
    <t>GR06/001970/1016</t>
  </si>
  <si>
    <t>SOI06/002211/1016</t>
  </si>
  <si>
    <t>6S0001170816</t>
  </si>
  <si>
    <t>GR06/001980/1016</t>
  </si>
  <si>
    <t>SOI06/002212/1016</t>
  </si>
  <si>
    <t>6S0001250916</t>
  </si>
  <si>
    <t>GR06/001979/1016</t>
  </si>
  <si>
    <t>SOI06/002213/1016</t>
  </si>
  <si>
    <t>6S0001240916</t>
  </si>
  <si>
    <t>GR06/001978/1016</t>
  </si>
  <si>
    <t>SOI06/002215/1016</t>
  </si>
  <si>
    <t>6S0001200916</t>
  </si>
  <si>
    <t>GR06/001977/1016</t>
  </si>
  <si>
    <t>SOI06/002217/1016</t>
  </si>
  <si>
    <t>6S0001210916</t>
  </si>
  <si>
    <t>GR06/001976/1016</t>
  </si>
  <si>
    <t>SOI06/002223/1016</t>
  </si>
  <si>
    <t>6P0005840716</t>
  </si>
  <si>
    <t>GR06/001986/1016</t>
  </si>
  <si>
    <t>SOI06/002224/1016</t>
  </si>
  <si>
    <t>6P0005920716</t>
  </si>
  <si>
    <t>GR06/001987/1016</t>
  </si>
  <si>
    <t>SOI06/002256/1116</t>
  </si>
  <si>
    <t>6S0001431016</t>
  </si>
  <si>
    <t>GR06/002021/1116</t>
  </si>
  <si>
    <t>SOI06/002329/1116</t>
  </si>
  <si>
    <t>6P0010331116</t>
  </si>
  <si>
    <t>GR06/002131/1116</t>
  </si>
  <si>
    <t>SOI06/002376/1116</t>
  </si>
  <si>
    <t>6S0001711116</t>
  </si>
  <si>
    <t>GR06/002123/1116</t>
  </si>
  <si>
    <t>SOI06/002410/1216</t>
  </si>
  <si>
    <t>5P0012551215</t>
  </si>
  <si>
    <t>GR06/000137/0416</t>
  </si>
  <si>
    <t>SOI06/002537/1216</t>
  </si>
  <si>
    <t>6C0000971116</t>
  </si>
  <si>
    <t>GR06/002240/1216</t>
  </si>
  <si>
    <t>SOI06/002561/1216</t>
  </si>
  <si>
    <t>6P0011641216</t>
  </si>
  <si>
    <t>GR06/002305/1216</t>
  </si>
  <si>
    <t>SOI06/002604/1216</t>
  </si>
  <si>
    <t>6P0007470816</t>
  </si>
  <si>
    <t>GR06/001459/0816</t>
  </si>
  <si>
    <t>SOI06/002605/1216</t>
  </si>
  <si>
    <t>6P0007480816</t>
  </si>
  <si>
    <t>GR06/001479/0816</t>
  </si>
  <si>
    <t>SOI06/002607/1216</t>
  </si>
  <si>
    <t>6P0009851016</t>
  </si>
  <si>
    <t>GR06/001874/1016</t>
  </si>
  <si>
    <t>SOI06/002642/1216</t>
  </si>
  <si>
    <t>6C0000791016</t>
  </si>
  <si>
    <t>GR06/002414/1216</t>
  </si>
  <si>
    <t>SOI06/002728/0117</t>
  </si>
  <si>
    <t>6S0001561116</t>
  </si>
  <si>
    <t>GR06/002493/1216</t>
  </si>
  <si>
    <t>SOI06/002729/0117</t>
  </si>
  <si>
    <t>6S0001821216</t>
  </si>
  <si>
    <t>GR06/002494/1216</t>
  </si>
  <si>
    <t>SOI06/002730/0117</t>
  </si>
  <si>
    <t>6S0001891216</t>
  </si>
  <si>
    <t>GR06/002495/1216</t>
  </si>
  <si>
    <t>SOI06/002731/0117</t>
  </si>
  <si>
    <t>6S0001951216</t>
  </si>
  <si>
    <t>GR06/002496/1216</t>
  </si>
  <si>
    <t>SOI06/002887/0217</t>
  </si>
  <si>
    <t>6P0013540217</t>
  </si>
  <si>
    <t>GR06/002754/0217</t>
  </si>
  <si>
    <t>SOI06/002944/0217</t>
  </si>
  <si>
    <t>6P0013450217</t>
  </si>
  <si>
    <t>GR06/002806/0217</t>
  </si>
  <si>
    <t>SOI06/002986/0317</t>
  </si>
  <si>
    <t>6P0013700217</t>
  </si>
  <si>
    <t>GR06/002843/0217</t>
  </si>
  <si>
    <t>SOI06/003019/0317</t>
  </si>
  <si>
    <t>6P0009430916</t>
  </si>
  <si>
    <t>GR06/001863/1016</t>
  </si>
  <si>
    <t>SOI06/003022/0317</t>
  </si>
  <si>
    <t>6P0011991216</t>
  </si>
  <si>
    <t>GR06/002363/1216</t>
  </si>
  <si>
    <t>SOI06/003023/0317</t>
  </si>
  <si>
    <t>6P0009180916</t>
  </si>
  <si>
    <t>GR06/001737/0916</t>
  </si>
  <si>
    <t>SOI06/003025/0317</t>
  </si>
  <si>
    <t>6P0011811216</t>
  </si>
  <si>
    <t>GR06/002355/1216</t>
  </si>
  <si>
    <t>SOI06/003040/0317</t>
  </si>
  <si>
    <t>6P0013650217</t>
  </si>
  <si>
    <t>GR06/002811/0217</t>
  </si>
  <si>
    <t>SOI06/003047/0317</t>
  </si>
  <si>
    <t>6P0004010616</t>
  </si>
  <si>
    <t>GR06/000791/0616</t>
  </si>
  <si>
    <t>SOI06/003108/0417</t>
  </si>
  <si>
    <t>6R0004080117</t>
  </si>
  <si>
    <t>GR06/002702/0217</t>
  </si>
  <si>
    <t>SOI06/003120/0417</t>
  </si>
  <si>
    <t>6P0013810217</t>
  </si>
  <si>
    <t>GR06/002929/0317</t>
  </si>
  <si>
    <t>SOI06/003216/0417</t>
  </si>
  <si>
    <t>6S0002430317</t>
  </si>
  <si>
    <t>GR06/002985/0317</t>
  </si>
  <si>
    <t>SOI07/000138/0417</t>
  </si>
  <si>
    <t>6P0012261216</t>
  </si>
  <si>
    <t>GR07/000148/0417</t>
  </si>
  <si>
    <t>SOI07/000150/0417</t>
  </si>
  <si>
    <t>7P0000530417</t>
  </si>
  <si>
    <t>GR07/000166/0417</t>
  </si>
  <si>
    <t>SOI07/000236/0417</t>
  </si>
  <si>
    <t>7P0000840417</t>
  </si>
  <si>
    <t>GR07/000134/0417</t>
  </si>
  <si>
    <t>SOI07/000351/0517</t>
  </si>
  <si>
    <t>7P0001300417</t>
  </si>
  <si>
    <t>GR07/000325/0417</t>
  </si>
  <si>
    <t>SOI07/000389/0517</t>
  </si>
  <si>
    <t>7P0001290417</t>
  </si>
  <si>
    <t>GR07/000313/0417</t>
  </si>
  <si>
    <t>SOI07/000391/0517</t>
  </si>
  <si>
    <t>7P0000960417</t>
  </si>
  <si>
    <t>GR07/000240/0417</t>
  </si>
  <si>
    <t>SOI07/000393/0517</t>
  </si>
  <si>
    <t>7S0000110417</t>
  </si>
  <si>
    <t>GR07/000445/0517</t>
  </si>
  <si>
    <t>SOI07/000394/0517</t>
  </si>
  <si>
    <t>6S0002450317</t>
  </si>
  <si>
    <t>GR07/000425/0517</t>
  </si>
  <si>
    <t>SOI07/000395/0517</t>
  </si>
  <si>
    <t>7P0001190417</t>
  </si>
  <si>
    <t>GR07/000241/0417</t>
  </si>
  <si>
    <t>SOI07/000397/0517</t>
  </si>
  <si>
    <t>7S000003/0417</t>
  </si>
  <si>
    <t>GR07/000426/0517</t>
  </si>
  <si>
    <t>7S000004/0417</t>
  </si>
  <si>
    <t>GR07/000427/0517</t>
  </si>
  <si>
    <t>SOI07/000456/0517</t>
  </si>
  <si>
    <t>6S0002320217</t>
  </si>
  <si>
    <t>GR07/000186/0417</t>
  </si>
  <si>
    <t>SOI07/000475/0517</t>
  </si>
  <si>
    <t>7P0001380417</t>
  </si>
  <si>
    <t>GR07/000441/0517</t>
  </si>
  <si>
    <t>SOI07/000530/0517</t>
  </si>
  <si>
    <t>7P000015/0417</t>
  </si>
  <si>
    <t>GR07/000082/0417</t>
  </si>
  <si>
    <t>SOI07/000552/0517</t>
  </si>
  <si>
    <t>7P0001320417</t>
  </si>
  <si>
    <t>GR07/000213/0417</t>
  </si>
  <si>
    <t>SOI07/000557/0517</t>
  </si>
  <si>
    <t>7P0002040417</t>
  </si>
  <si>
    <t>GR07/000468/0517</t>
  </si>
  <si>
    <t>SOI07/000559/0517</t>
  </si>
  <si>
    <t>7P0001340417</t>
  </si>
  <si>
    <t>GR07/000246/0417</t>
  </si>
  <si>
    <t>SOI07/000579/0517</t>
  </si>
  <si>
    <t>7P0001530417</t>
  </si>
  <si>
    <t>GR07/000264/0417</t>
  </si>
  <si>
    <t>SOI07/000587/0517</t>
  </si>
  <si>
    <t>7P0001550417</t>
  </si>
  <si>
    <t>GR07/000227/0417</t>
  </si>
  <si>
    <t>SOI07/000590/0517</t>
  </si>
  <si>
    <t>7P0001540417</t>
  </si>
  <si>
    <t>GR07/000302/0417</t>
  </si>
  <si>
    <t>SOI07/000591/0517</t>
  </si>
  <si>
    <t>7P0001360417</t>
  </si>
  <si>
    <t>GR07/000251/0417</t>
  </si>
  <si>
    <t>SOI07/000676/0517</t>
  </si>
  <si>
    <t>7P0001560417</t>
  </si>
  <si>
    <t>GR07/000360/0517</t>
  </si>
  <si>
    <t>SOI07/000823/0617</t>
  </si>
  <si>
    <t>6S0002470317</t>
  </si>
  <si>
    <t>GR07/000692/0617</t>
  </si>
  <si>
    <t>SOI07/000864/0617</t>
  </si>
  <si>
    <t>7P0001890417</t>
  </si>
  <si>
    <t>GR07/000367/0517</t>
  </si>
  <si>
    <t>SOI07/000868/0617</t>
  </si>
  <si>
    <t>7P0002480517</t>
  </si>
  <si>
    <t>GR07/000485/0517</t>
  </si>
  <si>
    <t>SOI07/000870/0617</t>
  </si>
  <si>
    <t>7P0003100517</t>
  </si>
  <si>
    <t>GR07/000733/0617</t>
  </si>
  <si>
    <t>SOI07/000871/0617</t>
  </si>
  <si>
    <t>7P0003280517</t>
  </si>
  <si>
    <t>GR07/000645/0517</t>
  </si>
  <si>
    <t>SOI07/000881/0617</t>
  </si>
  <si>
    <t>7P0002780517</t>
  </si>
  <si>
    <t>GR07/000494/0517</t>
  </si>
  <si>
    <t>SOI07/000891/0617</t>
  </si>
  <si>
    <t>7P0003180517</t>
  </si>
  <si>
    <t>GR07/000654/0517</t>
  </si>
  <si>
    <t>SOI07/000892/0617</t>
  </si>
  <si>
    <t>7P0001970417</t>
  </si>
  <si>
    <t>GR07/000374/0517</t>
  </si>
  <si>
    <t>SOI07/000895/0617</t>
  </si>
  <si>
    <t>7P0002180417</t>
  </si>
  <si>
    <t>GR07/000421/0517</t>
  </si>
  <si>
    <t>SOI07/000923/0617</t>
  </si>
  <si>
    <t>7P0002980517</t>
  </si>
  <si>
    <t>GR07/000601/0517</t>
  </si>
  <si>
    <t>7P0003190517</t>
  </si>
  <si>
    <t>GR07/000614/0517</t>
  </si>
  <si>
    <t>SOI07/000924/0617</t>
  </si>
  <si>
    <t>7P0003170517</t>
  </si>
  <si>
    <t>GR07/000627/0517</t>
  </si>
  <si>
    <t>SOI07/000935/0617</t>
  </si>
  <si>
    <t>7P0003350517</t>
  </si>
  <si>
    <t>GR07/000642/0517</t>
  </si>
  <si>
    <t>SOI07/000940/0617</t>
  </si>
  <si>
    <t>7P0003780617</t>
  </si>
  <si>
    <t>GR07/000691/0617</t>
  </si>
  <si>
    <t>SOI07/000942/0617</t>
  </si>
  <si>
    <t>7P0003150517</t>
  </si>
  <si>
    <t>GR07/000581/0517</t>
  </si>
  <si>
    <t>SOI07/000964/0617</t>
  </si>
  <si>
    <t>7P0004430617</t>
  </si>
  <si>
    <t>GR07/000763/0617</t>
  </si>
  <si>
    <t>SOI07/000968/0617</t>
  </si>
  <si>
    <t>7P0004410617</t>
  </si>
  <si>
    <t>GR07/000816/0617</t>
  </si>
  <si>
    <t>SOI07/001090/0717</t>
  </si>
  <si>
    <t>7P0004470617</t>
  </si>
  <si>
    <t>GR07/000909/0617</t>
  </si>
  <si>
    <t>SOI07/001092/0717</t>
  </si>
  <si>
    <t>7P0004460617</t>
  </si>
  <si>
    <t>GR07/000902/0617</t>
  </si>
  <si>
    <t>SOI07/001093/0717</t>
  </si>
  <si>
    <t>7P0004320617</t>
  </si>
  <si>
    <t>GR07/000908/0617</t>
  </si>
  <si>
    <t>SOI07/001125/0717</t>
  </si>
  <si>
    <t>7P0004010617</t>
  </si>
  <si>
    <t>GR07/001024/0617</t>
  </si>
  <si>
    <t>SOI07/001152/0717</t>
  </si>
  <si>
    <t>7P0004160617</t>
  </si>
  <si>
    <t>GR07/001071/0717</t>
  </si>
  <si>
    <t>SOI07/001186/0717</t>
  </si>
  <si>
    <t>7P0005310617</t>
  </si>
  <si>
    <t>GR07/001044/0717</t>
  </si>
  <si>
    <t>SOI07/001254/0717</t>
  </si>
  <si>
    <t>7P0005650717</t>
  </si>
  <si>
    <t>GR07/001131/0717</t>
  </si>
  <si>
    <t>SOI07/001275/0717</t>
  </si>
  <si>
    <t>7P0004150617</t>
  </si>
  <si>
    <t>GR07/001213/0717</t>
  </si>
  <si>
    <t>SOI07/001284/0717</t>
  </si>
  <si>
    <t>7P0004280617</t>
  </si>
  <si>
    <t>GR07/000964/0617</t>
  </si>
  <si>
    <t>SOI07/001303/0717</t>
  </si>
  <si>
    <t>6P0012691216</t>
  </si>
  <si>
    <t>GR06/002557/0117</t>
  </si>
  <si>
    <t>SOI07/001304/0717</t>
  </si>
  <si>
    <t>7P0003240517</t>
  </si>
  <si>
    <t>GR07/000600/0517</t>
  </si>
  <si>
    <t>SOI07/001305/0717</t>
  </si>
  <si>
    <t>7P0003730617</t>
  </si>
  <si>
    <t>GR07/000693/0617</t>
  </si>
  <si>
    <t>SOI07/001306/0717</t>
  </si>
  <si>
    <t>SOI07/001307/0717</t>
  </si>
  <si>
    <t>7P0002580517</t>
  </si>
  <si>
    <t>GR07/000472/0517</t>
  </si>
  <si>
    <t>SOI07/001435/0717</t>
  </si>
  <si>
    <t>7P0006210717</t>
  </si>
  <si>
    <t>GR07/001256/0717</t>
  </si>
  <si>
    <t>SOI07/001436/0717</t>
  </si>
  <si>
    <t>7P0006310717</t>
  </si>
  <si>
    <t>GR07/001262/0717</t>
  </si>
  <si>
    <t>SOI07/001472/0717</t>
  </si>
  <si>
    <t>7P0004950617</t>
  </si>
  <si>
    <t>GR07/001126/0717</t>
  </si>
  <si>
    <t>SOI07/001480/0717</t>
  </si>
  <si>
    <t>7P0006880717</t>
  </si>
  <si>
    <t>GR07/001342/0717</t>
  </si>
  <si>
    <t>SOI07/001488/0717</t>
  </si>
  <si>
    <t>7P0006750717</t>
  </si>
  <si>
    <t>GR07/001375/0717</t>
  </si>
  <si>
    <t>SOI07/001494/0717</t>
  </si>
  <si>
    <t>7P0007280717</t>
  </si>
  <si>
    <t>GR07/001376/0717</t>
  </si>
  <si>
    <t>SOI07/001495/0717</t>
  </si>
  <si>
    <t>7P0006920717</t>
  </si>
  <si>
    <t>GR07/001371/0717</t>
  </si>
  <si>
    <t>SOI07/001502/0817</t>
  </si>
  <si>
    <t>7P0007930717</t>
  </si>
  <si>
    <t>GR07/001455/0717</t>
  </si>
  <si>
    <t>SOI07/001586/0817</t>
  </si>
  <si>
    <t>7P0006600717</t>
  </si>
  <si>
    <t>GR07/001288/0717</t>
  </si>
  <si>
    <t>SOI07/001587/0817</t>
  </si>
  <si>
    <t>7P0006450717</t>
  </si>
  <si>
    <t>GR07/001287/0717</t>
  </si>
  <si>
    <t>SOI07/001588/0817</t>
  </si>
  <si>
    <t>7P0006790717</t>
  </si>
  <si>
    <t>GR07/001387/0717</t>
  </si>
  <si>
    <t>SOI07/001589/0817</t>
  </si>
  <si>
    <t>7P0006390717</t>
  </si>
  <si>
    <t>GR07/001285/0717</t>
  </si>
  <si>
    <t>SOI07/001616/0817</t>
  </si>
  <si>
    <t>7S0000270517</t>
  </si>
  <si>
    <t>GR07/001401/0717</t>
  </si>
  <si>
    <t>SOI07/001627/0817</t>
  </si>
  <si>
    <t>7P0007840717</t>
  </si>
  <si>
    <t>GR07/001524/0817</t>
  </si>
  <si>
    <t>SOI07/001654/0817</t>
  </si>
  <si>
    <t>7P0009160817</t>
  </si>
  <si>
    <t>GR07/001718/0817</t>
  </si>
  <si>
    <t>SOI07/001655/0817</t>
  </si>
  <si>
    <t>7P0006970717</t>
  </si>
  <si>
    <t>GR07/001347/0717</t>
  </si>
  <si>
    <t>SOI07/001665/0817</t>
  </si>
  <si>
    <t>7P0006540717</t>
  </si>
  <si>
    <t>GR07/001308/0717</t>
  </si>
  <si>
    <t>SOI07/001677/0817</t>
  </si>
  <si>
    <t>7P0008850817</t>
  </si>
  <si>
    <t>GR07/001714/0817</t>
  </si>
  <si>
    <t>SOI07/001699/0817</t>
  </si>
  <si>
    <t>7P0007600717</t>
  </si>
  <si>
    <t>GR07/001427/0717</t>
  </si>
  <si>
    <t>SOI07/001700/0817</t>
  </si>
  <si>
    <t>7P0007950717</t>
  </si>
  <si>
    <t>GR07/001464/0717</t>
  </si>
  <si>
    <t>SOI07/001731/0817</t>
  </si>
  <si>
    <t>7P0007610717</t>
  </si>
  <si>
    <t>GR07/001554/0817</t>
  </si>
  <si>
    <t>SOI07/001733/0817</t>
  </si>
  <si>
    <t>7P0008450817</t>
  </si>
  <si>
    <t>GR07/001671/0817</t>
  </si>
  <si>
    <t>SOI07/001810/0817</t>
  </si>
  <si>
    <t>7P0007080717</t>
  </si>
  <si>
    <t>GR07/001357/0717</t>
  </si>
  <si>
    <t>SOI07/001812/0817</t>
  </si>
  <si>
    <t>7P0007900717</t>
  </si>
  <si>
    <t>GR07/001509/0817</t>
  </si>
  <si>
    <t>SOI07/001814/0817</t>
  </si>
  <si>
    <t>7P0007740717</t>
  </si>
  <si>
    <t>GR07/001432/0717</t>
  </si>
  <si>
    <t>SOI07/001822/0817</t>
  </si>
  <si>
    <t>7P0007030717</t>
  </si>
  <si>
    <t>GR07/001406/0717</t>
  </si>
  <si>
    <t>SOI07/001881/0817</t>
  </si>
  <si>
    <t>7P0007580717</t>
  </si>
  <si>
    <t>GR07/001415/0717</t>
  </si>
  <si>
    <t>SOI07/001904/0817</t>
  </si>
  <si>
    <t>7P0009420817</t>
  </si>
  <si>
    <t>GR07/001767/0817</t>
  </si>
  <si>
    <t>SOI07/001919/0817</t>
  </si>
  <si>
    <t>7P0008730817</t>
  </si>
  <si>
    <t>GR07/001701/0817</t>
  </si>
  <si>
    <t>SOI07/001921/0817</t>
  </si>
  <si>
    <t>7P0009040817</t>
  </si>
  <si>
    <t>GR07/001715/0817</t>
  </si>
  <si>
    <t>SOI07/001995/0817</t>
  </si>
  <si>
    <t>7P0009830817</t>
  </si>
  <si>
    <t>GR07/001803/0817</t>
  </si>
  <si>
    <t>SOI07/001996/0817</t>
  </si>
  <si>
    <t>7P0008560817</t>
  </si>
  <si>
    <t>GR07/001534/0817</t>
  </si>
  <si>
    <t>SOI07/002002/0817</t>
  </si>
  <si>
    <t>7P0006620717</t>
  </si>
  <si>
    <t>GR07/001321/0717</t>
  </si>
  <si>
    <t>SOI07/002007/0817</t>
  </si>
  <si>
    <t>7P0009880817</t>
  </si>
  <si>
    <t>GR07/001847/0817</t>
  </si>
  <si>
    <t>SOI07/002019/0817</t>
  </si>
  <si>
    <t>7P0009360817</t>
  </si>
  <si>
    <t>GR07/001776/0817</t>
  </si>
  <si>
    <t>SOI07/002087/0817</t>
  </si>
  <si>
    <t>7P0010860817</t>
  </si>
  <si>
    <t>GR07/001928/0817</t>
  </si>
  <si>
    <t>SOI07/002102/0917</t>
  </si>
  <si>
    <t>7P0010210817</t>
  </si>
  <si>
    <t>GR07/001922/0817</t>
  </si>
  <si>
    <t>SOI07/002146/0917</t>
  </si>
  <si>
    <t>7P0010030817</t>
  </si>
  <si>
    <t>GR07/001865/0817</t>
  </si>
  <si>
    <t>SOI07/002154/0917</t>
  </si>
  <si>
    <t>7P0009680817</t>
  </si>
  <si>
    <t>GR07/001857/0817</t>
  </si>
  <si>
    <t>SOI07/002218/0917</t>
  </si>
  <si>
    <t>7C0000090517</t>
  </si>
  <si>
    <t>GR07/001699/0817</t>
  </si>
  <si>
    <t>SOI07/002227/0917</t>
  </si>
  <si>
    <t>7P0012540917</t>
  </si>
  <si>
    <t>GR07/002167/0917</t>
  </si>
  <si>
    <t>SOI07/002228/0917</t>
  </si>
  <si>
    <t>7P0011900917</t>
  </si>
  <si>
    <t>GR07/002071/0917</t>
  </si>
  <si>
    <t>SOI07/002229/0917</t>
  </si>
  <si>
    <t>7P0010840817</t>
  </si>
  <si>
    <t>GR07/002058/0917</t>
  </si>
  <si>
    <t>SOI07/002231/0917</t>
  </si>
  <si>
    <t>7P0010910817</t>
  </si>
  <si>
    <t>GR07/001944/0817</t>
  </si>
  <si>
    <t>SOI07/002232/0917</t>
  </si>
  <si>
    <t>7P0010650817</t>
  </si>
  <si>
    <t>GR07/001962/0817</t>
  </si>
  <si>
    <t>SOI07/002234/0917</t>
  </si>
  <si>
    <t>7P0012030917</t>
  </si>
  <si>
    <t>GR07/002133/0917</t>
  </si>
  <si>
    <t>SOI07/002235/0917</t>
  </si>
  <si>
    <t>7P0011940917</t>
  </si>
  <si>
    <t>GR07/002134/0917</t>
  </si>
  <si>
    <t>SOI07/002236/0917</t>
  </si>
  <si>
    <t>SOI07/002237/0917</t>
  </si>
  <si>
    <t>7P0011470917</t>
  </si>
  <si>
    <t>GR07/002042/0917</t>
  </si>
  <si>
    <t>SOI07/002238/0917</t>
  </si>
  <si>
    <t>7P0011520917</t>
  </si>
  <si>
    <t>GR07/002059/0917</t>
  </si>
  <si>
    <t>SOI07/002239/0917</t>
  </si>
  <si>
    <t>7P0011360917</t>
  </si>
  <si>
    <t>GR07/002036/0917</t>
  </si>
  <si>
    <t>SOI07/002323/0917</t>
  </si>
  <si>
    <t>7P0010440817</t>
  </si>
  <si>
    <t>GR07/001929/0817</t>
  </si>
  <si>
    <t>SOI07/002349/0917</t>
  </si>
  <si>
    <t>7P0012050917</t>
  </si>
  <si>
    <t>GR07/002161/0917</t>
  </si>
  <si>
    <t>SOI07/002371/0917</t>
  </si>
  <si>
    <t>7P0011010817</t>
  </si>
  <si>
    <t>GR07/002272/0917</t>
  </si>
  <si>
    <t>SOI07/002389/0917</t>
  </si>
  <si>
    <t>7P0011800917</t>
  </si>
  <si>
    <t>GR07/002061/0917</t>
  </si>
  <si>
    <t>SOI07/002390/0917</t>
  </si>
  <si>
    <t>7P0010150817</t>
  </si>
  <si>
    <t>GR07/001869/0817</t>
  </si>
  <si>
    <t>SOI07/002434/0917</t>
  </si>
  <si>
    <t>7P0010380817</t>
  </si>
  <si>
    <t>GR07/002003/0917</t>
  </si>
  <si>
    <t>SOI07/002440/0917</t>
  </si>
  <si>
    <t>7P0010930817</t>
  </si>
  <si>
    <t>GR07/002041/0917</t>
  </si>
  <si>
    <t>SOI07/002479/0917</t>
  </si>
  <si>
    <t>7P0012910917</t>
  </si>
  <si>
    <t>GR07/002250/0917</t>
  </si>
  <si>
    <t>SOI07/002644/1017</t>
  </si>
  <si>
    <t>7P0011020817</t>
  </si>
  <si>
    <t>GR07/002164/0917</t>
  </si>
  <si>
    <t>SOI07/002645/1017</t>
  </si>
  <si>
    <t>7P0011990917</t>
  </si>
  <si>
    <t>GR07/002218/0917</t>
  </si>
  <si>
    <t>SOI07/002677/1017</t>
  </si>
  <si>
    <t>7P0011130817</t>
  </si>
  <si>
    <t>GR07/002152/0917</t>
  </si>
  <si>
    <t>SOI07/002686/1017</t>
  </si>
  <si>
    <t>7P0011980917</t>
  </si>
  <si>
    <t>GR07/002267/0917</t>
  </si>
  <si>
    <t>SOI07/002693/1017</t>
  </si>
  <si>
    <t>7P0013510917</t>
  </si>
  <si>
    <t>GR07/002329/0917</t>
  </si>
  <si>
    <t>SOI07/002734/1017</t>
  </si>
  <si>
    <t>7P0013650917</t>
  </si>
  <si>
    <t>GR07/002449/1017</t>
  </si>
  <si>
    <t>SOI07/002735/1017</t>
  </si>
  <si>
    <t>7P0014171017</t>
  </si>
  <si>
    <t>GR07/002532/1017</t>
  </si>
  <si>
    <t>SOI07/002779/1017</t>
  </si>
  <si>
    <t>7P0012780917</t>
  </si>
  <si>
    <t>GR07/002292/0917</t>
  </si>
  <si>
    <t>SOI07/002789/1017</t>
  </si>
  <si>
    <t>7P0013380917</t>
  </si>
  <si>
    <t>GR07/002428/0917</t>
  </si>
  <si>
    <t>SOI07/002819/1017</t>
  </si>
  <si>
    <t>7P0012610917</t>
  </si>
  <si>
    <t>GR07/002648/1017</t>
  </si>
  <si>
    <t>SOI07/002821/1017</t>
  </si>
  <si>
    <t>7P0012690917</t>
  </si>
  <si>
    <t>GR07/002447/1017</t>
  </si>
  <si>
    <t>SOI07/002827/1017</t>
  </si>
  <si>
    <t>7P0012900917</t>
  </si>
  <si>
    <t>GR07/002375/0917</t>
  </si>
  <si>
    <t>SOI07/002829/1017</t>
  </si>
  <si>
    <t>7P0013500917</t>
  </si>
  <si>
    <t>GR07/002483/1017</t>
  </si>
  <si>
    <t>SOI07/002832/1017</t>
  </si>
  <si>
    <t>7P0012950917</t>
  </si>
  <si>
    <t>GR07/002353/0917</t>
  </si>
  <si>
    <t>SOI07/002888/1017</t>
  </si>
  <si>
    <t>7P0014881017</t>
  </si>
  <si>
    <t>GR07/002637/1017</t>
  </si>
  <si>
    <t>SOI07/002890/1017</t>
  </si>
  <si>
    <t>7P0015131017</t>
  </si>
  <si>
    <t>GR07/002652/1017</t>
  </si>
  <si>
    <t>SOI07/002957/1017</t>
  </si>
  <si>
    <t>7S0000830817</t>
  </si>
  <si>
    <t>GR07/002795/1017</t>
  </si>
  <si>
    <t>SOI07/002965/1117</t>
  </si>
  <si>
    <t>7P0014201017</t>
  </si>
  <si>
    <t>GR07/002531/1017</t>
  </si>
  <si>
    <t>SOI07/003018/1117</t>
  </si>
  <si>
    <t>7P0013670917</t>
  </si>
  <si>
    <t>GR07/002482/1017</t>
  </si>
  <si>
    <t>SOI07/003019/1117</t>
  </si>
  <si>
    <t>7P0012470917</t>
  </si>
  <si>
    <t>GR07/002285/0917</t>
  </si>
  <si>
    <t>SOI07/003150/1117</t>
  </si>
  <si>
    <t>7P0013910917</t>
  </si>
  <si>
    <t>GR07/002484/1017</t>
  </si>
  <si>
    <t>SOI07/003208/1117</t>
  </si>
  <si>
    <t>7P0013980917</t>
  </si>
  <si>
    <t>GR07/002492/1017</t>
  </si>
  <si>
    <t>SOI07/003226/1117</t>
  </si>
  <si>
    <t>7P0014391017</t>
  </si>
  <si>
    <t>GR07/002723/1017</t>
  </si>
  <si>
    <t>SOI07/003250/1117</t>
  </si>
  <si>
    <t>7P0015261017</t>
  </si>
  <si>
    <t>GR07/002659/1017</t>
  </si>
  <si>
    <t>SOI07/003265/1117</t>
  </si>
  <si>
    <t>7P0014781017</t>
  </si>
  <si>
    <t>GR07/002673/1017</t>
  </si>
  <si>
    <t>SOI07/003280/1117</t>
  </si>
  <si>
    <t>7P0015551017</t>
  </si>
  <si>
    <t>GR07/002741/1017</t>
  </si>
  <si>
    <t>SOI07/003281/1117</t>
  </si>
  <si>
    <t>7P0018221117</t>
  </si>
  <si>
    <t>GR07/003120/1117</t>
  </si>
  <si>
    <t>SOI07/003282/1117</t>
  </si>
  <si>
    <t>7P0018281117</t>
  </si>
  <si>
    <t>GR07/003125/1117</t>
  </si>
  <si>
    <t>SOI07/003316/1117</t>
  </si>
  <si>
    <t>7P0016041017</t>
  </si>
  <si>
    <t>GR07/002823/1017</t>
  </si>
  <si>
    <t>SOI07/003322/1117</t>
  </si>
  <si>
    <t>7P0015681017</t>
  </si>
  <si>
    <t>GR07/002777/1017</t>
  </si>
  <si>
    <t>SOI07/003347/1117</t>
  </si>
  <si>
    <t>7C0000700917</t>
  </si>
  <si>
    <t>GR07/002901/1117</t>
  </si>
  <si>
    <t>SOI07/003356/1117</t>
  </si>
  <si>
    <t>7P0012530917</t>
  </si>
  <si>
    <t>GR07/002903/1117</t>
  </si>
  <si>
    <t>SOI07/003389/1117</t>
  </si>
  <si>
    <t>7P0014431017</t>
  </si>
  <si>
    <t>GR07/002529/1017</t>
  </si>
  <si>
    <t>SOI07/003437/1117</t>
  </si>
  <si>
    <t>7P0017311117</t>
  </si>
  <si>
    <t>GR07/002998/1117</t>
  </si>
  <si>
    <t>SOI07/003462/1117</t>
  </si>
  <si>
    <t>7P0016821017</t>
  </si>
  <si>
    <t>GR07/002968/1117</t>
  </si>
  <si>
    <t>SOI07/003467/1117</t>
  </si>
  <si>
    <t>7P0017911117</t>
  </si>
  <si>
    <t>GR07/003140/1117</t>
  </si>
  <si>
    <t>SOI07/003502/1117</t>
  </si>
  <si>
    <t>7P0017901117</t>
  </si>
  <si>
    <t>GR07/003234/1117</t>
  </si>
  <si>
    <t>SOI07/003668/1117</t>
  </si>
  <si>
    <t>7P0017891117</t>
  </si>
  <si>
    <t>GR07/003157/1117</t>
  </si>
  <si>
    <t>SOI07/003682/1117</t>
  </si>
  <si>
    <t>7P0015521017</t>
  </si>
  <si>
    <t>GR07/002753/1017</t>
  </si>
  <si>
    <t>SOI07/003683/1117</t>
  </si>
  <si>
    <t>7P0014281017</t>
  </si>
  <si>
    <t>GR07/002536/1017</t>
  </si>
  <si>
    <t>SOI07/003684/1117</t>
  </si>
  <si>
    <t>7P0014901017</t>
  </si>
  <si>
    <t>GR07/002584/1017</t>
  </si>
  <si>
    <t>SOI07/003686/1117</t>
  </si>
  <si>
    <t>7P0017281117</t>
  </si>
  <si>
    <t>GR07/002956/1117</t>
  </si>
  <si>
    <t>SOI07/003688/1117</t>
  </si>
  <si>
    <t>7P0015421017</t>
  </si>
  <si>
    <t>GR07/002680/1017</t>
  </si>
  <si>
    <t>SOI07/003691/1117</t>
  </si>
  <si>
    <t>7P0016131017</t>
  </si>
  <si>
    <t>GR07/002769/1017</t>
  </si>
  <si>
    <t>SOI07/003692/1117</t>
  </si>
  <si>
    <t>7P0016031017</t>
  </si>
  <si>
    <t>GR07/002759/1017</t>
  </si>
  <si>
    <t>SOI07/003694/1117</t>
  </si>
  <si>
    <t>7P0018461117</t>
  </si>
  <si>
    <t>GR07/003284/1117</t>
  </si>
  <si>
    <t>SOI07/003695/1117</t>
  </si>
  <si>
    <t>7P0018381117</t>
  </si>
  <si>
    <t>GR07/003283/1117</t>
  </si>
  <si>
    <t>SOI07/003698/1117</t>
  </si>
  <si>
    <t>7P0017271117</t>
  </si>
  <si>
    <t>GR07/002944/1117</t>
  </si>
  <si>
    <t>SOI07/003700/1117</t>
  </si>
  <si>
    <t>7P0014211017</t>
  </si>
  <si>
    <t>GR07/002566/1017</t>
  </si>
  <si>
    <t>SOI07/003703/1117</t>
  </si>
  <si>
    <t>7P0016351017</t>
  </si>
  <si>
    <t>GR07/002880/1117</t>
  </si>
  <si>
    <t>SOI07/003704/1117</t>
  </si>
  <si>
    <t>7P0017961117</t>
  </si>
  <si>
    <t>GR07/003136/1117</t>
  </si>
  <si>
    <t>SOI07/003706/1117</t>
  </si>
  <si>
    <t>7P0019001117</t>
  </si>
  <si>
    <t>GR07/003333/1117</t>
  </si>
  <si>
    <t>SOI07/003716/1117</t>
  </si>
  <si>
    <t>7C0001151117</t>
  </si>
  <si>
    <t>GR07/003328/1117</t>
  </si>
  <si>
    <t>SOI07/003727/1117</t>
  </si>
  <si>
    <t>7P0016981117</t>
  </si>
  <si>
    <t>GR07/003197/1117</t>
  </si>
  <si>
    <t>SOI07/003728/1117</t>
  </si>
  <si>
    <t>7P0016391017</t>
  </si>
  <si>
    <t>GR07/003196/1117</t>
  </si>
  <si>
    <t>SOI07/003792/1217</t>
  </si>
  <si>
    <t>7P0018251117</t>
  </si>
  <si>
    <t>GR07/003393/1117</t>
  </si>
  <si>
    <t>SOI07/003793/1217</t>
  </si>
  <si>
    <t>7P0018861117</t>
  </si>
  <si>
    <t>GR07/003363/1117</t>
  </si>
  <si>
    <t>SOI07/003801/1217</t>
  </si>
  <si>
    <t>SOI07/003806/1217</t>
  </si>
  <si>
    <t>7P0018451117</t>
  </si>
  <si>
    <t>GR07/003399/1217</t>
  </si>
  <si>
    <t>SOI07/003808/1217</t>
  </si>
  <si>
    <t>7P0017001117</t>
  </si>
  <si>
    <t>GR07/003391/1117</t>
  </si>
  <si>
    <t>SOI07/003927/1217</t>
  </si>
  <si>
    <t>7S0001661217</t>
  </si>
  <si>
    <t>GR07/003557/1217</t>
  </si>
  <si>
    <t>SOI07/003960/1217</t>
  </si>
  <si>
    <t>7P0020061217</t>
  </si>
  <si>
    <t>GR07/003509/1217</t>
  </si>
  <si>
    <t>SOI07/003961/1217</t>
  </si>
  <si>
    <t>7P0019481117</t>
  </si>
  <si>
    <t>GR07/003506/1217</t>
  </si>
  <si>
    <t>SOI07/003962/1217</t>
  </si>
  <si>
    <t>7P0019121117</t>
  </si>
  <si>
    <t>GR07/003404/1217</t>
  </si>
  <si>
    <t>SOI07/003963/1217</t>
  </si>
  <si>
    <t>7P0019151117</t>
  </si>
  <si>
    <t>GR07/003361/1117</t>
  </si>
  <si>
    <t>SOI07/003966/1217</t>
  </si>
  <si>
    <t>7P0019501117</t>
  </si>
  <si>
    <t>GR07/003507/1217</t>
  </si>
  <si>
    <t>SOI07/003969/1217</t>
  </si>
  <si>
    <t>7P0016141017</t>
  </si>
  <si>
    <t>GR07/003358/1117</t>
  </si>
  <si>
    <t>SOI07/004028/1217</t>
  </si>
  <si>
    <t>7P0018151117</t>
  </si>
  <si>
    <t>GR07/003382/1117</t>
  </si>
  <si>
    <t>SOI07/004049/1217</t>
  </si>
  <si>
    <t>7P0018471117</t>
  </si>
  <si>
    <t>GR07/003491/1217</t>
  </si>
  <si>
    <t>SOI07/004053/1217</t>
  </si>
  <si>
    <t>7P0018761117</t>
  </si>
  <si>
    <t>GR07/003438/1217</t>
  </si>
  <si>
    <t>SOI07/004118/1217</t>
  </si>
  <si>
    <t>SOI07/004129/1217</t>
  </si>
  <si>
    <t>7S0001621117</t>
  </si>
  <si>
    <t>GR07/003713/1217</t>
  </si>
  <si>
    <t>SOI07/004167/0118</t>
  </si>
  <si>
    <t>7P0021031217</t>
  </si>
  <si>
    <t>GR07/003670/1217</t>
  </si>
  <si>
    <t>SOI07/004168/0118</t>
  </si>
  <si>
    <t>7P0020551217</t>
  </si>
  <si>
    <t>GR07/003699/1217</t>
  </si>
  <si>
    <t>SOI07/004169/0118</t>
  </si>
  <si>
    <t>7P0020871217</t>
  </si>
  <si>
    <t>GR07/003671/1217</t>
  </si>
  <si>
    <t>SOI07/004170/0118</t>
  </si>
  <si>
    <t>7P0020331217</t>
  </si>
  <si>
    <t>GR07/003582/1217</t>
  </si>
  <si>
    <t>SOI07/004172/0118</t>
  </si>
  <si>
    <t>7P0016591017</t>
  </si>
  <si>
    <t>GR07/003628/1217</t>
  </si>
  <si>
    <t>SOI07/004181/0118</t>
  </si>
  <si>
    <t>7P0018751117</t>
  </si>
  <si>
    <t>GR07/003442/1217</t>
  </si>
  <si>
    <t>SOI07/004189/0118</t>
  </si>
  <si>
    <t>7C0001131017</t>
  </si>
  <si>
    <t>GR07/003633/1217</t>
  </si>
  <si>
    <t>SOI07/004218/0118</t>
  </si>
  <si>
    <t>7P0016681017</t>
  </si>
  <si>
    <t>GR07/003104/1117</t>
  </si>
  <si>
    <t>SOI07/004219/0118</t>
  </si>
  <si>
    <t>7P0016861017</t>
  </si>
  <si>
    <t>GR07/003103/1117</t>
  </si>
  <si>
    <t>SOI07/004224/0118</t>
  </si>
  <si>
    <t>7C0000931017</t>
  </si>
  <si>
    <t>GR07/003717/1217</t>
  </si>
  <si>
    <t>SOI07/004255/0118</t>
  </si>
  <si>
    <t>7P0020771217</t>
  </si>
  <si>
    <t>GR07/003641/1217</t>
  </si>
  <si>
    <t>SOI07/004341/0118</t>
  </si>
  <si>
    <t>7P0018611117</t>
  </si>
  <si>
    <t>GR07/003792/0118</t>
  </si>
  <si>
    <t>SOI07/004347/0118</t>
  </si>
  <si>
    <t>7P0019071117</t>
  </si>
  <si>
    <t>GR07/003690/1217</t>
  </si>
  <si>
    <t>SOI07/004348/0118</t>
  </si>
  <si>
    <t>7P0019101117</t>
  </si>
  <si>
    <t>GR07/003592/1217</t>
  </si>
  <si>
    <t>SOI07/004363/0118</t>
  </si>
  <si>
    <t>7P0018881117</t>
  </si>
  <si>
    <t>GR07/003615/1217</t>
  </si>
  <si>
    <t>SOI07/004413/0118</t>
  </si>
  <si>
    <t>7P0022350118</t>
  </si>
  <si>
    <t>GR07/003948/0118</t>
  </si>
  <si>
    <t>SOI07/004415/0118</t>
  </si>
  <si>
    <t>7P0022140118</t>
  </si>
  <si>
    <t>GR07/003981/0118</t>
  </si>
  <si>
    <t>SOI07/004587/0218</t>
  </si>
  <si>
    <t>7P0021561217</t>
  </si>
  <si>
    <t>GR07/003912/0118</t>
  </si>
  <si>
    <t>SOI07/004600/0218</t>
  </si>
  <si>
    <t>7P0021950118</t>
  </si>
  <si>
    <t>GR07/003887/0118</t>
  </si>
  <si>
    <t>SOI07/004601/0218</t>
  </si>
  <si>
    <t>SOI07/004602/0218</t>
  </si>
  <si>
    <t>SOI07/004603/0218</t>
  </si>
  <si>
    <t>SOI07/004604/0218</t>
  </si>
  <si>
    <t>SOI07/004605/0218</t>
  </si>
  <si>
    <t>7P0021980118</t>
  </si>
  <si>
    <t>GR07/003893/0118</t>
  </si>
  <si>
    <t>SOI07/004685/0218</t>
  </si>
  <si>
    <t>7P0022120118</t>
  </si>
  <si>
    <t>GR07/003982/0118</t>
  </si>
  <si>
    <t>SOI07/004688/0218</t>
  </si>
  <si>
    <t>7P0021201217</t>
  </si>
  <si>
    <t>GR07/003949/0118</t>
  </si>
  <si>
    <t>SOI07/004689/0218</t>
  </si>
  <si>
    <t>7P0020561217</t>
  </si>
  <si>
    <t>GR07/003752/1217</t>
  </si>
  <si>
    <t>SOI07/004690/0218</t>
  </si>
  <si>
    <t>7P0019961217</t>
  </si>
  <si>
    <t>GR07/003867/0118</t>
  </si>
  <si>
    <t>SOI07/004694/0218</t>
  </si>
  <si>
    <t>7S0001760118</t>
  </si>
  <si>
    <t>GR07/004345/0218</t>
  </si>
  <si>
    <t>SOI07/004975/0218</t>
  </si>
  <si>
    <t>7P0022130118</t>
  </si>
  <si>
    <t>GR07/004005/0118</t>
  </si>
  <si>
    <t>SOI07/004987/0218</t>
  </si>
  <si>
    <t>7P0022750118</t>
  </si>
  <si>
    <t>GR07/004207/0218</t>
  </si>
  <si>
    <t>SOI07/004989/0218</t>
  </si>
  <si>
    <t>7P0023210118</t>
  </si>
  <si>
    <t>GR07/004236/0218</t>
  </si>
  <si>
    <t>SOI07/004991/0218</t>
  </si>
  <si>
    <t>7P0022480118</t>
  </si>
  <si>
    <t>GR07/004245/0218</t>
  </si>
  <si>
    <t>SOI07/004992/0218</t>
  </si>
  <si>
    <t>7P0023100118</t>
  </si>
  <si>
    <t>GR07/004252/0218</t>
  </si>
  <si>
    <t>SOI07/004999/0218</t>
  </si>
  <si>
    <t>7P0023960218</t>
  </si>
  <si>
    <t>GR07/004379/0218</t>
  </si>
  <si>
    <t>SOI07/005014/0218</t>
  </si>
  <si>
    <t>7P0023890218</t>
  </si>
  <si>
    <t>GR07/004475/0218</t>
  </si>
  <si>
    <t>SOI07/005053/0218</t>
  </si>
  <si>
    <t>7S0001990218</t>
  </si>
  <si>
    <t>GR07/004409/0218</t>
  </si>
  <si>
    <t>SOI07/005091/0218</t>
  </si>
  <si>
    <t>7P0023610218</t>
  </si>
  <si>
    <t>GR07/004298/0218</t>
  </si>
  <si>
    <t>SOI07/005136/0218</t>
  </si>
  <si>
    <t>7P0023780218</t>
  </si>
  <si>
    <t>GR07/004447/0218</t>
  </si>
  <si>
    <t>SOI07/005187/0218</t>
  </si>
  <si>
    <t>7P0023980218</t>
  </si>
  <si>
    <t>GR07/004348/0218</t>
  </si>
  <si>
    <t>SOI07/005258/0318</t>
  </si>
  <si>
    <t>7P0021940118</t>
  </si>
  <si>
    <t>GR07/003908/0118</t>
  </si>
  <si>
    <t>SOI07/005289/0318</t>
  </si>
  <si>
    <t>7P0023670218</t>
  </si>
  <si>
    <t>GR07/004644/0318</t>
  </si>
  <si>
    <t>SOI07/005335/0318</t>
  </si>
  <si>
    <t>7P0023270118</t>
  </si>
  <si>
    <t>GR07/004253/0218</t>
  </si>
  <si>
    <t>SOI07/005364/0318</t>
  </si>
  <si>
    <t>7C0001360118</t>
  </si>
  <si>
    <t>GR07/004504/0218</t>
  </si>
  <si>
    <t>SOI07/005372/0318</t>
  </si>
  <si>
    <t>7P0022080118</t>
  </si>
  <si>
    <t>GR07/004193/0118</t>
  </si>
  <si>
    <t>SOI07/005396/0318</t>
  </si>
  <si>
    <t>7P0018521117</t>
  </si>
  <si>
    <t>GR07/004747/0318</t>
  </si>
  <si>
    <t>SOI07/005399/0318</t>
  </si>
  <si>
    <t>7P0022070118</t>
  </si>
  <si>
    <t>GR07/004088/0118</t>
  </si>
  <si>
    <t>SOI07/005403/0318</t>
  </si>
  <si>
    <t>7P0019461117</t>
  </si>
  <si>
    <t>GR07/004323/0218</t>
  </si>
  <si>
    <t>SOI07/005405/0318</t>
  </si>
  <si>
    <t>7P0023630218</t>
  </si>
  <si>
    <t>GR07/004518/0218</t>
  </si>
  <si>
    <t>SOI07/005408/0318</t>
  </si>
  <si>
    <t>7P0024320218</t>
  </si>
  <si>
    <t>GR07/004656/0318</t>
  </si>
  <si>
    <t>SOI07/005412/0318</t>
  </si>
  <si>
    <t>7P0024420218</t>
  </si>
  <si>
    <t>GR07/004655/0318</t>
  </si>
  <si>
    <t>SOI07/005424/0318</t>
  </si>
  <si>
    <t>7P0024110218</t>
  </si>
  <si>
    <t>GR07/004631/0318</t>
  </si>
  <si>
    <t>SOI07/005433/0318</t>
  </si>
  <si>
    <t>7P0024160218</t>
  </si>
  <si>
    <t>GR07/004617/0318</t>
  </si>
  <si>
    <t>SOI07/005447/0318</t>
  </si>
  <si>
    <t>7P0021740118</t>
  </si>
  <si>
    <t>GR07/004536/0218</t>
  </si>
  <si>
    <t>SOI07/005449/0318</t>
  </si>
  <si>
    <t>7P0023240118</t>
  </si>
  <si>
    <t>GR07/004537/0218</t>
  </si>
  <si>
    <t>SOI07/005450/0318</t>
  </si>
  <si>
    <t>7P0024280218</t>
  </si>
  <si>
    <t>GR07/004539/0218</t>
  </si>
  <si>
    <t>SOI07/005451/0318</t>
  </si>
  <si>
    <t>7P0023040118</t>
  </si>
  <si>
    <t>GR07/004538/0218</t>
  </si>
  <si>
    <t>SOI07/005528/0318</t>
  </si>
  <si>
    <t>7P0021511217</t>
  </si>
  <si>
    <t>GR07/004440/0218</t>
  </si>
  <si>
    <t>SOI07/005529/0318</t>
  </si>
  <si>
    <t>7P0023320118</t>
  </si>
  <si>
    <t>GR07/004654/0318</t>
  </si>
  <si>
    <t>SOI07/005530/0318</t>
  </si>
  <si>
    <t>SOI07/005533/0318</t>
  </si>
  <si>
    <t>7P0023900218</t>
  </si>
  <si>
    <t>GR07/004442/0218</t>
  </si>
  <si>
    <t>SOI07/005534/0318</t>
  </si>
  <si>
    <t>7P0024120218</t>
  </si>
  <si>
    <t>GR07/004620/0318</t>
  </si>
  <si>
    <t>SOI07/005535/0318</t>
  </si>
  <si>
    <t>7P0024350218</t>
  </si>
  <si>
    <t>GR07/004667/0318</t>
  </si>
  <si>
    <t>SOI07/005536/0318</t>
  </si>
  <si>
    <t>7P0024450218</t>
  </si>
  <si>
    <t>GR07/004630/0318</t>
  </si>
  <si>
    <t>SOI07/005537/0318</t>
  </si>
  <si>
    <t>7P0025410318</t>
  </si>
  <si>
    <t>GR07/004827/0318</t>
  </si>
  <si>
    <t>SOI07/005538/0318</t>
  </si>
  <si>
    <t>7P0022100118</t>
  </si>
  <si>
    <t>GR07/004220/0218</t>
  </si>
  <si>
    <t>SOI07/005577/0318</t>
  </si>
  <si>
    <t>7P0025930318</t>
  </si>
  <si>
    <t>GR07/004783/0318</t>
  </si>
  <si>
    <t>SOI07/005579/0318</t>
  </si>
  <si>
    <t>SOI07/005585/0318</t>
  </si>
  <si>
    <t>7P0025060218</t>
  </si>
  <si>
    <t>GR07/004881/0318</t>
  </si>
  <si>
    <t>SOI07/005586/0318</t>
  </si>
  <si>
    <t>7P0025030218</t>
  </si>
  <si>
    <t>GR07/004868/0318</t>
  </si>
  <si>
    <t>SOI07/005653/0318</t>
  </si>
  <si>
    <t>7P0025580318</t>
  </si>
  <si>
    <t>GR07/004943/0318</t>
  </si>
  <si>
    <t>SOI07/005654/0318</t>
  </si>
  <si>
    <t>7P0026040318</t>
  </si>
  <si>
    <t>GR07/004857/0318</t>
  </si>
  <si>
    <t>SOI07/005718/0318</t>
  </si>
  <si>
    <t>7P0008950817</t>
  </si>
  <si>
    <t>GR07/001658/0817</t>
  </si>
  <si>
    <t>SOI07/005734/0418</t>
  </si>
  <si>
    <t>7P0024430218</t>
  </si>
  <si>
    <t>GR07/004904/0318</t>
  </si>
  <si>
    <t>SOI07/005748/0418</t>
  </si>
  <si>
    <t>7P0022110118</t>
  </si>
  <si>
    <t>GR07/004181/0118</t>
  </si>
  <si>
    <t>SOI07/005765/0418</t>
  </si>
  <si>
    <t>7P0026210318</t>
  </si>
  <si>
    <t>GR07/004999/0318</t>
  </si>
  <si>
    <t>SOI07/005766/0418</t>
  </si>
  <si>
    <t>7P0025400318</t>
  </si>
  <si>
    <t>GR07/004922/0318</t>
  </si>
  <si>
    <t>SOI07/005774/0418</t>
  </si>
  <si>
    <t>7S0001581117</t>
  </si>
  <si>
    <t>GR07/004861/0318</t>
  </si>
  <si>
    <t>SOI08/000004/0418</t>
  </si>
  <si>
    <t>7P0026640318</t>
  </si>
  <si>
    <t>GR07/004948/0318</t>
  </si>
  <si>
    <t>SOI08/000008/0418</t>
  </si>
  <si>
    <t>7P0026470318</t>
  </si>
  <si>
    <t>GR08/000057/0418</t>
  </si>
  <si>
    <t>SOI08/000077/0418</t>
  </si>
  <si>
    <t>7P0026510318</t>
  </si>
  <si>
    <t>GR08/000005/0418</t>
  </si>
  <si>
    <t>SOI08/000079/0418</t>
  </si>
  <si>
    <t>7P0025710318</t>
  </si>
  <si>
    <t>GR07/004869/0318</t>
  </si>
  <si>
    <t>SOI08/000088/0418</t>
  </si>
  <si>
    <t>7P0024180218</t>
  </si>
  <si>
    <t>GR07/004732/0318</t>
  </si>
  <si>
    <t>SOI08/000091/0418</t>
  </si>
  <si>
    <t>SOI08/000159/0418</t>
  </si>
  <si>
    <t>8P0000150418</t>
  </si>
  <si>
    <t>GR08/000164/0418</t>
  </si>
  <si>
    <t>SOI08/000165/0418</t>
  </si>
  <si>
    <t>8P0000160418</t>
  </si>
  <si>
    <t>GR08/000163/0418</t>
  </si>
  <si>
    <t>SOI08/000221/0418</t>
  </si>
  <si>
    <t>8P0000550418</t>
  </si>
  <si>
    <t>GR08/000280/0418</t>
  </si>
  <si>
    <t>SOI08/000222/0418</t>
  </si>
  <si>
    <t>8P0000750418</t>
  </si>
  <si>
    <t>GR08/000210/0418</t>
  </si>
  <si>
    <t>SOI08/000227/0418</t>
  </si>
  <si>
    <t>8P0000590418</t>
  </si>
  <si>
    <t>GR08/000199/0418</t>
  </si>
  <si>
    <t>SOI08/000232/0418</t>
  </si>
  <si>
    <t>7C0001540218</t>
  </si>
  <si>
    <t>GR08/000202/0418</t>
  </si>
  <si>
    <t>SOI08/000247/0418</t>
  </si>
  <si>
    <t>7P0026850318</t>
  </si>
  <si>
    <t>GR08/000295/0418</t>
  </si>
  <si>
    <t>SOI08/000317/0518</t>
  </si>
  <si>
    <t>8P0001010418</t>
  </si>
  <si>
    <t>GR08/000338/0518</t>
  </si>
  <si>
    <t>SOI08/000382/0518</t>
  </si>
  <si>
    <t>8P0000280418</t>
  </si>
  <si>
    <t>GR08/000106/0418</t>
  </si>
  <si>
    <t>SOI08/000385/0518</t>
  </si>
  <si>
    <t>8P0000610418</t>
  </si>
  <si>
    <t>GR08/000233/0418</t>
  </si>
  <si>
    <t>SOI08/000391/0518</t>
  </si>
  <si>
    <t>8P0001160418</t>
  </si>
  <si>
    <t>GR08/000356/0518</t>
  </si>
  <si>
    <t>SOI08/000395/0518</t>
  </si>
  <si>
    <t>8P0000930418</t>
  </si>
  <si>
    <t>GR08/000317/0418</t>
  </si>
  <si>
    <t>SOI08/000464/0518</t>
  </si>
  <si>
    <t>7P0026880318</t>
  </si>
  <si>
    <t>GR08/000172/0418</t>
  </si>
  <si>
    <t>SOI08/000468/0518</t>
  </si>
  <si>
    <t>8P0000220418</t>
  </si>
  <si>
    <t>GR08/000234/0418</t>
  </si>
  <si>
    <t>SOI08/000469/0518</t>
  </si>
  <si>
    <t>8P0001600418</t>
  </si>
  <si>
    <t>GR08/000522/0518</t>
  </si>
  <si>
    <t>SOI08/000471/0518</t>
  </si>
  <si>
    <t>8P0000660418</t>
  </si>
  <si>
    <t>GR08/000235/0418</t>
  </si>
  <si>
    <t>SOI08/000475/0518</t>
  </si>
  <si>
    <t>7P0026440318</t>
  </si>
  <si>
    <t>GR08/000201/0418</t>
  </si>
  <si>
    <t>SOI08/000490/0518</t>
  </si>
  <si>
    <t>8P0000970418</t>
  </si>
  <si>
    <t>GR08/000355/0518</t>
  </si>
  <si>
    <t>SOI08/000494/0518</t>
  </si>
  <si>
    <t>7C0001800318</t>
  </si>
  <si>
    <t>GR08/000144/0418</t>
  </si>
  <si>
    <t>SOI08/000632/0518</t>
  </si>
  <si>
    <t>8P0002340518</t>
  </si>
  <si>
    <t>GR08/000681/0518</t>
  </si>
  <si>
    <t>SOI08/000726/0518</t>
  </si>
  <si>
    <t>8P0000950418</t>
  </si>
  <si>
    <t>GR08/000520/0518</t>
  </si>
  <si>
    <t>SOI08/000727/0518</t>
  </si>
  <si>
    <t>7P0026890318</t>
  </si>
  <si>
    <t>GR08/000645/0518</t>
  </si>
  <si>
    <t>SOI08/000764/0618</t>
  </si>
  <si>
    <t>7S0002120318</t>
  </si>
  <si>
    <t>GR08/000724/0518</t>
  </si>
  <si>
    <t>SOI08/000768/0618</t>
  </si>
  <si>
    <t>8P0003320518</t>
  </si>
  <si>
    <t>GR08/000774/0618</t>
  </si>
  <si>
    <t>SOI08/000801/0618</t>
  </si>
  <si>
    <t>8P0001720418</t>
  </si>
  <si>
    <t>GR08/000702/0518</t>
  </si>
  <si>
    <t>SOI08/000804/0618</t>
  </si>
  <si>
    <t>7P0026500318</t>
  </si>
  <si>
    <t>GR08/000137/0418</t>
  </si>
  <si>
    <t>SOI08/000806/0618</t>
  </si>
  <si>
    <t>8P0000420418</t>
  </si>
  <si>
    <t>GR08/000142/0418</t>
  </si>
  <si>
    <t>SOI08/000817/0618</t>
  </si>
  <si>
    <t>7S0001331017</t>
  </si>
  <si>
    <t>GR07/004330/0218</t>
  </si>
  <si>
    <t>SOI08/000842/0618</t>
  </si>
  <si>
    <t>8P0002850518</t>
  </si>
  <si>
    <t>GR08/000807/0618</t>
  </si>
  <si>
    <t>SOI08/000843/0618</t>
  </si>
  <si>
    <t>8P0003220518</t>
  </si>
  <si>
    <t>GR08/000854/0618</t>
  </si>
  <si>
    <t>SOI08/000844/0618</t>
  </si>
  <si>
    <t>8P0002730518</t>
  </si>
  <si>
    <t>GR08/000874/0618</t>
  </si>
  <si>
    <t>SOI08/000853/0618</t>
  </si>
  <si>
    <t>8P0002230518</t>
  </si>
  <si>
    <t>GR08/000750/0618</t>
  </si>
  <si>
    <t>SOI08/000856/0618</t>
  </si>
  <si>
    <t>8P0003630618</t>
  </si>
  <si>
    <t>GR08/000914/0618</t>
  </si>
  <si>
    <t>SOI08/000864/0618</t>
  </si>
  <si>
    <t>GR08/000491/0518</t>
  </si>
  <si>
    <t>SOI08/000888/0618</t>
  </si>
  <si>
    <t>8P0002430518</t>
  </si>
  <si>
    <t>GR08/000780/0618</t>
  </si>
  <si>
    <t>SOI08/000917/0618</t>
  </si>
  <si>
    <t>7P0025140318</t>
  </si>
  <si>
    <t>GR08/000945/0618</t>
  </si>
  <si>
    <t>SOI08/000919/0618</t>
  </si>
  <si>
    <t>SOI08/000931/0618</t>
  </si>
  <si>
    <t>8P0001570418</t>
  </si>
  <si>
    <t>GR08/000898/0618</t>
  </si>
  <si>
    <t>SOI08/000934/0618</t>
  </si>
  <si>
    <t>7P0025180318</t>
  </si>
  <si>
    <t>GR08/000949/0618</t>
  </si>
  <si>
    <t>SOI08/000939/0618</t>
  </si>
  <si>
    <t>7C0001640218</t>
  </si>
  <si>
    <t>GR08/000123/0418</t>
  </si>
  <si>
    <t>SOI08/000952/0618</t>
  </si>
  <si>
    <t>8P0003600618</t>
  </si>
  <si>
    <t>GR08/000848/0618</t>
  </si>
  <si>
    <t>SOI08/000991/0618</t>
  </si>
  <si>
    <t>8C0000190518</t>
  </si>
  <si>
    <t>GR08/000951/0618</t>
  </si>
  <si>
    <t>SOI08/001001/0618</t>
  </si>
  <si>
    <t>8P0003830618</t>
  </si>
  <si>
    <t>GR08/000961/0618</t>
  </si>
  <si>
    <t>SOI08/001003/0618</t>
  </si>
  <si>
    <t>8P0002920518</t>
  </si>
  <si>
    <t>GR08/000781/0618</t>
  </si>
  <si>
    <t>SOI08/001018/0618</t>
  </si>
  <si>
    <t>8P0003190518</t>
  </si>
  <si>
    <t>GR08/000810/0618</t>
  </si>
  <si>
    <t>SOI08/001026/0618</t>
  </si>
  <si>
    <t>8P0001850518</t>
  </si>
  <si>
    <t>GR08/000893/0618</t>
  </si>
  <si>
    <t>SOI08/001086/0718</t>
  </si>
  <si>
    <t>8P0002040518</t>
  </si>
  <si>
    <t>GR08/001191/0618</t>
  </si>
  <si>
    <t>SOI08/001096/0718</t>
  </si>
  <si>
    <t>8P0004070618</t>
  </si>
  <si>
    <t>GR08/001001/0618</t>
  </si>
  <si>
    <t>SOI08/001129/0718</t>
  </si>
  <si>
    <t>8C0000250518</t>
  </si>
  <si>
    <t>GR08/001212/0618</t>
  </si>
  <si>
    <t>SOI08/001131/0718</t>
  </si>
  <si>
    <t>8P0004300618</t>
  </si>
  <si>
    <t>GR08/001138/0618</t>
  </si>
  <si>
    <t>SOI08/001140/0718</t>
  </si>
  <si>
    <t>8P0002460518</t>
  </si>
  <si>
    <t>GR08/001169/0618</t>
  </si>
  <si>
    <t>SOI08/001142/0718</t>
  </si>
  <si>
    <t>8P0000230418</t>
  </si>
  <si>
    <t>GR08/001046/0618</t>
  </si>
  <si>
    <t>SOI08/001143/0718</t>
  </si>
  <si>
    <t>8P0000350418</t>
  </si>
  <si>
    <t>GR08/001080/0618</t>
  </si>
  <si>
    <t>SOI08/001151/0718</t>
  </si>
  <si>
    <t>7S0000330517</t>
  </si>
  <si>
    <t>GR08/000275/0418</t>
  </si>
  <si>
    <t>SOI08/001222/0718</t>
  </si>
  <si>
    <t>8R0000550518</t>
  </si>
  <si>
    <t>GR08/000736/0518</t>
  </si>
  <si>
    <t>8R0000560518</t>
  </si>
  <si>
    <t>GR08/000737/0518</t>
  </si>
  <si>
    <t>SOI08/001235/0718</t>
  </si>
  <si>
    <t>8P0002670518</t>
  </si>
  <si>
    <t>GR08/000766/0618</t>
  </si>
  <si>
    <t>SOI08/001237/0718</t>
  </si>
  <si>
    <t>8P0002060518</t>
  </si>
  <si>
    <t>GR08/000763/0618</t>
  </si>
  <si>
    <t>SOI08/001238/0718</t>
  </si>
  <si>
    <t>8P0003230518</t>
  </si>
  <si>
    <t>GR08/000765/0618</t>
  </si>
  <si>
    <t>SOI08/001239/0718</t>
  </si>
  <si>
    <t>SOI08/001241/0718</t>
  </si>
  <si>
    <t>7P0026370318</t>
  </si>
  <si>
    <t>GR07/004963/0318</t>
  </si>
  <si>
    <t>SOI08/001254/0718</t>
  </si>
  <si>
    <t>8P0003740618</t>
  </si>
  <si>
    <t>GR08/001173/0618</t>
  </si>
  <si>
    <t>SOI08/001262/0718</t>
  </si>
  <si>
    <t>7C0001690218</t>
  </si>
  <si>
    <t>GR08/001312/0718</t>
  </si>
  <si>
    <t>SOI08/001264/0718</t>
  </si>
  <si>
    <t>8P0005600718</t>
  </si>
  <si>
    <t>GR08/001326/0718</t>
  </si>
  <si>
    <t>SOI08/001268/0718</t>
  </si>
  <si>
    <t>8P0005050618</t>
  </si>
  <si>
    <t>GR08/001333/0718</t>
  </si>
  <si>
    <t>SOI08/001269/0718</t>
  </si>
  <si>
    <t>8P0005250718</t>
  </si>
  <si>
    <t>GR08/001332/0718</t>
  </si>
  <si>
    <t>SOI08/001311/0718</t>
  </si>
  <si>
    <t>8P0005150718</t>
  </si>
  <si>
    <t>GR08/001349/0718</t>
  </si>
  <si>
    <t>SOI08/001370/0718</t>
  </si>
  <si>
    <t>8P0005740718</t>
  </si>
  <si>
    <t>GR08/001350/0718</t>
  </si>
  <si>
    <t>SOI08/001395/0718</t>
  </si>
  <si>
    <t>8P0004830618</t>
  </si>
  <si>
    <t>GR08/001203/0618</t>
  </si>
  <si>
    <t>SOI08/001437/0718</t>
  </si>
  <si>
    <t>8P0005060618</t>
  </si>
  <si>
    <t>GR08/001464/0718</t>
  </si>
  <si>
    <t>SOI08/001439/0718</t>
  </si>
  <si>
    <t>8P0006050718</t>
  </si>
  <si>
    <t>GR08/001440/0718</t>
  </si>
  <si>
    <t>SOI08/001468/0718</t>
  </si>
  <si>
    <t>7S0001890118</t>
  </si>
  <si>
    <t>GR08/001526/0718</t>
  </si>
  <si>
    <t>SOI08/001476/0718</t>
  </si>
  <si>
    <t>7S0001611117</t>
  </si>
  <si>
    <t>GR07/003389/1117</t>
  </si>
  <si>
    <t>SOI08/001477/0718</t>
  </si>
  <si>
    <t>SOI08/001478/0718</t>
  </si>
  <si>
    <t>SOI08/001507/0818</t>
  </si>
  <si>
    <t>8P0003660618</t>
  </si>
  <si>
    <t>GR08/000876/0618</t>
  </si>
  <si>
    <t>8P0003590618</t>
  </si>
  <si>
    <t>GR08/001018/0618</t>
  </si>
  <si>
    <t>SOI08/001508/0818</t>
  </si>
  <si>
    <t>8C0000390718</t>
  </si>
  <si>
    <t>GR08/001544/0718</t>
  </si>
  <si>
    <t>SOI08/001523/0818</t>
  </si>
  <si>
    <t>8P0005480718</t>
  </si>
  <si>
    <t>GR08/001412/0718</t>
  </si>
  <si>
    <t>SOI08/001526/0818</t>
  </si>
  <si>
    <t>8P0006210718</t>
  </si>
  <si>
    <t>GR08/001499/0718</t>
  </si>
  <si>
    <t>SOI08/001561/0818</t>
  </si>
  <si>
    <t>8P0006220718</t>
  </si>
  <si>
    <t>GR08/001559/0818</t>
  </si>
  <si>
    <t>SOI08/001595/0818</t>
  </si>
  <si>
    <t>8P0006570718</t>
  </si>
  <si>
    <t>GR08/001634/0818</t>
  </si>
  <si>
    <t>SOI08/001631/0818</t>
  </si>
  <si>
    <t>7P0022950118</t>
  </si>
  <si>
    <t>GR08/001530/0718</t>
  </si>
  <si>
    <t>SOI08/001664/0818</t>
  </si>
  <si>
    <t>8P0007030818</t>
  </si>
  <si>
    <t>GR08/001648/0818</t>
  </si>
  <si>
    <t>SOI08/001666/0818</t>
  </si>
  <si>
    <t>8P0006950818</t>
  </si>
  <si>
    <t>GR08/001662/0818</t>
  </si>
  <si>
    <t>SOI08/001668/0818</t>
  </si>
  <si>
    <t>8P0006270718</t>
  </si>
  <si>
    <t>GR08/001610/0818</t>
  </si>
  <si>
    <t>SOI08/001690/0818</t>
  </si>
  <si>
    <t>8S0000890818</t>
  </si>
  <si>
    <t>GR08/001734/0818</t>
  </si>
  <si>
    <t>SOI08/001707/0818</t>
  </si>
  <si>
    <t>8S0000540618</t>
  </si>
  <si>
    <t>GR08/001737/0818</t>
  </si>
  <si>
    <t>SOI08/001710/0818</t>
  </si>
  <si>
    <t>8P0006840818</t>
  </si>
  <si>
    <t>GR08/001714/0818</t>
  </si>
  <si>
    <t>SOI08/001714/0818</t>
  </si>
  <si>
    <t>8P0006480718</t>
  </si>
  <si>
    <t>GR08/001676/0818</t>
  </si>
  <si>
    <t>SOI08/001718/0818</t>
  </si>
  <si>
    <t>8P0006520718</t>
  </si>
  <si>
    <t>GR08/001682/0818</t>
  </si>
  <si>
    <t>SOI08/001740/0818</t>
  </si>
  <si>
    <t>8P0003690618</t>
  </si>
  <si>
    <t>GR08/000953/0618</t>
  </si>
  <si>
    <t>SOI08/001741/0818</t>
  </si>
  <si>
    <t>8P0003840618</t>
  </si>
  <si>
    <t>GR08/000972/0618</t>
  </si>
  <si>
    <t>SOI08/001742/0818</t>
  </si>
  <si>
    <t>8P0003770618</t>
  </si>
  <si>
    <t>GR08/001059/0618</t>
  </si>
  <si>
    <t>SOI08/001743/0818</t>
  </si>
  <si>
    <t>8P0003980618</t>
  </si>
  <si>
    <t>GR08/000980/0618</t>
  </si>
  <si>
    <t>SOI08/001744/0818</t>
  </si>
  <si>
    <t>8P0005580718</t>
  </si>
  <si>
    <t>GR08/001307/0718</t>
  </si>
  <si>
    <t>SOI08/001746/0818</t>
  </si>
  <si>
    <t>8P0006510718</t>
  </si>
  <si>
    <t>GR08/001562/0818</t>
  </si>
  <si>
    <t>SOI08/001747/0818</t>
  </si>
  <si>
    <t>8P0005950718</t>
  </si>
  <si>
    <t>GR08/001765/0818</t>
  </si>
  <si>
    <t>SOI08/001794/0918</t>
  </si>
  <si>
    <t>8C0000530818</t>
  </si>
  <si>
    <t>GR08/001885/0818</t>
  </si>
  <si>
    <t>SOI08/001800/0918</t>
  </si>
  <si>
    <t>8P0007300818</t>
  </si>
  <si>
    <t>GR08/001718/0818</t>
  </si>
  <si>
    <t>SOI08/001854/0918</t>
  </si>
  <si>
    <t>8P0006320718</t>
  </si>
  <si>
    <t>GR08/001556/0718</t>
  </si>
  <si>
    <t>SOI08/001858/0918</t>
  </si>
  <si>
    <t>8S0000470618</t>
  </si>
  <si>
    <t>GR08/001501/0718</t>
  </si>
  <si>
    <t>SOI08/001919/0918</t>
  </si>
  <si>
    <t>8P0007280818</t>
  </si>
  <si>
    <t>GR08/001771/0818</t>
  </si>
  <si>
    <t>SOI08/001929/0918</t>
  </si>
  <si>
    <t>8P0007050818</t>
  </si>
  <si>
    <t>GR08/001791/0818</t>
  </si>
  <si>
    <t>SOI08/001958/0918</t>
  </si>
  <si>
    <t>8P0007080818</t>
  </si>
  <si>
    <t>GR08/001869/0818</t>
  </si>
  <si>
    <t>SOI08/001980/0918</t>
  </si>
  <si>
    <t>8S0001150918</t>
  </si>
  <si>
    <t>GR08/002039/0918</t>
  </si>
  <si>
    <t>SOI08/002012/0918</t>
  </si>
  <si>
    <t>8P0008580918</t>
  </si>
  <si>
    <t>GR08/001972/0918</t>
  </si>
  <si>
    <t>SOI08/002029/0918</t>
  </si>
  <si>
    <t>8S0000740718</t>
  </si>
  <si>
    <t>GR08/002004/0918</t>
  </si>
  <si>
    <t>SOI08/002035/0918</t>
  </si>
  <si>
    <t>8P0008470918</t>
  </si>
  <si>
    <t>GR08/001937/0918</t>
  </si>
  <si>
    <t>SOI08/002036/0918</t>
  </si>
  <si>
    <t>8P0008370918</t>
  </si>
  <si>
    <t>GR08/001928/0918</t>
  </si>
  <si>
    <t>SOI08/002039/0918</t>
  </si>
  <si>
    <t>8P0008130818</t>
  </si>
  <si>
    <t>GR08/001957/0918</t>
  </si>
  <si>
    <t>SOI08/002098/0918</t>
  </si>
  <si>
    <t>8P0009140918</t>
  </si>
  <si>
    <t>GR08/002138/0918</t>
  </si>
  <si>
    <t>SOI08/002220/0918</t>
  </si>
  <si>
    <t>8P0006530718</t>
  </si>
  <si>
    <t>GR08/001707/0818</t>
  </si>
  <si>
    <t>SOI08/002248/0918</t>
  </si>
  <si>
    <t>8P0009780918</t>
  </si>
  <si>
    <t>GR08/002233/0918</t>
  </si>
  <si>
    <t>SOI08/002297/1018</t>
  </si>
  <si>
    <t>8P0009930918</t>
  </si>
  <si>
    <t>GR08/002330/0918</t>
  </si>
  <si>
    <t>SOI08/002298/1018</t>
  </si>
  <si>
    <t>8P0010080918</t>
  </si>
  <si>
    <t>GR08/002288/0918</t>
  </si>
  <si>
    <t>SOI08/002347/1018</t>
  </si>
  <si>
    <t>8P0006980818</t>
  </si>
  <si>
    <t>GR08/001877/0818</t>
  </si>
  <si>
    <t>SOI08/002374/1018</t>
  </si>
  <si>
    <t>8P0007640818</t>
  </si>
  <si>
    <t>GR08/002277/0918</t>
  </si>
  <si>
    <t>SOI08/002389/1018</t>
  </si>
  <si>
    <t>8C0000730918</t>
  </si>
  <si>
    <t>GR08/002298/0918</t>
  </si>
  <si>
    <t>SOI08/002390/1018</t>
  </si>
  <si>
    <t>8C0000850918</t>
  </si>
  <si>
    <t>GR08/002307/0918</t>
  </si>
  <si>
    <t>SOI08/002392/1018</t>
  </si>
  <si>
    <t>8S0001270918</t>
  </si>
  <si>
    <t>GR08/002392/1018</t>
  </si>
  <si>
    <t>SOI08/002393/1018</t>
  </si>
  <si>
    <t>8S0001260918</t>
  </si>
  <si>
    <t>GR08/002299/0918</t>
  </si>
  <si>
    <t>SOI08/002396/1018</t>
  </si>
  <si>
    <t>8P0008660918</t>
  </si>
  <si>
    <t>GR08/002103/0918</t>
  </si>
  <si>
    <t>SOI08/002401/1018</t>
  </si>
  <si>
    <t>8C0000770918</t>
  </si>
  <si>
    <t>GR08/002407/1018</t>
  </si>
  <si>
    <t>SOI08/002410/1018</t>
  </si>
  <si>
    <t>6S0001851216</t>
  </si>
  <si>
    <t>GR08/002099/0918</t>
  </si>
  <si>
    <t>SOI08/002411/1018</t>
  </si>
  <si>
    <t>7S0000200517</t>
  </si>
  <si>
    <t>GR08/002100/0918</t>
  </si>
  <si>
    <t>SOI08/002412/1018</t>
  </si>
  <si>
    <t>7S0000460617</t>
  </si>
  <si>
    <t>GR08/002101/0918</t>
  </si>
  <si>
    <t>SOI08/002414/1018</t>
  </si>
  <si>
    <t>8S0001341018</t>
  </si>
  <si>
    <t>GR08/002427/1018</t>
  </si>
  <si>
    <t>SOI08/002466/1018</t>
  </si>
  <si>
    <t>8P0009150918</t>
  </si>
  <si>
    <t>GR08/002390/1018</t>
  </si>
  <si>
    <t>SOI08/002469/1018</t>
  </si>
  <si>
    <t>8P0010431018</t>
  </si>
  <si>
    <t>GR08/002402/1018</t>
  </si>
  <si>
    <t>SOI08/002474/1018</t>
  </si>
  <si>
    <t>8P0009680918</t>
  </si>
  <si>
    <t>GR08/002395/1018</t>
  </si>
  <si>
    <t>SOI08/002476/1018</t>
  </si>
  <si>
    <t>8P0008670918</t>
  </si>
  <si>
    <t>GR08/002349/1018</t>
  </si>
  <si>
    <t>SOI08/002510/1018</t>
  </si>
  <si>
    <t>8P0010350918</t>
  </si>
  <si>
    <t>GR08/002421/1018</t>
  </si>
  <si>
    <t>SOI08/002511/1018</t>
  </si>
  <si>
    <t>8P0009690918</t>
  </si>
  <si>
    <t>GR08/002420/1018</t>
  </si>
  <si>
    <t>SOI08/002556/1018</t>
  </si>
  <si>
    <t>8C0000510718</t>
  </si>
  <si>
    <t>GR08/002193/0918</t>
  </si>
  <si>
    <t>SOI08/002585/1018</t>
  </si>
  <si>
    <t>8P0010821018</t>
  </si>
  <si>
    <t>GR08/002501/1018</t>
  </si>
  <si>
    <t>SOI08/002608/1018</t>
  </si>
  <si>
    <t>8P0010300918</t>
  </si>
  <si>
    <t>GR08/002398/1018</t>
  </si>
  <si>
    <t>SOI08/002671/1018</t>
  </si>
  <si>
    <t>SOI08/002672/1018</t>
  </si>
  <si>
    <t>8P0010501018</t>
  </si>
  <si>
    <t>GR08/002499/1018</t>
  </si>
  <si>
    <t>SOI08/002682/1018</t>
  </si>
  <si>
    <t>8C0000931018</t>
  </si>
  <si>
    <t>GR08/002640/1018</t>
  </si>
  <si>
    <t>SOI08/002686/1018</t>
  </si>
  <si>
    <t>8C0000420718</t>
  </si>
  <si>
    <t>GR08/002667/1018</t>
  </si>
  <si>
    <t>SOI08/002700/1018</t>
  </si>
  <si>
    <t>8P0003130518</t>
  </si>
  <si>
    <t>GR08/000710/0518</t>
  </si>
  <si>
    <t>SOI08/002738/1018</t>
  </si>
  <si>
    <t>8S0001451018</t>
  </si>
  <si>
    <t>GR08/002693/1018</t>
  </si>
  <si>
    <t>SOI08/002740/1018</t>
  </si>
  <si>
    <t>8C0000660918</t>
  </si>
  <si>
    <t>GR08/002464/1018</t>
  </si>
  <si>
    <t>SOI08/002750/1018</t>
  </si>
  <si>
    <t>8P0011361018</t>
  </si>
  <si>
    <t>GR08/002664/1018</t>
  </si>
  <si>
    <t>SOI08/002751/1018</t>
  </si>
  <si>
    <t>8P0010511018</t>
  </si>
  <si>
    <t>GR08/002681/1018</t>
  </si>
  <si>
    <t>SOI08/002756/1018</t>
  </si>
  <si>
    <t>8P0011211018</t>
  </si>
  <si>
    <t>GR08/002560/1018</t>
  </si>
  <si>
    <t>SOI08/002757/1018</t>
  </si>
  <si>
    <t>8P0011241018</t>
  </si>
  <si>
    <t>GR08/002649/1018</t>
  </si>
  <si>
    <t>SOI08/002765/1118</t>
  </si>
  <si>
    <t>8C0000560818</t>
  </si>
  <si>
    <t>GR08/002712/1018</t>
  </si>
  <si>
    <t>SOI08/002784/1118</t>
  </si>
  <si>
    <t>8P0008550918</t>
  </si>
  <si>
    <t>GR08/002012/0918</t>
  </si>
  <si>
    <t>SOI08/002786/1118</t>
  </si>
  <si>
    <t>8S0000640718</t>
  </si>
  <si>
    <t>GR08/002734/1118</t>
  </si>
  <si>
    <t>SOI08/002827/1118</t>
  </si>
  <si>
    <t>8P0012211018</t>
  </si>
  <si>
    <t>GR08/002833/1118</t>
  </si>
  <si>
    <t>SOI08/002857/1118</t>
  </si>
  <si>
    <t>8P0012001018</t>
  </si>
  <si>
    <t>GR08/002715/1018</t>
  </si>
  <si>
    <t>SOI08/002858/1118</t>
  </si>
  <si>
    <t>8P0012371118</t>
  </si>
  <si>
    <t>GR08/002862/1118</t>
  </si>
  <si>
    <t>SOI08/002972/1118</t>
  </si>
  <si>
    <t>8P0008290818</t>
  </si>
  <si>
    <t>GR08/001995/0918</t>
  </si>
  <si>
    <t>SOI08/002973/1118</t>
  </si>
  <si>
    <t>8P0008650918</t>
  </si>
  <si>
    <t>GR08/002174/0918</t>
  </si>
  <si>
    <t>SOI08/002974/1118</t>
  </si>
  <si>
    <t>8P0011441018</t>
  </si>
  <si>
    <t>GR08/002759/1118</t>
  </si>
  <si>
    <t>SOI08/002975/1118</t>
  </si>
  <si>
    <t>8P0012681118</t>
  </si>
  <si>
    <t>GR08/002882/1118</t>
  </si>
  <si>
    <t>SOI08/002987/1118</t>
  </si>
  <si>
    <t>8P0010521018</t>
  </si>
  <si>
    <t>GR08/002657/1018</t>
  </si>
  <si>
    <t>SOI08/002988/1118</t>
  </si>
  <si>
    <t>8P0011281018</t>
  </si>
  <si>
    <t>GR08/002684/1018</t>
  </si>
  <si>
    <t>SOI08/002989/1118</t>
  </si>
  <si>
    <t>8P0011511018</t>
  </si>
  <si>
    <t>GR08/002685/1018</t>
  </si>
  <si>
    <t>SOI08/002990/1118</t>
  </si>
  <si>
    <t>8P0011631018</t>
  </si>
  <si>
    <t>GR08/002758/1118</t>
  </si>
  <si>
    <t>SOI08/003043/1118</t>
  </si>
  <si>
    <t>8C0000891018</t>
  </si>
  <si>
    <t>GR08/003129/1118</t>
  </si>
  <si>
    <t>SOI08/003059/1118</t>
  </si>
  <si>
    <t>8P0012801118</t>
  </si>
  <si>
    <t>GR08/002973/1118</t>
  </si>
  <si>
    <t>SOI08/003060/1118</t>
  </si>
  <si>
    <t>8P0014061118</t>
  </si>
  <si>
    <t>GR08/003108/1118</t>
  </si>
  <si>
    <t>SOI08/003067/1118</t>
  </si>
  <si>
    <t>8P0012031018</t>
  </si>
  <si>
    <t>GR08/003100/1118</t>
  </si>
  <si>
    <t>SOI08/003102/1118</t>
  </si>
  <si>
    <t>8P0014011118</t>
  </si>
  <si>
    <t>GR08/003128/1118</t>
  </si>
  <si>
    <t>SOI08/003103/1118</t>
  </si>
  <si>
    <t>8P0014041118</t>
  </si>
  <si>
    <t>GR08/003130/1118</t>
  </si>
  <si>
    <t>SOI08/003104/1118</t>
  </si>
  <si>
    <t>8P0013401118</t>
  </si>
  <si>
    <t>GR08/003000/1118</t>
  </si>
  <si>
    <t>SOI08/003105/1118</t>
  </si>
  <si>
    <t>8P0013251118</t>
  </si>
  <si>
    <t>GR08/002988/1118</t>
  </si>
  <si>
    <t>SOI08/003106/1118</t>
  </si>
  <si>
    <t>8P0013071118</t>
  </si>
  <si>
    <t>GR08/002989/1118</t>
  </si>
  <si>
    <t>SOI08/003107/1118</t>
  </si>
  <si>
    <t>8P0012991118</t>
  </si>
  <si>
    <t>GR08/002955/1118</t>
  </si>
  <si>
    <t>SOI08/003109/1118</t>
  </si>
  <si>
    <t>8P0013061118</t>
  </si>
  <si>
    <t>GR08/002949/1118</t>
  </si>
  <si>
    <t>SOI08/003110/1118</t>
  </si>
  <si>
    <t>8P0012881118</t>
  </si>
  <si>
    <t>GR08/002894/1118</t>
  </si>
  <si>
    <t>SOI08/003175/1218</t>
  </si>
  <si>
    <t>8P0012401118</t>
  </si>
  <si>
    <t>GR08/002871/1118</t>
  </si>
  <si>
    <t>SOI08/003177/1218</t>
  </si>
  <si>
    <t>8P0013881118</t>
  </si>
  <si>
    <t>GR08/003170/1118</t>
  </si>
  <si>
    <t>SOI08/003178/1218</t>
  </si>
  <si>
    <t>8P0013961118</t>
  </si>
  <si>
    <t>GR08/003169/1118</t>
  </si>
  <si>
    <t>SOI08/003182/1218</t>
  </si>
  <si>
    <t>8P0010230918</t>
  </si>
  <si>
    <t>GR08/002399/1018</t>
  </si>
  <si>
    <t>SOI08/003235/1218</t>
  </si>
  <si>
    <t>8S0001320918</t>
  </si>
  <si>
    <t>GR08/003220/1118</t>
  </si>
  <si>
    <t>SOI08/003243/1218</t>
  </si>
  <si>
    <t>8P0013331118</t>
  </si>
  <si>
    <t>GR08/003115/1118</t>
  </si>
  <si>
    <t>SOI08/003244/1218</t>
  </si>
  <si>
    <t>8P0012891118</t>
  </si>
  <si>
    <t>GR08/003037/1118</t>
  </si>
  <si>
    <t>SOI08/003259/1218</t>
  </si>
  <si>
    <t>8P0013651118</t>
  </si>
  <si>
    <t>GR08/003046/1118</t>
  </si>
  <si>
    <t>SOI08/003284/1218</t>
  </si>
  <si>
    <t>8C0000640918</t>
  </si>
  <si>
    <t>GR08/003334/1218</t>
  </si>
  <si>
    <t>SOI08/003309/1218</t>
  </si>
  <si>
    <t>8S0000530618</t>
  </si>
  <si>
    <t>GR08/003225/1118</t>
  </si>
  <si>
    <t>SOI08/003383/1218</t>
  </si>
  <si>
    <t>8C0001301218</t>
  </si>
  <si>
    <t>GR08/003466/1218</t>
  </si>
  <si>
    <t>SOI08/003387/1218</t>
  </si>
  <si>
    <t>8C0001141118</t>
  </si>
  <si>
    <t>GR08/003160/1118</t>
  </si>
  <si>
    <t>SOI08/003394/1218</t>
  </si>
  <si>
    <t>8P0014091118</t>
  </si>
  <si>
    <t>GR08/003403/1218</t>
  </si>
  <si>
    <t>SOI08/003395/1218</t>
  </si>
  <si>
    <t>8P0014681118</t>
  </si>
  <si>
    <t>GR08/003349/1218</t>
  </si>
  <si>
    <t>SOI08/003396/1218</t>
  </si>
  <si>
    <t>8P0013901118</t>
  </si>
  <si>
    <t>GR08/003159/1118</t>
  </si>
  <si>
    <t>SOI08/003397/1218</t>
  </si>
  <si>
    <t>8P0014461118</t>
  </si>
  <si>
    <t>GR08/003208/1118</t>
  </si>
  <si>
    <t>SOI08/003439/1218</t>
  </si>
  <si>
    <t>8P0013111118</t>
  </si>
  <si>
    <t>GR08/003259/1218</t>
  </si>
  <si>
    <t>SOI08/003440/1218</t>
  </si>
  <si>
    <t>8P0014871218</t>
  </si>
  <si>
    <t>GR08/003395/1218</t>
  </si>
  <si>
    <t>SOI08/003441/1218</t>
  </si>
  <si>
    <t>8P0014911218</t>
  </si>
  <si>
    <t>GR08/003410/1218</t>
  </si>
  <si>
    <t>SOI08/003445/1218</t>
  </si>
  <si>
    <t>8P0014471118</t>
  </si>
  <si>
    <t>GR08/003314/1218</t>
  </si>
  <si>
    <t>SOI08/003468/1218</t>
  </si>
  <si>
    <t>8P0015561218</t>
  </si>
  <si>
    <t>GR08/003573/1218</t>
  </si>
  <si>
    <t>SOI08/003653/1218</t>
  </si>
  <si>
    <t>8P0015881218</t>
  </si>
  <si>
    <t>GR08/003642/1218</t>
  </si>
  <si>
    <t>SOI08/003654/1218</t>
  </si>
  <si>
    <t>8P0015671218</t>
  </si>
  <si>
    <t>GR08/003568/1218</t>
  </si>
  <si>
    <t>SOI08/003663/1218</t>
  </si>
  <si>
    <t>8P0015431218</t>
  </si>
  <si>
    <t>GR08/003515/1218</t>
  </si>
  <si>
    <t>SOI08/003664/1218</t>
  </si>
  <si>
    <t>SOI08/003667/1218</t>
  </si>
  <si>
    <t>8P0015251218</t>
  </si>
  <si>
    <t>GR08/003460/1218</t>
  </si>
  <si>
    <t>SOI08/003669/1218</t>
  </si>
  <si>
    <t>8P0015171218</t>
  </si>
  <si>
    <t>GR08/003589/1218</t>
  </si>
  <si>
    <t>SOI08/003676/1218</t>
  </si>
  <si>
    <t>SOI08/003689/1218</t>
  </si>
  <si>
    <t>8P0015661218</t>
  </si>
  <si>
    <t>GR08/003627/1218</t>
  </si>
  <si>
    <t>SOI08/003743/1218</t>
  </si>
  <si>
    <t>8P0014441118</t>
  </si>
  <si>
    <t>GR08/003275/1218</t>
  </si>
  <si>
    <t>SOI08/003783/0119</t>
  </si>
  <si>
    <t>8P0016671218</t>
  </si>
  <si>
    <t>GR08/003818/0119</t>
  </si>
  <si>
    <t>SOI08/003798/0119</t>
  </si>
  <si>
    <t>8P0012651118</t>
  </si>
  <si>
    <t>GR08/003117/1118</t>
  </si>
  <si>
    <t>SOI08/003799/0119</t>
  </si>
  <si>
    <t>8P0012241018</t>
  </si>
  <si>
    <t>GR08/002811/1118</t>
  </si>
  <si>
    <t>SOI08/003800/0119</t>
  </si>
  <si>
    <t>8P0015701218</t>
  </si>
  <si>
    <t>GR08/003700/1218</t>
  </si>
  <si>
    <t>SOI08/003801/0119</t>
  </si>
  <si>
    <t>8P0013981118</t>
  </si>
  <si>
    <t>GR08/003462/1218</t>
  </si>
  <si>
    <t>SOI08/003844/0119</t>
  </si>
  <si>
    <t>8P0014991218</t>
  </si>
  <si>
    <t>GR08/003427/1218</t>
  </si>
  <si>
    <t>SOI08/003931/0119</t>
  </si>
  <si>
    <t>8S0002180119</t>
  </si>
  <si>
    <t>GR08/003970/0119</t>
  </si>
  <si>
    <t>SOI08/003950/0119</t>
  </si>
  <si>
    <t>8P0018080119</t>
  </si>
  <si>
    <t>GR08/004059/0119</t>
  </si>
  <si>
    <t>SOI08/003975/0119</t>
  </si>
  <si>
    <t>8P0017001218</t>
  </si>
  <si>
    <t>GR08/003828/0119</t>
  </si>
  <si>
    <t>SOI08/003987/0119</t>
  </si>
  <si>
    <t>8P0017280119</t>
  </si>
  <si>
    <t>GR08/003865/0119</t>
  </si>
  <si>
    <t>SOI08/003988/0119</t>
  </si>
  <si>
    <t>8P0011201018</t>
  </si>
  <si>
    <t>GR08/004160/0119</t>
  </si>
  <si>
    <t>SOI08/003989/0119</t>
  </si>
  <si>
    <t>8C0001191118</t>
  </si>
  <si>
    <t>GR08/004159/0119</t>
  </si>
  <si>
    <t>SOI08/004005/0119</t>
  </si>
  <si>
    <t>8S0002001218</t>
  </si>
  <si>
    <t>GR08/004165/0119</t>
  </si>
  <si>
    <t>SOI08/004006/0119</t>
  </si>
  <si>
    <t>8P0014691118</t>
  </si>
  <si>
    <t>GR08/003653/1218</t>
  </si>
  <si>
    <t>SOI08/004007/0119</t>
  </si>
  <si>
    <t>8P0016301218</t>
  </si>
  <si>
    <t>GR08/003687/1218</t>
  </si>
  <si>
    <t>SOI08/004008/0119</t>
  </si>
  <si>
    <t>8P0018330119</t>
  </si>
  <si>
    <t>GR08/004036/0119</t>
  </si>
  <si>
    <t>SOI08/004020/0119</t>
  </si>
  <si>
    <t>8S0001421018</t>
  </si>
  <si>
    <t>GR08/004171/0119</t>
  </si>
  <si>
    <t>SOI08/004079/0119</t>
  </si>
  <si>
    <t>8P0012411118</t>
  </si>
  <si>
    <t>GR08/002810/1118</t>
  </si>
  <si>
    <t>SOI08/004096/0119</t>
  </si>
  <si>
    <t>8P0016591218</t>
  </si>
  <si>
    <t>GR08/003831/0119</t>
  </si>
  <si>
    <t>SOI08/004107/0119</t>
  </si>
  <si>
    <t>8C0001061018</t>
  </si>
  <si>
    <t>GR08/004158/0119</t>
  </si>
  <si>
    <t>SOI08/004113/0119</t>
  </si>
  <si>
    <t>8P0017270119</t>
  </si>
  <si>
    <t>GR08/003953/0119</t>
  </si>
  <si>
    <t>SOI08/004130/0119</t>
  </si>
  <si>
    <t>8P0018000119</t>
  </si>
  <si>
    <t>GR08/004150/0119</t>
  </si>
  <si>
    <t>SOI08/004136/0119</t>
  </si>
  <si>
    <t>8P0014941218</t>
  </si>
  <si>
    <t>GR08/004120/0119</t>
  </si>
  <si>
    <t>SOI08/004188/0119</t>
  </si>
  <si>
    <t>8P0014711218</t>
  </si>
  <si>
    <t>GR08/003896/0119</t>
  </si>
  <si>
    <t>SOI08/004193/0119</t>
  </si>
  <si>
    <t>8P0018600119</t>
  </si>
  <si>
    <t>GR08/004196/0119</t>
  </si>
  <si>
    <t>SOI08/004254/0219</t>
  </si>
  <si>
    <t>8P0018950119</t>
  </si>
  <si>
    <t>GR08/004274/0119</t>
  </si>
  <si>
    <t>SOI08/004264/0219</t>
  </si>
  <si>
    <t>8P0018580119</t>
  </si>
  <si>
    <t>GR08/004205/0119</t>
  </si>
  <si>
    <t>SOI08/004269/0219</t>
  </si>
  <si>
    <t>8P0018270119</t>
  </si>
  <si>
    <t>GR08/004164/0119</t>
  </si>
  <si>
    <t>SOI08/004271/0219</t>
  </si>
  <si>
    <t>8P0016371218</t>
  </si>
  <si>
    <t>GR08/004041/0119</t>
  </si>
  <si>
    <t>SOI08/004335/0219</t>
  </si>
  <si>
    <t>8P0016981218</t>
  </si>
  <si>
    <t>GR08/003960/0119</t>
  </si>
  <si>
    <t>SOI08/004336/0219</t>
  </si>
  <si>
    <t>8P0015421218</t>
  </si>
  <si>
    <t>GR08/004040/0119</t>
  </si>
  <si>
    <t>SOI08/004337/0219</t>
  </si>
  <si>
    <t>8P0016641218</t>
  </si>
  <si>
    <t>GR08/003959/0119</t>
  </si>
  <si>
    <t>SOI08/004338/0219</t>
  </si>
  <si>
    <t>8P0014851218</t>
  </si>
  <si>
    <t>GR08/003570/1218</t>
  </si>
  <si>
    <t>SOI08/004403/0219</t>
  </si>
  <si>
    <t>8P0018840119</t>
  </si>
  <si>
    <t>GR08/004251/0119</t>
  </si>
  <si>
    <t>SOI08/004419/0219</t>
  </si>
  <si>
    <t>8P0019940219</t>
  </si>
  <si>
    <t>GR08/004401/0219</t>
  </si>
  <si>
    <t>SOI08/004459/0219</t>
  </si>
  <si>
    <t>8P0019300119</t>
  </si>
  <si>
    <t>GR08/004395/0219</t>
  </si>
  <si>
    <t>SOI08/004575/0219</t>
  </si>
  <si>
    <t>8P0019030119</t>
  </si>
  <si>
    <t>GR08/004451/0219</t>
  </si>
  <si>
    <t>SOI08/004620/0219</t>
  </si>
  <si>
    <t>8P0018410119</t>
  </si>
  <si>
    <t>GR08/004632/0219</t>
  </si>
  <si>
    <t>SOI08/004642/0219</t>
  </si>
  <si>
    <t>8P0019220119</t>
  </si>
  <si>
    <t>GR08/004601/0219</t>
  </si>
  <si>
    <t>SOI08/004647/0219</t>
  </si>
  <si>
    <t>8P0020230219</t>
  </si>
  <si>
    <t>GR08/004447/0219</t>
  </si>
  <si>
    <t>SOI08/004649/0219</t>
  </si>
  <si>
    <t>8P0019960219</t>
  </si>
  <si>
    <t>GR08/004501/0219</t>
  </si>
  <si>
    <t>SOI08/004650/0219</t>
  </si>
  <si>
    <t>8P0019900219</t>
  </si>
  <si>
    <t>GR08/004503/0219</t>
  </si>
  <si>
    <t>SOI08/004657/0219</t>
  </si>
  <si>
    <t>8P0019650219</t>
  </si>
  <si>
    <t>GR08/004521/0219</t>
  </si>
  <si>
    <t>SOI08/004659/0219</t>
  </si>
  <si>
    <t>8P0019570219</t>
  </si>
  <si>
    <t>GR08/004421/0219</t>
  </si>
  <si>
    <t>SOI08/004660/0219</t>
  </si>
  <si>
    <t>8P0019450219</t>
  </si>
  <si>
    <t>GR08/004424/0219</t>
  </si>
  <si>
    <t>SOI08/004663/0219</t>
  </si>
  <si>
    <t>8P0019310119</t>
  </si>
  <si>
    <t>GR08/004426/0219</t>
  </si>
  <si>
    <t>SOI08/004666/0219</t>
  </si>
  <si>
    <t>8P0018790119</t>
  </si>
  <si>
    <t>GR08/004531/0219</t>
  </si>
  <si>
    <t>SOI08/004668/0219</t>
  </si>
  <si>
    <t>SOI08/004678/0319</t>
  </si>
  <si>
    <t>8P0020790219</t>
  </si>
  <si>
    <t>GR08/004676/0219</t>
  </si>
  <si>
    <t>SOI08/004736/0319</t>
  </si>
  <si>
    <t>8P0019250119</t>
  </si>
  <si>
    <t>GR08/004520/0219</t>
  </si>
  <si>
    <t>SOI08/004754/0319</t>
  </si>
  <si>
    <t>8P0021080219</t>
  </si>
  <si>
    <t>GR08/004659/0219</t>
  </si>
  <si>
    <t>SOI08/004782/0319</t>
  </si>
  <si>
    <t>8P0021900319</t>
  </si>
  <si>
    <t>GR08/004792/0319</t>
  </si>
  <si>
    <t>SOI08/004809/0319</t>
  </si>
  <si>
    <t>8P0018770119</t>
  </si>
  <si>
    <t>GR08/004510/0219</t>
  </si>
  <si>
    <t>SOI08/004812/0319</t>
  </si>
  <si>
    <t>8P0020430219</t>
  </si>
  <si>
    <t>GR08/004751/0319</t>
  </si>
  <si>
    <t>SOI08/004824/0319</t>
  </si>
  <si>
    <t>8P0014671118</t>
  </si>
  <si>
    <t>GR08/003236/1218</t>
  </si>
  <si>
    <t>SOI08/004831/0319</t>
  </si>
  <si>
    <t>8P0019430219</t>
  </si>
  <si>
    <t>GR08/004397/0219</t>
  </si>
  <si>
    <t>SOI08/004869/0319</t>
  </si>
  <si>
    <t>8P0012921118</t>
  </si>
  <si>
    <t>GR08/003038/1118</t>
  </si>
  <si>
    <t>SOI08/004878/0319</t>
  </si>
  <si>
    <t>8P0011551018</t>
  </si>
  <si>
    <t>GR08/002700/1018</t>
  </si>
  <si>
    <t>SOI08/004880/0319</t>
  </si>
  <si>
    <t>8P0013781118</t>
  </si>
  <si>
    <t>GR08/003204/1118</t>
  </si>
  <si>
    <t>SOI08/004884/0319</t>
  </si>
  <si>
    <t>8P0013851118</t>
  </si>
  <si>
    <t>GR08/003216/1118</t>
  </si>
  <si>
    <t>SOI08/004890/0319</t>
  </si>
  <si>
    <t>8P0019280119</t>
  </si>
  <si>
    <t>GR08/004360/0219</t>
  </si>
  <si>
    <t>SOI08/004895/0319</t>
  </si>
  <si>
    <t>8P0021930319</t>
  </si>
  <si>
    <t>GR08/004801/0319</t>
  </si>
  <si>
    <t>SOI08/004896/0319</t>
  </si>
  <si>
    <t>8P0021760319</t>
  </si>
  <si>
    <t>GR08/004802/0319</t>
  </si>
  <si>
    <t>SOI08/004897/0319</t>
  </si>
  <si>
    <t>8P0021770319</t>
  </si>
  <si>
    <t>GR08/004803/0319</t>
  </si>
  <si>
    <t>SOI08/004900/0319</t>
  </si>
  <si>
    <t>8P0021260219</t>
  </si>
  <si>
    <t>GR08/004806/0319</t>
  </si>
  <si>
    <t>SOI08/004904/0319</t>
  </si>
  <si>
    <t>8P0020540219</t>
  </si>
  <si>
    <t>GR08/004807/0319</t>
  </si>
  <si>
    <t>SOI08/004906/0319</t>
  </si>
  <si>
    <t>8P0019860219</t>
  </si>
  <si>
    <t>GR08/004816/0319</t>
  </si>
  <si>
    <t>SOI08/004944/0319</t>
  </si>
  <si>
    <t>8P0018610119</t>
  </si>
  <si>
    <t>GR08/004518/0219</t>
  </si>
  <si>
    <t>SOI08/004945/0319</t>
  </si>
  <si>
    <t>8P0020380219</t>
  </si>
  <si>
    <t>GR08/004672/0219</t>
  </si>
  <si>
    <t>SOI08/004946/0319</t>
  </si>
  <si>
    <t>8P0020490219</t>
  </si>
  <si>
    <t>GR08/004752/0319</t>
  </si>
  <si>
    <t>SOI08/004947/0319</t>
  </si>
  <si>
    <t>8P0020770219</t>
  </si>
  <si>
    <t>GR08/004774/0319</t>
  </si>
  <si>
    <t>SOI08/004961/0319</t>
  </si>
  <si>
    <t>8P0020320219</t>
  </si>
  <si>
    <t>GR08/004876/0319</t>
  </si>
  <si>
    <t>SOI08/004962/0319</t>
  </si>
  <si>
    <t>8P0021430219</t>
  </si>
  <si>
    <t>GR08/004800/0319</t>
  </si>
  <si>
    <t>SOI08/004963/0319</t>
  </si>
  <si>
    <t>8P0020960219</t>
  </si>
  <si>
    <t>GR08/004896/0319</t>
  </si>
  <si>
    <t>SOI08/004973/0319</t>
  </si>
  <si>
    <t>8P0021490219</t>
  </si>
  <si>
    <t>GR08/004851/0319</t>
  </si>
  <si>
    <t>SOI08/004976/0319</t>
  </si>
  <si>
    <t>8P0021480219</t>
  </si>
  <si>
    <t>GR08/004854/0319</t>
  </si>
  <si>
    <t>SOI08/005030/0319</t>
  </si>
  <si>
    <t>8C0001980219</t>
  </si>
  <si>
    <t>GR08/004867/0319</t>
  </si>
  <si>
    <t>SOI08/005051/0319</t>
  </si>
  <si>
    <t>8C0001910219</t>
  </si>
  <si>
    <t>GR08/004994/0319</t>
  </si>
  <si>
    <t>SOI08/005052/0319</t>
  </si>
  <si>
    <t>8P0019320219</t>
  </si>
  <si>
    <t>GR08/004856/0319</t>
  </si>
  <si>
    <t>SOI08/005129/0319</t>
  </si>
  <si>
    <t>8P0014921218</t>
  </si>
  <si>
    <t>GR08/003300/1218</t>
  </si>
  <si>
    <t>SOI08/005068/0319</t>
  </si>
  <si>
    <t>8S0002290119</t>
  </si>
  <si>
    <t>GR08/005023/0319</t>
  </si>
  <si>
    <t>SOI08/005083/0319</t>
  </si>
  <si>
    <t>8P0021000219</t>
  </si>
  <si>
    <t>GR08/004822/0319</t>
  </si>
  <si>
    <t>SOI08/005117/0319</t>
  </si>
  <si>
    <t>8S0001591018</t>
  </si>
  <si>
    <t>GR08/005088/0319</t>
  </si>
  <si>
    <t>SOI08/005118/0319</t>
  </si>
  <si>
    <t>8P0022010319</t>
  </si>
  <si>
    <t>GR08/005003/0319</t>
  </si>
  <si>
    <t>SOI08/005119/0319</t>
  </si>
  <si>
    <t>8P0021560219</t>
  </si>
  <si>
    <t>GR08/004933/0319</t>
  </si>
  <si>
    <t>SOI08/005135/0319</t>
  </si>
  <si>
    <t>8P0015011218</t>
  </si>
  <si>
    <t>GR08/003333/1218</t>
  </si>
  <si>
    <t>SOI08/005142/0319</t>
  </si>
  <si>
    <t>8P0003900618</t>
  </si>
  <si>
    <t>GR08/000903/0618</t>
  </si>
  <si>
    <t>SOI08/005166/0419</t>
  </si>
  <si>
    <t>8P0021580219</t>
  </si>
  <si>
    <t>GR08/004998/0319</t>
  </si>
  <si>
    <t>SOI08/005171/0419</t>
  </si>
  <si>
    <t>8P0022140319</t>
  </si>
  <si>
    <t>GR08/005011/0319</t>
  </si>
  <si>
    <t>SOI08/005173/0419</t>
  </si>
  <si>
    <t>8P0022290319</t>
  </si>
  <si>
    <t>GR08/005027/0319</t>
  </si>
  <si>
    <t>SOI09/000001/0419</t>
  </si>
  <si>
    <t>SOI09/000002/0419</t>
  </si>
  <si>
    <t>SOI09/000027/0419</t>
  </si>
  <si>
    <t>8S0002400219</t>
  </si>
  <si>
    <t>GR09/000019/0419</t>
  </si>
  <si>
    <t>SOI09/000028/0419</t>
  </si>
  <si>
    <t>8P0021360219</t>
  </si>
  <si>
    <t>GR09/000040/0419</t>
  </si>
  <si>
    <t>SOI09/000030/0419</t>
  </si>
  <si>
    <t>8S0002740319</t>
  </si>
  <si>
    <t>GR09/000071/0419</t>
  </si>
  <si>
    <t>SOI09/000032/0419</t>
  </si>
  <si>
    <t>8P0003250518</t>
  </si>
  <si>
    <t>GR08/000748/0618</t>
  </si>
  <si>
    <t>SOI09/000078/0419</t>
  </si>
  <si>
    <t>8P0022700319</t>
  </si>
  <si>
    <t>GR08/005037/0319</t>
  </si>
  <si>
    <t>SOI09/000084/0419</t>
  </si>
  <si>
    <t>8C0002280319</t>
  </si>
  <si>
    <t>GR09/000137/0419</t>
  </si>
  <si>
    <t>SOI09/000122/0419</t>
  </si>
  <si>
    <t>9P0001100419</t>
  </si>
  <si>
    <t>GR09/000298/0419</t>
  </si>
  <si>
    <t>SOI09/000123/0419</t>
  </si>
  <si>
    <t>8P0022420319</t>
  </si>
  <si>
    <t>GR09/000323/0419</t>
  </si>
  <si>
    <t>SOI09/000191/0519</t>
  </si>
  <si>
    <t>8C0001221118</t>
  </si>
  <si>
    <t>GR08/005106/0319</t>
  </si>
  <si>
    <t>SOI09/000245/0519</t>
  </si>
  <si>
    <t>9P0001570519</t>
  </si>
  <si>
    <t>GR09/000410/0519</t>
  </si>
  <si>
    <t>SOI09/000247/0519</t>
  </si>
  <si>
    <t>8C0001420119</t>
  </si>
  <si>
    <t>GR09/000342/0419</t>
  </si>
  <si>
    <t>SOI09/000318/0519</t>
  </si>
  <si>
    <t>8P0022210319</t>
  </si>
  <si>
    <t>GR09/000016/0419</t>
  </si>
  <si>
    <t>SOI09/000319/0519</t>
  </si>
  <si>
    <t>9P0000130419</t>
  </si>
  <si>
    <t>GR09/000255/0419</t>
  </si>
  <si>
    <t>SOI09/000340/0519</t>
  </si>
  <si>
    <t>8P0002050518</t>
  </si>
  <si>
    <t>GR08/000417/0518</t>
  </si>
  <si>
    <t>SOI09/000341/0519</t>
  </si>
  <si>
    <t>8P0004380618</t>
  </si>
  <si>
    <t>GR08/000998/0618</t>
  </si>
  <si>
    <t>SOI09/000343/0519</t>
  </si>
  <si>
    <t>8P0004760618</t>
  </si>
  <si>
    <t>GR08/001067/0618</t>
  </si>
  <si>
    <t>SOI09/000344/0519</t>
  </si>
  <si>
    <t>8P0002500518</t>
  </si>
  <si>
    <t>GR08/000515/0518</t>
  </si>
  <si>
    <t>SOI09/000345/0519</t>
  </si>
  <si>
    <t>8P0013541118</t>
  </si>
  <si>
    <t>GR08/003241/1218</t>
  </si>
  <si>
    <t>SOI09/000376/0519</t>
  </si>
  <si>
    <t>9P0001780519</t>
  </si>
  <si>
    <t>GR09/000494/0519</t>
  </si>
  <si>
    <t>SOI09/000394/0519</t>
  </si>
  <si>
    <t>9P0000380419</t>
  </si>
  <si>
    <t>GR09/000415/0519</t>
  </si>
  <si>
    <t>SOI09/000397/0519</t>
  </si>
  <si>
    <t>9P0001280419</t>
  </si>
  <si>
    <t>GR09/000438/0519</t>
  </si>
  <si>
    <t>SOI09/000398/0519</t>
  </si>
  <si>
    <t>9P0001580519</t>
  </si>
  <si>
    <t>GR09/000498/0519</t>
  </si>
  <si>
    <t>SOI09/000405/0519</t>
  </si>
  <si>
    <t>9P0001860519</t>
  </si>
  <si>
    <t>GR09/000579/0519</t>
  </si>
  <si>
    <t>SOI09/000407/0519</t>
  </si>
  <si>
    <t>9P0001650519</t>
  </si>
  <si>
    <t>GR09/000539/0519</t>
  </si>
  <si>
    <t>SOI09/000424/0519</t>
  </si>
  <si>
    <t>8P0018460119</t>
  </si>
  <si>
    <t>GR09/000402/0519</t>
  </si>
  <si>
    <t>SOI09/000443/0519</t>
  </si>
  <si>
    <t>9P0001790519</t>
  </si>
  <si>
    <t>GR09/000550/0519</t>
  </si>
  <si>
    <t>SOI09/000467/0519</t>
  </si>
  <si>
    <t>9P0000080419</t>
  </si>
  <si>
    <t>GR09/000470/0519</t>
  </si>
  <si>
    <t>SOI09/000468/0519</t>
  </si>
  <si>
    <t>9P0002160519</t>
  </si>
  <si>
    <t>GR09/000600/0519</t>
  </si>
  <si>
    <t>SOI09/000469/0519</t>
  </si>
  <si>
    <t>9P0001620519</t>
  </si>
  <si>
    <t>GR09/000720/0519</t>
  </si>
  <si>
    <t>SOI09/000502/0619</t>
  </si>
  <si>
    <t>9P0001600519</t>
  </si>
  <si>
    <t>GR09/000721/0519</t>
  </si>
  <si>
    <t>SOI09/000509/0619</t>
  </si>
  <si>
    <t>9P0001480419</t>
  </si>
  <si>
    <t>GR09/000676/0519</t>
  </si>
  <si>
    <t>SOI09/000528/0619</t>
  </si>
  <si>
    <t>8P0022130319</t>
  </si>
  <si>
    <t>GR08/004940/0319</t>
  </si>
  <si>
    <t>SOI09/000552/0619</t>
  </si>
  <si>
    <t>9P0002150519</t>
  </si>
  <si>
    <t>GR09/000718/0519</t>
  </si>
  <si>
    <t>SOI09/000580/0619</t>
  </si>
  <si>
    <t>9P0001080419</t>
  </si>
  <si>
    <t>GR09/000439/0519</t>
  </si>
  <si>
    <t>SOI09/000625/0619</t>
  </si>
  <si>
    <t>9P0001820519</t>
  </si>
  <si>
    <t>GR09/000722/0519</t>
  </si>
  <si>
    <t>SOI09/000626/0619</t>
  </si>
  <si>
    <t>9P0002510519</t>
  </si>
  <si>
    <t>GR09/000870/0619</t>
  </si>
  <si>
    <t>SOI09/000726/0619</t>
  </si>
  <si>
    <t>9P0001110419</t>
  </si>
  <si>
    <t>GR09/000751/0619</t>
  </si>
  <si>
    <t>SOI09/000744/0619</t>
  </si>
  <si>
    <t>9P0003310619</t>
  </si>
  <si>
    <t>GR09/000960/0619</t>
  </si>
  <si>
    <t>SOI09/000747/0619</t>
  </si>
  <si>
    <t>9P0003000619</t>
  </si>
  <si>
    <t>GR09/000911/0619</t>
  </si>
  <si>
    <t>SOI09/000753/0619</t>
  </si>
  <si>
    <t>9P0001670519</t>
  </si>
  <si>
    <t>GR09/000644/0519</t>
  </si>
  <si>
    <t>SOI09/000754/0619</t>
  </si>
  <si>
    <t>SOI09/000762/0619</t>
  </si>
  <si>
    <t>9P0003720619</t>
  </si>
  <si>
    <t>GR09/001042/0619</t>
  </si>
  <si>
    <t>SOI09/000769/0619</t>
  </si>
  <si>
    <t>8C0001550119</t>
  </si>
  <si>
    <t>GR09/000832/0619</t>
  </si>
  <si>
    <t>SOI09/000791/0619</t>
  </si>
  <si>
    <t>9C0000310519</t>
  </si>
  <si>
    <t>GR09/001037/0619</t>
  </si>
  <si>
    <t>SOI09/000802/0619</t>
  </si>
  <si>
    <t>9P0003500619</t>
  </si>
  <si>
    <t>GR09/000919/0619</t>
  </si>
  <si>
    <t>SOI09/000803/0619</t>
  </si>
  <si>
    <t>9P0002520519</t>
  </si>
  <si>
    <t>GR09/001043/0619</t>
  </si>
  <si>
    <t>SOI09/000804/0619</t>
  </si>
  <si>
    <t>9C0000480519</t>
  </si>
  <si>
    <t>GR09/000724/0519</t>
  </si>
  <si>
    <t>SOI09/000812/0619</t>
  </si>
  <si>
    <t>8C0001460119</t>
  </si>
  <si>
    <t>GR09/000833/0619</t>
  </si>
  <si>
    <t>SOI09/000818/0619</t>
  </si>
  <si>
    <t>9R0001300519</t>
  </si>
  <si>
    <t>GR09/000651/0519</t>
  </si>
  <si>
    <t>9R0001290519</t>
  </si>
  <si>
    <t>GR09/000652/0519</t>
  </si>
  <si>
    <t>SOI09/000826/0619</t>
  </si>
  <si>
    <t>9P0002350519</t>
  </si>
  <si>
    <t>GR09/001044/0619</t>
  </si>
  <si>
    <t>SOI09/000832/0619</t>
  </si>
  <si>
    <t>8S0001651118</t>
  </si>
  <si>
    <t>GR08/003286/1218</t>
  </si>
  <si>
    <t>SOI09/000853/0619</t>
  </si>
  <si>
    <t>9C0000110419</t>
  </si>
  <si>
    <t>GR09/000383/0519</t>
  </si>
  <si>
    <t>SOI09/000854/0619</t>
  </si>
  <si>
    <t>9P0000210419</t>
  </si>
  <si>
    <t>GR09/000355/0419</t>
  </si>
  <si>
    <t>SOI09/000878/0619</t>
  </si>
  <si>
    <t>9P0001810519</t>
  </si>
  <si>
    <t>GR09/000562/0519</t>
  </si>
  <si>
    <t>SOI09/000893/0619</t>
  </si>
  <si>
    <t>9P0003220619</t>
  </si>
  <si>
    <t>GR09/001094/0619</t>
  </si>
  <si>
    <t>SOI09/001133/0719</t>
  </si>
  <si>
    <t>9S0000910619</t>
  </si>
  <si>
    <t>GR09/001203/0719</t>
  </si>
  <si>
    <t>SOI09/001134/0719</t>
  </si>
  <si>
    <t>9S0000900619</t>
  </si>
  <si>
    <t>GR09/001204/0719</t>
  </si>
  <si>
    <t>SOI09/001196/0719</t>
  </si>
  <si>
    <t>9P0005540719</t>
  </si>
  <si>
    <t>GR09/001232/0719</t>
  </si>
  <si>
    <t>SOI09/001209/0719</t>
  </si>
  <si>
    <t>9P0003930619</t>
  </si>
  <si>
    <t>GR09/001292/0719</t>
  </si>
  <si>
    <t>SOI09/001244/0719</t>
  </si>
  <si>
    <t>9P0003570619</t>
  </si>
  <si>
    <t>GR09/001274/0719</t>
  </si>
  <si>
    <t>SOI09/001247/0719</t>
  </si>
  <si>
    <t>9P0004190619</t>
  </si>
  <si>
    <t>GR09/001396/0719</t>
  </si>
  <si>
    <t>SOI09/001248/0719</t>
  </si>
  <si>
    <t>9P0004420619</t>
  </si>
  <si>
    <t>GR09/001449/0719</t>
  </si>
  <si>
    <t>SOI09/001249/0719</t>
  </si>
  <si>
    <t>9P0001710519</t>
  </si>
  <si>
    <t>GR09/001283/0719</t>
  </si>
  <si>
    <t>SOI09/001250/0719</t>
  </si>
  <si>
    <t>GR09/001343/0719</t>
  </si>
  <si>
    <t>SOI09/001251/0719</t>
  </si>
  <si>
    <t>9P0003280619</t>
  </si>
  <si>
    <t>GR09/001195/0719</t>
  </si>
  <si>
    <t>SOI09/001255/0719</t>
  </si>
  <si>
    <t>9P0004710619</t>
  </si>
  <si>
    <t>GR09/001222/0719</t>
  </si>
  <si>
    <t>SOI09/001262/0719</t>
  </si>
  <si>
    <t>9P0005650719</t>
  </si>
  <si>
    <t>GR09/001373/0719</t>
  </si>
  <si>
    <t>SOI09/001263/0719</t>
  </si>
  <si>
    <t>9P0005710719</t>
  </si>
  <si>
    <t>GR09/001443/0719</t>
  </si>
  <si>
    <t>SOI09/001264/0719</t>
  </si>
  <si>
    <t>9P0006040719</t>
  </si>
  <si>
    <t>GR09/001430/0719</t>
  </si>
  <si>
    <t>SOI09/001418/0719</t>
  </si>
  <si>
    <t>9P0000730419</t>
  </si>
  <si>
    <t>GR09/001212/0719</t>
  </si>
  <si>
    <t>SOI09/001421/0719</t>
  </si>
  <si>
    <t>9C0000660619</t>
  </si>
  <si>
    <t>GR09/001544/0719</t>
  </si>
  <si>
    <t>SOI09/001424/0719</t>
  </si>
  <si>
    <t>9C0000610619</t>
  </si>
  <si>
    <t>GR09/001516/0719</t>
  </si>
  <si>
    <t>SOI09/001429/0719</t>
  </si>
  <si>
    <t>9P0005620719</t>
  </si>
  <si>
    <t>GR09/001429/0719</t>
  </si>
  <si>
    <t>SOI09/001435/0719</t>
  </si>
  <si>
    <t>9S0001010719</t>
  </si>
  <si>
    <t>GR09/001570/0719</t>
  </si>
  <si>
    <t>SOI09/001437/0719</t>
  </si>
  <si>
    <t>9S0001090719</t>
  </si>
  <si>
    <t>GR09/001623/0719</t>
  </si>
  <si>
    <t>SOI09/001483/0719</t>
  </si>
  <si>
    <t>9P0005080619</t>
  </si>
  <si>
    <t>GR09/001660/0719</t>
  </si>
  <si>
    <t>SOI09/001523/0719</t>
  </si>
  <si>
    <t>9P0004100619</t>
  </si>
  <si>
    <t>GR09/001532/0719</t>
  </si>
  <si>
    <t>SOI09/001524/0719</t>
  </si>
  <si>
    <t>9P0004240619</t>
  </si>
  <si>
    <t>GR09/001364/0719</t>
  </si>
  <si>
    <t>SOI09/001532/0719</t>
  </si>
  <si>
    <t>9P0004960619</t>
  </si>
  <si>
    <t>GR09/001522/0719</t>
  </si>
  <si>
    <t>SOI09/001533/0719</t>
  </si>
  <si>
    <t>9P0005150619</t>
  </si>
  <si>
    <t>GR09/001502/0719</t>
  </si>
  <si>
    <t>SOI09/001576/0719</t>
  </si>
  <si>
    <t>SOI09/001612/0719</t>
  </si>
  <si>
    <t>8C0002610319</t>
  </si>
  <si>
    <t>GR09/001615/0719</t>
  </si>
  <si>
    <t>SOI09/001613/0719</t>
  </si>
  <si>
    <t>8C0002600319</t>
  </si>
  <si>
    <t>GR09/001642/0719</t>
  </si>
  <si>
    <t>SOI09/001617/0719</t>
  </si>
  <si>
    <t>9P0005220619</t>
  </si>
  <si>
    <t>GR09/001668/0719</t>
  </si>
  <si>
    <t>SOI09/001618/0719</t>
  </si>
  <si>
    <t>9P0006740719</t>
  </si>
  <si>
    <t>GR09/001665/0719</t>
  </si>
  <si>
    <t>SOI09/001619/0719</t>
  </si>
  <si>
    <t>9P0006440719</t>
  </si>
  <si>
    <t>GR09/001667/0719</t>
  </si>
  <si>
    <t>SOI09/001621/0719</t>
  </si>
  <si>
    <t>9C0000810719</t>
  </si>
  <si>
    <t>GR09/001696/0719</t>
  </si>
  <si>
    <t>SOI09/001745/0719</t>
  </si>
  <si>
    <t>9P0005130619</t>
  </si>
  <si>
    <t>GR09/001837/0719</t>
  </si>
  <si>
    <t>SOI09/001765/0819</t>
  </si>
  <si>
    <t>9P0007380719</t>
  </si>
  <si>
    <t>GR09/001878/0719</t>
  </si>
  <si>
    <t>SOI09/001768/0819</t>
  </si>
  <si>
    <t>9P0007560719</t>
  </si>
  <si>
    <t>GR09/001881/0719</t>
  </si>
  <si>
    <t>SOI09/001770/0819</t>
  </si>
  <si>
    <t>9P0006580719</t>
  </si>
  <si>
    <t>GR09/001741/0719</t>
  </si>
  <si>
    <t>SOI09/001777/0819</t>
  </si>
  <si>
    <t>9P0005790719</t>
  </si>
  <si>
    <t>GR09/001740/0719</t>
  </si>
  <si>
    <t>SOI09/001780/0819</t>
  </si>
  <si>
    <t>9P0002530519</t>
  </si>
  <si>
    <t>GR09/001743/0719</t>
  </si>
  <si>
    <t>SOI09/001809/0819</t>
  </si>
  <si>
    <t>9P0005500719</t>
  </si>
  <si>
    <t>GR09/001592/0719</t>
  </si>
  <si>
    <t>SOI09/001814/0819</t>
  </si>
  <si>
    <t>9P0005810719</t>
  </si>
  <si>
    <t>GR09/001634/0719</t>
  </si>
  <si>
    <t>SOI09/000971/0619</t>
  </si>
  <si>
    <t>9P0003240619</t>
  </si>
  <si>
    <t>GR09/001040/0619</t>
  </si>
  <si>
    <t>SOI09/000984/0619</t>
  </si>
  <si>
    <t>9P0003920619</t>
  </si>
  <si>
    <t>GR09/001136/0619</t>
  </si>
  <si>
    <t>SOI09/001002/0619</t>
  </si>
  <si>
    <t>9P0004450619</t>
  </si>
  <si>
    <t>GR09/001159/0619</t>
  </si>
  <si>
    <t>SOI09/001004/0619</t>
  </si>
  <si>
    <t>9P0004860619</t>
  </si>
  <si>
    <t>GR09/001160/0619</t>
  </si>
  <si>
    <t>SOI09/001060/0619</t>
  </si>
  <si>
    <t>8P0022800319</t>
  </si>
  <si>
    <t>GR09/001054/0619</t>
  </si>
  <si>
    <t>SOI08/005241/0419</t>
  </si>
  <si>
    <t>SOI09/001820/0819</t>
  </si>
  <si>
    <t>8C0001880219</t>
  </si>
  <si>
    <t>GR09/001659/0719</t>
  </si>
  <si>
    <t>SOI09/001835/0819</t>
  </si>
  <si>
    <t>GR09/001731/0719</t>
  </si>
  <si>
    <t>SOI09/001838/0819</t>
  </si>
  <si>
    <t>9C0000850719</t>
  </si>
  <si>
    <t>GR09/001641/0719</t>
  </si>
  <si>
    <t>SOI09/001932/0819</t>
  </si>
  <si>
    <t>8S0002111218</t>
  </si>
  <si>
    <t>GR09/001750/0719</t>
  </si>
  <si>
    <t>SOI09/001933/0819</t>
  </si>
  <si>
    <t>8S0002430219</t>
  </si>
  <si>
    <t>GR09/001757/0719</t>
  </si>
  <si>
    <t>SOI09/001934/0819</t>
  </si>
  <si>
    <t>8S0002450219</t>
  </si>
  <si>
    <t>GR09/001749/0719</t>
  </si>
  <si>
    <t>SOI09/001935/0819</t>
  </si>
  <si>
    <t>9S0001240819</t>
  </si>
  <si>
    <t>GR09/001957/0819</t>
  </si>
  <si>
    <t>SOI09/001937/0819</t>
  </si>
  <si>
    <t>9S0001260819</t>
  </si>
  <si>
    <t>GR09/001956/0819</t>
  </si>
  <si>
    <t>SOI09/001953/0819</t>
  </si>
  <si>
    <t>9P0007580719</t>
  </si>
  <si>
    <t>GR09/001874/0719</t>
  </si>
  <si>
    <t>SOI09/001954/0819</t>
  </si>
  <si>
    <t>9P0007570719</t>
  </si>
  <si>
    <t>GR09/001921/0819</t>
  </si>
  <si>
    <t>SOI09/001955/0819</t>
  </si>
  <si>
    <t>9P0007480719</t>
  </si>
  <si>
    <t>GR09/001955/0819</t>
  </si>
  <si>
    <t>SOI09/001960/0819</t>
  </si>
  <si>
    <t>9S0001180719</t>
  </si>
  <si>
    <t>GR09/001929/0819</t>
  </si>
  <si>
    <t>SOI09/001969/0819</t>
  </si>
  <si>
    <t>9P0003050619</t>
  </si>
  <si>
    <t>GR09/001710/0719</t>
  </si>
  <si>
    <t>SOI09/001972/0819</t>
  </si>
  <si>
    <t>9P0004700619</t>
  </si>
  <si>
    <t>GR09/001708/0719</t>
  </si>
  <si>
    <t>SOI09/001977/0819</t>
  </si>
  <si>
    <t>8P0022780319</t>
  </si>
  <si>
    <t>GR09/001263/0719</t>
  </si>
  <si>
    <t>SOI09/001985/0819</t>
  </si>
  <si>
    <t>9P0005720719</t>
  </si>
  <si>
    <t>GR09/001512/0719</t>
  </si>
  <si>
    <t>SOI09/001986/0819</t>
  </si>
  <si>
    <t>9P0006900719</t>
  </si>
  <si>
    <t>GR09/001912/0819</t>
  </si>
  <si>
    <t>SOI09/002020/0819</t>
  </si>
  <si>
    <t>9P0007660719</t>
  </si>
  <si>
    <t>GR09/001946/0819</t>
  </si>
  <si>
    <t>SOI09/002026/0819</t>
  </si>
  <si>
    <t>9P0005930719</t>
  </si>
  <si>
    <t>GR09/001872/0719</t>
  </si>
  <si>
    <t>SOI09/002027/0819</t>
  </si>
  <si>
    <t>9P0006380719</t>
  </si>
  <si>
    <t>GR09/001883/0719</t>
  </si>
  <si>
    <t>SOI09/002029/0819</t>
  </si>
  <si>
    <t>9P0007260719</t>
  </si>
  <si>
    <t>GR09/001887/0819</t>
  </si>
  <si>
    <t>SOI09/002118/0819</t>
  </si>
  <si>
    <t>9P0007460719</t>
  </si>
  <si>
    <t>GR09/002038/0819</t>
  </si>
  <si>
    <t>SOI09/002120/0819</t>
  </si>
  <si>
    <t>9P0008400819</t>
  </si>
  <si>
    <t>GR09/002118/0819</t>
  </si>
  <si>
    <t>SOI09/002152/0819</t>
  </si>
  <si>
    <t>9P0006860719</t>
  </si>
  <si>
    <t>GR09/002092/0819</t>
  </si>
  <si>
    <t>SOI09/002158/0819</t>
  </si>
  <si>
    <t>9P0008350819</t>
  </si>
  <si>
    <t>GR09/002067/0819</t>
  </si>
  <si>
    <t>SOI09/002160/0819</t>
  </si>
  <si>
    <t>9P0008980819</t>
  </si>
  <si>
    <t>GR09/002169/0819</t>
  </si>
  <si>
    <t>SOI09/002167/0819</t>
  </si>
  <si>
    <t>9P0005830719</t>
  </si>
  <si>
    <t>GR09/002006/0819</t>
  </si>
  <si>
    <t>SOI09/002214/0819</t>
  </si>
  <si>
    <t>9P0007150719</t>
  </si>
  <si>
    <t>GR09/001875/0719</t>
  </si>
  <si>
    <t>SOI09/002247/0819</t>
  </si>
  <si>
    <t>9P0005700719</t>
  </si>
  <si>
    <t>GR09/001746/0719</t>
  </si>
  <si>
    <t>SOI09/002248/0819</t>
  </si>
  <si>
    <t>9P0004730619</t>
  </si>
  <si>
    <t>GR09/001604/0719</t>
  </si>
  <si>
    <t>SOI09/002251/0819</t>
  </si>
  <si>
    <t>9P0007140719</t>
  </si>
  <si>
    <t>GR09/002152/0819</t>
  </si>
  <si>
    <t>SOI09/002284/0819</t>
  </si>
  <si>
    <t>9P0008860819</t>
  </si>
  <si>
    <t>GR09/002132/0819</t>
  </si>
  <si>
    <t>SOI09/002301/0819</t>
  </si>
  <si>
    <t>9P0006970719</t>
  </si>
  <si>
    <t>GR09/002263/0819</t>
  </si>
  <si>
    <t>SOI09/002302/0819</t>
  </si>
  <si>
    <t>9P0007100719</t>
  </si>
  <si>
    <t>GR09/002154/0819</t>
  </si>
  <si>
    <t>SOI09/002303/0819</t>
  </si>
  <si>
    <t>9P0007170719</t>
  </si>
  <si>
    <t>GR09/002209/0819</t>
  </si>
  <si>
    <t>SOI09/002321/0819</t>
  </si>
  <si>
    <t>9P0009220819</t>
  </si>
  <si>
    <t>GR09/002250/0819</t>
  </si>
  <si>
    <t>SOI09/002323/0819</t>
  </si>
  <si>
    <t>9P0009320819</t>
  </si>
  <si>
    <t>GR09/002223/0819</t>
  </si>
  <si>
    <t>SOI09/002359/0819</t>
  </si>
  <si>
    <t>9S0001500819</t>
  </si>
  <si>
    <t>GR09/002342/0819</t>
  </si>
  <si>
    <t>SOI09/002382/0819</t>
  </si>
  <si>
    <t>9R0002500619</t>
  </si>
  <si>
    <t>GR09/001594/0719</t>
  </si>
  <si>
    <t>SOI09/002383/0819</t>
  </si>
  <si>
    <t>9S0001470819</t>
  </si>
  <si>
    <t>GR09/002338/0819</t>
  </si>
  <si>
    <t>SOI09/002388/0819</t>
  </si>
  <si>
    <t>9S0000940719</t>
  </si>
  <si>
    <t>GR09/002339/0819</t>
  </si>
  <si>
    <t>SOI09/002472/0819</t>
  </si>
  <si>
    <t>9S0001210719</t>
  </si>
  <si>
    <t>GR09/002341/0819</t>
  </si>
  <si>
    <t>SOI09/002542/0819</t>
  </si>
  <si>
    <t>9P0008110819</t>
  </si>
  <si>
    <t>GR09/002393/0819</t>
  </si>
  <si>
    <t>SOI09/002549/0819</t>
  </si>
  <si>
    <t>9P0010450819</t>
  </si>
  <si>
    <t>GR09/002485/0819</t>
  </si>
  <si>
    <t>SOI09/002550/0819</t>
  </si>
  <si>
    <t>9P0010530819</t>
  </si>
  <si>
    <t>GR09/002487/0819</t>
  </si>
  <si>
    <t>SOI09/002555/0819</t>
  </si>
  <si>
    <t>9P0009500819</t>
  </si>
  <si>
    <t>GR09/002462/0819</t>
  </si>
  <si>
    <t>SOI09/002557/0819</t>
  </si>
  <si>
    <t>9P0008950819</t>
  </si>
  <si>
    <t>GR09/002474/0819</t>
  </si>
  <si>
    <t>SOI09/002559/0819</t>
  </si>
  <si>
    <t>9P0007370719</t>
  </si>
  <si>
    <t>GR09/002514/0819</t>
  </si>
  <si>
    <t>SOI09/002578/0819</t>
  </si>
  <si>
    <t>9P0009530819</t>
  </si>
  <si>
    <t>GR09/002529/0819</t>
  </si>
  <si>
    <t>SOI09/002579/0819</t>
  </si>
  <si>
    <t>9P0009460819</t>
  </si>
  <si>
    <t>GR09/002528/0819</t>
  </si>
  <si>
    <t>SOI09/002580/0819</t>
  </si>
  <si>
    <t>9P0008840819</t>
  </si>
  <si>
    <t>GR09/002325/0819</t>
  </si>
  <si>
    <t>SOI09/002590/0919</t>
  </si>
  <si>
    <t>9P0008130819</t>
  </si>
  <si>
    <t>GR09/002522/0819</t>
  </si>
  <si>
    <t>SOI09/002619/0919</t>
  </si>
  <si>
    <t>9P0007360719</t>
  </si>
  <si>
    <t>GR09/002113/0819</t>
  </si>
  <si>
    <t>SOI09/002620/0919</t>
  </si>
  <si>
    <t>9P0009350819</t>
  </si>
  <si>
    <t>GR09/002345/0819</t>
  </si>
  <si>
    <t>SOI09/002622/0919</t>
  </si>
  <si>
    <t>9P0009260819</t>
  </si>
  <si>
    <t>GR09/002188/0819</t>
  </si>
  <si>
    <t>SOI09/002631/0919</t>
  </si>
  <si>
    <t>9S0000290519</t>
  </si>
  <si>
    <t>GR09/002523/0819</t>
  </si>
  <si>
    <t>9S0000120419</t>
  </si>
  <si>
    <t>GR09/002524/0819</t>
  </si>
  <si>
    <t>SOI09/002646/0919</t>
  </si>
  <si>
    <t>9P0003120619</t>
  </si>
  <si>
    <t>GR09/001215/0719</t>
  </si>
  <si>
    <t>SOI09/002647/0919</t>
  </si>
  <si>
    <t>9P0008850819</t>
  </si>
  <si>
    <t>GR09/002133/0819</t>
  </si>
  <si>
    <t>SOI09/002651/0919</t>
  </si>
  <si>
    <t>GR09/001255/0719</t>
  </si>
  <si>
    <t>SOI09/002661/0919</t>
  </si>
  <si>
    <t>9P0008120819</t>
  </si>
  <si>
    <t>GR09/002513/0819</t>
  </si>
  <si>
    <t>SOI09/002662/0919</t>
  </si>
  <si>
    <t>9P0006830719</t>
  </si>
  <si>
    <t>GR09/001671/0719</t>
  </si>
  <si>
    <t>SOI09/002664/0919</t>
  </si>
  <si>
    <t>9P0010120819</t>
  </si>
  <si>
    <t>GR09/002560/0819</t>
  </si>
  <si>
    <t>SOI09/002766/0919</t>
  </si>
  <si>
    <t>9P0008290819</t>
  </si>
  <si>
    <t>GR09/002401/0819</t>
  </si>
  <si>
    <t>SOI09/002767/0919</t>
  </si>
  <si>
    <t>9P0009750819</t>
  </si>
  <si>
    <t>GR09/002402/0819</t>
  </si>
  <si>
    <t>SOI09/002768/0919</t>
  </si>
  <si>
    <t>9P0009210819</t>
  </si>
  <si>
    <t>GR09/002561/0819</t>
  </si>
  <si>
    <t>SOI09/002769/0919</t>
  </si>
  <si>
    <t>9P0010470819</t>
  </si>
  <si>
    <t>GR09/002562/0819</t>
  </si>
  <si>
    <t>SOI09/002770/0919</t>
  </si>
  <si>
    <t>9P0008880819</t>
  </si>
  <si>
    <t>GR09/002400/0819</t>
  </si>
  <si>
    <t>SOI09/002790/0919</t>
  </si>
  <si>
    <t>9P0011240819</t>
  </si>
  <si>
    <t>GR09/002756/0919</t>
  </si>
  <si>
    <t>SOI09/002793/0919</t>
  </si>
  <si>
    <t>9P0010940819</t>
  </si>
  <si>
    <t>GR09/002750/0919</t>
  </si>
  <si>
    <t>SOI09/002794/0919</t>
  </si>
  <si>
    <t>9P0011200819</t>
  </si>
  <si>
    <t>GR09/002753/0919</t>
  </si>
  <si>
    <t>SOI09/002796/0919</t>
  </si>
  <si>
    <t>9P0007740719</t>
  </si>
  <si>
    <t>GR09/002547/0819</t>
  </si>
  <si>
    <t>SOI09/002797/0919</t>
  </si>
  <si>
    <t>9P0009010819</t>
  </si>
  <si>
    <t>GR09/002493/0819</t>
  </si>
  <si>
    <t>SOI09/002803/0919</t>
  </si>
  <si>
    <t>9P0006990719</t>
  </si>
  <si>
    <t>GR09/002606/0919</t>
  </si>
  <si>
    <t>SOI09/002808/0919</t>
  </si>
  <si>
    <t>9P0009760819</t>
  </si>
  <si>
    <t>GR09/002591/0919</t>
  </si>
  <si>
    <t>SOI09/002818/0919</t>
  </si>
  <si>
    <t>9S0000870619</t>
  </si>
  <si>
    <t>GR09/002828/0919</t>
  </si>
  <si>
    <t>SOI09/002839/0919</t>
  </si>
  <si>
    <t>9C0000900719</t>
  </si>
  <si>
    <t>GR09/002758/0919</t>
  </si>
  <si>
    <t>SOI09/002881/0919</t>
  </si>
  <si>
    <t>9P0010900819</t>
  </si>
  <si>
    <t>GR09/002735/0919</t>
  </si>
  <si>
    <t>SOI09/002891/0919</t>
  </si>
  <si>
    <t>9P0011800919</t>
  </si>
  <si>
    <t>GR09/002868/0919</t>
  </si>
  <si>
    <t>SOI09/002903/0919</t>
  </si>
  <si>
    <t>9P0004350619</t>
  </si>
  <si>
    <t>GR09/002711/0919</t>
  </si>
  <si>
    <t>SOI09/003012/0919</t>
  </si>
  <si>
    <t>GR09/003069/0919</t>
  </si>
  <si>
    <t>SOI09/003013/0919</t>
  </si>
  <si>
    <t>9C0001190919</t>
  </si>
  <si>
    <t>GR09/002780/0919</t>
  </si>
  <si>
    <t>SOI09/003040/0919</t>
  </si>
  <si>
    <t>9P0011290819</t>
  </si>
  <si>
    <t>GR09/002958/0919</t>
  </si>
  <si>
    <t>SOI09/003041/0919</t>
  </si>
  <si>
    <t>9P0006570719</t>
  </si>
  <si>
    <t>GR09/001866/0719</t>
  </si>
  <si>
    <t>SOI09/003045/0919</t>
  </si>
  <si>
    <t>9P0009420819</t>
  </si>
  <si>
    <t>GR09/002429/0819</t>
  </si>
  <si>
    <t>SOI09/003049/0919</t>
  </si>
  <si>
    <t>9P0011110819</t>
  </si>
  <si>
    <t>GR09/002811/0919</t>
  </si>
  <si>
    <t>SOI09/003059/0919</t>
  </si>
  <si>
    <t>9P0012460919</t>
  </si>
  <si>
    <t>GR09/002952/0919</t>
  </si>
  <si>
    <t>SOI09/003060/0919</t>
  </si>
  <si>
    <t>9P0012440919</t>
  </si>
  <si>
    <t>GR09/002893/0919</t>
  </si>
  <si>
    <t>SOI09/003064/0919</t>
  </si>
  <si>
    <t>9P0011840919</t>
  </si>
  <si>
    <t>GR09/002803/0919</t>
  </si>
  <si>
    <t>SOI09/003065/0919</t>
  </si>
  <si>
    <t>9P0011730919</t>
  </si>
  <si>
    <t>GR09/002870/0919</t>
  </si>
  <si>
    <t>SOI09/003070/0919</t>
  </si>
  <si>
    <t>9P0011430819</t>
  </si>
  <si>
    <t>GR09/002827/0919</t>
  </si>
  <si>
    <t>SOI09/003073/0919</t>
  </si>
  <si>
    <t>9P0011190819</t>
  </si>
  <si>
    <t>GR09/003036/0919</t>
  </si>
  <si>
    <t>SOI09/003121/0919</t>
  </si>
  <si>
    <t>9P0012890919</t>
  </si>
  <si>
    <t>GR09/003073/0919</t>
  </si>
  <si>
    <t>SOI09/003134/0919</t>
  </si>
  <si>
    <t>9P0011020819</t>
  </si>
  <si>
    <t>GR09/002740/0919</t>
  </si>
  <si>
    <t>SOI09/003136/0919</t>
  </si>
  <si>
    <t>9P0012410919</t>
  </si>
  <si>
    <t>GR09/002939/0919</t>
  </si>
  <si>
    <t>SOI09/003137/0919</t>
  </si>
  <si>
    <t>9P0010460819</t>
  </si>
  <si>
    <t>GR09/002949/0919</t>
  </si>
  <si>
    <t>SOI09/003139/0919</t>
  </si>
  <si>
    <t>9P0012290919</t>
  </si>
  <si>
    <t>GR09/002948/0919</t>
  </si>
  <si>
    <t>SOI09/003140/0919</t>
  </si>
  <si>
    <t>9P0013140919</t>
  </si>
  <si>
    <t>GR09/003162/0919</t>
  </si>
  <si>
    <t>SOI09/003225/0919</t>
  </si>
  <si>
    <t>9S0000970719</t>
  </si>
  <si>
    <t>GR09/003132/0919</t>
  </si>
  <si>
    <t>SOI09/003293/1019</t>
  </si>
  <si>
    <t>9P0010980819</t>
  </si>
  <si>
    <t>GR09/002894/0919</t>
  </si>
  <si>
    <t>SOI09/003295/1019</t>
  </si>
  <si>
    <t>9P0011090819</t>
  </si>
  <si>
    <t>GR09/002652/0919</t>
  </si>
  <si>
    <t>SOI09/003296/1019</t>
  </si>
  <si>
    <t>9P0010370819</t>
  </si>
  <si>
    <t>GR09/002625/0919</t>
  </si>
  <si>
    <t>SOI09/003312/1019</t>
  </si>
  <si>
    <t>8C0001341218</t>
  </si>
  <si>
    <t>GR09/001471/0719</t>
  </si>
  <si>
    <t>SOI09/003313/1019</t>
  </si>
  <si>
    <t>8P0016241218</t>
  </si>
  <si>
    <t>GR09/003005/0919</t>
  </si>
  <si>
    <t>SOI09/003315/1019</t>
  </si>
  <si>
    <t>9P0010330819</t>
  </si>
  <si>
    <t>GR09/002959/0919</t>
  </si>
  <si>
    <t>SOI09/003350/1019</t>
  </si>
  <si>
    <t>9P0013680919</t>
  </si>
  <si>
    <t>GR09/003184/0919</t>
  </si>
  <si>
    <t>SOI09/003395/1019</t>
  </si>
  <si>
    <t>9P0009860819</t>
  </si>
  <si>
    <t>GR09/003242/0919</t>
  </si>
  <si>
    <t>SOI09/003426/1019</t>
  </si>
  <si>
    <t>9P0014060919</t>
  </si>
  <si>
    <t>GR09/003320/1019</t>
  </si>
  <si>
    <t>SOI09/003486/1019</t>
  </si>
  <si>
    <t>9P0013070919</t>
  </si>
  <si>
    <t>GR09/003262/1019</t>
  </si>
  <si>
    <t>SOI09/003492/1019</t>
  </si>
  <si>
    <t>9P0012940919</t>
  </si>
  <si>
    <t>GR09/003070/0919</t>
  </si>
  <si>
    <t>SOI09/003496/1019</t>
  </si>
  <si>
    <t>9P0009280819</t>
  </si>
  <si>
    <t>GR09/003135/0919</t>
  </si>
  <si>
    <t>SOI09/003510/1019</t>
  </si>
  <si>
    <t>9P0012500919</t>
  </si>
  <si>
    <t>GR09/003201/0919</t>
  </si>
  <si>
    <t>SOI09/003511/1019</t>
  </si>
  <si>
    <t>9P0012170919</t>
  </si>
  <si>
    <t>GR09/003023/0919</t>
  </si>
  <si>
    <t>SOI09/003584/1019</t>
  </si>
  <si>
    <t>9C0001270919</t>
  </si>
  <si>
    <t>GR09/003459/1019</t>
  </si>
  <si>
    <t>SOI09/003630/1019</t>
  </si>
  <si>
    <t>9S0001981019</t>
  </si>
  <si>
    <t>GR09/003510/1019</t>
  </si>
  <si>
    <t>SOI09/003636/1019</t>
  </si>
  <si>
    <t>9S0001630819</t>
  </si>
  <si>
    <t>GR09/003511/1019</t>
  </si>
  <si>
    <t>SOI09/003641/1019</t>
  </si>
  <si>
    <t>9P0013560919</t>
  </si>
  <si>
    <t>GR09/003159/0919</t>
  </si>
  <si>
    <t>SOI09/003646/1019</t>
  </si>
  <si>
    <t>9P0012790919</t>
  </si>
  <si>
    <t>GR09/002942/0919</t>
  </si>
  <si>
    <t>SOI09/003647/1019</t>
  </si>
  <si>
    <t>9P0008370819</t>
  </si>
  <si>
    <t>GR09/001981/0819</t>
  </si>
  <si>
    <t>SOI09/003651/1019</t>
  </si>
  <si>
    <t>9P0013350919</t>
  </si>
  <si>
    <t>GR09/003250/0919</t>
  </si>
  <si>
    <t>SOI09/003687/1019</t>
  </si>
  <si>
    <t>9P0015121019</t>
  </si>
  <si>
    <t>GR09/003526/1019</t>
  </si>
  <si>
    <t>SOI09/003688/1019</t>
  </si>
  <si>
    <t>9P0015131019</t>
  </si>
  <si>
    <t>GR09/003527/1019</t>
  </si>
  <si>
    <t>SOI09/003741/1019</t>
  </si>
  <si>
    <t>9P0014721019</t>
  </si>
  <si>
    <t>GR09/003593/1019</t>
  </si>
  <si>
    <t>SOI09/003747/1019</t>
  </si>
  <si>
    <t>9P0015091019</t>
  </si>
  <si>
    <t>GR09/003592/1019</t>
  </si>
  <si>
    <t>SOI09/003753/1019</t>
  </si>
  <si>
    <t>9P0013210919</t>
  </si>
  <si>
    <t>GR09/003482/1019</t>
  </si>
  <si>
    <t>SOI09/003754/1019</t>
  </si>
  <si>
    <t>9P0015041019</t>
  </si>
  <si>
    <t>GR09/003522/1019</t>
  </si>
  <si>
    <t>SOI09/003756/1019</t>
  </si>
  <si>
    <t>9P0014080919</t>
  </si>
  <si>
    <t>GR09/003513/1019</t>
  </si>
  <si>
    <t>SOI09/003788/1019</t>
  </si>
  <si>
    <t>9P0015221019</t>
  </si>
  <si>
    <t>GR09/003614/1019</t>
  </si>
  <si>
    <t>SOI09/003812/1019</t>
  </si>
  <si>
    <t>9P0011940919</t>
  </si>
  <si>
    <t>GR09/003616/1019</t>
  </si>
  <si>
    <t>SOI09/003818/1019</t>
  </si>
  <si>
    <t>9P0014361019</t>
  </si>
  <si>
    <t>GR09/003528/1019</t>
  </si>
  <si>
    <t>SOI09/003837/1119</t>
  </si>
  <si>
    <t>9P0015491019</t>
  </si>
  <si>
    <t>GR09/003620/1019</t>
  </si>
  <si>
    <t>SOI09/003841/1119</t>
  </si>
  <si>
    <t>9P0015411019</t>
  </si>
  <si>
    <t>GR09/003530/1019</t>
  </si>
  <si>
    <t>SOI09/003862/1119</t>
  </si>
  <si>
    <t>9P0015871019</t>
  </si>
  <si>
    <t>GR09/003634/1019</t>
  </si>
  <si>
    <t>SOI09/003870/1119</t>
  </si>
  <si>
    <t>9C0001260919</t>
  </si>
  <si>
    <t>GR09/003476/1019</t>
  </si>
  <si>
    <t>SOI09/003875/1119</t>
  </si>
  <si>
    <t>9P0012250919</t>
  </si>
  <si>
    <t>GR09/003477/1019</t>
  </si>
  <si>
    <t>SOI09/003876/1119</t>
  </si>
  <si>
    <t>9P0014571019</t>
  </si>
  <si>
    <t>GR09/003643/1019</t>
  </si>
  <si>
    <t>SOI09/003878/1119</t>
  </si>
  <si>
    <t>9P0015281019</t>
  </si>
  <si>
    <t>GR09/003654/1019</t>
  </si>
  <si>
    <t>SOI09/003899/1119</t>
  </si>
  <si>
    <t>9P0016011019</t>
  </si>
  <si>
    <t>GR09/003669/1019</t>
  </si>
  <si>
    <t>SOI09/003955/1119</t>
  </si>
  <si>
    <t>9P0015001019</t>
  </si>
  <si>
    <t>GR09/003743/1119</t>
  </si>
  <si>
    <t>SOI09/003961/1119</t>
  </si>
  <si>
    <t>9P0014110919</t>
  </si>
  <si>
    <t>GR09/003734/1119</t>
  </si>
  <si>
    <t>SOI09/003962/1119</t>
  </si>
  <si>
    <t>9P0015231019</t>
  </si>
  <si>
    <t>GR09/003687/1019</t>
  </si>
  <si>
    <t>SOI09/003963/1119</t>
  </si>
  <si>
    <t>9P0014971019</t>
  </si>
  <si>
    <t>GR09/003683/1019</t>
  </si>
  <si>
    <t>SOI09/003964/1119</t>
  </si>
  <si>
    <t>9P0015391019</t>
  </si>
  <si>
    <t>GR09/003682/1019</t>
  </si>
  <si>
    <t>SOI09/003966/1119</t>
  </si>
  <si>
    <t>9P0013200919</t>
  </si>
  <si>
    <t>GR09/003555/1019</t>
  </si>
  <si>
    <t>SOI09/003967/1119</t>
  </si>
  <si>
    <t>9P0015021019</t>
  </si>
  <si>
    <t>GR09/003651/1019</t>
  </si>
  <si>
    <t>SOI09/003973/1119</t>
  </si>
  <si>
    <t>9P0013420919</t>
  </si>
  <si>
    <t>GR09/003666/1019</t>
  </si>
  <si>
    <t>SOI09/003974/1119</t>
  </si>
  <si>
    <t>9P0016521119</t>
  </si>
  <si>
    <t>GR09/003790/1119</t>
  </si>
  <si>
    <t>SOI09/003975/1119</t>
  </si>
  <si>
    <t>9P0016191019</t>
  </si>
  <si>
    <t>GR09/003791/1119</t>
  </si>
  <si>
    <t>SOI09/004069/1119</t>
  </si>
  <si>
    <t>9P0014951019</t>
  </si>
  <si>
    <t>GR09/003864/1119</t>
  </si>
  <si>
    <t>SOI09/004070/1119</t>
  </si>
  <si>
    <t>9P0015081019</t>
  </si>
  <si>
    <t>GR09/003853/1119</t>
  </si>
  <si>
    <t>SOI09/004071/1119</t>
  </si>
  <si>
    <t>9S0002311119</t>
  </si>
  <si>
    <t>GR09/003895/1119</t>
  </si>
  <si>
    <t>SOI09/004075/1119</t>
  </si>
  <si>
    <t>9P0016551119</t>
  </si>
  <si>
    <t>GR09/003913/1119</t>
  </si>
  <si>
    <t>SOI09/004081/1119</t>
  </si>
  <si>
    <t>9P0016361119</t>
  </si>
  <si>
    <t>GR09/003912/1119</t>
  </si>
  <si>
    <t>SOI09/004098/1119</t>
  </si>
  <si>
    <t>9P0015381019</t>
  </si>
  <si>
    <t>GR09/003854/1119</t>
  </si>
  <si>
    <t>SOI09/004121/1119</t>
  </si>
  <si>
    <t>9P0015611019</t>
  </si>
  <si>
    <t>GR09/003749/1119</t>
  </si>
  <si>
    <t>SOI09/004124/1119</t>
  </si>
  <si>
    <t>9P0008890819</t>
  </si>
  <si>
    <t>GR09/002558/0819</t>
  </si>
  <si>
    <t>SOI09/004138/1119</t>
  </si>
  <si>
    <t>9P0016811119</t>
  </si>
  <si>
    <t>GR09/003936/1119</t>
  </si>
  <si>
    <t>SOI09/004162/1119</t>
  </si>
  <si>
    <t>9P0017021119</t>
  </si>
  <si>
    <t>GR09/003964/1119</t>
  </si>
  <si>
    <t>SOI09/004164/1119</t>
  </si>
  <si>
    <t>SOI09/004170/1119</t>
  </si>
  <si>
    <t>9P0017231119</t>
  </si>
  <si>
    <t>GR09/004005/1119</t>
  </si>
  <si>
    <t>SOI09/004200/1119</t>
  </si>
  <si>
    <t>9P0017461119</t>
  </si>
  <si>
    <t>GR09/003987/1119</t>
  </si>
  <si>
    <t>SOI09/004201/1119</t>
  </si>
  <si>
    <t>9P0017341119</t>
  </si>
  <si>
    <t>GR09/003970/1119</t>
  </si>
  <si>
    <t>SOI09/004231/1119</t>
  </si>
  <si>
    <t>9P0009810819</t>
  </si>
  <si>
    <t>GR09/002845/0919</t>
  </si>
  <si>
    <t>SOI09/004232/1119</t>
  </si>
  <si>
    <t>9P0016371119</t>
  </si>
  <si>
    <t>GR09/003818/1119</t>
  </si>
  <si>
    <t>SOI09/004233/1119</t>
  </si>
  <si>
    <t>9P0016261019</t>
  </si>
  <si>
    <t>GR09/003836/1119</t>
  </si>
  <si>
    <t>SOI09/004289/1219</t>
  </si>
  <si>
    <t>9P0017451119</t>
  </si>
  <si>
    <t>GR09/004105/1119</t>
  </si>
  <si>
    <t>SOI09/004290/1219</t>
  </si>
  <si>
    <t>9P0017511119</t>
  </si>
  <si>
    <t>GR09/004160/1219</t>
  </si>
  <si>
    <t>SOI09/004319/1219</t>
  </si>
  <si>
    <t>9S0001810919</t>
  </si>
  <si>
    <t>GR09/004333/1219</t>
  </si>
  <si>
    <t>SOI09/004325/1219</t>
  </si>
  <si>
    <t>9P0016351119</t>
  </si>
  <si>
    <t>GR09/004044/1119</t>
  </si>
  <si>
    <t>SOI09/004437/1219</t>
  </si>
  <si>
    <t>9C0001731219</t>
  </si>
  <si>
    <t>GR09/004374/1219</t>
  </si>
  <si>
    <t>SOI09/004442/1219</t>
  </si>
  <si>
    <t>9P0019611219</t>
  </si>
  <si>
    <t>GR09/004310/1219</t>
  </si>
  <si>
    <t>SOI09/004484/1219</t>
  </si>
  <si>
    <t>9P0017681119</t>
  </si>
  <si>
    <t>GR09/004078/1119</t>
  </si>
  <si>
    <t>SOI09/004489/1219</t>
  </si>
  <si>
    <t>9P0017641119</t>
  </si>
  <si>
    <t>GR09/004091/1119</t>
  </si>
  <si>
    <t>SOI09/004495/1219</t>
  </si>
  <si>
    <t>9P0017921119</t>
  </si>
  <si>
    <t>GR09/004100/1119</t>
  </si>
  <si>
    <t>SOI09/004574/1219</t>
  </si>
  <si>
    <t>9P0018301119</t>
  </si>
  <si>
    <t>GR09/004354/1219</t>
  </si>
  <si>
    <t>SOI09/004668/1219</t>
  </si>
  <si>
    <t>9P0018121119</t>
  </si>
  <si>
    <t>GR09/004134/1119</t>
  </si>
  <si>
    <t>SOI09/004669/1219</t>
  </si>
  <si>
    <t>9P0018081119</t>
  </si>
  <si>
    <t>GR09/004401/1219</t>
  </si>
  <si>
    <t>SOI09/004740/1219</t>
  </si>
  <si>
    <t>9P0017861119</t>
  </si>
  <si>
    <t>GR09/004411/1219</t>
  </si>
  <si>
    <t>SOI09/004744/1219</t>
  </si>
  <si>
    <t>9P0016311119</t>
  </si>
  <si>
    <t>GR09/004010/1119</t>
  </si>
  <si>
    <t>SOI09/004775/1219</t>
  </si>
  <si>
    <t>9P0018061119</t>
  </si>
  <si>
    <t>GR09/004107/1119</t>
  </si>
  <si>
    <t>SOI09/004776/1219</t>
  </si>
  <si>
    <t>9P0019221219</t>
  </si>
  <si>
    <t>GR09/004391/1219</t>
  </si>
  <si>
    <t>SOI09/004777/1219</t>
  </si>
  <si>
    <t>9P0019001219</t>
  </si>
  <si>
    <t>GR09/004389/1219</t>
  </si>
  <si>
    <t>SOI09/004778/1219</t>
  </si>
  <si>
    <t>9S0002721219</t>
  </si>
  <si>
    <t>GR09/004519/1219</t>
  </si>
  <si>
    <t>SOI09/004793/1219</t>
  </si>
  <si>
    <t>9P0018981219</t>
  </si>
  <si>
    <t>GR09/004274/1219</t>
  </si>
  <si>
    <t>SOI09/004805/1219</t>
  </si>
  <si>
    <t>9P0020181219</t>
  </si>
  <si>
    <t>GR09/004484/1219</t>
  </si>
  <si>
    <t>SOI09/004807/1219</t>
  </si>
  <si>
    <t>9P0019201219</t>
  </si>
  <si>
    <t>GR09/004383/1219</t>
  </si>
  <si>
    <t>SOI09/004810/1219</t>
  </si>
  <si>
    <t>9P0019891219</t>
  </si>
  <si>
    <t>GR09/004486/1219</t>
  </si>
  <si>
    <t>SOI09/004839/1219</t>
  </si>
  <si>
    <t>9P0015461019</t>
  </si>
  <si>
    <t>GR09/003948/1119</t>
  </si>
  <si>
    <t>SOI09/004840/1219</t>
  </si>
  <si>
    <t>9P0016281119</t>
  </si>
  <si>
    <t>GR09/003914/1119</t>
  </si>
  <si>
    <t>SOI09/004842/1219</t>
  </si>
  <si>
    <t>9P0015501019</t>
  </si>
  <si>
    <t>GR09/004009/1119</t>
  </si>
  <si>
    <t>SOI09/004843/1219</t>
  </si>
  <si>
    <t>9P0016821119</t>
  </si>
  <si>
    <t>GR09/004099/1119</t>
  </si>
  <si>
    <t>SOI09/004892/1219</t>
  </si>
  <si>
    <t>9C0001240919</t>
  </si>
  <si>
    <t>GR09/003008/0919</t>
  </si>
  <si>
    <t>SOI09/004896/1219</t>
  </si>
  <si>
    <t>9S0001850919</t>
  </si>
  <si>
    <t>GR09/004644/1219</t>
  </si>
  <si>
    <t>SOI09/004903/1219</t>
  </si>
  <si>
    <t>9R0003990719</t>
  </si>
  <si>
    <t>GR09/002144/0819</t>
  </si>
  <si>
    <t>SOI09/004906/1219</t>
  </si>
  <si>
    <t>9R0000170419</t>
  </si>
  <si>
    <t>GR09/001805/0719</t>
  </si>
  <si>
    <t>SOI09/004940/1219</t>
  </si>
  <si>
    <t>9P0017811119</t>
  </si>
  <si>
    <t>GR09/004731/1219</t>
  </si>
  <si>
    <t>SOI09/004980/1219</t>
  </si>
  <si>
    <t>9P0019231219</t>
  </si>
  <si>
    <t>GR09/004800/1219</t>
  </si>
  <si>
    <t>SOI09/004985/1219</t>
  </si>
  <si>
    <t>9P0020021219</t>
  </si>
  <si>
    <t>GR09/004706/1219</t>
  </si>
  <si>
    <t>SOI09/004990/1219</t>
  </si>
  <si>
    <t>9P0018531119</t>
  </si>
  <si>
    <t>GR09/004596/1219</t>
  </si>
  <si>
    <t>SOI09/004991/1219</t>
  </si>
  <si>
    <t>9P0011650919</t>
  </si>
  <si>
    <t>GR09/004460/1219</t>
  </si>
  <si>
    <t>SOI09/005000/1219</t>
  </si>
  <si>
    <t>9P0019701219</t>
  </si>
  <si>
    <t>GR09/004627/1219</t>
  </si>
  <si>
    <t>SOI09/005001/1219</t>
  </si>
  <si>
    <t>9P0020101219</t>
  </si>
  <si>
    <t>GR09/004744/1219</t>
  </si>
  <si>
    <t>SOI09/005002/1219</t>
  </si>
  <si>
    <t>9P0020411219</t>
  </si>
  <si>
    <t>GR09/004725/1219</t>
  </si>
  <si>
    <t>SOI09/005003/1219</t>
  </si>
  <si>
    <t>9P0019621219</t>
  </si>
  <si>
    <t>GR09/004726/1219</t>
  </si>
  <si>
    <t>SOI09/005004/1219</t>
  </si>
  <si>
    <t>9P0020481219</t>
  </si>
  <si>
    <t>GR09/004743/1219</t>
  </si>
  <si>
    <t>SOI09/005005/1219</t>
  </si>
  <si>
    <t>9P0019531219</t>
  </si>
  <si>
    <t>GR09/004671/1219</t>
  </si>
  <si>
    <t>SOI09/005006/1219</t>
  </si>
  <si>
    <t>9P0019761219</t>
  </si>
  <si>
    <t>GR09/004672/1219</t>
  </si>
  <si>
    <t>SOI09/005044/1219</t>
  </si>
  <si>
    <t>9P0013020919</t>
  </si>
  <si>
    <t>GR09/003026/0919</t>
  </si>
  <si>
    <t>SOI09/005068/1219</t>
  </si>
  <si>
    <t>9P0021501219</t>
  </si>
  <si>
    <t>GR09/004784/1219</t>
  </si>
  <si>
    <t>SOI09/005082/1219</t>
  </si>
  <si>
    <t>9P0019211219</t>
  </si>
  <si>
    <t>GR09/004521/1219</t>
  </si>
  <si>
    <t>SOI09/005167/0120</t>
  </si>
  <si>
    <t>9P0021801219</t>
  </si>
  <si>
    <t>GR09/004843/1219</t>
  </si>
  <si>
    <t>SOI09/005178/0120</t>
  </si>
  <si>
    <t>9C0001701119</t>
  </si>
  <si>
    <t>GR09/004255/1219</t>
  </si>
  <si>
    <t>SOI09/005198/0120</t>
  </si>
  <si>
    <t>9C0001631119</t>
  </si>
  <si>
    <t>GR09/004490/1219</t>
  </si>
  <si>
    <t>SOI09/005252/0120</t>
  </si>
  <si>
    <t>9P0020391219</t>
  </si>
  <si>
    <t>GR09/004881/0120</t>
  </si>
  <si>
    <t>SOI09/005253/0120</t>
  </si>
  <si>
    <t>9P0019941219</t>
  </si>
  <si>
    <t>GR09/004577/1219</t>
  </si>
  <si>
    <t>SOI09/005255/0120</t>
  </si>
  <si>
    <t>9P0021691219</t>
  </si>
  <si>
    <t>GR09/004917/0120</t>
  </si>
  <si>
    <t>SOI09/005296/0120</t>
  </si>
  <si>
    <t>9P0019871219</t>
  </si>
  <si>
    <t>GR09/004932/0120</t>
  </si>
  <si>
    <t>SOI09/005297/0120</t>
  </si>
  <si>
    <t>9P0021531219</t>
  </si>
  <si>
    <t>GR09/005093/0120</t>
  </si>
  <si>
    <t>SOI09/005327/0120</t>
  </si>
  <si>
    <t>9P0020911219</t>
  </si>
  <si>
    <t>GR09/004915/0120</t>
  </si>
  <si>
    <t>SOI09/005344/0120</t>
  </si>
  <si>
    <t>9P0019111219</t>
  </si>
  <si>
    <t>GR09/004942/0120</t>
  </si>
  <si>
    <t>SOI09/005345/0120</t>
  </si>
  <si>
    <t>9P0020521219</t>
  </si>
  <si>
    <t>GR09/004944/0120</t>
  </si>
  <si>
    <t>SOI09/005373/0120</t>
  </si>
  <si>
    <t>9P0021681219</t>
  </si>
  <si>
    <t>GR09/005054/0120</t>
  </si>
  <si>
    <t>SOI09/005394/0120</t>
  </si>
  <si>
    <t>9P0018101119</t>
  </si>
  <si>
    <t>GR09/004946/0120</t>
  </si>
  <si>
    <t>SOI09/005415/0120</t>
  </si>
  <si>
    <t>9P0022290120</t>
  </si>
  <si>
    <t>GR09/005159/0120</t>
  </si>
  <si>
    <t>SOI09/005430/0120</t>
  </si>
  <si>
    <t>9P0020871219</t>
  </si>
  <si>
    <t>GR09/005102/0120</t>
  </si>
  <si>
    <t>SOI09/005488/0120</t>
  </si>
  <si>
    <t>9P0020441219</t>
  </si>
  <si>
    <t>GR09/004981/0120</t>
  </si>
  <si>
    <t>SOI09/005524/0120</t>
  </si>
  <si>
    <t>9P0022620120</t>
  </si>
  <si>
    <t>GR09/005217/0120</t>
  </si>
  <si>
    <t>SOI09/005652/0120</t>
  </si>
  <si>
    <t>9C0002280120</t>
  </si>
  <si>
    <t>GR09/005255/0120</t>
  </si>
  <si>
    <t>SOI09/005720/0120</t>
  </si>
  <si>
    <t>9P0019601219</t>
  </si>
  <si>
    <t>GR09/005209/0120</t>
  </si>
  <si>
    <t>SOI09/005734/0120</t>
  </si>
  <si>
    <t>9C0001371019</t>
  </si>
  <si>
    <t>GR09/005408/0120</t>
  </si>
  <si>
    <t>SOI09/005737/0120</t>
  </si>
  <si>
    <t>9P0022000120</t>
  </si>
  <si>
    <t>GR09/005346/0120</t>
  </si>
  <si>
    <t>SOI09/005852/0120</t>
  </si>
  <si>
    <t>9P0022560120</t>
  </si>
  <si>
    <t>GR09/005259/0120</t>
  </si>
  <si>
    <t>SOI09/005855/0120</t>
  </si>
  <si>
    <t>9P0021651219</t>
  </si>
  <si>
    <t>GR09/005041/0120</t>
  </si>
  <si>
    <t>SOI09/005857/0120</t>
  </si>
  <si>
    <t>9P0021781219</t>
  </si>
  <si>
    <t>GR09/005216/0120</t>
  </si>
  <si>
    <t>SOI09/005858/0120</t>
  </si>
  <si>
    <t>9P0021930120</t>
  </si>
  <si>
    <t>GR09/005260/0120</t>
  </si>
  <si>
    <t>SOI09/005859/0120</t>
  </si>
  <si>
    <t>9P0022600120</t>
  </si>
  <si>
    <t>GR09/005231/0120</t>
  </si>
  <si>
    <t>SOI09/005870/0120</t>
  </si>
  <si>
    <t>9P0022210120</t>
  </si>
  <si>
    <t>GR09/005316/0120</t>
  </si>
  <si>
    <t>SOI09/005871/0120</t>
  </si>
  <si>
    <t>9P0016891119</t>
  </si>
  <si>
    <t>GR09/004106/1119</t>
  </si>
  <si>
    <t>SOI09/005872/0120</t>
  </si>
  <si>
    <t>9P0022240120</t>
  </si>
  <si>
    <t>GR09/005060/0120</t>
  </si>
  <si>
    <t>SOI09/005874/0120</t>
  </si>
  <si>
    <t>9P0022420120</t>
  </si>
  <si>
    <t>GR09/005116/0120</t>
  </si>
  <si>
    <t>SOI09/005875/0120</t>
  </si>
  <si>
    <t>9P0023850120</t>
  </si>
  <si>
    <t>GR09/005397/0120</t>
  </si>
  <si>
    <t>SOI09/005876/0120</t>
  </si>
  <si>
    <t>9P0019451219</t>
  </si>
  <si>
    <t>GR09/004600/1219</t>
  </si>
  <si>
    <t>SOI09/005877/0120</t>
  </si>
  <si>
    <t>9P0020501219</t>
  </si>
  <si>
    <t>GR09/004636/1219</t>
  </si>
  <si>
    <t>SOI09/005878/0120</t>
  </si>
  <si>
    <t>9P0021601219</t>
  </si>
  <si>
    <t>GR09/004828/1219</t>
  </si>
  <si>
    <t>SOI09/005879/0120</t>
  </si>
  <si>
    <t>9P0022220120</t>
  </si>
  <si>
    <t>GR09/004983/0120</t>
  </si>
  <si>
    <t>SOI09/005892/0120</t>
  </si>
  <si>
    <t>9P0020431219</t>
  </si>
  <si>
    <t>GR09/004635/1219</t>
  </si>
  <si>
    <t>SOI09/005947/0120</t>
  </si>
  <si>
    <t>9C0001891219</t>
  </si>
  <si>
    <t>GR09/005367/0120</t>
  </si>
  <si>
    <t>SOI09/005957/0120</t>
  </si>
  <si>
    <t>9P0015401019</t>
  </si>
  <si>
    <t>GR09/003698/1019</t>
  </si>
  <si>
    <t>SOI09/005958/0120</t>
  </si>
  <si>
    <t>9P0020571219</t>
  </si>
  <si>
    <t>GR09/004651/1219</t>
  </si>
  <si>
    <t>SOI09/005966/0120</t>
  </si>
  <si>
    <t>9S0002890120</t>
  </si>
  <si>
    <t>GR09/005411/0120</t>
  </si>
  <si>
    <t>SOI09/005967/0120</t>
  </si>
  <si>
    <t>9S0002970120</t>
  </si>
  <si>
    <t>GR09/005410/0120</t>
  </si>
  <si>
    <t>SOI09/005968/0120</t>
  </si>
  <si>
    <t>9S0001360819</t>
  </si>
  <si>
    <t>GR09/005402/0120</t>
  </si>
  <si>
    <t>SOI09/005975/0120</t>
  </si>
  <si>
    <t>9S0002191019</t>
  </si>
  <si>
    <t>GR09/005429/0120</t>
  </si>
  <si>
    <t>SOI09/005994/0120</t>
  </si>
  <si>
    <t>9P0023630120</t>
  </si>
  <si>
    <t>GR09/005342/0120</t>
  </si>
  <si>
    <t>SOI09/005996/0120</t>
  </si>
  <si>
    <t>9P0022430120</t>
  </si>
  <si>
    <t>GR09/005347/0120</t>
  </si>
  <si>
    <t>SOI09/006049/0220</t>
  </si>
  <si>
    <t>9P0024600120</t>
  </si>
  <si>
    <t>GR09/005553/0220</t>
  </si>
  <si>
    <t>SOI09/006051/0220</t>
  </si>
  <si>
    <t>9P0024220120</t>
  </si>
  <si>
    <t>GR09/005441/0120</t>
  </si>
  <si>
    <t>SOI09/006070/0220</t>
  </si>
  <si>
    <t>9P0024230120</t>
  </si>
  <si>
    <t>GR09/005533/0120</t>
  </si>
  <si>
    <t>SOI09/006072/0220</t>
  </si>
  <si>
    <t>9P0024280120</t>
  </si>
  <si>
    <t>GR09/005534/0120</t>
  </si>
  <si>
    <t>SOI09/006074/0220</t>
  </si>
  <si>
    <t>9P0019581219</t>
  </si>
  <si>
    <t>GR09/004685/1219</t>
  </si>
  <si>
    <t>SOI09/006078/0220</t>
  </si>
  <si>
    <t>9P0023000120</t>
  </si>
  <si>
    <t>GR09/005290/0120</t>
  </si>
  <si>
    <t>SOI09/006116/0220</t>
  </si>
  <si>
    <t>9P0023910120</t>
  </si>
  <si>
    <t>GR09/005443/0120</t>
  </si>
  <si>
    <t>SOI09/006118/0220</t>
  </si>
  <si>
    <t>SOI09/006146/0220</t>
  </si>
  <si>
    <t>9P0024170120</t>
  </si>
  <si>
    <t>GR09/005500/0120</t>
  </si>
  <si>
    <t>SOI09/006237/0220</t>
  </si>
  <si>
    <t>9C0002440120</t>
  </si>
  <si>
    <t>GR09/005570/0220</t>
  </si>
  <si>
    <t>SOI09/006244/0220</t>
  </si>
  <si>
    <t>9P0023270120</t>
  </si>
  <si>
    <t>GR09/005567/0220</t>
  </si>
  <si>
    <t>SOI09/006245/0220</t>
  </si>
  <si>
    <t>9P0023430120</t>
  </si>
  <si>
    <t>GR09/005568/0220</t>
  </si>
  <si>
    <t>SOI09/006246/0220</t>
  </si>
  <si>
    <t>9P0019631219</t>
  </si>
  <si>
    <t>GR09/005396/0120</t>
  </si>
  <si>
    <t>SOI09/006254/0220</t>
  </si>
  <si>
    <t>9P0024070120</t>
  </si>
  <si>
    <t>GR09/005603/0220</t>
  </si>
  <si>
    <t>SOI09/006255/0220</t>
  </si>
  <si>
    <t>9P0023870120</t>
  </si>
  <si>
    <t>GR09/005566/0220</t>
  </si>
  <si>
    <t>SOI09/006257/0220</t>
  </si>
  <si>
    <t>9P0024790120</t>
  </si>
  <si>
    <t>GR09/005607/0220</t>
  </si>
  <si>
    <t>SOI09/006259/0220</t>
  </si>
  <si>
    <t>9P0024920120</t>
  </si>
  <si>
    <t>GR09/005612/0220</t>
  </si>
  <si>
    <t>SOI09/006269/0220</t>
  </si>
  <si>
    <t>9P0023120120</t>
  </si>
  <si>
    <t>GR09/005633/0220</t>
  </si>
  <si>
    <t>SOI09/006274/0220</t>
  </si>
  <si>
    <t>9P0024190120</t>
  </si>
  <si>
    <t>GR09/005675/0220</t>
  </si>
  <si>
    <t>SOI09/006275/0220</t>
  </si>
  <si>
    <t>9P0022140120</t>
  </si>
  <si>
    <t>GR09/005677/0220</t>
  </si>
  <si>
    <t>SOI09/006306/0220</t>
  </si>
  <si>
    <t>9S0003160220</t>
  </si>
  <si>
    <t>GR09/005695/0220</t>
  </si>
  <si>
    <t>SOI09/006315/0220</t>
  </si>
  <si>
    <t>9P0024950120</t>
  </si>
  <si>
    <t>GR09/005757/0220</t>
  </si>
  <si>
    <t>SOI09/006337/0220</t>
  </si>
  <si>
    <t>9P0023110120</t>
  </si>
  <si>
    <t>GR09/005658/0220</t>
  </si>
  <si>
    <t>SOI09/006338/0220</t>
  </si>
  <si>
    <t>SOI09/006339/0220</t>
  </si>
  <si>
    <t>9P0024860120</t>
  </si>
  <si>
    <t>GR09/005656/0220</t>
  </si>
  <si>
    <t>SOI09/006340/0220</t>
  </si>
  <si>
    <t>9P0022680120</t>
  </si>
  <si>
    <t>GR09/005091/0120</t>
  </si>
  <si>
    <t>SOI09/006341/0220</t>
  </si>
  <si>
    <t>9P0024350120</t>
  </si>
  <si>
    <t>GR09/005398/0120</t>
  </si>
  <si>
    <t>SOI09/006343/0220</t>
  </si>
  <si>
    <t>9P0023640120</t>
  </si>
  <si>
    <t>GR09/005372/0120</t>
  </si>
  <si>
    <t>SOI09/006344/0220</t>
  </si>
  <si>
    <t>9P0023860120</t>
  </si>
  <si>
    <t>GR09/005371/0120</t>
  </si>
  <si>
    <t>SOI09/006351/0220</t>
  </si>
  <si>
    <t>9C0001010819</t>
  </si>
  <si>
    <t>GR09/005788/0220</t>
  </si>
  <si>
    <t>SOI09/006358/0220</t>
  </si>
  <si>
    <t>9P0024160120</t>
  </si>
  <si>
    <t>GR09/005822/0220</t>
  </si>
  <si>
    <t>SOI09/006371/0220</t>
  </si>
  <si>
    <t>9P0025220220</t>
  </si>
  <si>
    <t>GR09/005756/0220</t>
  </si>
  <si>
    <t>SOI09/006411/0220</t>
  </si>
  <si>
    <t>9P0025590220</t>
  </si>
  <si>
    <t>GR09/005763/0220</t>
  </si>
  <si>
    <t>SOI09/006418/0220</t>
  </si>
  <si>
    <t>9P0021661219</t>
  </si>
  <si>
    <t>GR09/005751/0220</t>
  </si>
  <si>
    <t>SOI09/006483/0220</t>
  </si>
  <si>
    <t>9P0026010220</t>
  </si>
  <si>
    <t>GR09/005836/0220</t>
  </si>
  <si>
    <t>SOI09/006484/0220</t>
  </si>
  <si>
    <t>9P0025250220</t>
  </si>
  <si>
    <t>GR09/005837/0220</t>
  </si>
  <si>
    <t>SOI09/006487/0220</t>
  </si>
  <si>
    <t>9P0023080120</t>
  </si>
  <si>
    <t>GR09/005785/0220</t>
  </si>
  <si>
    <t>SOI09/006489/0220</t>
  </si>
  <si>
    <t>9P0023150120</t>
  </si>
  <si>
    <t>GR09/005786/0220</t>
  </si>
  <si>
    <t>SOI09/006501/0220</t>
  </si>
  <si>
    <t>9P0024980120</t>
  </si>
  <si>
    <t>GR09/005648/0220</t>
  </si>
  <si>
    <t>SOI09/006535/0220</t>
  </si>
  <si>
    <t>9P0026380220</t>
  </si>
  <si>
    <t>GR09/005910/0220</t>
  </si>
  <si>
    <t>SOI09/006538/0220</t>
  </si>
  <si>
    <t>9P0026280220</t>
  </si>
  <si>
    <t>GR09/005941/0220</t>
  </si>
  <si>
    <t>SOI09/006540/0220</t>
  </si>
  <si>
    <t>9P0026540220</t>
  </si>
  <si>
    <t>GR09/005950/0220</t>
  </si>
  <si>
    <t>SOI09/006542/0220</t>
  </si>
  <si>
    <t>9C0002490220</t>
  </si>
  <si>
    <t>GR09/005885/0220</t>
  </si>
  <si>
    <t>9P0025480220</t>
  </si>
  <si>
    <t>GR09/005886/0220</t>
  </si>
  <si>
    <t>SOI09/006584/0220</t>
  </si>
  <si>
    <t>9S0002861219</t>
  </si>
  <si>
    <t>GR09/005987/0220</t>
  </si>
  <si>
    <t>SOI09/006598/0220</t>
  </si>
  <si>
    <t>9P0026340220</t>
  </si>
  <si>
    <t>GR09/005956/0220</t>
  </si>
  <si>
    <t>SOI09/006605/0220</t>
  </si>
  <si>
    <t>9C0002080120</t>
  </si>
  <si>
    <t>GR09/005968/0220</t>
  </si>
  <si>
    <t>SOI09/006608/0220</t>
  </si>
  <si>
    <t>9P0025500220</t>
  </si>
  <si>
    <t>GR09/005913/0220</t>
  </si>
  <si>
    <t>SOI09/006667/0320</t>
  </si>
  <si>
    <t>9P0026000220</t>
  </si>
  <si>
    <t>GR09/006029/0220</t>
  </si>
  <si>
    <t>SOI09/006668/0320</t>
  </si>
  <si>
    <t>9P0024570120</t>
  </si>
  <si>
    <t>GR09/005942/0220</t>
  </si>
  <si>
    <t>SOI09/006710/0320</t>
  </si>
  <si>
    <t>9P0026300220</t>
  </si>
  <si>
    <t>GR09/006076/0220</t>
  </si>
  <si>
    <t>SOI09/006711/0320</t>
  </si>
  <si>
    <t>9P0026870220</t>
  </si>
  <si>
    <t>GR09/006147/0320</t>
  </si>
  <si>
    <t>SOI09/006748/0320</t>
  </si>
  <si>
    <t>9P0026290220</t>
  </si>
  <si>
    <t>GR09/006097/0320</t>
  </si>
  <si>
    <t>SOI09/006753/0320</t>
  </si>
  <si>
    <t>9P0026250220</t>
  </si>
  <si>
    <t>GR09/006150/0320</t>
  </si>
  <si>
    <t>SOI09/006754/0320</t>
  </si>
  <si>
    <t>9P0026690220</t>
  </si>
  <si>
    <t>GR09/006151/0320</t>
  </si>
  <si>
    <t>SOI09/006755/0320</t>
  </si>
  <si>
    <t>9P0025000120</t>
  </si>
  <si>
    <t>GR09/006113/0320</t>
  </si>
  <si>
    <t>SOI09/006756/0320</t>
  </si>
  <si>
    <t>9P0025230220</t>
  </si>
  <si>
    <t>GR09/006154/0320</t>
  </si>
  <si>
    <t>SOI09/006757/0320</t>
  </si>
  <si>
    <t>9P0025940220</t>
  </si>
  <si>
    <t>GR09/006030/0220</t>
  </si>
  <si>
    <t>SOI09/006764/0320</t>
  </si>
  <si>
    <t>9P0024800120</t>
  </si>
  <si>
    <t>GR09/005657/0220</t>
  </si>
  <si>
    <t>SOI09/006765/0320</t>
  </si>
  <si>
    <t>9P0026360220</t>
  </si>
  <si>
    <t>GR09/005923/0220</t>
  </si>
  <si>
    <t>SOI09/006766/0320</t>
  </si>
  <si>
    <t>9P0026880220</t>
  </si>
  <si>
    <t>GR09/006083/0220</t>
  </si>
  <si>
    <t>SOI09/006771/0320</t>
  </si>
  <si>
    <t>9P0022070120</t>
  </si>
  <si>
    <t>GR09/006318/0320</t>
  </si>
  <si>
    <t>SOI09/006801/0320</t>
  </si>
  <si>
    <t>9P0026660220</t>
  </si>
  <si>
    <t>GR09/006158/0320</t>
  </si>
  <si>
    <t>SOI09/006803/0320</t>
  </si>
  <si>
    <t>9P0027830320</t>
  </si>
  <si>
    <t>GR09/006253/0320</t>
  </si>
  <si>
    <t>SOI09/006804/0320</t>
  </si>
  <si>
    <t>9P0026650220</t>
  </si>
  <si>
    <t>GR09/006320/0320</t>
  </si>
  <si>
    <t>SOI09/006821/0320</t>
  </si>
  <si>
    <t>9C0002630220</t>
  </si>
  <si>
    <t>GR09/006316/0320</t>
  </si>
  <si>
    <t>SOI09/006824/0320</t>
  </si>
  <si>
    <t>9P0026610220</t>
  </si>
  <si>
    <t>GR09/005943/0220</t>
  </si>
  <si>
    <t>SOI20/000025/0520</t>
  </si>
  <si>
    <t>9S0003140120</t>
  </si>
  <si>
    <t>GR20/000030/0420</t>
  </si>
  <si>
    <t>SOI20/000041/0520</t>
  </si>
  <si>
    <t>9S0003280220</t>
  </si>
  <si>
    <t>GR20/000055/0420</t>
  </si>
  <si>
    <t>SOI20/000042/0520</t>
  </si>
  <si>
    <t>9C0001391019</t>
  </si>
  <si>
    <t>GR20/000040/0420</t>
  </si>
  <si>
    <t>SOI20/000056/0520</t>
  </si>
  <si>
    <t>9S0003350220</t>
  </si>
  <si>
    <t>GR20/000133/0420</t>
  </si>
  <si>
    <t>SOI20/000100/0520</t>
  </si>
  <si>
    <t>9P0025340220</t>
  </si>
  <si>
    <t>GR09/006365/0320</t>
  </si>
  <si>
    <t>SOI20/000104/0520</t>
  </si>
  <si>
    <t>9P0027140320</t>
  </si>
  <si>
    <t>GR09/006322/0320</t>
  </si>
  <si>
    <t>SOI20/000107/0520</t>
  </si>
  <si>
    <t>2P0000190420</t>
  </si>
  <si>
    <t>GR20/000223/0420</t>
  </si>
  <si>
    <t>SOI20/000289/0520</t>
  </si>
  <si>
    <t>9C0002670320</t>
  </si>
  <si>
    <t>GR20/000046/0420</t>
  </si>
  <si>
    <t>SOI20/000295/0520</t>
  </si>
  <si>
    <t>9P0028040320</t>
  </si>
  <si>
    <t>GR20/000132/0420</t>
  </si>
  <si>
    <t>SOI20/000300/0520</t>
  </si>
  <si>
    <t>9P0027130320</t>
  </si>
  <si>
    <t>GR20/000145/0420</t>
  </si>
  <si>
    <t>SOI20/000301/0520</t>
  </si>
  <si>
    <t>9P0028500320</t>
  </si>
  <si>
    <t>GR09/006381/0320</t>
  </si>
  <si>
    <t>SOI20/000302/0520</t>
  </si>
  <si>
    <t>2P0000180420</t>
  </si>
  <si>
    <t>GR20/000314/0520</t>
  </si>
  <si>
    <t>SOI20/000328/0520</t>
  </si>
  <si>
    <t>9C0002370120</t>
  </si>
  <si>
    <t>GR20/000056/0420</t>
  </si>
  <si>
    <t>SOI20/000329/0520</t>
  </si>
  <si>
    <t>9S0003340220</t>
  </si>
  <si>
    <t>GR20/000083/0420</t>
  </si>
  <si>
    <t>SOI20/000333/0520</t>
  </si>
  <si>
    <t>9P0026890220</t>
  </si>
  <si>
    <t>GR09/006146/0320</t>
  </si>
  <si>
    <t>SOI20/000503/0520</t>
  </si>
  <si>
    <t>9P0027910320</t>
  </si>
  <si>
    <t>GR20/000013/0420</t>
  </si>
  <si>
    <t>SOI20/000514/0520</t>
  </si>
  <si>
    <t>9P0029130320</t>
  </si>
  <si>
    <t>GR20/000158/0420</t>
  </si>
  <si>
    <t>SOI20/000518/0520</t>
  </si>
  <si>
    <t>2P0000650520</t>
  </si>
  <si>
    <t>GR20/000459/0520</t>
  </si>
  <si>
    <t>SOI20/000533/0520</t>
  </si>
  <si>
    <t>9P0020091219</t>
  </si>
  <si>
    <t>GR20/000101/0420</t>
  </si>
  <si>
    <t>SOI20/000540/0520</t>
  </si>
  <si>
    <t>9C0002700320</t>
  </si>
  <si>
    <t>GR20/000323/0520</t>
  </si>
  <si>
    <t>SOI20/000547/0520</t>
  </si>
  <si>
    <t>9S0003090120</t>
  </si>
  <si>
    <t>GR20/000475/0520</t>
  </si>
  <si>
    <t>SOI20/000551/0520</t>
  </si>
  <si>
    <t>2P0000670520</t>
  </si>
  <si>
    <t>GR20/000285/0520</t>
  </si>
  <si>
    <t>SOI20/000552/0520</t>
  </si>
  <si>
    <t>2P0001090520</t>
  </si>
  <si>
    <t>GR20/000441/0520</t>
  </si>
  <si>
    <t>SOI20/000553/0520</t>
  </si>
  <si>
    <t>2P0000930520</t>
  </si>
  <si>
    <t>GR20/000440/0520</t>
  </si>
  <si>
    <t>SOI20/000555/0520</t>
  </si>
  <si>
    <t>2P0000730520</t>
  </si>
  <si>
    <t>GR20/000283/0520</t>
  </si>
  <si>
    <t>SOI20/000559/0520</t>
  </si>
  <si>
    <t>9P0029150320</t>
  </si>
  <si>
    <t>GR20/000396/0520</t>
  </si>
  <si>
    <t>SOI20/000562/0520</t>
  </si>
  <si>
    <t>9P0024900120</t>
  </si>
  <si>
    <t>GR20/000034/0420</t>
  </si>
  <si>
    <t>SOI20/000565/0520</t>
  </si>
  <si>
    <t>9C0002340120</t>
  </si>
  <si>
    <t>GR09/005801/0220</t>
  </si>
  <si>
    <t>SOI20/000609/0520</t>
  </si>
  <si>
    <t>9P0028980320</t>
  </si>
  <si>
    <t>GR20/000091/0420</t>
  </si>
  <si>
    <t>SOI20/000612/0520</t>
  </si>
  <si>
    <t>9P0027930320</t>
  </si>
  <si>
    <t>GR20/000227/0420</t>
  </si>
  <si>
    <t>SOI20/000631/0520</t>
  </si>
  <si>
    <t>2P0000490420</t>
  </si>
  <si>
    <t>GR20/000488/0520</t>
  </si>
  <si>
    <t>SOI20/000646/0620</t>
  </si>
  <si>
    <t>2P0001830520</t>
  </si>
  <si>
    <t>GR20/000515/0520</t>
  </si>
  <si>
    <t>SOI20/000647/0620</t>
  </si>
  <si>
    <t>9C0002450220</t>
  </si>
  <si>
    <t>GR20/000464/0520</t>
  </si>
  <si>
    <t>SOI20/000719/0620</t>
  </si>
  <si>
    <t>2P0001080520</t>
  </si>
  <si>
    <t>GR20/000560/0520</t>
  </si>
  <si>
    <t>SOI20/000723/0620</t>
  </si>
  <si>
    <t>9P0028490320</t>
  </si>
  <si>
    <t>GR20/000558/0520</t>
  </si>
  <si>
    <t>SOI20/000726/0620</t>
  </si>
  <si>
    <t>2P0000950520</t>
  </si>
  <si>
    <t>GR20/000604/0620</t>
  </si>
  <si>
    <t>SOI20/000728/0620</t>
  </si>
  <si>
    <t>2P0000680520</t>
  </si>
  <si>
    <t>GR20/000456/0520</t>
  </si>
  <si>
    <t>SOI20/000921/0620</t>
  </si>
  <si>
    <t>2P0000310420</t>
  </si>
  <si>
    <t>GR20/000455/0520</t>
  </si>
  <si>
    <t>SOI20/000951/0620</t>
  </si>
  <si>
    <t>2P0002040520</t>
  </si>
  <si>
    <t>GR20/000755/0620</t>
  </si>
  <si>
    <t>SOI20/000954/0620</t>
  </si>
  <si>
    <t>2P0002180520</t>
  </si>
  <si>
    <t>GR20/000687/0620</t>
  </si>
  <si>
    <t>SOI20/000981/0620</t>
  </si>
  <si>
    <t>9P0026260220</t>
  </si>
  <si>
    <t>GR20/000752/0620</t>
  </si>
  <si>
    <t>SOI20/000992/0620</t>
  </si>
  <si>
    <t>9S0003320220</t>
  </si>
  <si>
    <t>GR20/000882/0620</t>
  </si>
  <si>
    <t>SOI20/000996/0620</t>
  </si>
  <si>
    <t>9P0024210120</t>
  </si>
  <si>
    <t>GR20/000921/0620</t>
  </si>
  <si>
    <t>SOI20/000997/0620</t>
  </si>
  <si>
    <t>2P0001970520</t>
  </si>
  <si>
    <t>GR20/000670/0620</t>
  </si>
  <si>
    <t>SOI20/000998/0620</t>
  </si>
  <si>
    <t>2P0002230520</t>
  </si>
  <si>
    <t>GR20/000714/0620</t>
  </si>
  <si>
    <t>SOI20/001000/0620</t>
  </si>
  <si>
    <t>2P0003060620</t>
  </si>
  <si>
    <t>GR20/000903/0620</t>
  </si>
  <si>
    <t>SOI20/001007/0620</t>
  </si>
  <si>
    <t>9S0002441119</t>
  </si>
  <si>
    <t>GR20/000194/0420</t>
  </si>
  <si>
    <t>SOI20/001013/0620</t>
  </si>
  <si>
    <t>9P0028080320</t>
  </si>
  <si>
    <t>GR20/000215/0420</t>
  </si>
  <si>
    <t>SOI20/001017/0620</t>
  </si>
  <si>
    <t>9P0028300320</t>
  </si>
  <si>
    <t>GR20/000144/0420</t>
  </si>
  <si>
    <t>SOI20/001020/0620</t>
  </si>
  <si>
    <t>9S0003470320</t>
  </si>
  <si>
    <t>GR20/000937/0620</t>
  </si>
  <si>
    <t>SOI20/001061/0620</t>
  </si>
  <si>
    <t>2P0002600620</t>
  </si>
  <si>
    <t>GR20/000888/0620</t>
  </si>
  <si>
    <t>SOI20/001065/0620</t>
  </si>
  <si>
    <t>2P0002990620</t>
  </si>
  <si>
    <t>GR20/000883/0620</t>
  </si>
  <si>
    <t>SOI20/001069/0620</t>
  </si>
  <si>
    <t>2P0002730620</t>
  </si>
  <si>
    <t>GR20/000885/0620</t>
  </si>
  <si>
    <t>SOI20/001119/0620</t>
  </si>
  <si>
    <t>2P0000020420</t>
  </si>
  <si>
    <t>GR20/001045/0620</t>
  </si>
  <si>
    <t>SOI20/001155/0620</t>
  </si>
  <si>
    <t>2P0002100520</t>
  </si>
  <si>
    <t>GR20/000659/0620</t>
  </si>
  <si>
    <t>SOI20/001164/0620</t>
  </si>
  <si>
    <t>2P0003310620</t>
  </si>
  <si>
    <t>GR20/000990/0620</t>
  </si>
  <si>
    <t>SOI20/001182/0620</t>
  </si>
  <si>
    <t>2P0003110620</t>
  </si>
  <si>
    <t>GR20/000858/0620</t>
  </si>
  <si>
    <t>SOI20/001185/0620</t>
  </si>
  <si>
    <t>9C0001951219</t>
  </si>
  <si>
    <t>GR20/001024/0620</t>
  </si>
  <si>
    <t>SOI20/001296/0720</t>
  </si>
  <si>
    <t>2P0002860620</t>
  </si>
  <si>
    <t>GR20/001165/0620</t>
  </si>
  <si>
    <t>SOI20/001305/0720</t>
  </si>
  <si>
    <t>9S0003240220</t>
  </si>
  <si>
    <t>GR20/001013/0620</t>
  </si>
  <si>
    <t>SOI20/001310/0720</t>
  </si>
  <si>
    <t>9S0003070120</t>
  </si>
  <si>
    <t>GR20/001012/0620</t>
  </si>
  <si>
    <t>SOI20/001339/0720</t>
  </si>
  <si>
    <t>2P0003470620</t>
  </si>
  <si>
    <t>GR20/001007/0620</t>
  </si>
  <si>
    <t>SOI20/001340/0720</t>
  </si>
  <si>
    <t>2P0003320620</t>
  </si>
  <si>
    <t>GR20/000922/0620</t>
  </si>
  <si>
    <t>SOI20/001342/0720</t>
  </si>
  <si>
    <t>SOI20/001348/0720</t>
  </si>
  <si>
    <t>9P0018071119</t>
  </si>
  <si>
    <t>GR09/004485/1219</t>
  </si>
  <si>
    <t>SOI20/001352/0720</t>
  </si>
  <si>
    <t>2P0004020620</t>
  </si>
  <si>
    <t>GR20/001044/0620</t>
  </si>
  <si>
    <t>SOI20/001355/0720</t>
  </si>
  <si>
    <t>2P0001570520</t>
  </si>
  <si>
    <t>GR20/000761/0620</t>
  </si>
  <si>
    <t>SOI20/001360/0720</t>
  </si>
  <si>
    <t>2P0003480620</t>
  </si>
  <si>
    <t>GR20/001264/0720</t>
  </si>
  <si>
    <t>SOI20/001383/0720</t>
  </si>
  <si>
    <t>2P0003680620</t>
  </si>
  <si>
    <t>GR20/001263/0720</t>
  </si>
  <si>
    <t>SOI20/001384/0720</t>
  </si>
  <si>
    <t>2P0004120620</t>
  </si>
  <si>
    <t>GR20/001261/0720</t>
  </si>
  <si>
    <t>SOI20/001385/0720</t>
  </si>
  <si>
    <t>2P0005250720</t>
  </si>
  <si>
    <t>GR20/001447/0720</t>
  </si>
  <si>
    <t>SOI20/001387/0720</t>
  </si>
  <si>
    <t>2P0001850520</t>
  </si>
  <si>
    <t>GR20/001071/0620</t>
  </si>
  <si>
    <t>SOI20/001388/0720</t>
  </si>
  <si>
    <t>2P0004550620</t>
  </si>
  <si>
    <t>GR20/001322/0720</t>
  </si>
  <si>
    <t>SOI20/001390/0720</t>
  </si>
  <si>
    <t>2P0003740620</t>
  </si>
  <si>
    <t>GR20/001262/0720</t>
  </si>
  <si>
    <t>SOI20/001394/0720</t>
  </si>
  <si>
    <t>2P0002190520</t>
  </si>
  <si>
    <t>GR20/001520/0720</t>
  </si>
  <si>
    <t>SOI20/001396/0720</t>
  </si>
  <si>
    <t>2P0003290620</t>
  </si>
  <si>
    <t>GR20/001521/0720</t>
  </si>
  <si>
    <t>SOI20/001399/0720</t>
  </si>
  <si>
    <t>2P0003050620</t>
  </si>
  <si>
    <t>GR20/001508/0720</t>
  </si>
  <si>
    <t>SOI20/001400/0720</t>
  </si>
  <si>
    <t>2P0004360620</t>
  </si>
  <si>
    <t>GR20/001512/0720</t>
  </si>
  <si>
    <t>SOI20/001402/0720</t>
  </si>
  <si>
    <t>2P0004660620</t>
  </si>
  <si>
    <t>GR20/001353/0720</t>
  </si>
  <si>
    <t>SOI20/001403/0720</t>
  </si>
  <si>
    <t>2P0003580620</t>
  </si>
  <si>
    <t>GR20/001532/0720</t>
  </si>
  <si>
    <t>SOI20/001424/0720</t>
  </si>
  <si>
    <t>2P0002510620</t>
  </si>
  <si>
    <t>GR20/001160/0620</t>
  </si>
  <si>
    <t>SOI20/001427/0720</t>
  </si>
  <si>
    <t>2P0001650520</t>
  </si>
  <si>
    <t>GR20/001166/0620</t>
  </si>
  <si>
    <t>SOI20/001430/0720</t>
  </si>
  <si>
    <t>2P0003400620</t>
  </si>
  <si>
    <t>GR20/000975/0620</t>
  </si>
  <si>
    <t>SOI20/001431/0720</t>
  </si>
  <si>
    <t>2P0003530620</t>
  </si>
  <si>
    <t>GR20/001156/0620</t>
  </si>
  <si>
    <t>SOI20/001434/0720</t>
  </si>
  <si>
    <t>2P0004580620</t>
  </si>
  <si>
    <t>GR20/001323/0720</t>
  </si>
  <si>
    <t>SOI20/001436/0720</t>
  </si>
  <si>
    <t>2P0004560620</t>
  </si>
  <si>
    <t>GR20/001318/0720</t>
  </si>
  <si>
    <t>SOI20/001437/0720</t>
  </si>
  <si>
    <t>2P0004590620</t>
  </si>
  <si>
    <t>GR20/001370/0720</t>
  </si>
  <si>
    <t>SOI20/001438/0720</t>
  </si>
  <si>
    <t>2P0004440620</t>
  </si>
  <si>
    <t>GR20/001321/0720</t>
  </si>
  <si>
    <t>SOI20/001443/0720</t>
  </si>
  <si>
    <t>2P0005400720</t>
  </si>
  <si>
    <t>GR20/001563/0720</t>
  </si>
  <si>
    <t>SOI20/001550/0720</t>
  </si>
  <si>
    <t>2P0003890620</t>
  </si>
  <si>
    <t>GR20/001336/0720</t>
  </si>
  <si>
    <t>SOI20/001558/0720</t>
  </si>
  <si>
    <t>2P0005140620</t>
  </si>
  <si>
    <t>GR20/001621/0720</t>
  </si>
  <si>
    <t>SOI20/001596/0720</t>
  </si>
  <si>
    <t>2C0000240620</t>
  </si>
  <si>
    <t>GR20/001659/0720</t>
  </si>
  <si>
    <t>SOI20/001626/0720</t>
  </si>
  <si>
    <t>9P0026440220</t>
  </si>
  <si>
    <t>GR20/001597/0720</t>
  </si>
  <si>
    <t>SOI20/001695/0720</t>
  </si>
  <si>
    <t>2P0001220520</t>
  </si>
  <si>
    <t>GR20/001181/0620</t>
  </si>
  <si>
    <t>SOI20/001697/0720</t>
  </si>
  <si>
    <t>2P0001550520</t>
  </si>
  <si>
    <t>GR20/001176/0620</t>
  </si>
  <si>
    <t>SOI20/001698/0720</t>
  </si>
  <si>
    <t>2P0002140520</t>
  </si>
  <si>
    <t>GR20/001180/0620</t>
  </si>
  <si>
    <t>SOI20/001699/0720</t>
  </si>
  <si>
    <t>2P0004500620</t>
  </si>
  <si>
    <t>GR20/001533/0720</t>
  </si>
  <si>
    <t>SOI20/001774/0720</t>
  </si>
  <si>
    <t>2P0004210620</t>
  </si>
  <si>
    <t>GR20/001385/0720</t>
  </si>
  <si>
    <t>SOI20/001775/0720</t>
  </si>
  <si>
    <t>2P0004740620</t>
  </si>
  <si>
    <t>GR20/001386/0720</t>
  </si>
  <si>
    <t>SOI20/001776/0720</t>
  </si>
  <si>
    <t>2P0003900620</t>
  </si>
  <si>
    <t>GR20/001387/0720</t>
  </si>
  <si>
    <t>SOI20/001777/0720</t>
  </si>
  <si>
    <t>2P0005310720</t>
  </si>
  <si>
    <t>GR20/001680/0720</t>
  </si>
  <si>
    <t>SOI20/001782/0720</t>
  </si>
  <si>
    <t>2P0005560720</t>
  </si>
  <si>
    <t>GR20/001593/0720</t>
  </si>
  <si>
    <t>SOI20/001819/0720</t>
  </si>
  <si>
    <t>2P0006340720</t>
  </si>
  <si>
    <t>GR20/001562/0720</t>
  </si>
  <si>
    <t>SOI20/001820/0720</t>
  </si>
  <si>
    <t>2P0005210720</t>
  </si>
  <si>
    <t>GR20/001388/0720</t>
  </si>
  <si>
    <t>SOI20/001896/0720</t>
  </si>
  <si>
    <t>9S0003530320</t>
  </si>
  <si>
    <t>GR20/000875/0620</t>
  </si>
  <si>
    <t>SOI20/001899/0720</t>
  </si>
  <si>
    <t>SOI20/002069/0820</t>
  </si>
  <si>
    <t>2P0004060620</t>
  </si>
  <si>
    <t>GR20/001673/0720</t>
  </si>
  <si>
    <t>SOI20/002092/0820</t>
  </si>
  <si>
    <t>2P0005600720</t>
  </si>
  <si>
    <t>GR20/001734/0720</t>
  </si>
  <si>
    <t>SOI20/002099/0820</t>
  </si>
  <si>
    <t>2P0005110620</t>
  </si>
  <si>
    <t>GR20/001839/0720</t>
  </si>
  <si>
    <t>SOI20/002115/0820</t>
  </si>
  <si>
    <t>2P0006240720</t>
  </si>
  <si>
    <t>GR20/001954/0720</t>
  </si>
  <si>
    <t>SOI20/002120/0820</t>
  </si>
  <si>
    <t>2P0001450520</t>
  </si>
  <si>
    <t>GR20/001162/0620</t>
  </si>
  <si>
    <t>SOI20/002133/0820</t>
  </si>
  <si>
    <t>2P0006280720</t>
  </si>
  <si>
    <t>GR20/002213/0820</t>
  </si>
  <si>
    <t>SOI20/002155/0820</t>
  </si>
  <si>
    <t>2P0007010720</t>
  </si>
  <si>
    <t>GR20/002201/0820</t>
  </si>
  <si>
    <t>SOI20/002174/0820</t>
  </si>
  <si>
    <t>9P0027670320</t>
  </si>
  <si>
    <t>GR09/006421/0320</t>
  </si>
  <si>
    <t>SOI20/002175/0820</t>
  </si>
  <si>
    <t>2P0003020620</t>
  </si>
  <si>
    <t>GR20/000865/0620</t>
  </si>
  <si>
    <t>SOI20/002176/0820</t>
  </si>
  <si>
    <t>2P0003700620</t>
  </si>
  <si>
    <t>GR20/001037/0620</t>
  </si>
  <si>
    <t>SOI20/002204/0820</t>
  </si>
  <si>
    <t>9C0002620220</t>
  </si>
  <si>
    <t>GR20/001390/0720</t>
  </si>
  <si>
    <t>SOI20/002205/0820</t>
  </si>
  <si>
    <t>2P0010200820</t>
  </si>
  <si>
    <t>GR20/002357/0820</t>
  </si>
  <si>
    <t>SOI20/002206/0820</t>
  </si>
  <si>
    <t>2P0009460820</t>
  </si>
  <si>
    <t>GR20/002394/0820</t>
  </si>
  <si>
    <t>SOI20/002207/0820</t>
  </si>
  <si>
    <t>2P0004340620</t>
  </si>
  <si>
    <t>GR20/001341/0720</t>
  </si>
  <si>
    <t>SOI20/002227/0820</t>
  </si>
  <si>
    <t>2P0008970720</t>
  </si>
  <si>
    <t>GR20/002289/0820</t>
  </si>
  <si>
    <t>SOI20/002242/0820</t>
  </si>
  <si>
    <t>2P0008610720</t>
  </si>
  <si>
    <t>GR20/002258/0820</t>
  </si>
  <si>
    <t>SOI20/002255/0820</t>
  </si>
  <si>
    <t>SOI20/002256/0820</t>
  </si>
  <si>
    <t>2P0007340720</t>
  </si>
  <si>
    <t>GR20/002227/0820</t>
  </si>
  <si>
    <t>SOI20/002257/0820</t>
  </si>
  <si>
    <t>2P0003880620</t>
  </si>
  <si>
    <t>GR20/002287/0820</t>
  </si>
  <si>
    <t>SOI20/002595/0820</t>
  </si>
  <si>
    <t>2P0008890720</t>
  </si>
  <si>
    <t>GR20/002660/0820</t>
  </si>
  <si>
    <t>SOI20/002596/0820</t>
  </si>
  <si>
    <t>2P0008530720</t>
  </si>
  <si>
    <t>GR20/002664/0820</t>
  </si>
  <si>
    <t>SOI20/002625/0820</t>
  </si>
  <si>
    <t>2P0002410620</t>
  </si>
  <si>
    <t>GR20/001836/0720</t>
  </si>
  <si>
    <t>SOI20/002626/0820</t>
  </si>
  <si>
    <t>2P0010440820</t>
  </si>
  <si>
    <t>GR20/002559/0820</t>
  </si>
  <si>
    <t>SOI20/002627/0820</t>
  </si>
  <si>
    <t>2P0009900820</t>
  </si>
  <si>
    <t>GR20/002560/0820</t>
  </si>
  <si>
    <t>SOI20/002628/0820</t>
  </si>
  <si>
    <t>2P0009350820</t>
  </si>
  <si>
    <t>GR20/002558/0820</t>
  </si>
  <si>
    <t>SOI20/002629/0820</t>
  </si>
  <si>
    <t>2P0010660820</t>
  </si>
  <si>
    <t>GR20/002658/0820</t>
  </si>
  <si>
    <t>SOI20/002634/0820</t>
  </si>
  <si>
    <t>2S0001140820</t>
  </si>
  <si>
    <t>GR20/002653/0820</t>
  </si>
  <si>
    <t>SOI20/002641/0920</t>
  </si>
  <si>
    <t>2P0009440820</t>
  </si>
  <si>
    <t>GR20/002781/0820</t>
  </si>
  <si>
    <t>SOI20/002642/0920</t>
  </si>
  <si>
    <t>2P0010430820</t>
  </si>
  <si>
    <t>GR20/002779/0820</t>
  </si>
  <si>
    <t>SOI20/002643/0920</t>
  </si>
  <si>
    <t>2P0011040820</t>
  </si>
  <si>
    <t>GR20/002782/0820</t>
  </si>
  <si>
    <t>SOI20/002644/0920</t>
  </si>
  <si>
    <t>2P0008960720</t>
  </si>
  <si>
    <t>GR20/002780/0820</t>
  </si>
  <si>
    <t>SOI20/002645/0920</t>
  </si>
  <si>
    <t>2P0007310720</t>
  </si>
  <si>
    <t>GR20/002777/0820</t>
  </si>
  <si>
    <t>SOI20/002685/0920</t>
  </si>
  <si>
    <t>2P0004650620</t>
  </si>
  <si>
    <t>GR20/001091/0620</t>
  </si>
  <si>
    <t>SOI20/002706/0920</t>
  </si>
  <si>
    <t>2P0001580520</t>
  </si>
  <si>
    <t>GR20/001171/0620</t>
  </si>
  <si>
    <t>SOI20/002711/0920</t>
  </si>
  <si>
    <t>2P0007830720</t>
  </si>
  <si>
    <t>GR20/001949/0720</t>
  </si>
  <si>
    <t>SOI20/002713/0920</t>
  </si>
  <si>
    <t>SOI20/002718/0920</t>
  </si>
  <si>
    <t>2P0004320620</t>
  </si>
  <si>
    <t>GR20/001495/0720</t>
  </si>
  <si>
    <t>SOI20/002719/0920</t>
  </si>
  <si>
    <t>2P0004420620</t>
  </si>
  <si>
    <t>GR20/001733/0720</t>
  </si>
  <si>
    <t>SOI20/002720/0920</t>
  </si>
  <si>
    <t>2P0005040620</t>
  </si>
  <si>
    <t>GR20/001751/0720</t>
  </si>
  <si>
    <t>SOI20/002721/0920</t>
  </si>
  <si>
    <t>2P0005730720</t>
  </si>
  <si>
    <t>GR20/001752/0720</t>
  </si>
  <si>
    <t>SOI20/002723/0920</t>
  </si>
  <si>
    <t>2P0008580720</t>
  </si>
  <si>
    <t>GR20/002778/0820</t>
  </si>
  <si>
    <t>SOI20/002766/0920</t>
  </si>
  <si>
    <t>2S0000700720</t>
  </si>
  <si>
    <t>GR20/003116/0920</t>
  </si>
  <si>
    <t>SOI20/002878/0920</t>
  </si>
  <si>
    <t>2P0011670820</t>
  </si>
  <si>
    <t>GR20/003121/0920</t>
  </si>
  <si>
    <t>SOI20/002879/0920</t>
  </si>
  <si>
    <t>2P0009410820</t>
  </si>
  <si>
    <t>GR20/003013/0820</t>
  </si>
  <si>
    <t>SOI20/002881/0920</t>
  </si>
  <si>
    <t>2P0010640820</t>
  </si>
  <si>
    <t>GR20/002842/0820</t>
  </si>
  <si>
    <t>SOI20/002882/0920</t>
  </si>
  <si>
    <t>2P0008600720</t>
  </si>
  <si>
    <t>GR20/002841/0820</t>
  </si>
  <si>
    <t>SOI20/002885/0920</t>
  </si>
  <si>
    <t>2P0011430820</t>
  </si>
  <si>
    <t>GR20/002837/0820</t>
  </si>
  <si>
    <t>SOI20/002886/0920</t>
  </si>
  <si>
    <t>2P0010800820</t>
  </si>
  <si>
    <t>GR20/002631/0820</t>
  </si>
  <si>
    <t>SOI20/002887/0920</t>
  </si>
  <si>
    <t>2P0010420820</t>
  </si>
  <si>
    <t>GR20/002618/0820</t>
  </si>
  <si>
    <t>SOI20/002897/0920</t>
  </si>
  <si>
    <t>9P0024290120</t>
  </si>
  <si>
    <t>GR09/005661/0220</t>
  </si>
  <si>
    <t>SOI20/002937/0920</t>
  </si>
  <si>
    <t>2R0002410620</t>
  </si>
  <si>
    <t>GR20/001394/0720</t>
  </si>
  <si>
    <t>SOI20/002945/0920</t>
  </si>
  <si>
    <t>2P0004380620</t>
  </si>
  <si>
    <t>GR20/003245/0920</t>
  </si>
  <si>
    <t>SOI20/003104/0920</t>
  </si>
  <si>
    <t>2P0007330720</t>
  </si>
  <si>
    <t>GR20/002256/0820</t>
  </si>
  <si>
    <t>SOI20/003111/0920</t>
  </si>
  <si>
    <t>2S0000650720</t>
  </si>
  <si>
    <t>GR20/003320/0920</t>
  </si>
  <si>
    <t>SOI20/003126/0920</t>
  </si>
  <si>
    <t>2P0011060820</t>
  </si>
  <si>
    <t>GR20/002912/0820</t>
  </si>
  <si>
    <t>SOI20/003127/0920</t>
  </si>
  <si>
    <t>2P0011820820</t>
  </si>
  <si>
    <t>GR20/003010/0820</t>
  </si>
  <si>
    <t>SOI20/003131/0920</t>
  </si>
  <si>
    <t>2P0009910820</t>
  </si>
  <si>
    <t>GR20/002614/0820</t>
  </si>
  <si>
    <t>SOI20/003132/0920</t>
  </si>
  <si>
    <t>2P0008620720</t>
  </si>
  <si>
    <t>GR20/002975/0820</t>
  </si>
  <si>
    <t>SOI20/003133/0920</t>
  </si>
  <si>
    <t>SOI20/003134/0920</t>
  </si>
  <si>
    <t>SOI20/003135/0920</t>
  </si>
  <si>
    <t>2P0011750820</t>
  </si>
  <si>
    <t>GR20/003120/0920</t>
  </si>
  <si>
    <t>SOI20/003136/0920</t>
  </si>
  <si>
    <t>SOI20/003137/0920</t>
  </si>
  <si>
    <t>SOI20/003153/0920</t>
  </si>
  <si>
    <t>2P0007410720</t>
  </si>
  <si>
    <t>GR20/002434/0820</t>
  </si>
  <si>
    <t>SOI20/003185/0920</t>
  </si>
  <si>
    <t>2R0003730720</t>
  </si>
  <si>
    <t>GR20/003115/0920</t>
  </si>
  <si>
    <t>SOI20/003191/0920</t>
  </si>
  <si>
    <t>2R0003740720</t>
  </si>
  <si>
    <t>GR20/003117/0920</t>
  </si>
  <si>
    <t>SOI20/003260/0920</t>
  </si>
  <si>
    <t>9P0022910120</t>
  </si>
  <si>
    <t>GR09/005174/0120</t>
  </si>
  <si>
    <t>SOI20/003261/0920</t>
  </si>
  <si>
    <t>2P0012360820</t>
  </si>
  <si>
    <t>GR20/003498/0920</t>
  </si>
  <si>
    <t>SOI20/003355/0920</t>
  </si>
  <si>
    <t>2S0000760720</t>
  </si>
  <si>
    <t>GR20/003703/0920</t>
  </si>
  <si>
    <t>SOI20/003359/0920</t>
  </si>
  <si>
    <t>9P0022730120</t>
  </si>
  <si>
    <t>GR09/005180/0120</t>
  </si>
  <si>
    <t>SOI20/003364/0920</t>
  </si>
  <si>
    <t>2P0013840920</t>
  </si>
  <si>
    <t>GR20/003448/0920</t>
  </si>
  <si>
    <t>SOI20/003365/0920</t>
  </si>
  <si>
    <t>2P0008750720</t>
  </si>
  <si>
    <t>GR20/003076/0920</t>
  </si>
  <si>
    <t>SOI20/003366/0920</t>
  </si>
  <si>
    <t>2P0010730820</t>
  </si>
  <si>
    <t>GR20/003299/0920</t>
  </si>
  <si>
    <t>SOI20/003373/0920</t>
  </si>
  <si>
    <t>2P0013870920</t>
  </si>
  <si>
    <t>GR20/003457/0920</t>
  </si>
  <si>
    <t>SOI20/003374/0920</t>
  </si>
  <si>
    <t>2P0012380820</t>
  </si>
  <si>
    <t>GR20/003547/0920</t>
  </si>
  <si>
    <t>SOI20/003375/0920</t>
  </si>
  <si>
    <t>2P0009380820</t>
  </si>
  <si>
    <t>GR20/002396/0820</t>
  </si>
  <si>
    <t>SOI20/003376/0920</t>
  </si>
  <si>
    <t>2P0013180920</t>
  </si>
  <si>
    <t>GR20/003545/0920</t>
  </si>
  <si>
    <t>SOI20/003377/0920</t>
  </si>
  <si>
    <t>2P0009870820</t>
  </si>
  <si>
    <t>GR20/003012/0820</t>
  </si>
  <si>
    <t>SOI20/003382/0920</t>
  </si>
  <si>
    <t>2P0011580820</t>
  </si>
  <si>
    <t>GR20/002839/0820</t>
  </si>
  <si>
    <t>SOI20/003385/0920</t>
  </si>
  <si>
    <t>2P0004850620</t>
  </si>
  <si>
    <t>GR20/001551/0720</t>
  </si>
  <si>
    <t>SOI20/003390/0920</t>
  </si>
  <si>
    <t>2P0008940720</t>
  </si>
  <si>
    <t>GR20/002395/0820</t>
  </si>
  <si>
    <t>SOI20/003395/0920</t>
  </si>
  <si>
    <t>2P0012340820</t>
  </si>
  <si>
    <t>GR20/003451/0920</t>
  </si>
  <si>
    <t>SOI20/003398/0920</t>
  </si>
  <si>
    <t>2P0012310820</t>
  </si>
  <si>
    <t>GR20/003259/0920</t>
  </si>
  <si>
    <t>SOI20/003409/0920</t>
  </si>
  <si>
    <t>9C0002860320</t>
  </si>
  <si>
    <t>GR20/001688/0720</t>
  </si>
  <si>
    <t>SOI20/003523/1020</t>
  </si>
  <si>
    <t>2P0011030820</t>
  </si>
  <si>
    <t>GR20/003106/0920</t>
  </si>
  <si>
    <t>SOI20/003566/1020</t>
  </si>
  <si>
    <t>2P0009390820</t>
  </si>
  <si>
    <t>GR20/003035/0920</t>
  </si>
  <si>
    <t>SOI20/003570/1020</t>
  </si>
  <si>
    <t>2P0010650820</t>
  </si>
  <si>
    <t>GR20/002696/0820</t>
  </si>
  <si>
    <t>SOI20/003573/1020</t>
  </si>
  <si>
    <t>2P0008720720</t>
  </si>
  <si>
    <t>GR20/002433/0820</t>
  </si>
  <si>
    <t>SOI20/003597/1020</t>
  </si>
  <si>
    <t>2P0014720920</t>
  </si>
  <si>
    <t>GR20/003850/0920</t>
  </si>
  <si>
    <t>SOI20/003600/1020</t>
  </si>
  <si>
    <t>2P0013750920</t>
  </si>
  <si>
    <t>GR20/003856/0920</t>
  </si>
  <si>
    <t>SOI20/003608/1020</t>
  </si>
  <si>
    <t>2P0011420820</t>
  </si>
  <si>
    <t>GR20/003079/0920</t>
  </si>
  <si>
    <t>SOI20/003621/1020</t>
  </si>
  <si>
    <t>2P0015310920</t>
  </si>
  <si>
    <t>GR20/003895/1020</t>
  </si>
  <si>
    <t>SOI20/003622/1020</t>
  </si>
  <si>
    <t>2P0008710720</t>
  </si>
  <si>
    <t>GR20/003078/0920</t>
  </si>
  <si>
    <t>SOI20/003643/1020</t>
  </si>
  <si>
    <t>2P0010410820</t>
  </si>
  <si>
    <t>GR20/002951/0820</t>
  </si>
  <si>
    <t>SOI20/003648/1020</t>
  </si>
  <si>
    <t>2P0011080820</t>
  </si>
  <si>
    <t>GR20/003107/0920</t>
  </si>
  <si>
    <t>SOI20/003652/1020</t>
  </si>
  <si>
    <t>2P0014040920</t>
  </si>
  <si>
    <t>GR20/003681/0920</t>
  </si>
  <si>
    <t>SOI20/003653/1020</t>
  </si>
  <si>
    <t>2P0011390820</t>
  </si>
  <si>
    <t>GR20/003195/0920</t>
  </si>
  <si>
    <t>SOI20/003654/1020</t>
  </si>
  <si>
    <t>2P0012370820</t>
  </si>
  <si>
    <t>GR20/003520/0920</t>
  </si>
  <si>
    <t>SOI20/003660/1020</t>
  </si>
  <si>
    <t>2P0015260920</t>
  </si>
  <si>
    <t>GR20/003894/1020</t>
  </si>
  <si>
    <t>SOI20/003661/1020</t>
  </si>
  <si>
    <t>2P0014380920</t>
  </si>
  <si>
    <t>GR20/003730/0920</t>
  </si>
  <si>
    <t>SOI20/003662/1020</t>
  </si>
  <si>
    <t>2P0012990920</t>
  </si>
  <si>
    <t>GR20/003525/0920</t>
  </si>
  <si>
    <t>SOI20/003663/1020</t>
  </si>
  <si>
    <t>2P0011700820</t>
  </si>
  <si>
    <t>GR20/003066/0920</t>
  </si>
  <si>
    <t>SOI20/003910/1020</t>
  </si>
  <si>
    <t>2P0012350820</t>
  </si>
  <si>
    <t>GR20/004017/1020</t>
  </si>
  <si>
    <t>SOI20/004221/1020</t>
  </si>
  <si>
    <t>2P0005850720</t>
  </si>
  <si>
    <t>GR20/003452/0920</t>
  </si>
  <si>
    <t>SOI20/004347/1020</t>
  </si>
  <si>
    <t>9S0000760619</t>
  </si>
  <si>
    <t>GR20/004172/1020</t>
  </si>
  <si>
    <t>SOI20/004387/1020</t>
  </si>
  <si>
    <t>2P0015240920</t>
  </si>
  <si>
    <t>GR20/003709/0920</t>
  </si>
  <si>
    <t>SOI20/004388/1020</t>
  </si>
  <si>
    <t>2P0014510920</t>
  </si>
  <si>
    <t>GR20/003818/0920</t>
  </si>
  <si>
    <t>SOI20/004390/1020</t>
  </si>
  <si>
    <t>2P0014550920</t>
  </si>
  <si>
    <t>GR20/003819/0920</t>
  </si>
  <si>
    <t>SOI20/004391/1020</t>
  </si>
  <si>
    <t>2P0013860920</t>
  </si>
  <si>
    <t>GR20/003447/0920</t>
  </si>
  <si>
    <t>SOI20/004397/1020</t>
  </si>
  <si>
    <t>2P0017201020</t>
  </si>
  <si>
    <t>GR20/004221/1020</t>
  </si>
  <si>
    <t>SOI20/004403/1020</t>
  </si>
  <si>
    <t>2P0016911020</t>
  </si>
  <si>
    <t>GR20/004090/1020</t>
  </si>
  <si>
    <t>SOI20/004416/1020</t>
  </si>
  <si>
    <t>2P0013020920</t>
  </si>
  <si>
    <t>GR20/003267/0920</t>
  </si>
  <si>
    <t>SOI20/004456/1020</t>
  </si>
  <si>
    <t>2S0001450920</t>
  </si>
  <si>
    <t>GR20/003783/0920</t>
  </si>
  <si>
    <t>2S0000570620</t>
  </si>
  <si>
    <t>GR20/003784/0920</t>
  </si>
  <si>
    <t>SOI20/004457/1020</t>
  </si>
  <si>
    <t>2P0016460920</t>
  </si>
  <si>
    <t>GR20/004219/1020</t>
  </si>
  <si>
    <t>SOI20/004466/1020</t>
  </si>
  <si>
    <t>2P0011050820</t>
  </si>
  <si>
    <t>GR20/003172/0920</t>
  </si>
  <si>
    <t>SOI20/004467/1020</t>
  </si>
  <si>
    <t>2P0014930920</t>
  </si>
  <si>
    <t>GR20/003724/0920</t>
  </si>
  <si>
    <t>SOI20/004468/1020</t>
  </si>
  <si>
    <t>2P0015790920</t>
  </si>
  <si>
    <t>GR20/003857/0920</t>
  </si>
  <si>
    <t>SOI20/004470/1020</t>
  </si>
  <si>
    <t>2P0016470920</t>
  </si>
  <si>
    <t>GR20/004019/1020</t>
  </si>
  <si>
    <t>SOI20/004472/1020</t>
  </si>
  <si>
    <t>2P0017431020</t>
  </si>
  <si>
    <t>GR20/004236/1020</t>
  </si>
  <si>
    <t>SOI20/004822/1020</t>
  </si>
  <si>
    <t>2S0001551020</t>
  </si>
  <si>
    <t>GR20/004334/1020</t>
  </si>
  <si>
    <t>SOI20/004911/1020</t>
  </si>
  <si>
    <t>2P0014810920</t>
  </si>
  <si>
    <t>GR20/003847/0920</t>
  </si>
  <si>
    <t>SOI20/005049/1020</t>
  </si>
  <si>
    <t>2P0016210920</t>
  </si>
  <si>
    <t>GR20/003904/1020</t>
  </si>
  <si>
    <t>SOI20/005076/1120</t>
  </si>
  <si>
    <t>9P0028140320</t>
  </si>
  <si>
    <t>GR20/000911/0620</t>
  </si>
  <si>
    <t>SOI20/005081/1120</t>
  </si>
  <si>
    <t>2P0016070920</t>
  </si>
  <si>
    <t>GR20/004174/1020</t>
  </si>
  <si>
    <t>SOI20/005146/1120</t>
  </si>
  <si>
    <t>2C0000810920</t>
  </si>
  <si>
    <t>GR20/004498/1020</t>
  </si>
  <si>
    <t>SOI20/005163/1120</t>
  </si>
  <si>
    <t>2P0001560520</t>
  </si>
  <si>
    <t>GR20/000581/0620</t>
  </si>
  <si>
    <t>SOI20/005164/1120</t>
  </si>
  <si>
    <t>2P0018651020</t>
  </si>
  <si>
    <t>GR20/004520/1020</t>
  </si>
  <si>
    <t>SOI20/005168/1120</t>
  </si>
  <si>
    <t>2P0018901020</t>
  </si>
  <si>
    <t>GR20/004483/1020</t>
  </si>
  <si>
    <t>SOI20/005169/1120</t>
  </si>
  <si>
    <t>2P0019411020</t>
  </si>
  <si>
    <t>GR20/004578/1120</t>
  </si>
  <si>
    <t>SOI20/005171/1120</t>
  </si>
  <si>
    <t>2P0018221020</t>
  </si>
  <si>
    <t>GR20/004388/1020</t>
  </si>
  <si>
    <t>SOI20/005172/1120</t>
  </si>
  <si>
    <t>2P0017941020</t>
  </si>
  <si>
    <t>GR20/004261/1020</t>
  </si>
  <si>
    <t>SOI20/005174/1120</t>
  </si>
  <si>
    <t>2P0018881020</t>
  </si>
  <si>
    <t>GR20/004484/1020</t>
  </si>
  <si>
    <t>SOI20/005179/1120</t>
  </si>
  <si>
    <t>2C0001031020</t>
  </si>
  <si>
    <t>GR20/004444/1020</t>
  </si>
  <si>
    <t>SOI20/005207/1120</t>
  </si>
  <si>
    <t>2R0001500520</t>
  </si>
  <si>
    <t>GR20/002431/0820</t>
  </si>
  <si>
    <t>SOI20/005208/1120</t>
  </si>
  <si>
    <t>9C0002011219</t>
  </si>
  <si>
    <t>GR20/003752/0920</t>
  </si>
  <si>
    <t>SOI20/005213/1120</t>
  </si>
  <si>
    <t>2P0014800920</t>
  </si>
  <si>
    <t>GR20/003905/1020</t>
  </si>
  <si>
    <t>SOI20/005218/1120</t>
  </si>
  <si>
    <t>2P0014820920</t>
  </si>
  <si>
    <t>GR20/004105/1020</t>
  </si>
  <si>
    <t>SOI20/005219/1120</t>
  </si>
  <si>
    <t>2P0015500920</t>
  </si>
  <si>
    <t>GR20/004241/1020</t>
  </si>
  <si>
    <t>SOI20/005229/1120</t>
  </si>
  <si>
    <t>2P0008180720</t>
  </si>
  <si>
    <t>GR20/002246/0820</t>
  </si>
  <si>
    <t>SOI20/005268/1120</t>
  </si>
  <si>
    <t>SOI20/005311/1120</t>
  </si>
  <si>
    <t>2P0019001020</t>
  </si>
  <si>
    <t>GR20/004649/1120</t>
  </si>
  <si>
    <t>SOI20/005336/1120</t>
  </si>
  <si>
    <t>2P0015330920</t>
  </si>
  <si>
    <t>GR20/004645/1120</t>
  </si>
  <si>
    <t>SOI20/005359/1120</t>
  </si>
  <si>
    <t>2P0016861020</t>
  </si>
  <si>
    <t>GR20/004382/1020</t>
  </si>
  <si>
    <t>SOI20/005363/1120</t>
  </si>
  <si>
    <t>2P0016450920</t>
  </si>
  <si>
    <t>GR20/004387/1020</t>
  </si>
  <si>
    <t>SOI20/005366/1120</t>
  </si>
  <si>
    <t>2P0004570620</t>
  </si>
  <si>
    <t>GR20/001335/0720</t>
  </si>
  <si>
    <t>SOI20/005398/1120</t>
  </si>
  <si>
    <t>2P0014760920</t>
  </si>
  <si>
    <t>GR20/004033/1020</t>
  </si>
  <si>
    <t>SOI20/005401/1120</t>
  </si>
  <si>
    <t>2P0014770920</t>
  </si>
  <si>
    <t>GR20/004034/1020</t>
  </si>
  <si>
    <t>SOI20/005402/1120</t>
  </si>
  <si>
    <t>2P0017221020</t>
  </si>
  <si>
    <t>GR20/004381/1020</t>
  </si>
  <si>
    <t>SOI20/005408/1120</t>
  </si>
  <si>
    <t>2P0005510720</t>
  </si>
  <si>
    <t>GR20/004077/1020</t>
  </si>
  <si>
    <t>SOI20/005412/1120</t>
  </si>
  <si>
    <t>2P0017761020</t>
  </si>
  <si>
    <t>GR20/004503/1020</t>
  </si>
  <si>
    <t>SOI20/005416/1120</t>
  </si>
  <si>
    <t>2P0014350920</t>
  </si>
  <si>
    <t>GR20/004398/1020</t>
  </si>
  <si>
    <t>SOI20/005418/1120</t>
  </si>
  <si>
    <t>2P0016130920</t>
  </si>
  <si>
    <t>GR20/004317/1020</t>
  </si>
  <si>
    <t>SOI20/005420/1120</t>
  </si>
  <si>
    <t>2P0017801020</t>
  </si>
  <si>
    <t>GR20/004494/1020</t>
  </si>
  <si>
    <t>SOI20/005428/1120</t>
  </si>
  <si>
    <t>2P0009860820</t>
  </si>
  <si>
    <t>GR20/004481/1020</t>
  </si>
  <si>
    <t>SOI20/005429/1120</t>
  </si>
  <si>
    <t>2P0018921020</t>
  </si>
  <si>
    <t>GR20/004653/1120</t>
  </si>
  <si>
    <t>SOI20/005437/1120</t>
  </si>
  <si>
    <t>2P0012330820</t>
  </si>
  <si>
    <t>GR20/003332/0920</t>
  </si>
  <si>
    <t>SOI20/005441/1120</t>
  </si>
  <si>
    <t>2P0013620920</t>
  </si>
  <si>
    <t>GR20/003909/1020</t>
  </si>
  <si>
    <t>SOI20/005444/1120</t>
  </si>
  <si>
    <t>2P0017261020</t>
  </si>
  <si>
    <t>GR20/004316/1020</t>
  </si>
  <si>
    <t>SOI20/005446/1120</t>
  </si>
  <si>
    <t>2P0014640920</t>
  </si>
  <si>
    <t>GR20/003673/0920</t>
  </si>
  <si>
    <t>SOI20/005471/1120</t>
  </si>
  <si>
    <t>2P0011100820</t>
  </si>
  <si>
    <t>GR20/002813/0820</t>
  </si>
  <si>
    <t>SOI20/005480/1120</t>
  </si>
  <si>
    <t>2P0009450820</t>
  </si>
  <si>
    <t>GR20/003098/0920</t>
  </si>
  <si>
    <t>SOI20/005573/1120</t>
  </si>
  <si>
    <t>2P0015780920</t>
  </si>
  <si>
    <t>GR20/004065/1020</t>
  </si>
  <si>
    <t>SOI20/005583/1120</t>
  </si>
  <si>
    <t>2P0013460920</t>
  </si>
  <si>
    <t>GR20/003500/0920</t>
  </si>
  <si>
    <t>SOI20/005592/1120</t>
  </si>
  <si>
    <t>2P0014270920</t>
  </si>
  <si>
    <t>GR20/003604/0920</t>
  </si>
  <si>
    <t>SOI20/005596/1120</t>
  </si>
  <si>
    <t>2P0014660920</t>
  </si>
  <si>
    <t>GR20/003586/0920</t>
  </si>
  <si>
    <t>SOI20/005601/1120</t>
  </si>
  <si>
    <t>2P0015070920</t>
  </si>
  <si>
    <t>GR20/004030/1020</t>
  </si>
  <si>
    <t>SOI20/005606/1120</t>
  </si>
  <si>
    <t>2P0015420920</t>
  </si>
  <si>
    <t>GR20/003889/1020</t>
  </si>
  <si>
    <t>SOI20/005617/1120</t>
  </si>
  <si>
    <t>2P0016200920</t>
  </si>
  <si>
    <t>GR20/003943/1020</t>
  </si>
  <si>
    <t>SOI20/005626/1120</t>
  </si>
  <si>
    <t>2P0016891020</t>
  </si>
  <si>
    <t>GR20/004753/1120</t>
  </si>
  <si>
    <t>SOI20/005640/1120</t>
  </si>
  <si>
    <t>2P0017771020</t>
  </si>
  <si>
    <t>GR20/004272/1020</t>
  </si>
  <si>
    <t>SOI20/005645/1120</t>
  </si>
  <si>
    <t>2P0018211020</t>
  </si>
  <si>
    <t>GR20/004488/1020</t>
  </si>
  <si>
    <t>SOI20/005659/1120</t>
  </si>
  <si>
    <t>2P0013040920</t>
  </si>
  <si>
    <t>GR20/003867/1020</t>
  </si>
  <si>
    <t>SOI20/005674/1220</t>
  </si>
  <si>
    <t>2P0015660920</t>
  </si>
  <si>
    <t>GR20/004502/1020</t>
  </si>
  <si>
    <t>SOI20/005675/1220</t>
  </si>
  <si>
    <t>2P0014370920</t>
  </si>
  <si>
    <t>GR20/004068/1020</t>
  </si>
  <si>
    <t>SOI20/005676/1220</t>
  </si>
  <si>
    <t>2P0017231020</t>
  </si>
  <si>
    <t>GR20/004554/1020</t>
  </si>
  <si>
    <t>SOI20/005687/1220</t>
  </si>
  <si>
    <t>2P0021641120</t>
  </si>
  <si>
    <t>GR20/005085/1120</t>
  </si>
  <si>
    <t>SOI20/005688/1220</t>
  </si>
  <si>
    <t>2P0020361120</t>
  </si>
  <si>
    <t>GR20/005084/1120</t>
  </si>
  <si>
    <t>SOI20/005690/1220</t>
  </si>
  <si>
    <t>2P0018551020</t>
  </si>
  <si>
    <t>GR20/005082/1120</t>
  </si>
  <si>
    <t>SOI20/005691/1220</t>
  </si>
  <si>
    <t>2P0020501120</t>
  </si>
  <si>
    <t>GR20/004811/1120</t>
  </si>
  <si>
    <t>SOI20/005692/1220</t>
  </si>
  <si>
    <t>2P0020061120</t>
  </si>
  <si>
    <t>GR20/004812/1120</t>
  </si>
  <si>
    <t>SOI20/005693/1220</t>
  </si>
  <si>
    <t>2P0020541120</t>
  </si>
  <si>
    <t>GR20/004841/1120</t>
  </si>
  <si>
    <t>SOI20/005718/1220</t>
  </si>
  <si>
    <t>2P0004770620</t>
  </si>
  <si>
    <t>GR20/001496/0720</t>
  </si>
  <si>
    <t>SOI20/005722/1220</t>
  </si>
  <si>
    <t>2P0011280820</t>
  </si>
  <si>
    <t>GR20/003492/0920</t>
  </si>
  <si>
    <t>SOI20/005723/1220</t>
  </si>
  <si>
    <t>2P0011730820</t>
  </si>
  <si>
    <t>GR20/003496/0920</t>
  </si>
  <si>
    <t>SOI20/005725/1220</t>
  </si>
  <si>
    <t>2P0012150820</t>
  </si>
  <si>
    <t>GR20/004290/1020</t>
  </si>
  <si>
    <t>SOI20/005727/1220</t>
  </si>
  <si>
    <t>2P0013970920</t>
  </si>
  <si>
    <t>GR20/004292/1020</t>
  </si>
  <si>
    <t>SOI20/005728/1220</t>
  </si>
  <si>
    <t>2P0014590920</t>
  </si>
  <si>
    <t>GR20/004289/1020</t>
  </si>
  <si>
    <t>SOI20/005729/1220</t>
  </si>
  <si>
    <t>2P0015380920</t>
  </si>
  <si>
    <t>GR20/004074/1020</t>
  </si>
  <si>
    <t>SOI20/005730/1220</t>
  </si>
  <si>
    <t>2P0015530920</t>
  </si>
  <si>
    <t>GR20/004075/1020</t>
  </si>
  <si>
    <t>SOI20/005731/1220</t>
  </si>
  <si>
    <t>2P0014020920</t>
  </si>
  <si>
    <t>GR20/004711/1120</t>
  </si>
  <si>
    <t>SOI20/005732/1220</t>
  </si>
  <si>
    <t>2P0016761020</t>
  </si>
  <si>
    <t>GR20/004249/1020</t>
  </si>
  <si>
    <t>SOI20/005733/1220</t>
  </si>
  <si>
    <t>2P0017211020</t>
  </si>
  <si>
    <t>GR20/004538/1020</t>
  </si>
  <si>
    <t>SOI20/005734/1220</t>
  </si>
  <si>
    <t>2P0017721020</t>
  </si>
  <si>
    <t>GR20/004536/1020</t>
  </si>
  <si>
    <t>SOI20/005736/1220</t>
  </si>
  <si>
    <t>2P0018321020</t>
  </si>
  <si>
    <t>GR20/004715/1120</t>
  </si>
  <si>
    <t>SOI20/005738/1220</t>
  </si>
  <si>
    <t>2P0020521120</t>
  </si>
  <si>
    <t>GR20/005036/1120</t>
  </si>
  <si>
    <t>SOI20/005809/1220</t>
  </si>
  <si>
    <t>2P0021091120</t>
  </si>
  <si>
    <t>GR20/004845/1120</t>
  </si>
  <si>
    <t>SOI20/005810/1220</t>
  </si>
  <si>
    <t>2P0022781120</t>
  </si>
  <si>
    <t>GR20/005115/1220</t>
  </si>
  <si>
    <t>SOI20/005826/1220</t>
  </si>
  <si>
    <t>2P0021311120</t>
  </si>
  <si>
    <t>GR20/004870/1120</t>
  </si>
  <si>
    <t>SOI20/005991/1220</t>
  </si>
  <si>
    <t>2P0016430920</t>
  </si>
  <si>
    <t>GR20/004253/1020</t>
  </si>
  <si>
    <t>SOI20/005992/1220</t>
  </si>
  <si>
    <t>2P0016440920</t>
  </si>
  <si>
    <t>GR20/004254/1020</t>
  </si>
  <si>
    <t>SOI20/005993/1220</t>
  </si>
  <si>
    <t>2P0008910720</t>
  </si>
  <si>
    <t>GR20/002354/0820</t>
  </si>
  <si>
    <t>SOI20/005994/1220</t>
  </si>
  <si>
    <t>2P0015390920</t>
  </si>
  <si>
    <t>GR20/004647/1120</t>
  </si>
  <si>
    <t>SOI20/006857/1220</t>
  </si>
  <si>
    <t>2P0018601020</t>
  </si>
  <si>
    <t>GR20/004891/1120</t>
  </si>
  <si>
    <t>SOI20/006874/1220</t>
  </si>
  <si>
    <t>2S0001110820</t>
  </si>
  <si>
    <t>GR20/005558/1220</t>
  </si>
  <si>
    <t>SOI20/006887/1220</t>
  </si>
  <si>
    <t>2S0002041220</t>
  </si>
  <si>
    <t>GR20/005553/1220</t>
  </si>
  <si>
    <t>SOI20/006943/1220</t>
  </si>
  <si>
    <t>2C0001541120</t>
  </si>
  <si>
    <t>GR20/005506/1220</t>
  </si>
  <si>
    <t>SOI20/006956/1220</t>
  </si>
  <si>
    <t>2C0001991220</t>
  </si>
  <si>
    <t>GR20/005587/1220</t>
  </si>
  <si>
    <t>SOI20/007097/1220</t>
  </si>
  <si>
    <t>2P0024331220</t>
  </si>
  <si>
    <t>GR20/005849/1220</t>
  </si>
  <si>
    <t>SOI20/007099/1220</t>
  </si>
  <si>
    <t>2C0001371120</t>
  </si>
  <si>
    <t>GR20/005342/1220</t>
  </si>
  <si>
    <t>SOI20/007112/1220</t>
  </si>
  <si>
    <t>2P0017371020</t>
  </si>
  <si>
    <t>GR20/005322/1220</t>
  </si>
  <si>
    <t>SOI20/007113/1220</t>
  </si>
  <si>
    <t>2P0022241120</t>
  </si>
  <si>
    <t>GR20/005700/1220</t>
  </si>
  <si>
    <t>SOI20/007135/1220</t>
  </si>
  <si>
    <t>2P0024451220</t>
  </si>
  <si>
    <t>GR20/005784/1220</t>
  </si>
  <si>
    <t>SOI20/007136/1220</t>
  </si>
  <si>
    <t>2P0024241220</t>
  </si>
  <si>
    <t>GR20/005797/1220</t>
  </si>
  <si>
    <t>SOI20/007137/1220</t>
  </si>
  <si>
    <t>2P0009370820</t>
  </si>
  <si>
    <t>GR20/002976/0820</t>
  </si>
  <si>
    <t>SOI20/007138/1220</t>
  </si>
  <si>
    <t>2C0001681220</t>
  </si>
  <si>
    <t>GR20/005682/1220</t>
  </si>
  <si>
    <t>SOI20/007152/1220</t>
  </si>
  <si>
    <t>2C0001521120</t>
  </si>
  <si>
    <t>GR20/005400/1220</t>
  </si>
  <si>
    <t>SOI20/007158/1220</t>
  </si>
  <si>
    <t>2P0017131020</t>
  </si>
  <si>
    <t>GR20/004278/1020</t>
  </si>
  <si>
    <t>SOI20/007162/1220</t>
  </si>
  <si>
    <t>2P0018691020</t>
  </si>
  <si>
    <t>GR20/004892/1120</t>
  </si>
  <si>
    <t>SOI20/007741/0121</t>
  </si>
  <si>
    <t>2P0025951220</t>
  </si>
  <si>
    <t>GR20/005908/1220</t>
  </si>
  <si>
    <t>SOI20/007742/0121</t>
  </si>
  <si>
    <t>2P0024581220</t>
  </si>
  <si>
    <t>GR20/005888/1220</t>
  </si>
  <si>
    <t>SOI20/007785/0121</t>
  </si>
  <si>
    <t>2S0002331220</t>
  </si>
  <si>
    <t>GR20/006026/0121</t>
  </si>
  <si>
    <t>SOI20/007935/0121</t>
  </si>
  <si>
    <t>2S0002251220</t>
  </si>
  <si>
    <t>GR20/006063/0121</t>
  </si>
  <si>
    <t>2S0002271220</t>
  </si>
  <si>
    <t>GR20/006064/0121</t>
  </si>
  <si>
    <t>2S0002301220</t>
  </si>
  <si>
    <t>GR20/006065/0121</t>
  </si>
  <si>
    <t>2S0002340121</t>
  </si>
  <si>
    <t>GR20/006066/0121</t>
  </si>
  <si>
    <t>SOI20/007945/0121</t>
  </si>
  <si>
    <t>2P0025801220</t>
  </si>
  <si>
    <t>GR20/006082/0121</t>
  </si>
  <si>
    <t>SOI20/007973/0121</t>
  </si>
  <si>
    <t>2P0019751020</t>
  </si>
  <si>
    <t>GR20/004763/1120</t>
  </si>
  <si>
    <t>SOI20/007976/0121</t>
  </si>
  <si>
    <t>2S0001460920</t>
  </si>
  <si>
    <t>GR20/006371/0121</t>
  </si>
  <si>
    <t>SOI20/008013/0121</t>
  </si>
  <si>
    <t>2P0020351120</t>
  </si>
  <si>
    <t>GR20/005300/1220</t>
  </si>
  <si>
    <t>SOI20/008029/0121</t>
  </si>
  <si>
    <t>2P0023191120</t>
  </si>
  <si>
    <t>GR20/005289/1220</t>
  </si>
  <si>
    <t>SOI20/008035/0121</t>
  </si>
  <si>
    <t>2P0023321120</t>
  </si>
  <si>
    <t>GR20/005329/1220</t>
  </si>
  <si>
    <t>SOI20/008041/0121</t>
  </si>
  <si>
    <t>2P0023781220</t>
  </si>
  <si>
    <t>GR20/005494/1220</t>
  </si>
  <si>
    <t>SOI20/008077/0121</t>
  </si>
  <si>
    <t>2P0023611220</t>
  </si>
  <si>
    <t>GR20/005751/1220</t>
  </si>
  <si>
    <t>SOI20/008094/0121</t>
  </si>
  <si>
    <t>2P0025051220</t>
  </si>
  <si>
    <t>GR20/005950/0121</t>
  </si>
  <si>
    <t>SOI20/008095/0121</t>
  </si>
  <si>
    <t>2P0025701220</t>
  </si>
  <si>
    <t>GR20/005773/1220</t>
  </si>
  <si>
    <t>SOI20/008109/0121</t>
  </si>
  <si>
    <t>2P0021141120</t>
  </si>
  <si>
    <t>GR20/006074/0121</t>
  </si>
  <si>
    <t>SOI20/008154/0221</t>
  </si>
  <si>
    <t>2S0002720121</t>
  </si>
  <si>
    <t>GR20/006623/0121</t>
  </si>
  <si>
    <t>SOI20/008157/0221</t>
  </si>
  <si>
    <t>2P0028680121</t>
  </si>
  <si>
    <t>GR20/006498/0121</t>
  </si>
  <si>
    <t>SOI20/008168/0221</t>
  </si>
  <si>
    <t>2S0001771020</t>
  </si>
  <si>
    <t>GR20/006245/0121</t>
  </si>
  <si>
    <t>SOI20/008281/0221</t>
  </si>
  <si>
    <t>2P0022791120</t>
  </si>
  <si>
    <t>GR20/005078/1120</t>
  </si>
  <si>
    <t>SOI20/008290/0221</t>
  </si>
  <si>
    <t>2P0021131120</t>
  </si>
  <si>
    <t>GR20/005150/1220</t>
  </si>
  <si>
    <t>SOI20/008294/0221</t>
  </si>
  <si>
    <t>2P0022711120</t>
  </si>
  <si>
    <t>GR20/005077/1120</t>
  </si>
  <si>
    <t>SOI20/008297/0221</t>
  </si>
  <si>
    <t>2P0025081220</t>
  </si>
  <si>
    <t>GR20/005406/1220</t>
  </si>
  <si>
    <t>SOI20/008304/0221</t>
  </si>
  <si>
    <t>2P0025351220</t>
  </si>
  <si>
    <t>GR20/005884/1220</t>
  </si>
  <si>
    <t>SOI20/008309/0221</t>
  </si>
  <si>
    <t>2P0025071220</t>
  </si>
  <si>
    <t>GR20/005885/1220</t>
  </si>
  <si>
    <t>SOI20/008312/0221</t>
  </si>
  <si>
    <t>2P0025651220</t>
  </si>
  <si>
    <t>GR20/005971/0121</t>
  </si>
  <si>
    <t>SOI20/008317/0221</t>
  </si>
  <si>
    <t>2P0024941220</t>
  </si>
  <si>
    <t>GR20/006475/0121</t>
  </si>
  <si>
    <t>SOI20/008380/0221</t>
  </si>
  <si>
    <t>2C0002081220</t>
  </si>
  <si>
    <t>GR20/006541/0121</t>
  </si>
  <si>
    <t>SOI20/008395/0221</t>
  </si>
  <si>
    <t>2C0001861220</t>
  </si>
  <si>
    <t>GR20/006386/0121</t>
  </si>
  <si>
    <t>SOI20/008403/0221</t>
  </si>
  <si>
    <t>2R0007291020</t>
  </si>
  <si>
    <t>GR20/006729/0221</t>
  </si>
  <si>
    <t>SOI20/008405/0221</t>
  </si>
  <si>
    <t>2P0025541220</t>
  </si>
  <si>
    <t>GR20/006256/0121</t>
  </si>
  <si>
    <t>SOI20/008762/0221</t>
  </si>
  <si>
    <t>2P0018341020</t>
  </si>
  <si>
    <t>GR20/005350/1220</t>
  </si>
  <si>
    <t>SOI20/008767/0221</t>
  </si>
  <si>
    <t>2P0029080121</t>
  </si>
  <si>
    <t>GR20/006676/0221</t>
  </si>
  <si>
    <t>SOI20/008802/0221</t>
  </si>
  <si>
    <t>2P0025301220</t>
  </si>
  <si>
    <t>GR20/005606/1220</t>
  </si>
  <si>
    <t>SOI20/008809/0221</t>
  </si>
  <si>
    <t>2P0025061220</t>
  </si>
  <si>
    <t>GR20/005707/1220</t>
  </si>
  <si>
    <t>SOI20/008818/0221</t>
  </si>
  <si>
    <t>2P0025691220</t>
  </si>
  <si>
    <t>GR20/005698/1220</t>
  </si>
  <si>
    <t>SOI20/008821/0221</t>
  </si>
  <si>
    <t>2P0024311220</t>
  </si>
  <si>
    <t>GR20/005391/1220</t>
  </si>
  <si>
    <t>SOI20/008822/0221</t>
  </si>
  <si>
    <t>2P0022811120</t>
  </si>
  <si>
    <t>GR20/005336/1220</t>
  </si>
  <si>
    <t>SOI20/008825/0221</t>
  </si>
  <si>
    <t>2P0023541220</t>
  </si>
  <si>
    <t>GR20/005338/1220</t>
  </si>
  <si>
    <t>SOI20/008889/0221</t>
  </si>
  <si>
    <t>2C0002360121</t>
  </si>
  <si>
    <t>GR20/006816/0221</t>
  </si>
  <si>
    <t>SOI20/008962/0221</t>
  </si>
  <si>
    <t>2S0002700121</t>
  </si>
  <si>
    <t>GR20/007132/0221</t>
  </si>
  <si>
    <t>2S0002510121</t>
  </si>
  <si>
    <t>GR20/007133/0221</t>
  </si>
  <si>
    <t>2S0002540121</t>
  </si>
  <si>
    <t>GR20/007134/0221</t>
  </si>
  <si>
    <t>2S0002630121</t>
  </si>
  <si>
    <t>GR20/007135/0221</t>
  </si>
  <si>
    <t>2S0002750121</t>
  </si>
  <si>
    <t>GR20/007136/0221</t>
  </si>
  <si>
    <t>SOI20/008977/0221</t>
  </si>
  <si>
    <t>2C0000170620</t>
  </si>
  <si>
    <t>GR20/005219/1220</t>
  </si>
  <si>
    <t>SOI20/009003/0221</t>
  </si>
  <si>
    <t>2P0026910121</t>
  </si>
  <si>
    <t>GR20/006635/0121</t>
  </si>
  <si>
    <t>SOI20/009005/0221</t>
  </si>
  <si>
    <t>2P0027220121</t>
  </si>
  <si>
    <t>GR20/006444/0121</t>
  </si>
  <si>
    <t>SOI20/009010/0221</t>
  </si>
  <si>
    <t>2P0027090121</t>
  </si>
  <si>
    <t>GR20/006352/0121</t>
  </si>
  <si>
    <t>SOI20/009011/0221</t>
  </si>
  <si>
    <t>2P0025991220</t>
  </si>
  <si>
    <t>GR20/006306/0121</t>
  </si>
  <si>
    <t>SOI20/009012/0221</t>
  </si>
  <si>
    <t>2P0027470121</t>
  </si>
  <si>
    <t>GR20/006445/0121</t>
  </si>
  <si>
    <t>SOI20/009076/0221</t>
  </si>
  <si>
    <t>2P0020881120</t>
  </si>
  <si>
    <t>GR20/006031/0121</t>
  </si>
  <si>
    <t>SOI20/009077/0221</t>
  </si>
  <si>
    <t>2P0023101120</t>
  </si>
  <si>
    <t>GR20/006517/0121</t>
  </si>
  <si>
    <t>SOI20/009080/0221</t>
  </si>
  <si>
    <t>2P0023311120</t>
  </si>
  <si>
    <t>GR20/006334/0121</t>
  </si>
  <si>
    <t>SOI20/009083/0221</t>
  </si>
  <si>
    <t>2P0022261120</t>
  </si>
  <si>
    <t>GR20/006402/0121</t>
  </si>
  <si>
    <t>SOI20/009084/0221</t>
  </si>
  <si>
    <t>2P0025041220</t>
  </si>
  <si>
    <t>GR20/006391/0121</t>
  </si>
  <si>
    <t>SOI20/009085/0221</t>
  </si>
  <si>
    <t>2P0025161220</t>
  </si>
  <si>
    <t>GR20/006338/0121</t>
  </si>
  <si>
    <t>SOI20/009087/0221</t>
  </si>
  <si>
    <t>2P0023401120</t>
  </si>
  <si>
    <t>GR20/006335/0121</t>
  </si>
  <si>
    <t>SOI20/009088/0221</t>
  </si>
  <si>
    <t>2P0026001220</t>
  </si>
  <si>
    <t>GR20/006390/0121</t>
  </si>
  <si>
    <t>SOI20/009089/0221</t>
  </si>
  <si>
    <t>2P0026111220</t>
  </si>
  <si>
    <t>GR20/006392/0121</t>
  </si>
  <si>
    <t>SOI20/009090/0221</t>
  </si>
  <si>
    <t>2P0026571220</t>
  </si>
  <si>
    <t>GR20/006339/0121</t>
  </si>
  <si>
    <t>SOI20/009091/0221</t>
  </si>
  <si>
    <t>2P0027680121</t>
  </si>
  <si>
    <t>GR20/006615/0121</t>
  </si>
  <si>
    <t>SOI20/009092/0221</t>
  </si>
  <si>
    <t>2P0027780121</t>
  </si>
  <si>
    <t>GR20/006616/0121</t>
  </si>
  <si>
    <t>SOI20/009279/0321</t>
  </si>
  <si>
    <t>2P0028860121</t>
  </si>
  <si>
    <t>GR20/006730/0221</t>
  </si>
  <si>
    <t>SOI20/009339/0321</t>
  </si>
  <si>
    <t>2C0002011220</t>
  </si>
  <si>
    <t>GR20/007531/0321</t>
  </si>
  <si>
    <t>SOI20/009340/0321</t>
  </si>
  <si>
    <t>2C0002031220</t>
  </si>
  <si>
    <t>GR20/007529/0321</t>
  </si>
  <si>
    <t>SOI20/009341/0321</t>
  </si>
  <si>
    <t>2C0001981220</t>
  </si>
  <si>
    <t>GR20/007530/0321</t>
  </si>
  <si>
    <t>SOI20/009342/0321</t>
  </si>
  <si>
    <t>2C0001971220</t>
  </si>
  <si>
    <t>GR20/007532/0321</t>
  </si>
  <si>
    <t>SOI20/009343/0321</t>
  </si>
  <si>
    <t>2P0027120121</t>
  </si>
  <si>
    <t>GR20/007171/0221</t>
  </si>
  <si>
    <t>SOI20/009351/0321</t>
  </si>
  <si>
    <t>2P0031220221</t>
  </si>
  <si>
    <t>GR20/007352/0221</t>
  </si>
  <si>
    <t>SOI20/009352/0321</t>
  </si>
  <si>
    <t>2C0001191020</t>
  </si>
  <si>
    <t>GR20/005042/1120</t>
  </si>
  <si>
    <t>SOI20/009354/0321</t>
  </si>
  <si>
    <t>SOI20/009405/0321</t>
  </si>
  <si>
    <t>2C0002210121</t>
  </si>
  <si>
    <t>GR20/007034/0221</t>
  </si>
  <si>
    <t>SOI20/009406/0321</t>
  </si>
  <si>
    <t>2P0025961220</t>
  </si>
  <si>
    <t>GR20/006354/0121</t>
  </si>
  <si>
    <t>SOI20/009413/0321</t>
  </si>
  <si>
    <t>2P0027070121</t>
  </si>
  <si>
    <t>GR20/006325/0121</t>
  </si>
  <si>
    <t>SOI20/009414/0321</t>
  </si>
  <si>
    <t>2P0027210121</t>
  </si>
  <si>
    <t>GR20/006326/0121</t>
  </si>
  <si>
    <t>SOI20/009415/0321</t>
  </si>
  <si>
    <t>2P0026900121</t>
  </si>
  <si>
    <t>GR20/006266/0121</t>
  </si>
  <si>
    <t>SOI20/009492/0321</t>
  </si>
  <si>
    <t>2C0002620221</t>
  </si>
  <si>
    <t>GR20/007495/0221</t>
  </si>
  <si>
    <t>SOI20/009503/0321</t>
  </si>
  <si>
    <t>2P0031200221</t>
  </si>
  <si>
    <t>GR20/007054/0221</t>
  </si>
  <si>
    <t>SOI20/009515/0321</t>
  </si>
  <si>
    <t>2P0032410221</t>
  </si>
  <si>
    <t>GR20/007270/0221</t>
  </si>
  <si>
    <t>SOI20/009535/0321</t>
  </si>
  <si>
    <t>2P0030410221</t>
  </si>
  <si>
    <t>GR20/006814/0221</t>
  </si>
  <si>
    <t>SOI20/009541/0321</t>
  </si>
  <si>
    <t>2P0029920221</t>
  </si>
  <si>
    <t>GR20/006939/0221</t>
  </si>
  <si>
    <t>SOI20/009553/0321</t>
  </si>
  <si>
    <t>2P0031530221</t>
  </si>
  <si>
    <t>GR20/007047/0221</t>
  </si>
  <si>
    <t>SOI20/009631/0321</t>
  </si>
  <si>
    <t>2P0033050221</t>
  </si>
  <si>
    <t>GR20/007622/0321</t>
  </si>
  <si>
    <t>SOI20/009668/0321</t>
  </si>
  <si>
    <t>2P0027260121</t>
  </si>
  <si>
    <t>GR20/006387/0121</t>
  </si>
  <si>
    <t>SOI20/009672/0321</t>
  </si>
  <si>
    <t>2P0028400121</t>
  </si>
  <si>
    <t>GR20/006630/0121</t>
  </si>
  <si>
    <t>SOI20/009732/0321</t>
  </si>
  <si>
    <t>2P0029040121</t>
  </si>
  <si>
    <t>GR20/006621/0121</t>
  </si>
  <si>
    <t>SOI20/009763/0321</t>
  </si>
  <si>
    <t>2P0018521020</t>
  </si>
  <si>
    <t>GR20/007878/0321</t>
  </si>
  <si>
    <t>SOI20/009802/0321</t>
  </si>
  <si>
    <t>2P0028810121</t>
  </si>
  <si>
    <t>GR20/006771/0221</t>
  </si>
  <si>
    <t>SOI20/009803/0321</t>
  </si>
  <si>
    <t>2P0029210121</t>
  </si>
  <si>
    <t>GR20/006938/0221</t>
  </si>
  <si>
    <t>SOI20/009804/0321</t>
  </si>
  <si>
    <t>2P0029260121</t>
  </si>
  <si>
    <t>GR20/006936/0221</t>
  </si>
  <si>
    <t>SOI20/009805/0321</t>
  </si>
  <si>
    <t>2P0030510221</t>
  </si>
  <si>
    <t>GR20/007179/0221</t>
  </si>
  <si>
    <t>SOI20/009806/0321</t>
  </si>
  <si>
    <t>2P0030950221</t>
  </si>
  <si>
    <t>GR20/007235/0221</t>
  </si>
  <si>
    <t>SOI20/009807/0321</t>
  </si>
  <si>
    <t>2P0030780221</t>
  </si>
  <si>
    <t>GR20/007180/0221</t>
  </si>
  <si>
    <t>SOI20/009827/0321</t>
  </si>
  <si>
    <t>2P0032870221</t>
  </si>
  <si>
    <t>GR20/007868/0321</t>
  </si>
  <si>
    <t>SOI20/009857/0321</t>
  </si>
  <si>
    <t>2S0003400321</t>
  </si>
  <si>
    <t>GR20/007951/0321</t>
  </si>
  <si>
    <t>SOI20/009874/0321</t>
  </si>
  <si>
    <t>2P0033440221</t>
  </si>
  <si>
    <t>GR20/007475/0221</t>
  </si>
  <si>
    <t>SOI20/009881/0321</t>
  </si>
  <si>
    <t>2S0002960221</t>
  </si>
  <si>
    <t>GR20/007867/0321</t>
  </si>
  <si>
    <t>SOI20/009883/0321</t>
  </si>
  <si>
    <t>9S0003630320</t>
  </si>
  <si>
    <t>GR20/007891/0321</t>
  </si>
  <si>
    <t>SOI20/009900/0321</t>
  </si>
  <si>
    <t>2P0022841120</t>
  </si>
  <si>
    <t>GR20/005961/0121</t>
  </si>
  <si>
    <t>SOI20/009901/0321</t>
  </si>
  <si>
    <t>2P0028000121</t>
  </si>
  <si>
    <t>GR20/006905/0221</t>
  </si>
  <si>
    <t>SOI20/009902/0321</t>
  </si>
  <si>
    <t>2P0028740121</t>
  </si>
  <si>
    <t>GR20/007055/0221</t>
  </si>
  <si>
    <t>SOI20/009913/0321</t>
  </si>
  <si>
    <t>2S0003060221</t>
  </si>
  <si>
    <t>GR20/007942/0321</t>
  </si>
  <si>
    <t>SOI20/010034/0321</t>
  </si>
  <si>
    <t>2P0032500221</t>
  </si>
  <si>
    <t>GR20/007439/0221</t>
  </si>
  <si>
    <t>SOI20/010037/0321</t>
  </si>
  <si>
    <t>2P0031210221</t>
  </si>
  <si>
    <t>GR20/007665/0321</t>
  </si>
  <si>
    <t>SOI20/010038/0321</t>
  </si>
  <si>
    <t>2P0028830121</t>
  </si>
  <si>
    <t>GR20/006912/0221</t>
  </si>
  <si>
    <t>SOI20/010040/0321</t>
  </si>
  <si>
    <t>2P0031770221</t>
  </si>
  <si>
    <t>GR20/007881/0321</t>
  </si>
  <si>
    <t>SOI20/010054/0321</t>
  </si>
  <si>
    <t>2P0031810221</t>
  </si>
  <si>
    <t>GR20/007616/0321</t>
  </si>
  <si>
    <t>SOI20/010062/0321</t>
  </si>
  <si>
    <t>2P0029090121</t>
  </si>
  <si>
    <t>GR20/007828/0321</t>
  </si>
  <si>
    <t>SOI20/010077/0321</t>
  </si>
  <si>
    <t>2P0028610121</t>
  </si>
  <si>
    <t>GR20/006726/0221</t>
  </si>
  <si>
    <t>SOI20/010081/0321</t>
  </si>
  <si>
    <t>2P0029450121</t>
  </si>
  <si>
    <t>GR20/006760/0221</t>
  </si>
  <si>
    <t>SOI20/010091/0421</t>
  </si>
  <si>
    <t>9P0019471219</t>
  </si>
  <si>
    <t>GR20/008421/0321</t>
  </si>
  <si>
    <t>9C0001401019</t>
  </si>
  <si>
    <t>GR20/008423/0321</t>
  </si>
  <si>
    <t>SOI20/010113/0421</t>
  </si>
  <si>
    <t>2C0002540221</t>
  </si>
  <si>
    <t>GR20/007347/0221</t>
  </si>
  <si>
    <t>SOI20/010144/0421</t>
  </si>
  <si>
    <t>SOI20/010150/0421</t>
  </si>
  <si>
    <t>2S0002920221</t>
  </si>
  <si>
    <t>GR20/008213/0321</t>
  </si>
  <si>
    <t>SOI20/010152/0421</t>
  </si>
  <si>
    <t>2S0002910221</t>
  </si>
  <si>
    <t>GR20/008214/0321</t>
  </si>
  <si>
    <t>SOI20/010162/0421</t>
  </si>
  <si>
    <t>2C0002340121</t>
  </si>
  <si>
    <t>GR20/007679/0321</t>
  </si>
  <si>
    <t>SOI20/010164/0421</t>
  </si>
  <si>
    <t>2C0002760221</t>
  </si>
  <si>
    <t>GR20/007994/0321</t>
  </si>
  <si>
    <t>SOI20/010182/0421</t>
  </si>
  <si>
    <t>2P0033280221</t>
  </si>
  <si>
    <t>GR20/008089/0321</t>
  </si>
  <si>
    <t>SOI21/000004/0421</t>
  </si>
  <si>
    <t>SOI21/000006/0421</t>
  </si>
  <si>
    <t>SOI21/000109/0421</t>
  </si>
  <si>
    <t>SOI21/000155/0421</t>
  </si>
  <si>
    <t>3S0000110421</t>
  </si>
  <si>
    <t>GR21/000174/0421</t>
  </si>
  <si>
    <t>SOI21/000156/0421</t>
  </si>
  <si>
    <t>3S0000080421</t>
  </si>
  <si>
    <t>GR21/000200/0421</t>
  </si>
  <si>
    <t>SOI21/000187/0421</t>
  </si>
  <si>
    <t>2P0004170620</t>
  </si>
  <si>
    <t>GR21/000020/0421</t>
  </si>
  <si>
    <t>SOI21/000401/0421</t>
  </si>
  <si>
    <t>2P0031790221</t>
  </si>
  <si>
    <t>GR20/007211/0221</t>
  </si>
  <si>
    <t>SOI21/000402/0421</t>
  </si>
  <si>
    <t>2P0033090221</t>
  </si>
  <si>
    <t>GR20/007480/0221</t>
  </si>
  <si>
    <t>SOI21/000405/0421</t>
  </si>
  <si>
    <t>2P0034060321</t>
  </si>
  <si>
    <t>GR20/007684/0321</t>
  </si>
  <si>
    <t>SOI21/000407/0421</t>
  </si>
  <si>
    <t>2P0036710321</t>
  </si>
  <si>
    <t>GR20/008301/0321</t>
  </si>
  <si>
    <t>SOI21/000423/0421</t>
  </si>
  <si>
    <t>2P0034940321</t>
  </si>
  <si>
    <t>GR20/007949/0321</t>
  </si>
  <si>
    <t>SOI21/000424/0421</t>
  </si>
  <si>
    <t>2P0035250321</t>
  </si>
  <si>
    <t>GR20/007950/0321</t>
  </si>
  <si>
    <t>SOI21/000426/0421</t>
  </si>
  <si>
    <t>2P0036210321</t>
  </si>
  <si>
    <t>GR20/008187/0321</t>
  </si>
  <si>
    <t>SOI21/000427/0421</t>
  </si>
  <si>
    <t>2P0035980321</t>
  </si>
  <si>
    <t>GR20/008188/0321</t>
  </si>
  <si>
    <t>SOI21/000428/0421</t>
  </si>
  <si>
    <t>2P0036980321</t>
  </si>
  <si>
    <t>GR20/008352/0321</t>
  </si>
  <si>
    <t>SOI21/000430/0421</t>
  </si>
  <si>
    <t>3P0001710421</t>
  </si>
  <si>
    <t>GR21/000489/0421</t>
  </si>
  <si>
    <t>SOI21/000764/0521</t>
  </si>
  <si>
    <t>2P0036020321</t>
  </si>
  <si>
    <t>GR21/000204/0421</t>
  </si>
  <si>
    <t>SOI21/000804/0521</t>
  </si>
  <si>
    <t>2S0002530121</t>
  </si>
  <si>
    <t>GR20/007948/0321</t>
  </si>
  <si>
    <t>SOI21/000909/0521</t>
  </si>
  <si>
    <t>2P0033910321</t>
  </si>
  <si>
    <t>GR20/008211/0321</t>
  </si>
  <si>
    <t>SOI21/000910/0521</t>
  </si>
  <si>
    <t>2P0035970321</t>
  </si>
  <si>
    <t>GR21/000210/0421</t>
  </si>
  <si>
    <t>SOI21/000912/0521</t>
  </si>
  <si>
    <t>3C0000120421</t>
  </si>
  <si>
    <t>GR21/000339/0421</t>
  </si>
  <si>
    <t>SOI21/000921/0521</t>
  </si>
  <si>
    <t>2P0031720221</t>
  </si>
  <si>
    <t>GR20/008178/0321</t>
  </si>
  <si>
    <t>SOI21/000924/0521</t>
  </si>
  <si>
    <t>2P0035000321</t>
  </si>
  <si>
    <t>GR20/008105/0321</t>
  </si>
  <si>
    <t>SOI21/000926/0521</t>
  </si>
  <si>
    <t>2P0035010321</t>
  </si>
  <si>
    <t>GR20/008346/0321</t>
  </si>
  <si>
    <t>SOI21/000927/0521</t>
  </si>
  <si>
    <t>2P0035410321</t>
  </si>
  <si>
    <t>GR20/008345/0321</t>
  </si>
  <si>
    <t>SOI21/000974/0521</t>
  </si>
  <si>
    <t>2R0011120221</t>
  </si>
  <si>
    <t>GR20/007885/0321</t>
  </si>
  <si>
    <t>SOI21/001136/0521</t>
  </si>
  <si>
    <t>3P0003760421</t>
  </si>
  <si>
    <t>GR21/001021/0521</t>
  </si>
  <si>
    <t>SOI21/001137/0521</t>
  </si>
  <si>
    <t>2P0036930321</t>
  </si>
  <si>
    <t>GR21/000800/0421</t>
  </si>
  <si>
    <t>SOI21/001140/0521</t>
  </si>
  <si>
    <t>2P0025021220</t>
  </si>
  <si>
    <t>GR20/005514/1220</t>
  </si>
  <si>
    <t>SOI21/001141/0521</t>
  </si>
  <si>
    <t>2P0024751220</t>
  </si>
  <si>
    <t>GR20/005515/1220</t>
  </si>
  <si>
    <t>SOI21/001144/0521</t>
  </si>
  <si>
    <t>2P0028040121</t>
  </si>
  <si>
    <t>GR20/006462/0121</t>
  </si>
  <si>
    <t>SOI21/001145/0521</t>
  </si>
  <si>
    <t>2P0024341220</t>
  </si>
  <si>
    <t>GR20/005390/1220</t>
  </si>
  <si>
    <t>SOI21/001146/0521</t>
  </si>
  <si>
    <t>2P0021341120</t>
  </si>
  <si>
    <t>GR20/004972/1120</t>
  </si>
  <si>
    <t>SOI21/001154/0521</t>
  </si>
  <si>
    <t>2P0034750321</t>
  </si>
  <si>
    <t>GR21/000309/0421</t>
  </si>
  <si>
    <t>SOI21/001359/0521</t>
  </si>
  <si>
    <t>2S0002261220</t>
  </si>
  <si>
    <t>GR21/000218/0421</t>
  </si>
  <si>
    <t>SOI21/001361/0521</t>
  </si>
  <si>
    <t>3P0000630421</t>
  </si>
  <si>
    <t>GR21/000648/0421</t>
  </si>
  <si>
    <t>SOI21/001363/0521</t>
  </si>
  <si>
    <t>SOI21/001408/0521</t>
  </si>
  <si>
    <t>3P0002470421</t>
  </si>
  <si>
    <t>GR21/000801/0421</t>
  </si>
  <si>
    <t>SOI21/001410/0521</t>
  </si>
  <si>
    <t>2P0037480321</t>
  </si>
  <si>
    <t>GR21/000337/0421</t>
  </si>
  <si>
    <t>SOI21/001411/0521</t>
  </si>
  <si>
    <t>2P0033940321</t>
  </si>
  <si>
    <t>GR21/000190/0421</t>
  </si>
  <si>
    <t>SOI21/001414/0521</t>
  </si>
  <si>
    <t>2P0035100321</t>
  </si>
  <si>
    <t>GR20/008292/0321</t>
  </si>
  <si>
    <t>SOI21/001416/0521</t>
  </si>
  <si>
    <t>2P0037230321</t>
  </si>
  <si>
    <t>GR21/000211/0421</t>
  </si>
  <si>
    <t>SOI21/001418/0521</t>
  </si>
  <si>
    <t>2P0032780221</t>
  </si>
  <si>
    <t>GR20/007851/0321</t>
  </si>
  <si>
    <t>SOI21/001421/0521</t>
  </si>
  <si>
    <t>2P0035870321</t>
  </si>
  <si>
    <t>GR20/008368/0321</t>
  </si>
  <si>
    <t>SOI21/001424/0521</t>
  </si>
  <si>
    <t>2P0029250121</t>
  </si>
  <si>
    <t>GR20/007118/0221</t>
  </si>
  <si>
    <t>SOI21/001425/0521</t>
  </si>
  <si>
    <t>2P0036100321</t>
  </si>
  <si>
    <t>GR21/000523/0421</t>
  </si>
  <si>
    <t>SOI21/001429/0521</t>
  </si>
  <si>
    <t>2P0036650321</t>
  </si>
  <si>
    <t>GR21/000361/0421</t>
  </si>
  <si>
    <t>SOI21/001438/0521</t>
  </si>
  <si>
    <t>2P0032290221</t>
  </si>
  <si>
    <t>GR20/007571/0321</t>
  </si>
  <si>
    <t>SOI21/001440/0521</t>
  </si>
  <si>
    <t>2P0032530221</t>
  </si>
  <si>
    <t>GR20/007445/0221</t>
  </si>
  <si>
    <t>SOI21/001493/0521</t>
  </si>
  <si>
    <t>3C0000160421</t>
  </si>
  <si>
    <t>GR21/000602/0421</t>
  </si>
  <si>
    <t>SOI21/001494/0521</t>
  </si>
  <si>
    <t>2P0036110321</t>
  </si>
  <si>
    <t>GR21/000206/0421</t>
  </si>
  <si>
    <t>SOI21/001496/0521</t>
  </si>
  <si>
    <t>2P0036690321</t>
  </si>
  <si>
    <t>GR21/000207/0421</t>
  </si>
  <si>
    <t>SOI21/001510/0521</t>
  </si>
  <si>
    <t>2S0002990221</t>
  </si>
  <si>
    <t>GR21/000790/0421</t>
  </si>
  <si>
    <t>SOI21/001550/0521</t>
  </si>
  <si>
    <t>3P0001760421</t>
  </si>
  <si>
    <t>GR21/000468/0421</t>
  </si>
  <si>
    <t>SOI21/001575/0521</t>
  </si>
  <si>
    <t>3P0002090421</t>
  </si>
  <si>
    <t>GR21/000727/0421</t>
  </si>
  <si>
    <t>SOI21/001785/0521</t>
  </si>
  <si>
    <t>2P0023351120</t>
  </si>
  <si>
    <t>GR20/006494/0121</t>
  </si>
  <si>
    <t>SOI21/001787/0521</t>
  </si>
  <si>
    <t>2P0029280121</t>
  </si>
  <si>
    <t>GR20/006993/0221</t>
  </si>
  <si>
    <t>SOI21/001789/0521</t>
  </si>
  <si>
    <t>2P0031160221</t>
  </si>
  <si>
    <t>GR20/007565/0321</t>
  </si>
  <si>
    <t>SOI21/001790/0521</t>
  </si>
  <si>
    <t>2P0031780221</t>
  </si>
  <si>
    <t>GR20/007566/0321</t>
  </si>
  <si>
    <t>SOI21/001791/0521</t>
  </si>
  <si>
    <t>2P0032110221</t>
  </si>
  <si>
    <t>GR20/007967/0321</t>
  </si>
  <si>
    <t>SOI21/001792/0521</t>
  </si>
  <si>
    <t>2P0033270221</t>
  </si>
  <si>
    <t>GR20/007854/0321</t>
  </si>
  <si>
    <t>SOI21/001794/0521</t>
  </si>
  <si>
    <t>2P0031900221</t>
  </si>
  <si>
    <t>GR20/007855/0321</t>
  </si>
  <si>
    <t>SOI21/001795/0521</t>
  </si>
  <si>
    <t>2P0032770221</t>
  </si>
  <si>
    <t>GR20/007857/0321</t>
  </si>
  <si>
    <t>SOI21/001797/0521</t>
  </si>
  <si>
    <t>2P0033320221</t>
  </si>
  <si>
    <t>GR20/007858/0321</t>
  </si>
  <si>
    <t>SOI21/001798/0521</t>
  </si>
  <si>
    <t>2P0032850221</t>
  </si>
  <si>
    <t>GR20/008108/0321</t>
  </si>
  <si>
    <t>SOI21/001799/0521</t>
  </si>
  <si>
    <t>2P0032230221</t>
  </si>
  <si>
    <t>GR20/008293/0321</t>
  </si>
  <si>
    <t>SOI21/001801/0521</t>
  </si>
  <si>
    <t>2P0030080221</t>
  </si>
  <si>
    <t>GR21/000363/0421</t>
  </si>
  <si>
    <t>SOI21/001804/0521</t>
  </si>
  <si>
    <t>2P0036580321</t>
  </si>
  <si>
    <t>GR21/000478/0421</t>
  </si>
  <si>
    <t>SOI21/001805/0521</t>
  </si>
  <si>
    <t>2P0036000321</t>
  </si>
  <si>
    <t>GR21/001105/0521</t>
  </si>
  <si>
    <t>SOI21/001807/0521</t>
  </si>
  <si>
    <t>2P0028320121</t>
  </si>
  <si>
    <t>GR21/000659/0421</t>
  </si>
  <si>
    <t>SOI21/001808/0521</t>
  </si>
  <si>
    <t>2P0035960321</t>
  </si>
  <si>
    <t>GR21/000699/0421</t>
  </si>
  <si>
    <t>SOI21/001809/0521</t>
  </si>
  <si>
    <t>2P0036750321</t>
  </si>
  <si>
    <t>GR21/000879/0521</t>
  </si>
  <si>
    <t>SOI21/001810/0521</t>
  </si>
  <si>
    <t>2P0035660321</t>
  </si>
  <si>
    <t>GR21/000802/0421</t>
  </si>
  <si>
    <t>SOI21/001811/0521</t>
  </si>
  <si>
    <t>2S0002360121</t>
  </si>
  <si>
    <t>GR21/001129/0521</t>
  </si>
  <si>
    <t>SOI21/001812/0521</t>
  </si>
  <si>
    <t>3S0000750521</t>
  </si>
  <si>
    <t>GR21/001321/0521</t>
  </si>
  <si>
    <t>SOI21/001938/0521</t>
  </si>
  <si>
    <t>3P0001740421</t>
  </si>
  <si>
    <t>GR21/000808/0421</t>
  </si>
  <si>
    <t>SOI21/001947/0521</t>
  </si>
  <si>
    <t>3S0000040421</t>
  </si>
  <si>
    <t>GR21/001363/0521</t>
  </si>
  <si>
    <t>SOI21/001948/0521</t>
  </si>
  <si>
    <t>2S0003190221</t>
  </si>
  <si>
    <t>GR21/001362/0521</t>
  </si>
  <si>
    <t>SOI21/001951/0521</t>
  </si>
  <si>
    <t>3P0002000421</t>
  </si>
  <si>
    <t>GR21/000666/0421</t>
  </si>
  <si>
    <t>SOI21/002006/0521</t>
  </si>
  <si>
    <t>2C0000440720</t>
  </si>
  <si>
    <t>GR21/001049/0521</t>
  </si>
  <si>
    <t>SOI21/002114/0521</t>
  </si>
  <si>
    <t>3P0003550421</t>
  </si>
  <si>
    <t>GR21/001336/0521</t>
  </si>
  <si>
    <t>SOI21/002419/0621</t>
  </si>
  <si>
    <t>3S0000950521</t>
  </si>
  <si>
    <t>GR21/001517/0621</t>
  </si>
  <si>
    <t>SOI21/002420/0621</t>
  </si>
  <si>
    <t>3S0001030521</t>
  </si>
  <si>
    <t>GR21/001516/0621</t>
  </si>
  <si>
    <t>SOI21/002559/0621</t>
  </si>
  <si>
    <t>3S0000260421</t>
  </si>
  <si>
    <t>GR21/000969/0521</t>
  </si>
  <si>
    <t>SOI21/002687/0621</t>
  </si>
  <si>
    <t>3S0000570521</t>
  </si>
  <si>
    <t>GR21/001145/0521</t>
  </si>
  <si>
    <t>SOI21/002717/0621</t>
  </si>
  <si>
    <t>SOI21/002729/0621</t>
  </si>
  <si>
    <t>3C0000220421</t>
  </si>
  <si>
    <t>GR21/000936/0521</t>
  </si>
  <si>
    <t>SOI21/002730/0621</t>
  </si>
  <si>
    <t>3S0000960521</t>
  </si>
  <si>
    <t>GR21/001668/0621</t>
  </si>
  <si>
    <t>3S0000730521</t>
  </si>
  <si>
    <t>GR21/001669/0621</t>
  </si>
  <si>
    <t>SOI21/002736/0621</t>
  </si>
  <si>
    <t>2S0002730121</t>
  </si>
  <si>
    <t>GR21/001354/0521</t>
  </si>
  <si>
    <t>SOI21/002740/0621</t>
  </si>
  <si>
    <t>3P0001970421</t>
  </si>
  <si>
    <t>GR21/001157/0521</t>
  </si>
  <si>
    <t>SOI21/002741/0621</t>
  </si>
  <si>
    <t>3P0004660521</t>
  </si>
  <si>
    <t>GR21/001653/0621</t>
  </si>
  <si>
    <t>SOI21/002742/0621</t>
  </si>
  <si>
    <t>2P0037070321</t>
  </si>
  <si>
    <t>GR21/000089/0421</t>
  </si>
  <si>
    <t>SOI21/002743/0621</t>
  </si>
  <si>
    <t>3P0004070521</t>
  </si>
  <si>
    <t>GR21/001449/0521</t>
  </si>
  <si>
    <t>SOI21/002744/0621</t>
  </si>
  <si>
    <t>3P0001350421</t>
  </si>
  <si>
    <t>GR21/000939/0521</t>
  </si>
  <si>
    <t>SOI21/002746/0621</t>
  </si>
  <si>
    <t>3P0003270421</t>
  </si>
  <si>
    <t>GR21/001053/0521</t>
  </si>
  <si>
    <t>SOI21/002747/0621</t>
  </si>
  <si>
    <t>3P0004200521</t>
  </si>
  <si>
    <t>GR21/001159/0521</t>
  </si>
  <si>
    <t>SOI21/002749/0621</t>
  </si>
  <si>
    <t>3P0004980521</t>
  </si>
  <si>
    <t>GR21/001160/0521</t>
  </si>
  <si>
    <t>SOI21/002752/0621</t>
  </si>
  <si>
    <t>3P0007010621</t>
  </si>
  <si>
    <t>GR21/001688/0621</t>
  </si>
  <si>
    <t>SOI21/002753/0621</t>
  </si>
  <si>
    <t>3P0005690521</t>
  </si>
  <si>
    <t>GR21/001454/0521</t>
  </si>
  <si>
    <t>SOI21/002754/0621</t>
  </si>
  <si>
    <t>3P0002020421</t>
  </si>
  <si>
    <t>GR21/000854/0521</t>
  </si>
  <si>
    <t>3P0003810421</t>
  </si>
  <si>
    <t>GR21/001448/0521</t>
  </si>
  <si>
    <t>SOI21/002758/0621</t>
  </si>
  <si>
    <t>3P0007220621</t>
  </si>
  <si>
    <t>GR21/001755/0621</t>
  </si>
  <si>
    <t>SOI21/002777/0621</t>
  </si>
  <si>
    <t>3P0005110521</t>
  </si>
  <si>
    <t>GR21/001625/0621</t>
  </si>
  <si>
    <t>SOI21/002813/0621</t>
  </si>
  <si>
    <t>3P0002930421</t>
  </si>
  <si>
    <t>GR21/001634/0621</t>
  </si>
  <si>
    <t>SOI21/002816/0621</t>
  </si>
  <si>
    <t>2P0023591220</t>
  </si>
  <si>
    <t>GR21/001654/0621</t>
  </si>
  <si>
    <t>SOI21/002837/0621</t>
  </si>
  <si>
    <t>2P0033250221</t>
  </si>
  <si>
    <t>GR21/001198/0521</t>
  </si>
  <si>
    <t>SOI21/002842/0621</t>
  </si>
  <si>
    <t>3P0005050521</t>
  </si>
  <si>
    <t>GR21/001586/0621</t>
  </si>
  <si>
    <t>SOI21/002844/0621</t>
  </si>
  <si>
    <t>3P0004090521</t>
  </si>
  <si>
    <t>GR21/001590/0621</t>
  </si>
  <si>
    <t>SOI21/002848/0621</t>
  </si>
  <si>
    <t>3S0000850521</t>
  </si>
  <si>
    <t>GR21/001597/0621</t>
  </si>
  <si>
    <t>SOI21/002919/0621</t>
  </si>
  <si>
    <t>2P0036160321</t>
  </si>
  <si>
    <t>GR21/000610/0421</t>
  </si>
  <si>
    <t>SOI21/002921/0621</t>
  </si>
  <si>
    <t>3P0005160521</t>
  </si>
  <si>
    <t>GR21/001757/0621</t>
  </si>
  <si>
    <t>SOI21/002938/0621</t>
  </si>
  <si>
    <t>2C0002930321</t>
  </si>
  <si>
    <t>GR21/001605/0621</t>
  </si>
  <si>
    <t>SOI21/002969/0621</t>
  </si>
  <si>
    <t>2C0002940321</t>
  </si>
  <si>
    <t>GR21/001371/0521</t>
  </si>
  <si>
    <t>SOI21/002973/0621</t>
  </si>
  <si>
    <t>SOI21/002974/0621</t>
  </si>
  <si>
    <t>SOI21/002975/0621</t>
  </si>
  <si>
    <t>SOI21/002976/0621</t>
  </si>
  <si>
    <t>SOI21/002977/0621</t>
  </si>
  <si>
    <t>SOI21/002999/0621</t>
  </si>
  <si>
    <t>3P0004690521</t>
  </si>
  <si>
    <t>GR21/001512/0621</t>
  </si>
  <si>
    <t>SOI21/003083/0621</t>
  </si>
  <si>
    <t>3P0001820421</t>
  </si>
  <si>
    <t>GR21/001621/0621</t>
  </si>
  <si>
    <t>SOI21/003084/0621</t>
  </si>
  <si>
    <t>3C0000230421</t>
  </si>
  <si>
    <t>GR21/001623/0621</t>
  </si>
  <si>
    <t>SOI21/003113/0721</t>
  </si>
  <si>
    <t>3P0007100621</t>
  </si>
  <si>
    <t>GR21/001855/0621</t>
  </si>
  <si>
    <t>SOI21/003155/0721</t>
  </si>
  <si>
    <t>2P0037830321</t>
  </si>
  <si>
    <t>GR21/001929/0621</t>
  </si>
  <si>
    <t>SOI21/003233/0721</t>
  </si>
  <si>
    <t>2P0030660221</t>
  </si>
  <si>
    <t>GR20/007114/0221</t>
  </si>
  <si>
    <t>SOI21/003235/0721</t>
  </si>
  <si>
    <t>2P0030500221</t>
  </si>
  <si>
    <t>GR20/007238/0221</t>
  </si>
  <si>
    <t>SOI21/003236/0721</t>
  </si>
  <si>
    <t>3P0008420621</t>
  </si>
  <si>
    <t>GR21/002138/0621</t>
  </si>
  <si>
    <t>SOI21/003239/0721</t>
  </si>
  <si>
    <t>3P0007630621</t>
  </si>
  <si>
    <t>GR21/002033/0621</t>
  </si>
  <si>
    <t>SOI21/003240/0721</t>
  </si>
  <si>
    <t>3P0008120621</t>
  </si>
  <si>
    <t>GR21/002032/0621</t>
  </si>
  <si>
    <t>SOI21/003242/0721</t>
  </si>
  <si>
    <t>3P0007590621</t>
  </si>
  <si>
    <t>GR21/001860/0621</t>
  </si>
  <si>
    <t>SOI21/003249/0721</t>
  </si>
  <si>
    <t>2P0031820221</t>
  </si>
  <si>
    <t>GR20/007327/0221</t>
  </si>
  <si>
    <t>SOI21/003260/0721</t>
  </si>
  <si>
    <t>3P0004240521</t>
  </si>
  <si>
    <t>GR21/001146/0521</t>
  </si>
  <si>
    <t>SOI21/003263/0721</t>
  </si>
  <si>
    <t>2P0036760321</t>
  </si>
  <si>
    <t>GR21/000647/0421</t>
  </si>
  <si>
    <t>SOI21/003265/0721</t>
  </si>
  <si>
    <t>2P0023551220</t>
  </si>
  <si>
    <t>GR21/001614/0621</t>
  </si>
  <si>
    <t>SOI21/003267/0721</t>
  </si>
  <si>
    <t>2P0037880321</t>
  </si>
  <si>
    <t>GR21/000185/0421</t>
  </si>
  <si>
    <t>SOI21/003285/0721</t>
  </si>
  <si>
    <t>3P0005150521</t>
  </si>
  <si>
    <t>GR21/001578/0621</t>
  </si>
  <si>
    <t>SOI21/003294/0721</t>
  </si>
  <si>
    <t>3P0001730421</t>
  </si>
  <si>
    <t>GR21/001595/0621</t>
  </si>
  <si>
    <t>SOI21/003296/0721</t>
  </si>
  <si>
    <t>3P0004970521</t>
  </si>
  <si>
    <t>GR21/001753/0621</t>
  </si>
  <si>
    <t>SOI21/003298/0721</t>
  </si>
  <si>
    <t>3P0006150521</t>
  </si>
  <si>
    <t>GR21/001754/0621</t>
  </si>
  <si>
    <t>SOI21/003307/0721</t>
  </si>
  <si>
    <t>3P0002590421</t>
  </si>
  <si>
    <t>GR21/000947/0521</t>
  </si>
  <si>
    <t>SOI21/003308/0721</t>
  </si>
  <si>
    <t>2P0036920321</t>
  </si>
  <si>
    <t>GR21/000423/0421</t>
  </si>
  <si>
    <t>SOI21/003312/0721</t>
  </si>
  <si>
    <t>3P0005790521</t>
  </si>
  <si>
    <t>GR21/001748/0621</t>
  </si>
  <si>
    <t>SOI21/003313/0721</t>
  </si>
  <si>
    <t>2P0032010221</t>
  </si>
  <si>
    <t>GR20/007612/0321</t>
  </si>
  <si>
    <t>SOI21/003314/0721</t>
  </si>
  <si>
    <t>2P0032330221</t>
  </si>
  <si>
    <t>GR20/007528/0321</t>
  </si>
  <si>
    <t>SOI21/003317/0721</t>
  </si>
  <si>
    <t>2P0035800321</t>
  </si>
  <si>
    <t>GR21/000474/0421</t>
  </si>
  <si>
    <t>SOI21/003321/0721</t>
  </si>
  <si>
    <t>2P0035400321</t>
  </si>
  <si>
    <t>GR20/008179/0321</t>
  </si>
  <si>
    <t>SOI21/003325/0721</t>
  </si>
  <si>
    <t>2P0033070221</t>
  </si>
  <si>
    <t>GR20/007784/0321</t>
  </si>
  <si>
    <t>SOI21/003333/0721</t>
  </si>
  <si>
    <t>3P0004640521</t>
  </si>
  <si>
    <t>GR21/001750/0621</t>
  </si>
  <si>
    <t>SOI21/003339/0721</t>
  </si>
  <si>
    <t>3P0003250421</t>
  </si>
  <si>
    <t>GR21/001098/0521</t>
  </si>
  <si>
    <t>SOI21/003357/0721</t>
  </si>
  <si>
    <t>2P0033370221</t>
  </si>
  <si>
    <t>GR20/007974/0321</t>
  </si>
  <si>
    <t>SOI21/003368/0721</t>
  </si>
  <si>
    <t>3P0005170521</t>
  </si>
  <si>
    <t>GR21/001497/0521</t>
  </si>
  <si>
    <t>SOI21/003390/0721</t>
  </si>
  <si>
    <t>2P0032140221</t>
  </si>
  <si>
    <t>GR21/001048/0521</t>
  </si>
  <si>
    <t>SOI21/003451/0721</t>
  </si>
  <si>
    <t>3S0001240621</t>
  </si>
  <si>
    <t>GR21/001973/0621</t>
  </si>
  <si>
    <t>SOI21/003576/0721</t>
  </si>
  <si>
    <t>3S0000370421</t>
  </si>
  <si>
    <t>GR21/002077/0621</t>
  </si>
  <si>
    <t>SOI21/003616/0721</t>
  </si>
  <si>
    <t>3C0000500521</t>
  </si>
  <si>
    <t>GR21/002262/0621</t>
  </si>
  <si>
    <t>SOI21/003642/0721</t>
  </si>
  <si>
    <t>2S0001681020</t>
  </si>
  <si>
    <t>GR21/002352/0721</t>
  </si>
  <si>
    <t>SOI21/003653/0721</t>
  </si>
  <si>
    <t>3P0010350721</t>
  </si>
  <si>
    <t>GR21/002649/0721</t>
  </si>
  <si>
    <t>SOI21/003759/0721</t>
  </si>
  <si>
    <t>3S0001200621</t>
  </si>
  <si>
    <t>GR21/002674/0721</t>
  </si>
  <si>
    <t>3S0001350621</t>
  </si>
  <si>
    <t>GR21/002675/0721</t>
  </si>
  <si>
    <t>SOI21/003818/0821</t>
  </si>
  <si>
    <t>3P0000590421</t>
  </si>
  <si>
    <t>GR21/000370/0421</t>
  </si>
  <si>
    <t>SOI21/003820/0821</t>
  </si>
  <si>
    <t>3P0004580521</t>
  </si>
  <si>
    <t>GR21/001245/0521</t>
  </si>
  <si>
    <t>SOI21/003844/0821</t>
  </si>
  <si>
    <t>2P0031890221</t>
  </si>
  <si>
    <t>GR20/007615/0321</t>
  </si>
  <si>
    <t>SOI21/003853/0821</t>
  </si>
  <si>
    <t>2P0033260221</t>
  </si>
  <si>
    <t>GR20/007968/0321</t>
  </si>
  <si>
    <t>SOI21/003872/0821</t>
  </si>
  <si>
    <t>2P0037000321</t>
  </si>
  <si>
    <t>GR21/000192/0421</t>
  </si>
  <si>
    <t>SOI21/003900/0821</t>
  </si>
  <si>
    <t>3P0002270421</t>
  </si>
  <si>
    <t>GR21/000803/0421</t>
  </si>
  <si>
    <t>SOI21/003997/0821</t>
  </si>
  <si>
    <t>3P0007320621</t>
  </si>
  <si>
    <t>GR21/002080/0621</t>
  </si>
  <si>
    <t>SOI21/003998/0821</t>
  </si>
  <si>
    <t>3P0007210621</t>
  </si>
  <si>
    <t>GR21/002009/0621</t>
  </si>
  <si>
    <t>SOI21/004014/0821</t>
  </si>
  <si>
    <t>3P0006270521</t>
  </si>
  <si>
    <t>GR21/002214/0621</t>
  </si>
  <si>
    <t>SOI21/004022/0821</t>
  </si>
  <si>
    <t>3P0007120621</t>
  </si>
  <si>
    <t>GR21/002482/0721</t>
  </si>
  <si>
    <t>SOI21/004025/0821</t>
  </si>
  <si>
    <t>3C0000690621</t>
  </si>
  <si>
    <t>GR21/002955/0821</t>
  </si>
  <si>
    <t>SOI21/004027/0821</t>
  </si>
  <si>
    <t>3S0001570721</t>
  </si>
  <si>
    <t>GR21/003063/0821</t>
  </si>
  <si>
    <t>SOI21/004039/0821</t>
  </si>
  <si>
    <t>3S0001820821</t>
  </si>
  <si>
    <t>GR21/002986/0821</t>
  </si>
  <si>
    <t>SOI21/004053/0821</t>
  </si>
  <si>
    <t>3C0000890621</t>
  </si>
  <si>
    <t>GR21/002537/0721</t>
  </si>
  <si>
    <t>SOI21/004070/0821</t>
  </si>
  <si>
    <t>3C0000670621</t>
  </si>
  <si>
    <t>GR21/002375/0721</t>
  </si>
  <si>
    <t>SOI21/004081/0821</t>
  </si>
  <si>
    <t>3C0001070721</t>
  </si>
  <si>
    <t>GR21/002857/0721</t>
  </si>
  <si>
    <t>SOI21/004089/0821</t>
  </si>
  <si>
    <t>3P0010310721</t>
  </si>
  <si>
    <t>GR21/002766/0721</t>
  </si>
  <si>
    <t>SOI21/004090/0821</t>
  </si>
  <si>
    <t>3P0010940721</t>
  </si>
  <si>
    <t>GR21/002943/0821</t>
  </si>
  <si>
    <t>SOI21/004091/0821</t>
  </si>
  <si>
    <t>3P0007700621</t>
  </si>
  <si>
    <t>GR21/002341/0721</t>
  </si>
  <si>
    <t>SOI21/004148/0821</t>
  </si>
  <si>
    <t>2C0002200121</t>
  </si>
  <si>
    <t>GR20/008035/0321</t>
  </si>
  <si>
    <t>SOI21/004171/0821</t>
  </si>
  <si>
    <t>3C0001120721</t>
  </si>
  <si>
    <t>GR21/003123/0821</t>
  </si>
  <si>
    <t>SOI21/004185/0821</t>
  </si>
  <si>
    <t>3P0009700721</t>
  </si>
  <si>
    <t>GR21/003001/0821</t>
  </si>
  <si>
    <t>SOI21/004186/0821</t>
  </si>
  <si>
    <t>3P0011180721</t>
  </si>
  <si>
    <t>GR21/002985/0821</t>
  </si>
  <si>
    <t>SOI21/004191/0821</t>
  </si>
  <si>
    <t>3S0001800721</t>
  </si>
  <si>
    <t>GR21/003016/0821</t>
  </si>
  <si>
    <t>SOI21/004192/0821</t>
  </si>
  <si>
    <t>3S0001670721</t>
  </si>
  <si>
    <t>GR21/003017/0821</t>
  </si>
  <si>
    <t>SOI21/004193/0821</t>
  </si>
  <si>
    <t>3S0001640721</t>
  </si>
  <si>
    <t>GR21/003018/0821</t>
  </si>
  <si>
    <t>SOI21/004194/0821</t>
  </si>
  <si>
    <t>3S0001600721</t>
  </si>
  <si>
    <t>GR21/003019/0821</t>
  </si>
  <si>
    <t>SOI21/004202/0821</t>
  </si>
  <si>
    <t>3P0012080821</t>
  </si>
  <si>
    <t>GR21/003146/0821</t>
  </si>
  <si>
    <t>SOI21/004211/0821</t>
  </si>
  <si>
    <t>3P0011370721</t>
  </si>
  <si>
    <t>GR21/002991/0821</t>
  </si>
  <si>
    <t>SOI21/004352/0821</t>
  </si>
  <si>
    <t>2P0037410321</t>
  </si>
  <si>
    <t>GR21/001340/0521</t>
  </si>
  <si>
    <t>SOI21/004353/0821</t>
  </si>
  <si>
    <t>3P0003260421</t>
  </si>
  <si>
    <t>GR21/001503/0521</t>
  </si>
  <si>
    <t>SOI21/004354/0821</t>
  </si>
  <si>
    <t>3P0004990521</t>
  </si>
  <si>
    <t>GR21/001502/0521</t>
  </si>
  <si>
    <t>SOI21/004355/0821</t>
  </si>
  <si>
    <t>3P0003440421</t>
  </si>
  <si>
    <t>GR21/001504/0521</t>
  </si>
  <si>
    <t>SOI21/004356/0821</t>
  </si>
  <si>
    <t>3P0005140521</t>
  </si>
  <si>
    <t>GR21/001501/0521</t>
  </si>
  <si>
    <t>SOI21/004359/0821</t>
  </si>
  <si>
    <t>3P0006040521</t>
  </si>
  <si>
    <t>GR21/002218/0621</t>
  </si>
  <si>
    <t>SOI21/004360/0821</t>
  </si>
  <si>
    <t>3P0007140621</t>
  </si>
  <si>
    <t>GR21/002277/0621</t>
  </si>
  <si>
    <t>SOI21/004361/0821</t>
  </si>
  <si>
    <t>3P0007170621</t>
  </si>
  <si>
    <t>GR21/002261/0621</t>
  </si>
  <si>
    <t>SOI21/004362/0821</t>
  </si>
  <si>
    <t>3P0008030621</t>
  </si>
  <si>
    <t>GR21/002257/0621</t>
  </si>
  <si>
    <t>SOI21/004365/0821</t>
  </si>
  <si>
    <t>3P0010640721</t>
  </si>
  <si>
    <t>GR21/002984/0821</t>
  </si>
  <si>
    <t>SOI21/004471/0821</t>
  </si>
  <si>
    <t>3P0011920821</t>
  </si>
  <si>
    <t>GR21/003206/0821</t>
  </si>
  <si>
    <t>SOI21/004479/0821</t>
  </si>
  <si>
    <t>3S0001890821</t>
  </si>
  <si>
    <t>GR21/003464/0821</t>
  </si>
  <si>
    <t>SOI21/004490/0821</t>
  </si>
  <si>
    <t>3P0007390621</t>
  </si>
  <si>
    <t>GR21/001937/0621</t>
  </si>
  <si>
    <t>SOI21/004550/0921</t>
  </si>
  <si>
    <t>3P0011640721</t>
  </si>
  <si>
    <t>GR21/003025/0821</t>
  </si>
  <si>
    <t>SOI21/004555/0921</t>
  </si>
  <si>
    <t>3C0000340421</t>
  </si>
  <si>
    <t>GR21/002842/0721</t>
  </si>
  <si>
    <t>SOI21/004560/0921</t>
  </si>
  <si>
    <t>3P0010650721</t>
  </si>
  <si>
    <t>GR21/002805/0721</t>
  </si>
  <si>
    <t>SOI21/004568/0921</t>
  </si>
  <si>
    <t>3P0009460621</t>
  </si>
  <si>
    <t>GR21/002568/0721</t>
  </si>
  <si>
    <t>SOI21/004569/0921</t>
  </si>
  <si>
    <t>2P0036140321</t>
  </si>
  <si>
    <t>GR21/002420/0721</t>
  </si>
  <si>
    <t>SOI21/004573/0921</t>
  </si>
  <si>
    <t>3P0011660721</t>
  </si>
  <si>
    <t>GR21/003024/0821</t>
  </si>
  <si>
    <t>SOI21/004587/0921</t>
  </si>
  <si>
    <t>3P0004210521</t>
  </si>
  <si>
    <t>GR21/002581/0721</t>
  </si>
  <si>
    <t>SOI21/004593/0921</t>
  </si>
  <si>
    <t>3P0010000721</t>
  </si>
  <si>
    <t>GR21/002571/0721</t>
  </si>
  <si>
    <t>SOI21/004605/0921</t>
  </si>
  <si>
    <t>3P0009570621</t>
  </si>
  <si>
    <t>GR21/002585/0721</t>
  </si>
  <si>
    <t>SOI21/004606/0921</t>
  </si>
  <si>
    <t>3P0009260621</t>
  </si>
  <si>
    <t>GR21/002419/0721</t>
  </si>
  <si>
    <t>SOI21/005247/0921</t>
  </si>
  <si>
    <t>3S0001390621</t>
  </si>
  <si>
    <t>GR21/003794/0921</t>
  </si>
  <si>
    <t>SOI21/005262/0921</t>
  </si>
  <si>
    <t>3C0000740621</t>
  </si>
  <si>
    <t>GR21/003549/0821</t>
  </si>
  <si>
    <t>SOI21/005355/0921</t>
  </si>
  <si>
    <t>3P0012590821</t>
  </si>
  <si>
    <t>GR21/003159/0821</t>
  </si>
  <si>
    <t>SOI21/005370/0921</t>
  </si>
  <si>
    <t>3P0013190821</t>
  </si>
  <si>
    <t>GR21/003387/0821</t>
  </si>
  <si>
    <t>SOI21/005371/0921</t>
  </si>
  <si>
    <t>3P0014440921</t>
  </si>
  <si>
    <t>GR21/003664/0921</t>
  </si>
  <si>
    <t>SOI21/005372/0921</t>
  </si>
  <si>
    <t>3P0014650921</t>
  </si>
  <si>
    <t>GR21/003719/0921</t>
  </si>
  <si>
    <t>SOI21/005374/0921</t>
  </si>
  <si>
    <t>3P0013560821</t>
  </si>
  <si>
    <t>GR21/003774/0921</t>
  </si>
  <si>
    <t>SOI21/005375/0921</t>
  </si>
  <si>
    <t>3C0001320821</t>
  </si>
  <si>
    <t>GR21/003407/0821</t>
  </si>
  <si>
    <t>SOI21/005377/0921</t>
  </si>
  <si>
    <t>3C0001520821</t>
  </si>
  <si>
    <t>GR21/003559/0821</t>
  </si>
  <si>
    <t>SOI21/005378/0921</t>
  </si>
  <si>
    <t>3C0001530821</t>
  </si>
  <si>
    <t>GR21/003915/0921</t>
  </si>
  <si>
    <t>SOI21/005447/0921</t>
  </si>
  <si>
    <t>3P0008250621</t>
  </si>
  <si>
    <t>GR21/003048/0821</t>
  </si>
  <si>
    <t>SOI21/005453/0921</t>
  </si>
  <si>
    <t>2C0002330121</t>
  </si>
  <si>
    <t>GR21/002001/0621</t>
  </si>
  <si>
    <t>SOI21/005454/0921</t>
  </si>
  <si>
    <t>3C0001290821</t>
  </si>
  <si>
    <t>GR21/003694/0921</t>
  </si>
  <si>
    <t>SOI21/005564/0921</t>
  </si>
  <si>
    <t>3P0009710721</t>
  </si>
  <si>
    <t>GR21/003446/0821</t>
  </si>
  <si>
    <t>SOI21/005567/0921</t>
  </si>
  <si>
    <t>3P0011820821</t>
  </si>
  <si>
    <t>GR21/003140/0821</t>
  </si>
  <si>
    <t>SOI21/005568/0921</t>
  </si>
  <si>
    <t>3P0011810821</t>
  </si>
  <si>
    <t>GR21/003141/0821</t>
  </si>
  <si>
    <t>SOI21/005569/0921</t>
  </si>
  <si>
    <t>3P0011410721</t>
  </si>
  <si>
    <t>GR21/003297/0821</t>
  </si>
  <si>
    <t>SOI21/005571/0921</t>
  </si>
  <si>
    <t>3P0012670821</t>
  </si>
  <si>
    <t>GR21/003299/0821</t>
  </si>
  <si>
    <t>SOI21/005572/0921</t>
  </si>
  <si>
    <t>3P0014020821</t>
  </si>
  <si>
    <t>GR21/003898/0921</t>
  </si>
  <si>
    <t>SOI21/005573/0921</t>
  </si>
  <si>
    <t>3P0013930821</t>
  </si>
  <si>
    <t>GR21/003902/0921</t>
  </si>
  <si>
    <t>SOI21/005575/0921</t>
  </si>
  <si>
    <t>3P0014340821</t>
  </si>
  <si>
    <t>GR21/003901/0921</t>
  </si>
  <si>
    <t>SOI21/005610/0921</t>
  </si>
  <si>
    <t>3P0011890821</t>
  </si>
  <si>
    <t>GR21/003177/0821</t>
  </si>
  <si>
    <t>SOI21/005713/0921</t>
  </si>
  <si>
    <t>3P0008450621</t>
  </si>
  <si>
    <t>GR21/002804/0721</t>
  </si>
  <si>
    <t>SOI21/005714/0921</t>
  </si>
  <si>
    <t>3P0012620821</t>
  </si>
  <si>
    <t>GR21/003291/0821</t>
  </si>
  <si>
    <t>SOI21/005721/0921</t>
  </si>
  <si>
    <t>3P0015000921</t>
  </si>
  <si>
    <t>GR21/004065/0921</t>
  </si>
  <si>
    <t>SOI21/005808/0921</t>
  </si>
  <si>
    <t>3C0001030721</t>
  </si>
  <si>
    <t>GR21/003570/0921</t>
  </si>
  <si>
    <t>SOI21/005812/0921</t>
  </si>
  <si>
    <t>3S0002120921</t>
  </si>
  <si>
    <t>GR21/003896/0921</t>
  </si>
  <si>
    <t>SOI21/005879/1021</t>
  </si>
  <si>
    <t>3P0011390721</t>
  </si>
  <si>
    <t>GR21/003175/0821</t>
  </si>
  <si>
    <t>SOI21/005880/1021</t>
  </si>
  <si>
    <t>3S0002070821</t>
  </si>
  <si>
    <t>GR21/003749/0921</t>
  </si>
  <si>
    <t>SOI21/005881/1021</t>
  </si>
  <si>
    <t>3S0001840821</t>
  </si>
  <si>
    <t>GR21/003748/0921</t>
  </si>
  <si>
    <t>SOI21/005904/1021</t>
  </si>
  <si>
    <t>3S0001690721</t>
  </si>
  <si>
    <t>GR21/004312/0921</t>
  </si>
  <si>
    <t>SOI21/005905/1021</t>
  </si>
  <si>
    <t>3S0002230921</t>
  </si>
  <si>
    <t>GR21/004310/0921</t>
  </si>
  <si>
    <t>SOI21/005907/1021</t>
  </si>
  <si>
    <t>3S0002180921</t>
  </si>
  <si>
    <t>GR21/003983/0921</t>
  </si>
  <si>
    <t>SOI21/005913/1021</t>
  </si>
  <si>
    <t>3P0012060821</t>
  </si>
  <si>
    <t>GR21/003582/0921</t>
  </si>
  <si>
    <t>SOI21/005957/1021</t>
  </si>
  <si>
    <t>3P0014790921</t>
  </si>
  <si>
    <t>GR21/004034/0921</t>
  </si>
  <si>
    <t>SOI21/005987/1021</t>
  </si>
  <si>
    <t>3S0002000821</t>
  </si>
  <si>
    <t>GR21/003852/0921</t>
  </si>
  <si>
    <t>SOI21/005997/1021</t>
  </si>
  <si>
    <t>3C0001280821</t>
  </si>
  <si>
    <t>GR21/003746/0921</t>
  </si>
  <si>
    <t>SOI21/006004/1021</t>
  </si>
  <si>
    <t>2C0002570221</t>
  </si>
  <si>
    <t>GR20/007509/0221</t>
  </si>
  <si>
    <t>SOI21/006008/1021</t>
  </si>
  <si>
    <t>2S0003430321</t>
  </si>
  <si>
    <t>GR21/004393/1021</t>
  </si>
  <si>
    <t>SOI21/006042/1021</t>
  </si>
  <si>
    <t>3C0001310821</t>
  </si>
  <si>
    <t>GR21/003995/0921</t>
  </si>
  <si>
    <t>SOI21/006071/1021</t>
  </si>
  <si>
    <t>3C0001510821</t>
  </si>
  <si>
    <t>GR21/004578/1021</t>
  </si>
  <si>
    <t>SOI21/006189/1021</t>
  </si>
  <si>
    <t>3P0011460721</t>
  </si>
  <si>
    <t>GR21/002948/0821</t>
  </si>
  <si>
    <t>SOI21/006194/1021</t>
  </si>
  <si>
    <t>3P0013300821</t>
  </si>
  <si>
    <t>GR21/003389/0821</t>
  </si>
  <si>
    <t>SOI21/006252/1021</t>
  </si>
  <si>
    <t>3P0015260921</t>
  </si>
  <si>
    <t>GR21/004066/0921</t>
  </si>
  <si>
    <t>SOI21/006280/1021</t>
  </si>
  <si>
    <t>3P0013280821</t>
  </si>
  <si>
    <t>GR21/003708/0921</t>
  </si>
  <si>
    <t>SOI21/006283/1021</t>
  </si>
  <si>
    <t>3P0013890821</t>
  </si>
  <si>
    <t>GR21/003734/0921</t>
  </si>
  <si>
    <t>SOI21/006290/1021</t>
  </si>
  <si>
    <t>3P0003790421</t>
  </si>
  <si>
    <t>GR21/003732/0921</t>
  </si>
  <si>
    <t>SOI21/006293/1021</t>
  </si>
  <si>
    <t>3P0013860821</t>
  </si>
  <si>
    <t>GR21/003939/0921</t>
  </si>
  <si>
    <t>SOI21/006296/1021</t>
  </si>
  <si>
    <t>3P0015410921</t>
  </si>
  <si>
    <t>GR21/004032/0921</t>
  </si>
  <si>
    <t>SOI21/006312/1021</t>
  </si>
  <si>
    <t>3P0015590921</t>
  </si>
  <si>
    <t>GR21/004059/0921</t>
  </si>
  <si>
    <t>SOI21/006320/1021</t>
  </si>
  <si>
    <t>3P0015690921</t>
  </si>
  <si>
    <t>GR21/004341/1021</t>
  </si>
  <si>
    <t>SOI21/006346/1021</t>
  </si>
  <si>
    <t>3P0016160921</t>
  </si>
  <si>
    <t>GR21/004661/1021</t>
  </si>
  <si>
    <t>SOI21/006350/1021</t>
  </si>
  <si>
    <t>3P0016640921</t>
  </si>
  <si>
    <t>GR21/004541/1021</t>
  </si>
  <si>
    <t>SOI21/006353/1021</t>
  </si>
  <si>
    <t>3P0017341021</t>
  </si>
  <si>
    <t>GR21/004519/1021</t>
  </si>
  <si>
    <t>SOI21/006361/1021</t>
  </si>
  <si>
    <t>3P0017471021</t>
  </si>
  <si>
    <t>GR21/004542/1021</t>
  </si>
  <si>
    <t>SOI21/006362/1021</t>
  </si>
  <si>
    <t>3P0017401021</t>
  </si>
  <si>
    <t>GR21/004549/1021</t>
  </si>
  <si>
    <t>SOI21/006364/1021</t>
  </si>
  <si>
    <t>3P0017721021</t>
  </si>
  <si>
    <t>GR21/004540/1021</t>
  </si>
  <si>
    <t>SOI21/006367/1021</t>
  </si>
  <si>
    <t>3P0017741021</t>
  </si>
  <si>
    <t>GR21/004582/1021</t>
  </si>
  <si>
    <t>SOI21/006376/1021</t>
  </si>
  <si>
    <t>3P0016860921</t>
  </si>
  <si>
    <t>GR21/004787/1021</t>
  </si>
  <si>
    <t>SOI21/006379/1021</t>
  </si>
  <si>
    <t>3P0017551021</t>
  </si>
  <si>
    <t>GR21/004789/1021</t>
  </si>
  <si>
    <t>SOI21/006386/1021</t>
  </si>
  <si>
    <t>3P0018011021</t>
  </si>
  <si>
    <t>GR21/004794/1021</t>
  </si>
  <si>
    <t>SOI21/006669/1121</t>
  </si>
  <si>
    <t>3P0019031021</t>
  </si>
  <si>
    <t>GR21/004998/1021</t>
  </si>
  <si>
    <t>SOI21/006784/1121</t>
  </si>
  <si>
    <t>3P0011910821</t>
  </si>
  <si>
    <t>GR21/003917/0921</t>
  </si>
  <si>
    <t>SOI21/006893/1121</t>
  </si>
  <si>
    <t>3P0012630821</t>
  </si>
  <si>
    <t>GR21/003255/0821</t>
  </si>
  <si>
    <t>SOI21/006897/1121</t>
  </si>
  <si>
    <t>3P0011420721</t>
  </si>
  <si>
    <t>GR21/003259/0821</t>
  </si>
  <si>
    <t>SOI21/006900/1121</t>
  </si>
  <si>
    <t>3P0013290821</t>
  </si>
  <si>
    <t>GR21/003388/0821</t>
  </si>
  <si>
    <t>SOI21/006901/1121</t>
  </si>
  <si>
    <t>3P0013760821</t>
  </si>
  <si>
    <t>GR21/003474/0821</t>
  </si>
  <si>
    <t>SOI21/006905/1121</t>
  </si>
  <si>
    <t>3P0013920821</t>
  </si>
  <si>
    <t>GR21/003495/0821</t>
  </si>
  <si>
    <t>SOI21/006907/1121</t>
  </si>
  <si>
    <t>3P0012450821</t>
  </si>
  <si>
    <t>GR21/003750/0921</t>
  </si>
  <si>
    <t>SOI21/006912/1121</t>
  </si>
  <si>
    <t>3P0015180921</t>
  </si>
  <si>
    <t>GR21/003927/0921</t>
  </si>
  <si>
    <t>SOI21/006914/1121</t>
  </si>
  <si>
    <t>3P0015230921</t>
  </si>
  <si>
    <t>GR21/004009/0921</t>
  </si>
  <si>
    <t>SOI21/006917/1121</t>
  </si>
  <si>
    <t>3P0015440921</t>
  </si>
  <si>
    <t>GR21/004010/0921</t>
  </si>
  <si>
    <t>SOI21/006920/1121</t>
  </si>
  <si>
    <t>3P0015660921</t>
  </si>
  <si>
    <t>GR21/004011/0921</t>
  </si>
  <si>
    <t>SOI21/006922/1121</t>
  </si>
  <si>
    <t>3P0016010921</t>
  </si>
  <si>
    <t>GR21/004264/0921</t>
  </si>
  <si>
    <t>SOI21/006924/1121</t>
  </si>
  <si>
    <t>3P0016320921</t>
  </si>
  <si>
    <t>GR21/004265/0921</t>
  </si>
  <si>
    <t>SOI21/006925/1121</t>
  </si>
  <si>
    <t>3P0016810921</t>
  </si>
  <si>
    <t>GR21/004290/0921</t>
  </si>
  <si>
    <t>SOI21/006927/1121</t>
  </si>
  <si>
    <t>3P0017211021</t>
  </si>
  <si>
    <t>GR21/004343/1021</t>
  </si>
  <si>
    <t>SOI21/006933/1121</t>
  </si>
  <si>
    <t>3P0017271021</t>
  </si>
  <si>
    <t>GR21/004438/1021</t>
  </si>
  <si>
    <t>SOI21/006935/1121</t>
  </si>
  <si>
    <t>3P0017621021</t>
  </si>
  <si>
    <t>GR21/004450/1021</t>
  </si>
  <si>
    <t>SOI21/006940/1121</t>
  </si>
  <si>
    <t>3P0016970921</t>
  </si>
  <si>
    <t>GR21/004577/1021</t>
  </si>
  <si>
    <t>SOI21/006948/1121</t>
  </si>
  <si>
    <t>3P0018491021</t>
  </si>
  <si>
    <t>GR21/004779/1021</t>
  </si>
  <si>
    <t>SOI21/006953/1121</t>
  </si>
  <si>
    <t>3P0018221021</t>
  </si>
  <si>
    <t>GR21/004780/1021</t>
  </si>
  <si>
    <t>SOI21/006957/1121</t>
  </si>
  <si>
    <t>3P0019181021</t>
  </si>
  <si>
    <t>GR21/004991/1021</t>
  </si>
  <si>
    <t>SOI21/006961/1121</t>
  </si>
  <si>
    <t>3P0012210821</t>
  </si>
  <si>
    <t>GR21/003080/0821</t>
  </si>
  <si>
    <t>SOI21/006964/1121</t>
  </si>
  <si>
    <t>3P0011790821</t>
  </si>
  <si>
    <t>GR21/003050/0821</t>
  </si>
  <si>
    <t>SOI21/006967/1121</t>
  </si>
  <si>
    <t>3P0003030421</t>
  </si>
  <si>
    <t>GR21/000855/0521</t>
  </si>
  <si>
    <t>SOI21/006968/1121</t>
  </si>
  <si>
    <t>3P0009250621</t>
  </si>
  <si>
    <t>GR21/002296/0721</t>
  </si>
  <si>
    <t>SOI21/006970/1121</t>
  </si>
  <si>
    <t>3P0009590621</t>
  </si>
  <si>
    <t>GR21/002508/0721</t>
  </si>
  <si>
    <t>SOI21/006976/1121</t>
  </si>
  <si>
    <t>3P0009990721</t>
  </si>
  <si>
    <t>GR21/002510/0721</t>
  </si>
  <si>
    <t>SOI21/006978/1121</t>
  </si>
  <si>
    <t>3P0010840721</t>
  </si>
  <si>
    <t>GR21/002682/0721</t>
  </si>
  <si>
    <t>SOI21/006980/1121</t>
  </si>
  <si>
    <t>3P0010710721</t>
  </si>
  <si>
    <t>GR21/002781/0721</t>
  </si>
  <si>
    <t>SOI21/006981/1121</t>
  </si>
  <si>
    <t>3P0010660721</t>
  </si>
  <si>
    <t>GR21/002905/0721</t>
  </si>
  <si>
    <t>SOI21/006982/1121</t>
  </si>
  <si>
    <t>3P0010920721</t>
  </si>
  <si>
    <t>GR21/002906/0721</t>
  </si>
  <si>
    <t>SOI21/006984/1121</t>
  </si>
  <si>
    <t>3P0016140921</t>
  </si>
  <si>
    <t>GR21/004266/0921</t>
  </si>
  <si>
    <t>SOI21/006987/1121</t>
  </si>
  <si>
    <t>3P0018651021</t>
  </si>
  <si>
    <t>GR21/004649/1021</t>
  </si>
  <si>
    <t>SOI21/006988/1121</t>
  </si>
  <si>
    <t>3P0019221021</t>
  </si>
  <si>
    <t>GR21/005006/1021</t>
  </si>
  <si>
    <t>SOI21/006989/1121</t>
  </si>
  <si>
    <t>3P0019381021</t>
  </si>
  <si>
    <t>GR21/005007/1021</t>
  </si>
  <si>
    <t>SOI21/007024/1121</t>
  </si>
  <si>
    <t>3P0011190721</t>
  </si>
  <si>
    <t>GR21/002949/0821</t>
  </si>
  <si>
    <t>SOI21/007127/1121</t>
  </si>
  <si>
    <t>3P0017871021</t>
  </si>
  <si>
    <t>GR21/004856/1021</t>
  </si>
  <si>
    <t>SOI21/007128/1121</t>
  </si>
  <si>
    <t>3P0016710921</t>
  </si>
  <si>
    <t>GR21/004888/1021</t>
  </si>
  <si>
    <t>SOI21/007171/1121</t>
  </si>
  <si>
    <t>3P0019001021</t>
  </si>
  <si>
    <t>GR21/005081/1021</t>
  </si>
  <si>
    <t>SOI21/007192/1121</t>
  </si>
  <si>
    <t>3C0001360821</t>
  </si>
  <si>
    <t>GR21/003215/0821</t>
  </si>
  <si>
    <t>SOI21/007196/1121</t>
  </si>
  <si>
    <t>3P0018131021</t>
  </si>
  <si>
    <t>GR21/005202/1121</t>
  </si>
  <si>
    <t>SOI21/007264/1121</t>
  </si>
  <si>
    <t>3P0016020921</t>
  </si>
  <si>
    <t>GR21/004762/1021</t>
  </si>
  <si>
    <t>SOI21/007268/1121</t>
  </si>
  <si>
    <t>3P0013940821</t>
  </si>
  <si>
    <t>GR21/003755/0921</t>
  </si>
  <si>
    <t>SOI21/007270/1121</t>
  </si>
  <si>
    <t>3P0012430821</t>
  </si>
  <si>
    <t>GR21/003228/0821</t>
  </si>
  <si>
    <t>SOI21/007274/1121</t>
  </si>
  <si>
    <t>3S0001700721</t>
  </si>
  <si>
    <t>GR21/005637/1121</t>
  </si>
  <si>
    <t>SOI21/007276/1121</t>
  </si>
  <si>
    <t>3C0002101021</t>
  </si>
  <si>
    <t>GR21/005196/1121</t>
  </si>
  <si>
    <t>SOI21/007277/1121</t>
  </si>
  <si>
    <t>3P0014660921</t>
  </si>
  <si>
    <t>GR21/004166/0921</t>
  </si>
  <si>
    <t>SOI21/007279/1121</t>
  </si>
  <si>
    <t>3P0020781021</t>
  </si>
  <si>
    <t>GR21/005193/1121</t>
  </si>
  <si>
    <t>SOI21/007280/1121</t>
  </si>
  <si>
    <t>3P0022071121</t>
  </si>
  <si>
    <t>GR21/005642/1121</t>
  </si>
  <si>
    <t>SOI21/007286/1121</t>
  </si>
  <si>
    <t>3P0015700921</t>
  </si>
  <si>
    <t>GR21/004262/0921</t>
  </si>
  <si>
    <t>SOI21/007300/1121</t>
  </si>
  <si>
    <t>3P0022781121</t>
  </si>
  <si>
    <t>GR21/005662/1121</t>
  </si>
  <si>
    <t>SOI21/007359/1121</t>
  </si>
  <si>
    <t>3C0001860921</t>
  </si>
  <si>
    <t>GR21/005593/1121</t>
  </si>
  <si>
    <t>SOI21/007385/1121</t>
  </si>
  <si>
    <t>3P0018181021</t>
  </si>
  <si>
    <t>GR21/005049/1021</t>
  </si>
  <si>
    <t>SOI21/007391/1121</t>
  </si>
  <si>
    <t>3S0002551021</t>
  </si>
  <si>
    <t>GR21/005563/1121</t>
  </si>
  <si>
    <t>SOI21/007392/1121</t>
  </si>
  <si>
    <t>3S0002621021</t>
  </si>
  <si>
    <t>GR21/005585/1121</t>
  </si>
  <si>
    <t>SOI21/007393/1121</t>
  </si>
  <si>
    <t>3S0002741021</t>
  </si>
  <si>
    <t>GR21/005586/1121</t>
  </si>
  <si>
    <t>SOI21/007394/1121</t>
  </si>
  <si>
    <t>3S0002671021</t>
  </si>
  <si>
    <t>GR21/005584/1121</t>
  </si>
  <si>
    <t>SOI21/007499/1121</t>
  </si>
  <si>
    <t>3P0018481021</t>
  </si>
  <si>
    <t>GR21/005404/1121</t>
  </si>
  <si>
    <t>SOI21/007839/1221</t>
  </si>
  <si>
    <t>3C0002191121</t>
  </si>
  <si>
    <t>GR21/006094/1121</t>
  </si>
  <si>
    <t>SOI21/007871/1221</t>
  </si>
  <si>
    <t>3S0003231121</t>
  </si>
  <si>
    <t>GR21/006140/1121</t>
  </si>
  <si>
    <t>SOI21/007885/1221</t>
  </si>
  <si>
    <t>3P0016820921</t>
  </si>
  <si>
    <t>GR21/006358/1221</t>
  </si>
  <si>
    <t>SOI21/007900/1221</t>
  </si>
  <si>
    <t>3P0020321021</t>
  </si>
  <si>
    <t>GR21/005194/1121</t>
  </si>
  <si>
    <t>SOI21/007911/1221</t>
  </si>
  <si>
    <t>3P0019831021</t>
  </si>
  <si>
    <t>GR21/005080/1021</t>
  </si>
  <si>
    <t>SOI21/007915/1221</t>
  </si>
  <si>
    <t>3P0018021021</t>
  </si>
  <si>
    <t>GR21/004778/1021</t>
  </si>
  <si>
    <t>SOI21/007917/1221</t>
  </si>
  <si>
    <t>3P0018821021</t>
  </si>
  <si>
    <t>GR21/004884/1021</t>
  </si>
  <si>
    <t>SOI21/007921/1221</t>
  </si>
  <si>
    <t>3P0023371121</t>
  </si>
  <si>
    <t>GR21/005854/1121</t>
  </si>
  <si>
    <t>SOI21/007922/1221</t>
  </si>
  <si>
    <t>3P0024061121</t>
  </si>
  <si>
    <t>GR21/005947/1121</t>
  </si>
  <si>
    <t>SOI21/007924/1221</t>
  </si>
  <si>
    <t>3P0023661121</t>
  </si>
  <si>
    <t>GR21/005955/1121</t>
  </si>
  <si>
    <t>SOI21/007953/1221</t>
  </si>
  <si>
    <t>3P0018431021</t>
  </si>
  <si>
    <t>GR21/005246/1121</t>
  </si>
  <si>
    <t>SOI21/007960/1221</t>
  </si>
  <si>
    <t>3P0020991021</t>
  </si>
  <si>
    <t>GR21/005652/1121</t>
  </si>
  <si>
    <t>SOI21/007981/1221</t>
  </si>
  <si>
    <t>3P0025221121</t>
  </si>
  <si>
    <t>GR21/006319/1221</t>
  </si>
  <si>
    <t>SOI21/007984/1221</t>
  </si>
  <si>
    <t>3P0011800821</t>
  </si>
  <si>
    <t>GR21/003227/0821</t>
  </si>
  <si>
    <t>SOI21/007985/1221</t>
  </si>
  <si>
    <t>3P0014450921</t>
  </si>
  <si>
    <t>GR21/004014/0921</t>
  </si>
  <si>
    <t>SOI21/007989/1221</t>
  </si>
  <si>
    <t>3P0014670921</t>
  </si>
  <si>
    <t>GR21/004033/0921</t>
  </si>
  <si>
    <t>SOI21/007995/1221</t>
  </si>
  <si>
    <t>3P0015190921</t>
  </si>
  <si>
    <t>GR21/005224/1121</t>
  </si>
  <si>
    <t>SOI21/007999/1221</t>
  </si>
  <si>
    <t>3P0017921021</t>
  </si>
  <si>
    <t>GR21/004788/1021</t>
  </si>
  <si>
    <t>SOI21/008003/1221</t>
  </si>
  <si>
    <t>3P0018231021</t>
  </si>
  <si>
    <t>GR21/005282/1121</t>
  </si>
  <si>
    <t>SOI21/008008/1221</t>
  </si>
  <si>
    <t>3P0018791021</t>
  </si>
  <si>
    <t>GR21/005244/1121</t>
  </si>
  <si>
    <t>SOI21/008011/1221</t>
  </si>
  <si>
    <t>3P0018831021</t>
  </si>
  <si>
    <t>GR21/005283/1121</t>
  </si>
  <si>
    <t>SOI21/008015/1221</t>
  </si>
  <si>
    <t>3P0018981021</t>
  </si>
  <si>
    <t>GR21/005702/1121</t>
  </si>
  <si>
    <t>SOI21/008016/1221</t>
  </si>
  <si>
    <t>3P0019161021</t>
  </si>
  <si>
    <t>GR21/005706/1121</t>
  </si>
  <si>
    <t>SOI21/008036/1221</t>
  </si>
  <si>
    <t>3P0019901021</t>
  </si>
  <si>
    <t>GR21/005620/1121</t>
  </si>
  <si>
    <t>SOI21/008038/1221</t>
  </si>
  <si>
    <t>3P0017241021</t>
  </si>
  <si>
    <t>GR21/004614/1021</t>
  </si>
  <si>
    <t>SOI21/008065/1221</t>
  </si>
  <si>
    <t>3P0020381021</t>
  </si>
  <si>
    <t>GR21/005486/1121</t>
  </si>
  <si>
    <t>SOI21/008073/1221</t>
  </si>
  <si>
    <t>3P0020661021</t>
  </si>
  <si>
    <t>GR21/005749/1121</t>
  </si>
  <si>
    <t>SOI21/008077/1221</t>
  </si>
  <si>
    <t>3P0022121121</t>
  </si>
  <si>
    <t>GR21/006146/1121</t>
  </si>
  <si>
    <t>SOI21/008088/1221</t>
  </si>
  <si>
    <t>3P0019821021</t>
  </si>
  <si>
    <t>GR21/005842/1121</t>
  </si>
  <si>
    <t>SOI21/008092/1221</t>
  </si>
  <si>
    <t>3C0001550821</t>
  </si>
  <si>
    <t>GR21/003842/0921</t>
  </si>
  <si>
    <t>SOI21/008105/1221</t>
  </si>
  <si>
    <t>3P0015240921</t>
  </si>
  <si>
    <t>GR21/004328/0921</t>
  </si>
  <si>
    <t>SOI21/008107/1221</t>
  </si>
  <si>
    <t>3P0015430921</t>
  </si>
  <si>
    <t>GR21/004334/1021</t>
  </si>
  <si>
    <t>SOI21/008108/1221</t>
  </si>
  <si>
    <t>3P0010880721</t>
  </si>
  <si>
    <t>GR21/004697/1021</t>
  </si>
  <si>
    <t>SOI21/008114/1221</t>
  </si>
  <si>
    <t>3P0016180921</t>
  </si>
  <si>
    <t>GR21/004516/1021</t>
  </si>
  <si>
    <t>SOI21/008116/1221</t>
  </si>
  <si>
    <t>3P0016440921</t>
  </si>
  <si>
    <t>GR21/004515/1021</t>
  </si>
  <si>
    <t>SOI21/008118/1221</t>
  </si>
  <si>
    <t>3P0017261021</t>
  </si>
  <si>
    <t>GR21/004916/1021</t>
  </si>
  <si>
    <t>SOI21/008119/1221</t>
  </si>
  <si>
    <t>3P0013740821</t>
  </si>
  <si>
    <t>GR21/004918/1021</t>
  </si>
  <si>
    <t>SOI21/008121/1221</t>
  </si>
  <si>
    <t>3P0018171021</t>
  </si>
  <si>
    <t>GR21/005656/1121</t>
  </si>
  <si>
    <t>SOI21/008122/1221</t>
  </si>
  <si>
    <t>3P0018471021</t>
  </si>
  <si>
    <t>GR21/005655/1121</t>
  </si>
  <si>
    <t>SOI21/008124/1221</t>
  </si>
  <si>
    <t>3P0019341021</t>
  </si>
  <si>
    <t>GR21/005657/1121</t>
  </si>
  <si>
    <t>SOI21/008126/1221</t>
  </si>
  <si>
    <t>3P0020351021</t>
  </si>
  <si>
    <t>GR21/005653/1121</t>
  </si>
  <si>
    <t>SOI21/008127/1221</t>
  </si>
  <si>
    <t>3P0021121021</t>
  </si>
  <si>
    <t>GR21/005654/1121</t>
  </si>
  <si>
    <t>SOI21/008129/1221</t>
  </si>
  <si>
    <t>3P0014870921</t>
  </si>
  <si>
    <t>GR21/004261/0921</t>
  </si>
  <si>
    <t>SOI21/008258/1221</t>
  </si>
  <si>
    <t>3S0003291121</t>
  </si>
  <si>
    <t>GR21/006501/1221</t>
  </si>
  <si>
    <t>SOI21/008259/1221</t>
  </si>
  <si>
    <t>3S0003301121</t>
  </si>
  <si>
    <t>GR21/006502/1221</t>
  </si>
  <si>
    <t>SOI21/008260/1221</t>
  </si>
  <si>
    <t>3S0002991121</t>
  </si>
  <si>
    <t>GR21/006503/1221</t>
  </si>
  <si>
    <t>SOI21/008261/1221</t>
  </si>
  <si>
    <t>3S0002971121</t>
  </si>
  <si>
    <t>GR21/006504/1221</t>
  </si>
  <si>
    <t>SOI21/008262/1221</t>
  </si>
  <si>
    <t>3S0002881121</t>
  </si>
  <si>
    <t>GR21/006505/1221</t>
  </si>
  <si>
    <t>SOI21/008263/1221</t>
  </si>
  <si>
    <t>3S0002781121</t>
  </si>
  <si>
    <t>GR21/006506/1221</t>
  </si>
  <si>
    <t>SOI21/008343/1221</t>
  </si>
  <si>
    <t>3P0024621121</t>
  </si>
  <si>
    <t>GR21/006153/1121</t>
  </si>
  <si>
    <t>SOI21/008347/1221</t>
  </si>
  <si>
    <t>3P0021891121</t>
  </si>
  <si>
    <t>GR21/005644/1121</t>
  </si>
  <si>
    <t>SOI21/008348/1221</t>
  </si>
  <si>
    <t>3P0022511121</t>
  </si>
  <si>
    <t>GR21/005692/1121</t>
  </si>
  <si>
    <t>SOI21/008351/1221</t>
  </si>
  <si>
    <t>3P0022961121</t>
  </si>
  <si>
    <t>GR21/005696/1121</t>
  </si>
  <si>
    <t>SOI21/008353/1221</t>
  </si>
  <si>
    <t>3P0023891121</t>
  </si>
  <si>
    <t>GR21/005851/1121</t>
  </si>
  <si>
    <t>SOI21/008360/1221</t>
  </si>
  <si>
    <t>3P0023411121</t>
  </si>
  <si>
    <t>GR21/005856/1121</t>
  </si>
  <si>
    <t>SOI21/008516/1221</t>
  </si>
  <si>
    <t>3P0012370821</t>
  </si>
  <si>
    <t>GR21/003284/0821</t>
  </si>
  <si>
    <t>SOI21/009095/0122</t>
  </si>
  <si>
    <t>3P0024691121</t>
  </si>
  <si>
    <t>GR21/007232/1221</t>
  </si>
  <si>
    <t>SOI21/009167/0122</t>
  </si>
  <si>
    <t>3P0028051221</t>
  </si>
  <si>
    <t>GR21/006854/1221</t>
  </si>
  <si>
    <t>SOI21/009169/0122</t>
  </si>
  <si>
    <t>3P0023141121</t>
  </si>
  <si>
    <t>GR21/005963/1121</t>
  </si>
  <si>
    <t>SOI21/009170/0122</t>
  </si>
  <si>
    <t>3P0022911121</t>
  </si>
  <si>
    <t>GR21/005919/1121</t>
  </si>
  <si>
    <t>SOI21/009173/0122</t>
  </si>
  <si>
    <t>3P0023911121</t>
  </si>
  <si>
    <t>GR21/006312/1221</t>
  </si>
  <si>
    <t>SOI21/009207/0122</t>
  </si>
  <si>
    <t>3P0021741121</t>
  </si>
  <si>
    <t>GR21/005643/1121</t>
  </si>
  <si>
    <t>SOI21/009211/0122</t>
  </si>
  <si>
    <t>3P0022021121</t>
  </si>
  <si>
    <t>GR21/005918/1121</t>
  </si>
  <si>
    <t>SOI21/009214/0122</t>
  </si>
  <si>
    <t>3P0024921121</t>
  </si>
  <si>
    <t>GR21/007071/1221</t>
  </si>
  <si>
    <t>SOI21/009219/0122</t>
  </si>
  <si>
    <t>3P0020371021</t>
  </si>
  <si>
    <t>GR21/006596/1221</t>
  </si>
  <si>
    <t>SOI21/009220/0122</t>
  </si>
  <si>
    <t>3P0023421121</t>
  </si>
  <si>
    <t>GR21/006692/1221</t>
  </si>
  <si>
    <t>SOI21/009224/0122</t>
  </si>
  <si>
    <t>3P0026841221</t>
  </si>
  <si>
    <t>GR21/006939/1221</t>
  </si>
  <si>
    <t>SOI21/009225/0122</t>
  </si>
  <si>
    <t>3P0026941221</t>
  </si>
  <si>
    <t>GR21/007223/1221</t>
  </si>
  <si>
    <t>SOI21/009226/0122</t>
  </si>
  <si>
    <t>3P0019861021</t>
  </si>
  <si>
    <t>GR21/005405/1121</t>
  </si>
  <si>
    <t>SOI21/009227/0122</t>
  </si>
  <si>
    <t>3P0025801121</t>
  </si>
  <si>
    <t>GR21/006719/1221</t>
  </si>
  <si>
    <t>SOI21/009233/0122</t>
  </si>
  <si>
    <t>3P0023081121</t>
  </si>
  <si>
    <t>GR21/005722/1121</t>
  </si>
  <si>
    <t>SOI21/009240/0122</t>
  </si>
  <si>
    <t>3P0022501121</t>
  </si>
  <si>
    <t>GR21/006853/1221</t>
  </si>
  <si>
    <t>SOI21/009244/0122</t>
  </si>
  <si>
    <t>3P0026051221</t>
  </si>
  <si>
    <t>GR21/006423/1221</t>
  </si>
  <si>
    <t>SOI21/009245/0122</t>
  </si>
  <si>
    <t>3P0025961221</t>
  </si>
  <si>
    <t>GR21/006463/1221</t>
  </si>
  <si>
    <t>SOI21/009246/0122</t>
  </si>
  <si>
    <t>3P0029001221</t>
  </si>
  <si>
    <t>GR21/007326/1221</t>
  </si>
  <si>
    <t>SOI21/009248/0122</t>
  </si>
  <si>
    <t>3P0026551221</t>
  </si>
  <si>
    <t>GR21/007064/1221</t>
  </si>
  <si>
    <t>SOI21/009249/0122</t>
  </si>
  <si>
    <t>3P0026801221</t>
  </si>
  <si>
    <t>GR21/007063/1221</t>
  </si>
  <si>
    <t>SOI21/009250/0122</t>
  </si>
  <si>
    <t>3P0027001221</t>
  </si>
  <si>
    <t>GR21/007062/1221</t>
  </si>
  <si>
    <t>SOI21/009253/0122</t>
  </si>
  <si>
    <t>3P0023381121</t>
  </si>
  <si>
    <t>GR21/006457/1221</t>
  </si>
  <si>
    <t>SOI21/009254/0122</t>
  </si>
  <si>
    <t>3P0025591121</t>
  </si>
  <si>
    <t>GR21/006425/1221</t>
  </si>
  <si>
    <t>SOI21/009255/0122</t>
  </si>
  <si>
    <t>3P0022531121</t>
  </si>
  <si>
    <t>GR21/006237/1221</t>
  </si>
  <si>
    <t>SOI21/009256/0122</t>
  </si>
  <si>
    <t>3P0024771121</t>
  </si>
  <si>
    <t>GR21/006154/1121</t>
  </si>
  <si>
    <t>SOI21/009257/0122</t>
  </si>
  <si>
    <t>3P0025211121</t>
  </si>
  <si>
    <t>GR21/006152/1121</t>
  </si>
  <si>
    <t>SOI21/009258/0122</t>
  </si>
  <si>
    <t>3P0024551121</t>
  </si>
  <si>
    <t>GR21/006150/1121</t>
  </si>
  <si>
    <t>SOI21/009259/0122</t>
  </si>
  <si>
    <t>3P0024191121</t>
  </si>
  <si>
    <t>GR21/005946/1121</t>
  </si>
  <si>
    <t>SOI21/009261/0122</t>
  </si>
  <si>
    <t>3P0025771121</t>
  </si>
  <si>
    <t>GR21/006459/1221</t>
  </si>
  <si>
    <t>SOI21/009276/0122</t>
  </si>
  <si>
    <t>3P0024471121</t>
  </si>
  <si>
    <t>GR21/006096/1121</t>
  </si>
  <si>
    <t>SOI21/009280/0122</t>
  </si>
  <si>
    <t>3P0026121221</t>
  </si>
  <si>
    <t>GR21/007127/1221</t>
  </si>
  <si>
    <t>SOI21/009283/0122</t>
  </si>
  <si>
    <t>3P0027231221</t>
  </si>
  <si>
    <t>GR21/007375/0122</t>
  </si>
  <si>
    <t>SOI21/009285/0122</t>
  </si>
  <si>
    <t>3P0020771021</t>
  </si>
  <si>
    <t>GR21/005790/1121</t>
  </si>
  <si>
    <t>SOI21/009294/0122</t>
  </si>
  <si>
    <t>3P0022001121</t>
  </si>
  <si>
    <t>GR21/005925/1121</t>
  </si>
  <si>
    <t>SOI21/009316/0122</t>
  </si>
  <si>
    <t>3P0021861121</t>
  </si>
  <si>
    <t>GR21/005922/1121</t>
  </si>
  <si>
    <t>SOI21/009332/0122</t>
  </si>
  <si>
    <t>3P0015650921</t>
  </si>
  <si>
    <t>GR21/006061/1121</t>
  </si>
  <si>
    <t>SOI21/009333/0122</t>
  </si>
  <si>
    <t>3P0019261021</t>
  </si>
  <si>
    <t>GR21/006239/1221</t>
  </si>
  <si>
    <t>SOI21/009337/0122</t>
  </si>
  <si>
    <t>3P0025361121</t>
  </si>
  <si>
    <t>GR21/006350/1221</t>
  </si>
  <si>
    <t>SOI21/009343/0122</t>
  </si>
  <si>
    <t>3S0003770122</t>
  </si>
  <si>
    <t>GR21/007664/0122</t>
  </si>
  <si>
    <t>SOI21/009362/0122</t>
  </si>
  <si>
    <t>3P0017581021</t>
  </si>
  <si>
    <t>GR21/005515/1121</t>
  </si>
  <si>
    <t>SOI21/009363/0122</t>
  </si>
  <si>
    <t>3P0022031121</t>
  </si>
  <si>
    <t>GR21/006487/1221</t>
  </si>
  <si>
    <t>SOI21/009364/0122</t>
  </si>
  <si>
    <t>3P0024241121</t>
  </si>
  <si>
    <t>GR21/006815/1221</t>
  </si>
  <si>
    <t>SOI21/009365/0122</t>
  </si>
  <si>
    <t>3P0024541121</t>
  </si>
  <si>
    <t>GR21/007076/1221</t>
  </si>
  <si>
    <t>SOI21/009366/0122</t>
  </si>
  <si>
    <t>3P0022921121</t>
  </si>
  <si>
    <t>GR21/007070/1221</t>
  </si>
  <si>
    <t>SOI21/009367/0122</t>
  </si>
  <si>
    <t>3P0027241221</t>
  </si>
  <si>
    <t>GR21/007632/0122</t>
  </si>
  <si>
    <t>SOI21/009449/0122</t>
  </si>
  <si>
    <t>3P0019591021</t>
  </si>
  <si>
    <t>GR21/005367/1121</t>
  </si>
  <si>
    <t>SOI21/009466/0122</t>
  </si>
  <si>
    <t>3P0025781121</t>
  </si>
  <si>
    <t>GR21/007382/0122</t>
  </si>
  <si>
    <t>SOI21/009475/0122</t>
  </si>
  <si>
    <t>3C0001951021</t>
  </si>
  <si>
    <t>GR21/005260/1121</t>
  </si>
  <si>
    <t>SOI21/009484/0122</t>
  </si>
  <si>
    <t>3P0028691221</t>
  </si>
  <si>
    <t>GR21/007631/0122</t>
  </si>
  <si>
    <t>SOI21/009485/0122</t>
  </si>
  <si>
    <t>3P0026451221</t>
  </si>
  <si>
    <t>GR21/006547/1221</t>
  </si>
  <si>
    <t>SOI21/009486/0122</t>
  </si>
  <si>
    <t>3P0024951121</t>
  </si>
  <si>
    <t>GR21/006797/1221</t>
  </si>
  <si>
    <t>SOI21/009487/0122</t>
  </si>
  <si>
    <t>3P0025951221</t>
  </si>
  <si>
    <t>GR21/006591/1221</t>
  </si>
  <si>
    <t>SOI21/009489/0122</t>
  </si>
  <si>
    <t>3C0000410521</t>
  </si>
  <si>
    <t>GR21/001046/0521</t>
  </si>
  <si>
    <t>SOI21/009497/0122</t>
  </si>
  <si>
    <t>3P0022951121</t>
  </si>
  <si>
    <t>GR21/006948/1221</t>
  </si>
  <si>
    <t>SOI21/009498/0122</t>
  </si>
  <si>
    <t>3P0027781221</t>
  </si>
  <si>
    <t>GR21/006729/1221</t>
  </si>
  <si>
    <t>SOI21/009499/0122</t>
  </si>
  <si>
    <t>3P0027121221</t>
  </si>
  <si>
    <t>GR21/007101/1221</t>
  </si>
  <si>
    <t>SOI21/009501/0122</t>
  </si>
  <si>
    <t>3P0028061221</t>
  </si>
  <si>
    <t>GR21/007102/1221</t>
  </si>
  <si>
    <t>SOI21/009502/0122</t>
  </si>
  <si>
    <t>3P0026061221</t>
  </si>
  <si>
    <t>GR21/007342/1221</t>
  </si>
  <si>
    <t>SOI21/009510/0122</t>
  </si>
  <si>
    <t>3P0028481221</t>
  </si>
  <si>
    <t>GR21/007634/0122</t>
  </si>
  <si>
    <t>SOI21/009511/0122</t>
  </si>
  <si>
    <t>3P0030731221</t>
  </si>
  <si>
    <t>GR21/007633/0122</t>
  </si>
  <si>
    <t>SOI21/009586/0222</t>
  </si>
  <si>
    <t>3P0026611221</t>
  </si>
  <si>
    <t>GR21/007061/1221</t>
  </si>
  <si>
    <t>SOI21/009603/0222</t>
  </si>
  <si>
    <t>3P0025821121</t>
  </si>
  <si>
    <t>GR21/006844/1221</t>
  </si>
  <si>
    <t>SOI21/009620/0222</t>
  </si>
  <si>
    <t>3P0025161121</t>
  </si>
  <si>
    <t>GR21/006843/1221</t>
  </si>
  <si>
    <t>SOI21/009709/0222</t>
  </si>
  <si>
    <t>3P0018851021</t>
  </si>
  <si>
    <t>GR21/005496/1121</t>
  </si>
  <si>
    <t>SOI21/009710/0222</t>
  </si>
  <si>
    <t>3P0030001221</t>
  </si>
  <si>
    <t>GR21/007787/0122</t>
  </si>
  <si>
    <t>SOI21/009731/0222</t>
  </si>
  <si>
    <t>3C0002201121</t>
  </si>
  <si>
    <t>GR21/005625/1121</t>
  </si>
  <si>
    <t>SOI21/009732/0222</t>
  </si>
  <si>
    <t>3P0025911221</t>
  </si>
  <si>
    <t>GR21/007851/0122</t>
  </si>
  <si>
    <t>SOI21/009737/0222</t>
  </si>
  <si>
    <t>3P0023431121</t>
  </si>
  <si>
    <t>GR21/006112/1121</t>
  </si>
  <si>
    <t>SOI21/009743/0222</t>
  </si>
  <si>
    <t>3S0003221121</t>
  </si>
  <si>
    <t>GR21/008397/0222</t>
  </si>
  <si>
    <t>SOI21/009744/0222</t>
  </si>
  <si>
    <t>3S0003441221</t>
  </si>
  <si>
    <t>GR21/008398/0222</t>
  </si>
  <si>
    <t>SOI21/009745/0222</t>
  </si>
  <si>
    <t>3S0003481221</t>
  </si>
  <si>
    <t>GR21/008399/0222</t>
  </si>
  <si>
    <t>SOI21/009746/0222</t>
  </si>
  <si>
    <t>3S0003541221</t>
  </si>
  <si>
    <t>GR21/008400/0222</t>
  </si>
  <si>
    <t>SOI21/009747/0222</t>
  </si>
  <si>
    <t>3S0003551221</t>
  </si>
  <si>
    <t>GR21/008402/0222</t>
  </si>
  <si>
    <t>SOI21/009748/0222</t>
  </si>
  <si>
    <t>3S0003611221</t>
  </si>
  <si>
    <t>GR21/008403/0222</t>
  </si>
  <si>
    <t>SOI21/009749/0222</t>
  </si>
  <si>
    <t>3S0003730122</t>
  </si>
  <si>
    <t>GR21/008446/0222</t>
  </si>
  <si>
    <t>SOI21/009751/0222</t>
  </si>
  <si>
    <t>3P0024221121</t>
  </si>
  <si>
    <t>GR21/007534/0122</t>
  </si>
  <si>
    <t>SOI21/009753/0222</t>
  </si>
  <si>
    <t>3P0017531021</t>
  </si>
  <si>
    <t>GR21/005582/1121</t>
  </si>
  <si>
    <t>SOI21/009777/0222</t>
  </si>
  <si>
    <t>3P0024041121</t>
  </si>
  <si>
    <t>GR21/007568/0122</t>
  </si>
  <si>
    <t>SOI21/009790/0222</t>
  </si>
  <si>
    <t>3P0024231121</t>
  </si>
  <si>
    <t>GR21/007376/0122</t>
  </si>
  <si>
    <t>SOI21/009806/0222</t>
  </si>
  <si>
    <t>3P0029121221</t>
  </si>
  <si>
    <t>GR21/007069/1221</t>
  </si>
  <si>
    <t>SOI21/009815/0222</t>
  </si>
  <si>
    <t>3P0030081221</t>
  </si>
  <si>
    <t>GR21/008125/0122</t>
  </si>
  <si>
    <t>SOI21/009816/0222</t>
  </si>
  <si>
    <t>3P0030261221</t>
  </si>
  <si>
    <t>GR21/008123/0122</t>
  </si>
  <si>
    <t>SOI21/009820/0222</t>
  </si>
  <si>
    <t>3P0019171021</t>
  </si>
  <si>
    <t>GR21/007314/1221</t>
  </si>
  <si>
    <t>SOI21/009832/0222</t>
  </si>
  <si>
    <t>3P0024821121</t>
  </si>
  <si>
    <t>GR21/007097/1221</t>
  </si>
  <si>
    <t>SOI21/009839/0222</t>
  </si>
  <si>
    <t>3P0026181221</t>
  </si>
  <si>
    <t>GR21/006545/1221</t>
  </si>
  <si>
    <t>SOI21/009873/0222</t>
  </si>
  <si>
    <t>3P0029471221</t>
  </si>
  <si>
    <t>GR21/006988/1221</t>
  </si>
  <si>
    <t>SOI21/009876/0222</t>
  </si>
  <si>
    <t>3P0024961121</t>
  </si>
  <si>
    <t>GR21/007118/1221</t>
  </si>
  <si>
    <t>SOI21/009877/0222</t>
  </si>
  <si>
    <t>3C0002441121</t>
  </si>
  <si>
    <t>GR21/006357/1221</t>
  </si>
  <si>
    <t>SOI21/009889/0222</t>
  </si>
  <si>
    <t>3C0002800122</t>
  </si>
  <si>
    <t>GR21/007825/0122</t>
  </si>
  <si>
    <t>SOI21/009894/0222</t>
  </si>
  <si>
    <t>3P0029451221</t>
  </si>
  <si>
    <t>GR21/008386/0222</t>
  </si>
  <si>
    <t>SOI21/009933/0222</t>
  </si>
  <si>
    <t>3P0022481121</t>
  </si>
  <si>
    <t>GR21/006250/1221</t>
  </si>
  <si>
    <t>SOI21/009934/0222</t>
  </si>
  <si>
    <t>3P0021101021</t>
  </si>
  <si>
    <t>GR21/006300/1221</t>
  </si>
  <si>
    <t>SOI21/009935/0222</t>
  </si>
  <si>
    <t>3P0021981121</t>
  </si>
  <si>
    <t>GR21/006256/1221</t>
  </si>
  <si>
    <t>SOI21/009936/0222</t>
  </si>
  <si>
    <t>3P0022881121</t>
  </si>
  <si>
    <t>GR21/006254/1221</t>
  </si>
  <si>
    <t>SOI21/009937/0222</t>
  </si>
  <si>
    <t>3P0023931121</t>
  </si>
  <si>
    <t>GR21/006258/1221</t>
  </si>
  <si>
    <t>SOI21/009938/0222</t>
  </si>
  <si>
    <t>3P0025561121</t>
  </si>
  <si>
    <t>GR21/007520/0122</t>
  </si>
  <si>
    <t>SOI21/009939/0222</t>
  </si>
  <si>
    <t>3P0025621121</t>
  </si>
  <si>
    <t>GR21/007523/0122</t>
  </si>
  <si>
    <t>SOI21/009940/0222</t>
  </si>
  <si>
    <t>3P0028531221</t>
  </si>
  <si>
    <t>GR21/007519/0122</t>
  </si>
  <si>
    <t>SOI21/009943/0222</t>
  </si>
  <si>
    <t>3P0026641221</t>
  </si>
  <si>
    <t>GR21/007529/0122</t>
  </si>
  <si>
    <t>SOI21/009944/0222</t>
  </si>
  <si>
    <t>3P0030751221</t>
  </si>
  <si>
    <t>GR21/007883/0122</t>
  </si>
  <si>
    <t>SOI21/009945/0222</t>
  </si>
  <si>
    <t>3P0017561021</t>
  </si>
  <si>
    <t>GR21/008059/0122</t>
  </si>
  <si>
    <t>SOI21/009946/0222</t>
  </si>
  <si>
    <t>3P0032470122</t>
  </si>
  <si>
    <t>GR21/008473/0222</t>
  </si>
  <si>
    <t>SOI21/009947/0222</t>
  </si>
  <si>
    <t>3P0032510122</t>
  </si>
  <si>
    <t>GR21/008472/0222</t>
  </si>
  <si>
    <t>SOI21/009948/0222</t>
  </si>
  <si>
    <t>3P0033100122</t>
  </si>
  <si>
    <t>GR21/008531/0222</t>
  </si>
  <si>
    <t>SOI21/009949/0222</t>
  </si>
  <si>
    <t>SOI21/009950/0222</t>
  </si>
  <si>
    <t>3P0031280122</t>
  </si>
  <si>
    <t>GR21/007728/0122</t>
  </si>
  <si>
    <t>SOI21/010045/0222</t>
  </si>
  <si>
    <t>3S0002891121</t>
  </si>
  <si>
    <t>GR21/008150/0122</t>
  </si>
  <si>
    <t>SOI21/010046/0222</t>
  </si>
  <si>
    <t>3S0003211121</t>
  </si>
  <si>
    <t>GR21/008151/0122</t>
  </si>
  <si>
    <t>SOI21/010063/0222</t>
  </si>
  <si>
    <t>3P0030681221</t>
  </si>
  <si>
    <t>GR21/007573/0122</t>
  </si>
  <si>
    <t>SOI21/010067/0222</t>
  </si>
  <si>
    <t>3P0028541221</t>
  </si>
  <si>
    <t>GR21/007074/1221</t>
  </si>
  <si>
    <t>SOI21/010068/0222</t>
  </si>
  <si>
    <t>3P0024941121</t>
  </si>
  <si>
    <t>GR21/007119/1221</t>
  </si>
  <si>
    <t>SOI21/010070/0222</t>
  </si>
  <si>
    <t>3P0025571121</t>
  </si>
  <si>
    <t>GR21/007325/1221</t>
  </si>
  <si>
    <t>SOI21/010074/0222</t>
  </si>
  <si>
    <t>3S0003830122</t>
  </si>
  <si>
    <t>GR21/008843/0222</t>
  </si>
  <si>
    <t>SOI21/010139/0222</t>
  </si>
  <si>
    <t>2P0031850221</t>
  </si>
  <si>
    <t>GR21/003920/0921</t>
  </si>
  <si>
    <t>SOI21/010152/0222</t>
  </si>
  <si>
    <t>3P0026761221</t>
  </si>
  <si>
    <t>GR21/006594/1221</t>
  </si>
  <si>
    <t>SOI21/010174/0222</t>
  </si>
  <si>
    <t>3P0025701121</t>
  </si>
  <si>
    <t>GR21/008257/0122</t>
  </si>
  <si>
    <t>SOI21/010234/0222</t>
  </si>
  <si>
    <t>2P0013130920</t>
  </si>
  <si>
    <t>GR20/003499/0920</t>
  </si>
  <si>
    <t>SOI21/010235/0222</t>
  </si>
  <si>
    <t>SOI21/010248/0222</t>
  </si>
  <si>
    <t>3P0028321221</t>
  </si>
  <si>
    <t>GR21/007840/0122</t>
  </si>
  <si>
    <t>SOI21/010283/0222</t>
  </si>
  <si>
    <t>3P0020971021</t>
  </si>
  <si>
    <t>GR21/006241/1221</t>
  </si>
  <si>
    <t>SOI21/010504/0322</t>
  </si>
  <si>
    <t>3P0025941221</t>
  </si>
  <si>
    <t>GR21/006582/1221</t>
  </si>
  <si>
    <t>SOI21/010457/0322</t>
  </si>
  <si>
    <t>3P0012940821</t>
  </si>
  <si>
    <t>GR21/003993/0921</t>
  </si>
  <si>
    <t>SOI21/010458/0322</t>
  </si>
  <si>
    <t>3S0002491021</t>
  </si>
  <si>
    <t>GR21/009283/0322</t>
  </si>
  <si>
    <t>3S0002801121</t>
  </si>
  <si>
    <t>GR21/009285/0322</t>
  </si>
  <si>
    <t>SOI21/010465/0322</t>
  </si>
  <si>
    <t>3P0033090122</t>
  </si>
  <si>
    <t>GR21/008361/0222</t>
  </si>
  <si>
    <t>SOI21/010471/0322</t>
  </si>
  <si>
    <t>3P0034150222</t>
  </si>
  <si>
    <t>GR21/008486/0222</t>
  </si>
  <si>
    <t>SOI21/010472/0322</t>
  </si>
  <si>
    <t>3P0034230222</t>
  </si>
  <si>
    <t>GR21/008487/0222</t>
  </si>
  <si>
    <t>SOI21/010481/0322</t>
  </si>
  <si>
    <t>3P0034290222</t>
  </si>
  <si>
    <t>GR21/008506/0222</t>
  </si>
  <si>
    <t>SOI21/010485/0322</t>
  </si>
  <si>
    <t>3P0032490122</t>
  </si>
  <si>
    <t>GR21/008260/0122</t>
  </si>
  <si>
    <t>SOI21/010492/0322</t>
  </si>
  <si>
    <t>3P0032760122</t>
  </si>
  <si>
    <t>GR21/008259/0122</t>
  </si>
  <si>
    <t>SOI21/010497/0322</t>
  </si>
  <si>
    <t>3P0032810122</t>
  </si>
  <si>
    <t>GR21/008214/0122</t>
  </si>
  <si>
    <t>SOI21/010501/0322</t>
  </si>
  <si>
    <t>3C0002131021</t>
  </si>
  <si>
    <t>GR21/007640/0122</t>
  </si>
  <si>
    <t>SOI21/010503/0322</t>
  </si>
  <si>
    <t>3P0019561021</t>
  </si>
  <si>
    <t>GR21/008953/0222</t>
  </si>
  <si>
    <t>SOI21/010506/0322</t>
  </si>
  <si>
    <t>3R0009581221</t>
  </si>
  <si>
    <t>GR21/007908/0122</t>
  </si>
  <si>
    <t>SOI21/010515/0322</t>
  </si>
  <si>
    <t>3P0031910122</t>
  </si>
  <si>
    <t>GR21/007870/0122</t>
  </si>
  <si>
    <t>SOI21/010517/0322</t>
  </si>
  <si>
    <t>3P0017901021</t>
  </si>
  <si>
    <t>GR21/005264/1121</t>
  </si>
  <si>
    <t>SOI21/010518/0322</t>
  </si>
  <si>
    <t>3P0033180122</t>
  </si>
  <si>
    <t>GR21/008357/0222</t>
  </si>
  <si>
    <t>SOI21/010519/0322</t>
  </si>
  <si>
    <t>3P0032660122</t>
  </si>
  <si>
    <t>GR21/008279/0122</t>
  </si>
  <si>
    <t>SOI21/010520/0322</t>
  </si>
  <si>
    <t>3P0027211221</t>
  </si>
  <si>
    <t>GR21/007399/0122</t>
  </si>
  <si>
    <t>SOI21/010521/0322</t>
  </si>
  <si>
    <t>3P0030691221</t>
  </si>
  <si>
    <t>GR21/008607/0222</t>
  </si>
  <si>
    <t>SOI21/010522/0322</t>
  </si>
  <si>
    <t>3P0030031221</t>
  </si>
  <si>
    <t>GR21/008791/0222</t>
  </si>
  <si>
    <t>SOI21/010633/0322</t>
  </si>
  <si>
    <t>3P0029821221</t>
  </si>
  <si>
    <t>GR21/007946/0122</t>
  </si>
  <si>
    <t>SOI21/010639/0322</t>
  </si>
  <si>
    <t>3P0030771221</t>
  </si>
  <si>
    <t>GR21/008652/0222</t>
  </si>
  <si>
    <t>SOI21/010798/0322</t>
  </si>
  <si>
    <t>3S0004060222</t>
  </si>
  <si>
    <t>GR21/009382/0322</t>
  </si>
  <si>
    <t>SOI21/011132/0322</t>
  </si>
  <si>
    <t>3P0036220222</t>
  </si>
  <si>
    <t>GR21/009434/0322</t>
  </si>
  <si>
    <t>SOI21/011136/0322</t>
  </si>
  <si>
    <t>3P0033660122</t>
  </si>
  <si>
    <t>GR21/009280/0322</t>
  </si>
  <si>
    <t>SOI21/011215/0322</t>
  </si>
  <si>
    <t>3P0030381221</t>
  </si>
  <si>
    <t>GR21/008447/0222</t>
  </si>
  <si>
    <t>SOI21/011217/0322</t>
  </si>
  <si>
    <t>3P0033650122</t>
  </si>
  <si>
    <t>GR21/009411/0322</t>
  </si>
  <si>
    <t>SOI21/011220/0322</t>
  </si>
  <si>
    <t>3P0035320222</t>
  </si>
  <si>
    <t>GR21/009021/0222</t>
  </si>
  <si>
    <t>SOI21/011222/0322</t>
  </si>
  <si>
    <t>3P0034020122</t>
  </si>
  <si>
    <t>GR21/008759/0222</t>
  </si>
  <si>
    <t>SOI21/011298/0322</t>
  </si>
  <si>
    <t>3C0003010222</t>
  </si>
  <si>
    <t>GR21/008941/0222</t>
  </si>
  <si>
    <t>SOI21/011301/0322</t>
  </si>
  <si>
    <t>3P0038210222</t>
  </si>
  <si>
    <t>GR21/009822/0322</t>
  </si>
  <si>
    <t>SOI21/011532/0322</t>
  </si>
  <si>
    <t>3R0008911221</t>
  </si>
  <si>
    <t>GR21/009118/0222</t>
  </si>
  <si>
    <t>SOI21/011534/0322</t>
  </si>
  <si>
    <t>3R0008921221</t>
  </si>
  <si>
    <t>GR21/009119/0222</t>
  </si>
  <si>
    <t>SOI21/011714/0322</t>
  </si>
  <si>
    <t>3P0038500222</t>
  </si>
  <si>
    <t>GR21/009586/0322</t>
  </si>
  <si>
    <t>SOI21/011736/0422</t>
  </si>
  <si>
    <t>3P0018211021</t>
  </si>
  <si>
    <t>GR21/010157/0322</t>
  </si>
  <si>
    <t>SOI22/000029/0422</t>
  </si>
  <si>
    <t>3P0031930122</t>
  </si>
  <si>
    <t>GR21/008267/0122</t>
  </si>
  <si>
    <t>SOI22/000030/0422</t>
  </si>
  <si>
    <t>3P0035400222</t>
  </si>
  <si>
    <t>GR21/009040/0222</t>
  </si>
  <si>
    <t>SOI22/000032/0422</t>
  </si>
  <si>
    <t>3P0035070222</t>
  </si>
  <si>
    <t>GR21/009039/0222</t>
  </si>
  <si>
    <t>SOI22/000041/0422</t>
  </si>
  <si>
    <t>2P0030220221</t>
  </si>
  <si>
    <t>GR21/002586/0721</t>
  </si>
  <si>
    <t>SOI22/000042/0422</t>
  </si>
  <si>
    <t>3C0001200721</t>
  </si>
  <si>
    <t>GR21/005636/1121</t>
  </si>
  <si>
    <t>SOI22/000046/0422</t>
  </si>
  <si>
    <t>3P0036510222</t>
  </si>
  <si>
    <t>GR21/009265/0322</t>
  </si>
  <si>
    <t>SOI22/000049/0422</t>
  </si>
  <si>
    <t>3P0032520122</t>
  </si>
  <si>
    <t>GR21/008327/0222</t>
  </si>
  <si>
    <t>SOI22/000053/0422</t>
  </si>
  <si>
    <t>3P0032770122</t>
  </si>
  <si>
    <t>GR21/008282/0122</t>
  </si>
  <si>
    <t>SOI22/000055/0422</t>
  </si>
  <si>
    <t>3P0033820122</t>
  </si>
  <si>
    <t>GR21/008281/0122</t>
  </si>
  <si>
    <t>SOI22/000063/0422</t>
  </si>
  <si>
    <t>3P0029501221</t>
  </si>
  <si>
    <t>GR21/007286/1221</t>
  </si>
  <si>
    <t>SOI22/000065/0422</t>
  </si>
  <si>
    <t>3P0031820122</t>
  </si>
  <si>
    <t>GR21/007829/0122</t>
  </si>
  <si>
    <t>SOI22/000076/0422</t>
  </si>
  <si>
    <t>3P0026041221</t>
  </si>
  <si>
    <t>GR21/007361/1221</t>
  </si>
  <si>
    <t>SOI22/000111/0422</t>
  </si>
  <si>
    <t>3P0029711221</t>
  </si>
  <si>
    <t>GR21/008124/0122</t>
  </si>
  <si>
    <t>SOI22/000200/0422</t>
  </si>
  <si>
    <t>3P0041810322</t>
  </si>
  <si>
    <t>GR21/010191/0322</t>
  </si>
  <si>
    <t>SOI22/000210/0422</t>
  </si>
  <si>
    <t>3P0039890322</t>
  </si>
  <si>
    <t>GR21/009893/0322</t>
  </si>
  <si>
    <t>SOI22/000214/0422</t>
  </si>
  <si>
    <t>3P0038040222</t>
  </si>
  <si>
    <t>GR21/009890/0322</t>
  </si>
  <si>
    <t>SOI22/000303/0422</t>
  </si>
  <si>
    <t>3P0039880322</t>
  </si>
  <si>
    <t>GR21/009717/0322</t>
  </si>
  <si>
    <t>SOI22/000305/0422</t>
  </si>
  <si>
    <t>3P0037320222</t>
  </si>
  <si>
    <t>GR21/009266/0322</t>
  </si>
  <si>
    <t>SOI22/000308/0422</t>
  </si>
  <si>
    <t>3P0036080222</t>
  </si>
  <si>
    <t>GR21/009722/0322</t>
  </si>
  <si>
    <t>SOI22/000309/0422</t>
  </si>
  <si>
    <t>3P0036050222</t>
  </si>
  <si>
    <t>GR21/009721/0322</t>
  </si>
  <si>
    <t>SOI22/000310/0422</t>
  </si>
  <si>
    <t>3P0037940222</t>
  </si>
  <si>
    <t>GR21/009891/0322</t>
  </si>
  <si>
    <t>SOI22/000315/0422</t>
  </si>
  <si>
    <t>3P0034030122</t>
  </si>
  <si>
    <t>GR21/008445/0222</t>
  </si>
  <si>
    <t>SOI22/000511/0422</t>
  </si>
  <si>
    <t>3P0036910222</t>
  </si>
  <si>
    <t>GR21/008979/0222</t>
  </si>
  <si>
    <t>SOI22/000658/0422</t>
  </si>
  <si>
    <t>3P0026911221</t>
  </si>
  <si>
    <t>GR22/000013/0422</t>
  </si>
  <si>
    <t>SOI22/000661/0422</t>
  </si>
  <si>
    <t>3P0029631221</t>
  </si>
  <si>
    <t>GR22/000010/0422</t>
  </si>
  <si>
    <t>SOI22/000663/0422</t>
  </si>
  <si>
    <t>3P0037920222</t>
  </si>
  <si>
    <t>GR21/009823/0322</t>
  </si>
  <si>
    <t>SOI22/000668/0422</t>
  </si>
  <si>
    <t>3P0037600222</t>
  </si>
  <si>
    <t>GR21/009743/0322</t>
  </si>
  <si>
    <t>SOI22/000674/0422</t>
  </si>
  <si>
    <t>3P0030451221</t>
  </si>
  <si>
    <t>GR21/009383/0322</t>
  </si>
  <si>
    <t>SOI22/000688/0422</t>
  </si>
  <si>
    <t>3P0035040222</t>
  </si>
  <si>
    <t>GR21/009258/0322</t>
  </si>
  <si>
    <t>SOI22/000697/0422</t>
  </si>
  <si>
    <t>3S0004270222</t>
  </si>
  <si>
    <t>GR21/009289/0322</t>
  </si>
  <si>
    <t>SOI22/000712/0422</t>
  </si>
  <si>
    <t>3P0031970122</t>
  </si>
  <si>
    <t>GR21/009767/0322</t>
  </si>
  <si>
    <t>SOI22/000717/0422</t>
  </si>
  <si>
    <t>3P0035240222</t>
  </si>
  <si>
    <t>GR21/009036/0222</t>
  </si>
  <si>
    <t>SOI22/000718/0422</t>
  </si>
  <si>
    <t>3P0035090222</t>
  </si>
  <si>
    <t>GR21/009074/0222</t>
  </si>
  <si>
    <t>SOI22/000719/0422</t>
  </si>
  <si>
    <t>3P0037770222</t>
  </si>
  <si>
    <t>GR21/009569/0322</t>
  </si>
  <si>
    <t>SOI22/000720/0422</t>
  </si>
  <si>
    <t>3P0041700322</t>
  </si>
  <si>
    <t>GR21/010202/0322</t>
  </si>
  <si>
    <t>SOI22/000810/0422</t>
  </si>
  <si>
    <t>3P0015600921</t>
  </si>
  <si>
    <t>GR21/009686/0322</t>
  </si>
  <si>
    <t>SOI22/000826/0422</t>
  </si>
  <si>
    <t>3P0040750322</t>
  </si>
  <si>
    <t>GR21/010169/0322</t>
  </si>
  <si>
    <t>SOI22/000827/0422</t>
  </si>
  <si>
    <t>3P0042650322</t>
  </si>
  <si>
    <t>GR21/010218/0322</t>
  </si>
  <si>
    <t>SOI22/000829/0422</t>
  </si>
  <si>
    <t>3P0037350222</t>
  </si>
  <si>
    <t>GR21/009903/0322</t>
  </si>
  <si>
    <t>SOI22/000830/0422</t>
  </si>
  <si>
    <t>3P0034320222</t>
  </si>
  <si>
    <t>GR21/008615/0222</t>
  </si>
  <si>
    <t>SOI22/000836/0422</t>
  </si>
  <si>
    <t>3P0028911221</t>
  </si>
  <si>
    <t>GR21/007848/0122</t>
  </si>
  <si>
    <t>SOI22/000837/0422</t>
  </si>
  <si>
    <t>3P0033110122</t>
  </si>
  <si>
    <t>GR21/008826/0222</t>
  </si>
  <si>
    <t>SOI22/000838/0422</t>
  </si>
  <si>
    <t>3P0033440122</t>
  </si>
  <si>
    <t>GR21/008480/0222</t>
  </si>
  <si>
    <t>SOI22/000853/0422</t>
  </si>
  <si>
    <t>3S0004700322</t>
  </si>
  <si>
    <t>GR22/000131/0422</t>
  </si>
  <si>
    <t>SOI22/000908/0422</t>
  </si>
  <si>
    <t>3P0036740222</t>
  </si>
  <si>
    <t>GR21/009481/0322</t>
  </si>
  <si>
    <t>SOI22/000927/0422</t>
  </si>
  <si>
    <t>3P0029591221</t>
  </si>
  <si>
    <t>GR21/007636/0122</t>
  </si>
  <si>
    <t>SOI22/000930/0422</t>
  </si>
  <si>
    <t>3P0035640222</t>
  </si>
  <si>
    <t>GR21/009332/0322</t>
  </si>
  <si>
    <t>SOI22/000932/0422</t>
  </si>
  <si>
    <t>4P0001610422</t>
  </si>
  <si>
    <t>GR22/000600/0422</t>
  </si>
  <si>
    <t>SOI22/000942/0422</t>
  </si>
  <si>
    <t>3P0042210322</t>
  </si>
  <si>
    <t>GR22/000275/0422</t>
  </si>
  <si>
    <t>SOI22/000943/0422</t>
  </si>
  <si>
    <t>3P0042230322</t>
  </si>
  <si>
    <t>GR22/000257/0422</t>
  </si>
  <si>
    <t>SOI22/000977/0422</t>
  </si>
  <si>
    <t>3P0024151121</t>
  </si>
  <si>
    <t>GR21/006462/1221</t>
  </si>
  <si>
    <t>SOI22/000982/0422</t>
  </si>
  <si>
    <t>3P0037150222</t>
  </si>
  <si>
    <t>GR21/009613/0322</t>
  </si>
  <si>
    <t>SOI22/000983/0422</t>
  </si>
  <si>
    <t>3P0039140322</t>
  </si>
  <si>
    <t>GR21/009723/0322</t>
  </si>
  <si>
    <t>SOI22/000988/0422</t>
  </si>
  <si>
    <t>3P0032400122</t>
  </si>
  <si>
    <t>GR21/008541/0222</t>
  </si>
  <si>
    <t>SOI22/000995/0422</t>
  </si>
  <si>
    <t>3P0032690122</t>
  </si>
  <si>
    <t>GR21/008684/0222</t>
  </si>
  <si>
    <t>SOI22/001008/0422</t>
  </si>
  <si>
    <t>3P0036230222</t>
  </si>
  <si>
    <t>GR21/009027/0222</t>
  </si>
  <si>
    <t>SOI22/001009/0422</t>
  </si>
  <si>
    <t>3P0036340222</t>
  </si>
  <si>
    <t>GR21/008969/0222</t>
  </si>
  <si>
    <t>SOI22/001011/0422</t>
  </si>
  <si>
    <t>3P0036680222</t>
  </si>
  <si>
    <t>GR21/009088/0222</t>
  </si>
  <si>
    <t>SOI22/001013/0422</t>
  </si>
  <si>
    <t>3P0036900222</t>
  </si>
  <si>
    <t>GR21/008999/0222</t>
  </si>
  <si>
    <t>SOI22/001015/0422</t>
  </si>
  <si>
    <t>3P0039070322</t>
  </si>
  <si>
    <t>GR21/009603/0322</t>
  </si>
  <si>
    <t>SOI22/001016/0422</t>
  </si>
  <si>
    <t>3P0038780322</t>
  </si>
  <si>
    <t>GR22/000305/0422</t>
  </si>
  <si>
    <t>SOI22/001017/0422</t>
  </si>
  <si>
    <t>3P0041160322</t>
  </si>
  <si>
    <t>GR22/000335/0422</t>
  </si>
  <si>
    <t>SOI22/001018/0422</t>
  </si>
  <si>
    <t>3P0041920322</t>
  </si>
  <si>
    <t>GR22/000337/0422</t>
  </si>
  <si>
    <t>SOI22/001021/0422</t>
  </si>
  <si>
    <t>3P0042310322</t>
  </si>
  <si>
    <t>GR22/000303/0422</t>
  </si>
  <si>
    <t>SOI22/001023/0422</t>
  </si>
  <si>
    <t>3P0041590322</t>
  </si>
  <si>
    <t>GR22/000456/0422</t>
  </si>
  <si>
    <t>SOI22/001026/0422</t>
  </si>
  <si>
    <t>3P0041760322</t>
  </si>
  <si>
    <t>GR22/000469/0422</t>
  </si>
  <si>
    <t>SOI22/001027/0422</t>
  </si>
  <si>
    <t>4P0001180422</t>
  </si>
  <si>
    <t>GR22/000467/0422</t>
  </si>
  <si>
    <t>SOI22/001028/0422</t>
  </si>
  <si>
    <t>3P0039920322</t>
  </si>
  <si>
    <t>GR21/009715/0322</t>
  </si>
  <si>
    <t>SOI22/001050/0422</t>
  </si>
  <si>
    <t>2R0002310620</t>
  </si>
  <si>
    <t>GR20/001494/0720</t>
  </si>
  <si>
    <t>EUROTHERM3216</t>
  </si>
  <si>
    <t>##</t>
  </si>
  <si>
    <t>SOI22/001066/0422</t>
  </si>
  <si>
    <t>3S0004710322</t>
  </si>
  <si>
    <t>GR22/000116/0422</t>
  </si>
  <si>
    <t>SOI22/001067/0422</t>
  </si>
  <si>
    <t>3S0004590322</t>
  </si>
  <si>
    <t>GR22/000118/0422</t>
  </si>
  <si>
    <t>SOI22/001068/0422</t>
  </si>
  <si>
    <t>3S0004610322</t>
  </si>
  <si>
    <t>GR22/000117/0422</t>
  </si>
  <si>
    <t>SOI22/001194/0522</t>
  </si>
  <si>
    <t>3P0037160222</t>
  </si>
  <si>
    <t>GR21/009908/0322</t>
  </si>
  <si>
    <t>SOI22/001245/0522</t>
  </si>
  <si>
    <t>3S0004470322</t>
  </si>
  <si>
    <t>GR22/000660/0422</t>
  </si>
  <si>
    <t>SOI22/001260/0522</t>
  </si>
  <si>
    <t>3P0037990222</t>
  </si>
  <si>
    <t>GR21/010229/0322</t>
  </si>
  <si>
    <t>SOI22/001263/0522</t>
  </si>
  <si>
    <t>3P0037090222</t>
  </si>
  <si>
    <t>GR22/000461/0422</t>
  </si>
  <si>
    <t>SOI22/001273/0522</t>
  </si>
  <si>
    <t>3P0042590322</t>
  </si>
  <si>
    <t>GR21/010125/0322</t>
  </si>
  <si>
    <t>SOI22/001276/0522</t>
  </si>
  <si>
    <t>3P0037140222</t>
  </si>
  <si>
    <t>GR21/009273/0322</t>
  </si>
  <si>
    <t>SOI22/001279/0522</t>
  </si>
  <si>
    <t>3P0035750222</t>
  </si>
  <si>
    <t>GR21/008801/0222</t>
  </si>
  <si>
    <t>SOI22/001285/0522</t>
  </si>
  <si>
    <t>3P0038160222</t>
  </si>
  <si>
    <t>GR21/009724/0322</t>
  </si>
  <si>
    <t>SOI22/001287/0522</t>
  </si>
  <si>
    <t>4P0001600422</t>
  </si>
  <si>
    <t>GR22/000451/0422</t>
  </si>
  <si>
    <t>SOI22/001288/0522</t>
  </si>
  <si>
    <t>4P0001290422</t>
  </si>
  <si>
    <t>GR22/000449/0422</t>
  </si>
  <si>
    <t>SOI22/001289/0522</t>
  </si>
  <si>
    <t>4P0001420422</t>
  </si>
  <si>
    <t>GR22/000452/0422</t>
  </si>
  <si>
    <t>SOI22/001290/0522</t>
  </si>
  <si>
    <t>3P0041470322</t>
  </si>
  <si>
    <t>GR21/009898/0322</t>
  </si>
  <si>
    <t>SOI22/001293/0522</t>
  </si>
  <si>
    <t>4P0003520422</t>
  </si>
  <si>
    <t>GR22/000891/0422</t>
  </si>
  <si>
    <t>SOI22/001294/0522</t>
  </si>
  <si>
    <t>3P0042870322</t>
  </si>
  <si>
    <t>GR22/000103/0422</t>
  </si>
  <si>
    <t>SOI22/001298/0522</t>
  </si>
  <si>
    <t>4P0000330422</t>
  </si>
  <si>
    <t>GR22/000297/0422</t>
  </si>
  <si>
    <t>SOI22/001299/0522</t>
  </si>
  <si>
    <t>4P0000300422</t>
  </si>
  <si>
    <t>GR22/000295/0422</t>
  </si>
  <si>
    <t>SOI22/001302/0522</t>
  </si>
  <si>
    <t>3P0026011221</t>
  </si>
  <si>
    <t>GR21/009028/0222</t>
  </si>
  <si>
    <t>SOI22/001303/0522</t>
  </si>
  <si>
    <t>3P0033200122</t>
  </si>
  <si>
    <t>GR21/008532/0222</t>
  </si>
  <si>
    <t>SOI22/001304/0522</t>
  </si>
  <si>
    <t>3P0034660222</t>
  </si>
  <si>
    <t>GR21/009150/0222</t>
  </si>
  <si>
    <t>SOI22/001305/0522</t>
  </si>
  <si>
    <t>4P0001230422</t>
  </si>
  <si>
    <t>GR22/000465/0422</t>
  </si>
  <si>
    <t>SOI22/001306/0522</t>
  </si>
  <si>
    <t>3P0039580322</t>
  </si>
  <si>
    <t>GR21/009899/0322</t>
  </si>
  <si>
    <t>SOI22/001307/0522</t>
  </si>
  <si>
    <t>3P0035770222</t>
  </si>
  <si>
    <t>GR21/009259/0322</t>
  </si>
  <si>
    <t>SOI22/001308/0522</t>
  </si>
  <si>
    <t>3P0016980921</t>
  </si>
  <si>
    <t>GR21/009617/0322</t>
  </si>
  <si>
    <t>SOI22/001309/0522</t>
  </si>
  <si>
    <t>3P0035850222</t>
  </si>
  <si>
    <t>GR21/009260/0322</t>
  </si>
  <si>
    <t>SOI22/001310/0522</t>
  </si>
  <si>
    <t>3P0036670222</t>
  </si>
  <si>
    <t>GR21/009261/0322</t>
  </si>
  <si>
    <t>SOI22/001311/0522</t>
  </si>
  <si>
    <t>3P0035060222</t>
  </si>
  <si>
    <t>GR21/009263/0322</t>
  </si>
  <si>
    <t>SOI22/001312/0522</t>
  </si>
  <si>
    <t>3P0037120222</t>
  </si>
  <si>
    <t>GR21/009657/0322</t>
  </si>
  <si>
    <t>SOI22/001313/0522</t>
  </si>
  <si>
    <t>3P0037580222</t>
  </si>
  <si>
    <t>GR21/009659/0322</t>
  </si>
  <si>
    <t>SOI22/001314/0522</t>
  </si>
  <si>
    <t>3P0037630222</t>
  </si>
  <si>
    <t>GR21/009669/0322</t>
  </si>
  <si>
    <t>SOI22/001315/0522</t>
  </si>
  <si>
    <t>3P0038020222</t>
  </si>
  <si>
    <t>GR21/009720/0322</t>
  </si>
  <si>
    <t>SOI22/001316/0522</t>
  </si>
  <si>
    <t>3P0038320222</t>
  </si>
  <si>
    <t>GR21/009663/0322</t>
  </si>
  <si>
    <t>SOI22/001318/0522</t>
  </si>
  <si>
    <t>4P0001480422</t>
  </si>
  <si>
    <t>GR22/000896/0422</t>
  </si>
  <si>
    <t>SOI22/001321/0522</t>
  </si>
  <si>
    <t>3P0038710322</t>
  </si>
  <si>
    <t>GR21/009733/0322</t>
  </si>
  <si>
    <t>SOI22/001324/0522</t>
  </si>
  <si>
    <t>3P0035360222</t>
  </si>
  <si>
    <t>GR21/008853/0222</t>
  </si>
  <si>
    <t>SOI22/001326/0522</t>
  </si>
  <si>
    <t>3P0035250222</t>
  </si>
  <si>
    <t>GR21/008961/0222</t>
  </si>
  <si>
    <t>SOI22/001327/0522</t>
  </si>
  <si>
    <t>4P0003360422</t>
  </si>
  <si>
    <t>GR22/000890/0422</t>
  </si>
  <si>
    <t>SOI22/001328/0522</t>
  </si>
  <si>
    <t>4P0002840422</t>
  </si>
  <si>
    <t>GR22/000898/0422</t>
  </si>
  <si>
    <t>SOI22/001330/0522</t>
  </si>
  <si>
    <t>3P0042960322</t>
  </si>
  <si>
    <t>GR22/000887/0422</t>
  </si>
  <si>
    <t>SOI22/001334/0522</t>
  </si>
  <si>
    <t>3P0042840322</t>
  </si>
  <si>
    <t>GR22/000879/0422</t>
  </si>
  <si>
    <t>SOI22/001336/0522</t>
  </si>
  <si>
    <t>4P0002030422</t>
  </si>
  <si>
    <t>GR22/000881/0422</t>
  </si>
  <si>
    <t>SOI22/001337/0522</t>
  </si>
  <si>
    <t>4P0001900422</t>
  </si>
  <si>
    <t>GR22/000897/0422</t>
  </si>
  <si>
    <t>SOI22/001338/0522</t>
  </si>
  <si>
    <t>3P0039200322</t>
  </si>
  <si>
    <t>GR21/009661/0322</t>
  </si>
  <si>
    <t>SOI22/001339/0522</t>
  </si>
  <si>
    <t>4P0002620422</t>
  </si>
  <si>
    <t>GR22/000884/0422</t>
  </si>
  <si>
    <t>SOI22/001340/0522</t>
  </si>
  <si>
    <t>3P0032590122</t>
  </si>
  <si>
    <t>GR21/008965/0222</t>
  </si>
  <si>
    <t>SOI22/001341/0522</t>
  </si>
  <si>
    <t>4P0001860422</t>
  </si>
  <si>
    <t>GR22/000885/0422</t>
  </si>
  <si>
    <t>SOI22/001342/0522</t>
  </si>
  <si>
    <t>SOI22/001344/0522</t>
  </si>
  <si>
    <t>3P0035990222</t>
  </si>
  <si>
    <t>GR22/000169/0422</t>
  </si>
  <si>
    <t>SOI22/001345/0522</t>
  </si>
  <si>
    <t>3P0040710322</t>
  </si>
  <si>
    <t>GR22/000171/0422</t>
  </si>
  <si>
    <t>SOI22/001346/0522</t>
  </si>
  <si>
    <t>3P0040510322</t>
  </si>
  <si>
    <t>GR22/000170/0422</t>
  </si>
  <si>
    <t>SOI22/001348/0522</t>
  </si>
  <si>
    <t>3P0040940322</t>
  </si>
  <si>
    <t>GR22/000172/0422</t>
  </si>
  <si>
    <t>SOI22/001350/0522</t>
  </si>
  <si>
    <t>3P0035910222</t>
  </si>
  <si>
    <t>GR22/000981/0522</t>
  </si>
  <si>
    <t>SOI22/001351/0522</t>
  </si>
  <si>
    <t>3P0042950322</t>
  </si>
  <si>
    <t>GR22/000613/0422</t>
  </si>
  <si>
    <t>SOI22/001368/0522</t>
  </si>
  <si>
    <t>4C0000400422</t>
  </si>
  <si>
    <t>GR22/000854/0422</t>
  </si>
  <si>
    <t>SOI22/001402/0522</t>
  </si>
  <si>
    <t>4P0003510422</t>
  </si>
  <si>
    <t>GR22/000942/0422</t>
  </si>
  <si>
    <t>SOI22/001409/0522</t>
  </si>
  <si>
    <t>3C0003320222</t>
  </si>
  <si>
    <t>GR22/000827/0422</t>
  </si>
  <si>
    <t>SOI22/001493/0522</t>
  </si>
  <si>
    <t>3P0042740322</t>
  </si>
  <si>
    <t>GR22/000742/0422</t>
  </si>
  <si>
    <t>SOI22/001494/0522</t>
  </si>
  <si>
    <t>4P0000070422</t>
  </si>
  <si>
    <t>GR22/000714/0422</t>
  </si>
  <si>
    <t>SOI22/001495/0522</t>
  </si>
  <si>
    <t>3P0032580122</t>
  </si>
  <si>
    <t>GR21/008540/0222</t>
  </si>
  <si>
    <t>SOI22/001496/0522</t>
  </si>
  <si>
    <t>4P0004140522</t>
  </si>
  <si>
    <t>GR22/001122/0522</t>
  </si>
  <si>
    <t>SOI22/001498/0522</t>
  </si>
  <si>
    <t>4P0003790422</t>
  </si>
  <si>
    <t>GR22/001125/0522</t>
  </si>
  <si>
    <t>SOI22/001499/0522</t>
  </si>
  <si>
    <t>4P0001800422</t>
  </si>
  <si>
    <t>GR22/001018/0522</t>
  </si>
  <si>
    <t>SOI22/001502/0522</t>
  </si>
  <si>
    <t>4P0003870422</t>
  </si>
  <si>
    <t>GR22/001128/0522</t>
  </si>
  <si>
    <t>SOI22/001503/0522</t>
  </si>
  <si>
    <t>4P0003740422</t>
  </si>
  <si>
    <t>GR22/001119/0522</t>
  </si>
  <si>
    <t>SOI22/001504/0522</t>
  </si>
  <si>
    <t>4S0000370522</t>
  </si>
  <si>
    <t>GR22/001159/0522</t>
  </si>
  <si>
    <t>SOI22/001505/0522</t>
  </si>
  <si>
    <t>4S0000050422</t>
  </si>
  <si>
    <t>GR22/000780/0422</t>
  </si>
  <si>
    <t>SOI22/001507/0522</t>
  </si>
  <si>
    <t>4S0000280422</t>
  </si>
  <si>
    <t>GR22/000853/0422</t>
  </si>
  <si>
    <t>SOI22/001514/0522</t>
  </si>
  <si>
    <t>4P0003900422</t>
  </si>
  <si>
    <t>GR22/001041/0522</t>
  </si>
  <si>
    <t>SOI22/001577/0522</t>
  </si>
  <si>
    <t>4P0001840422</t>
  </si>
  <si>
    <t>GR22/000759/0422</t>
  </si>
  <si>
    <t>SOI22/001580/0522</t>
  </si>
  <si>
    <t>4P0002130422</t>
  </si>
  <si>
    <t>GR22/000640/0422</t>
  </si>
  <si>
    <t>SOI22/001583/0522</t>
  </si>
  <si>
    <t>4P0002560422</t>
  </si>
  <si>
    <t>GR22/000972/0522</t>
  </si>
  <si>
    <t>SOI22/001925/0522</t>
  </si>
  <si>
    <t>3S0004480322</t>
  </si>
  <si>
    <t>GR21/009638/0322</t>
  </si>
  <si>
    <t>SOI22/001926/0522</t>
  </si>
  <si>
    <t>3C0003360222</t>
  </si>
  <si>
    <t>GR21/009643/0322</t>
  </si>
  <si>
    <t>SOI22/001972/0522</t>
  </si>
  <si>
    <t>4P0002650422</t>
  </si>
  <si>
    <t>GR22/000766/0422</t>
  </si>
  <si>
    <t>SOI22/002028/0622</t>
  </si>
  <si>
    <t>4P0000980422</t>
  </si>
  <si>
    <t>GR22/001244/0522</t>
  </si>
  <si>
    <t>SOI22/002051/0622</t>
  </si>
  <si>
    <t>4P0003280422</t>
  </si>
  <si>
    <t>GR22/001036/0522</t>
  </si>
  <si>
    <t>SOI22/002054/0622</t>
  </si>
  <si>
    <t>4P0003530422</t>
  </si>
  <si>
    <t>GR22/000980/0522</t>
  </si>
  <si>
    <t>SOI22/002056/0622</t>
  </si>
  <si>
    <t>3P0042930322</t>
  </si>
  <si>
    <t>GR22/000390/0422</t>
  </si>
  <si>
    <t>SOI22/002057/0622</t>
  </si>
  <si>
    <t>3P0043040322</t>
  </si>
  <si>
    <t>GR22/000849/0422</t>
  </si>
  <si>
    <t>SOI22/002059/0622</t>
  </si>
  <si>
    <t>4P0000970422</t>
  </si>
  <si>
    <t>GR22/000628/0422</t>
  </si>
  <si>
    <t>SOI22/002061/0622</t>
  </si>
  <si>
    <t>4P0001850422</t>
  </si>
  <si>
    <t>GR22/000861/0422</t>
  </si>
  <si>
    <t>SOI22/002067/0622</t>
  </si>
  <si>
    <t>4P0002110422</t>
  </si>
  <si>
    <t>GR22/001051/0522</t>
  </si>
  <si>
    <t>SOI22/002068/0622</t>
  </si>
  <si>
    <t>4P0005220522</t>
  </si>
  <si>
    <t>GR22/001575/0522</t>
  </si>
  <si>
    <t>SOI22/002458/0622</t>
  </si>
  <si>
    <t>3P0040480322</t>
  </si>
  <si>
    <t>GR22/000077/0422</t>
  </si>
  <si>
    <t>SOI22/002467/0622</t>
  </si>
  <si>
    <t>3P0027381221</t>
  </si>
  <si>
    <t>GR22/000156/0422</t>
  </si>
  <si>
    <t>SOI22/002468/0622</t>
  </si>
  <si>
    <t>3P0042500322</t>
  </si>
  <si>
    <t>GR22/000458/0422</t>
  </si>
  <si>
    <t>SOI22/002470/0622</t>
  </si>
  <si>
    <t>4P0001190422</t>
  </si>
  <si>
    <t>GR22/001111/0522</t>
  </si>
  <si>
    <t>SOI22/002489/0622</t>
  </si>
  <si>
    <t>3P0042300322</t>
  </si>
  <si>
    <t>GR22/000946/0522</t>
  </si>
  <si>
    <t>SOI22/002504/0622</t>
  </si>
  <si>
    <t>3P0040650322</t>
  </si>
  <si>
    <t>GR22/001040/0522</t>
  </si>
  <si>
    <t>SOI22/002505/0622</t>
  </si>
  <si>
    <t>3P0041570322</t>
  </si>
  <si>
    <t>GR22/000776/0422</t>
  </si>
  <si>
    <t>SOI22/002510/0622</t>
  </si>
  <si>
    <t>3P0028861221</t>
  </si>
  <si>
    <t>GR21/010067/0322</t>
  </si>
  <si>
    <t>SOI22/002538/0622</t>
  </si>
  <si>
    <t>3P0035030222</t>
  </si>
  <si>
    <t>GR22/000133/0422</t>
  </si>
  <si>
    <t>SOI22/002540/0622</t>
  </si>
  <si>
    <t>4P0002900422</t>
  </si>
  <si>
    <t>GR22/001275/0522</t>
  </si>
  <si>
    <t>SOI22/002546/0622</t>
  </si>
  <si>
    <t>4P0002000422</t>
  </si>
  <si>
    <t>GR22/001546/0522</t>
  </si>
  <si>
    <t>SOI22/002549/0622</t>
  </si>
  <si>
    <t>4P0004490522</t>
  </si>
  <si>
    <t>GR22/001649/0622</t>
  </si>
  <si>
    <t>SOI22/002662/0622</t>
  </si>
  <si>
    <t>4P0004810522</t>
  </si>
  <si>
    <t>GR22/001398/0522</t>
  </si>
  <si>
    <t>SOI22/002687/0622</t>
  </si>
  <si>
    <t>4P0004940522</t>
  </si>
  <si>
    <t>GR22/001251/0522</t>
  </si>
  <si>
    <t>SOI22/002710/0622</t>
  </si>
  <si>
    <t>3P0032160122</t>
  </si>
  <si>
    <t>GR22/000726/0422</t>
  </si>
  <si>
    <t>SOI22/002714/0622</t>
  </si>
  <si>
    <t>4S0000480622</t>
  </si>
  <si>
    <t>GR22/001787/0622</t>
  </si>
  <si>
    <t>SOI22/002861/0622</t>
  </si>
  <si>
    <t>3P0037290222</t>
  </si>
  <si>
    <t>GR22/000373/0422</t>
  </si>
  <si>
    <t>SOI22/002862/0622</t>
  </si>
  <si>
    <t>3P0037040222</t>
  </si>
  <si>
    <t>GR21/010205/0322</t>
  </si>
  <si>
    <t>SOI22/002863/0622</t>
  </si>
  <si>
    <t>3P0038490222</t>
  </si>
  <si>
    <t>GR22/000383/0422</t>
  </si>
  <si>
    <t>SOI22/002865/0622</t>
  </si>
  <si>
    <t>3P0038150222</t>
  </si>
  <si>
    <t>GR21/009694/0322</t>
  </si>
  <si>
    <t>SOI22/002867/0622</t>
  </si>
  <si>
    <t>3R0010970222</t>
  </si>
  <si>
    <t>GR21/008851/0222</t>
  </si>
  <si>
    <t>SOI22/002868/0622</t>
  </si>
  <si>
    <t>3R0010960222</t>
  </si>
  <si>
    <t>GR21/008852/0222</t>
  </si>
  <si>
    <t>SOI22/002869/0622</t>
  </si>
  <si>
    <t>3R0010980222</t>
  </si>
  <si>
    <t>GR21/008850/0222</t>
  </si>
  <si>
    <t>SOI22/002870/0622</t>
  </si>
  <si>
    <t>3P0039010322</t>
  </si>
  <si>
    <t>GR22/000160/0422</t>
  </si>
  <si>
    <t>SOI22/002871/0622</t>
  </si>
  <si>
    <t>3P0039940322</t>
  </si>
  <si>
    <t>GR21/010011/0322</t>
  </si>
  <si>
    <t>SOI22/002872/0622</t>
  </si>
  <si>
    <t>SOI22/002873/0622</t>
  </si>
  <si>
    <t>3P0042490322</t>
  </si>
  <si>
    <t>GR22/000403/0422</t>
  </si>
  <si>
    <t>SOI22/002874/0622</t>
  </si>
  <si>
    <t>SOI22/002875/0622</t>
  </si>
  <si>
    <t>SOI22/002878/0622</t>
  </si>
  <si>
    <t>4C0000290422</t>
  </si>
  <si>
    <t>GR22/001317/0522</t>
  </si>
  <si>
    <t>SOI22/003035/0622</t>
  </si>
  <si>
    <t>4C0000430522</t>
  </si>
  <si>
    <t>GR22/001838/0622</t>
  </si>
  <si>
    <t>SOI22/003078/0622</t>
  </si>
  <si>
    <t>4S0000070422</t>
  </si>
  <si>
    <t>GR22/001937/0622</t>
  </si>
  <si>
    <t>SOI22/003138/0622</t>
  </si>
  <si>
    <t>3P0043030322</t>
  </si>
  <si>
    <t>GR22/000848/0422</t>
  </si>
  <si>
    <t>SOI22/003139/0622</t>
  </si>
  <si>
    <t>3P0035900222</t>
  </si>
  <si>
    <t>GR22/001060/0522</t>
  </si>
  <si>
    <t>SOI22/003140/0622</t>
  </si>
  <si>
    <t>4P0002310422</t>
  </si>
  <si>
    <t>GR22/001180/0522</t>
  </si>
  <si>
    <t>SOI22/003142/0622</t>
  </si>
  <si>
    <t>4P0006570622</t>
  </si>
  <si>
    <t>GR22/002045/0622</t>
  </si>
  <si>
    <t>SOI22/003143/0622</t>
  </si>
  <si>
    <t>3P0033780122</t>
  </si>
  <si>
    <t>GR22/001703/0622</t>
  </si>
  <si>
    <t>SOI22/003145/0622</t>
  </si>
  <si>
    <t>3P0041720322</t>
  </si>
  <si>
    <t>GR22/001318/0522</t>
  </si>
  <si>
    <t>SOI22/003147/0622</t>
  </si>
  <si>
    <t>4P0001810422</t>
  </si>
  <si>
    <t>GR22/001315/0522</t>
  </si>
  <si>
    <t>SOI22/003148/0622</t>
  </si>
  <si>
    <t>4P0002100422</t>
  </si>
  <si>
    <t>GR22/001316/0522</t>
  </si>
  <si>
    <t>SOI22/003149/0622</t>
  </si>
  <si>
    <t>4P0002450422</t>
  </si>
  <si>
    <t>GR22/001314/0522</t>
  </si>
  <si>
    <t>SOI22/003303/0722</t>
  </si>
  <si>
    <t>3R0010110122</t>
  </si>
  <si>
    <t>GR22/001583/0522</t>
  </si>
  <si>
    <t>SOI22/003565/0722</t>
  </si>
  <si>
    <t>4P0000580422</t>
  </si>
  <si>
    <t>GR22/000466/0422</t>
  </si>
  <si>
    <t>SOI22/003603/0722</t>
  </si>
  <si>
    <t>4C0000390422</t>
  </si>
  <si>
    <t>GR22/001208/0522</t>
  </si>
  <si>
    <t>SOI22/003686/0722</t>
  </si>
  <si>
    <t>3S0004490322</t>
  </si>
  <si>
    <t>GR22/001453/0522</t>
  </si>
  <si>
    <t>SOI22/003693/0722</t>
  </si>
  <si>
    <t>4P0006580622</t>
  </si>
  <si>
    <t>GR22/002034/0622</t>
  </si>
  <si>
    <t>SOI22/003697/0722</t>
  </si>
  <si>
    <t>4P0007550622</t>
  </si>
  <si>
    <t>GR22/002027/0622</t>
  </si>
  <si>
    <t>SOI22/003702/0722</t>
  </si>
  <si>
    <t>4P0006080522</t>
  </si>
  <si>
    <t>GR22/001936/0622</t>
  </si>
  <si>
    <t>SOI22/003708/0722</t>
  </si>
  <si>
    <t>3P0038790322</t>
  </si>
  <si>
    <t>GR21/009802/0322</t>
  </si>
  <si>
    <t>SOI22/003731/0722</t>
  </si>
  <si>
    <t>3P0043060322</t>
  </si>
  <si>
    <t>GR22/000274/0422</t>
  </si>
  <si>
    <t>SOI22/003732/0722</t>
  </si>
  <si>
    <t>3P0041440322</t>
  </si>
  <si>
    <t>GR22/000405/0422</t>
  </si>
  <si>
    <t>SOI22/003733/0722</t>
  </si>
  <si>
    <t>3P0037660222</t>
  </si>
  <si>
    <t>GR21/009768/0322</t>
  </si>
  <si>
    <t>SOI22/003734/0722</t>
  </si>
  <si>
    <t>4P0007070622</t>
  </si>
  <si>
    <t>GR22/002065/0622</t>
  </si>
  <si>
    <t>SOI22/003735/0722</t>
  </si>
  <si>
    <t>4P0002960422</t>
  </si>
  <si>
    <t>GR22/001023/0522</t>
  </si>
  <si>
    <t>SOI22/003739/0722</t>
  </si>
  <si>
    <t>4S0000580622</t>
  </si>
  <si>
    <t>GR22/002211/0722</t>
  </si>
  <si>
    <t>SOI22/003740/0722</t>
  </si>
  <si>
    <t>4S0000140422</t>
  </si>
  <si>
    <t>GR22/002212/0722</t>
  </si>
  <si>
    <t>SOI22/003741/0722</t>
  </si>
  <si>
    <t>4P0006670622</t>
  </si>
  <si>
    <t>GR22/002214/0722</t>
  </si>
  <si>
    <t>SOI22/003753/0722</t>
  </si>
  <si>
    <t>3P0037500222</t>
  </si>
  <si>
    <t>GR22/002172/0722</t>
  </si>
  <si>
    <t>SOI22/003754/0722</t>
  </si>
  <si>
    <t>3P0038370222</t>
  </si>
  <si>
    <t>GR22/002153/0722</t>
  </si>
  <si>
    <t>SOI22/003767/0722</t>
  </si>
  <si>
    <t>4P0003590422</t>
  </si>
  <si>
    <t>GR22/001957/0622</t>
  </si>
  <si>
    <t>SOI22/003819/0722</t>
  </si>
  <si>
    <t>4P0004790522</t>
  </si>
  <si>
    <t>GR22/001555/0522</t>
  </si>
  <si>
    <t>SOI22/003821/0722</t>
  </si>
  <si>
    <t>4P0004500522</t>
  </si>
  <si>
    <t>GR22/001309/0522</t>
  </si>
  <si>
    <t>SOI22/003830/0722</t>
  </si>
  <si>
    <t>4P0004530522</t>
  </si>
  <si>
    <t>GR22/001331/0522</t>
  </si>
  <si>
    <t>SOI22/003835/0722</t>
  </si>
  <si>
    <t>4P0005980522</t>
  </si>
  <si>
    <t>GR22/002321/0722</t>
  </si>
  <si>
    <t>SOI22/004077/0722</t>
  </si>
  <si>
    <t>4P0004330522</t>
  </si>
  <si>
    <t>GR22/002370/0722</t>
  </si>
  <si>
    <t>SOI22/004088/0722</t>
  </si>
  <si>
    <t>4P0008580722</t>
  </si>
  <si>
    <t>GR22/002388/0722</t>
  </si>
  <si>
    <t>SOI22/004100/0722</t>
  </si>
  <si>
    <t>4P0008540722</t>
  </si>
  <si>
    <t>GR22/002258/0722</t>
  </si>
  <si>
    <t>SOI22/004123/0722</t>
  </si>
  <si>
    <t>4S0000790722</t>
  </si>
  <si>
    <t>GR22/002561/0722</t>
  </si>
  <si>
    <t>SOI22/004124/0722</t>
  </si>
  <si>
    <t>4S0000630622</t>
  </si>
  <si>
    <t>GR22/002560/0722</t>
  </si>
  <si>
    <t>SOI22/004125/0722</t>
  </si>
  <si>
    <t>4S0000880722</t>
  </si>
  <si>
    <t>GR22/002563/0722</t>
  </si>
  <si>
    <t>SOI22/004126/0722</t>
  </si>
  <si>
    <t>4S0000450522</t>
  </si>
  <si>
    <t>GR22/002564/0722</t>
  </si>
  <si>
    <t>SOI22/004161/0822</t>
  </si>
  <si>
    <t>4C0000200422</t>
  </si>
  <si>
    <t>GR22/000719/0422</t>
  </si>
  <si>
    <t>SOI22/004178/0822</t>
  </si>
  <si>
    <t>4R0000200422</t>
  </si>
  <si>
    <t>GR22/002069/0622</t>
  </si>
  <si>
    <t>SOI22/004192/0822</t>
  </si>
  <si>
    <t>3P0042000322</t>
  </si>
  <si>
    <t>GR22/000392/0422</t>
  </si>
  <si>
    <t>SOI22/004194/0822</t>
  </si>
  <si>
    <t>4P0001360422</t>
  </si>
  <si>
    <t>GR22/001076/0522</t>
  </si>
  <si>
    <t>SOI22/004196/0822</t>
  </si>
  <si>
    <t>4P0003770422</t>
  </si>
  <si>
    <t>GR22/001310/0522</t>
  </si>
  <si>
    <t>SOI22/004200/0822</t>
  </si>
  <si>
    <t>4P0004180522</t>
  </si>
  <si>
    <t>GR22/001214/0522</t>
  </si>
  <si>
    <t>SOI22/004201/0822</t>
  </si>
  <si>
    <t>4P0000940422</t>
  </si>
  <si>
    <t>GR22/001313/0522</t>
  </si>
  <si>
    <t>SOI22/004202/0822</t>
  </si>
  <si>
    <t>4P0004780522</t>
  </si>
  <si>
    <t>GR22/001352/0522</t>
  </si>
  <si>
    <t>SOI22/004205/0822</t>
  </si>
  <si>
    <t>4P0005260522</t>
  </si>
  <si>
    <t>GR22/001478/0522</t>
  </si>
  <si>
    <t>SOI22/004206/0822</t>
  </si>
  <si>
    <t>4S0000670622</t>
  </si>
  <si>
    <t>GR22/002555/0722</t>
  </si>
  <si>
    <t>SOI22/004207/0822</t>
  </si>
  <si>
    <t>4P0006100522</t>
  </si>
  <si>
    <t>GR22/001715/0622</t>
  </si>
  <si>
    <t>SOI22/004209/0822</t>
  </si>
  <si>
    <t>4P0005910522</t>
  </si>
  <si>
    <t>GR22/001855/0622</t>
  </si>
  <si>
    <t>SOI22/004210/0822</t>
  </si>
  <si>
    <t>4P0004830522</t>
  </si>
  <si>
    <t>GR22/002187/0722</t>
  </si>
  <si>
    <t>SOI22/004212/0822</t>
  </si>
  <si>
    <t>4S0000660622</t>
  </si>
  <si>
    <t>GR22/002556/0722</t>
  </si>
  <si>
    <t>SOI22/004214/0822</t>
  </si>
  <si>
    <t>4P0008400722</t>
  </si>
  <si>
    <t>GR22/002285/0722</t>
  </si>
  <si>
    <t>SOI22/004216/0822</t>
  </si>
  <si>
    <t>4P0008550722</t>
  </si>
  <si>
    <t>GR22/002406/0722</t>
  </si>
  <si>
    <t>SOI22/004218/0822</t>
  </si>
  <si>
    <t>3P0042520322</t>
  </si>
  <si>
    <t>GR22/000397/0422</t>
  </si>
  <si>
    <t>SOI22/004304/0822</t>
  </si>
  <si>
    <t>4P0006560622</t>
  </si>
  <si>
    <t>GR22/002795/0822</t>
  </si>
  <si>
    <t>SOI22/004317/0822</t>
  </si>
  <si>
    <t>4P0003240422</t>
  </si>
  <si>
    <t>GR22/000910/0422</t>
  </si>
  <si>
    <t>SOI22/004318/0822</t>
  </si>
  <si>
    <t>3P0035230222</t>
  </si>
  <si>
    <t>GR22/002277/0722</t>
  </si>
  <si>
    <t>SOI22/004342/0822</t>
  </si>
  <si>
    <t>4S0000570622</t>
  </si>
  <si>
    <t>GR22/002497/0722</t>
  </si>
  <si>
    <t>SOI22/004418/0922</t>
  </si>
  <si>
    <t>4P0007260622</t>
  </si>
  <si>
    <t>GR22/002133/0722</t>
  </si>
  <si>
    <t>SOI22/004428/0922</t>
  </si>
  <si>
    <t>3R0012010222</t>
  </si>
  <si>
    <t>GR21/009349/0322</t>
  </si>
  <si>
    <t>3R0012000222</t>
  </si>
  <si>
    <t>GR21/009350/0322</t>
  </si>
  <si>
    <t>3R0011990222</t>
  </si>
  <si>
    <t>GR21/009351/0322</t>
  </si>
  <si>
    <t>3R0011980222</t>
  </si>
  <si>
    <t>GR21/009352/0322</t>
  </si>
  <si>
    <t>3R0011970222</t>
  </si>
  <si>
    <t>GR21/009353/0322</t>
  </si>
  <si>
    <t>3R0011960222</t>
  </si>
  <si>
    <t>GR21/009354/0322</t>
  </si>
  <si>
    <t>3R0011950222</t>
  </si>
  <si>
    <t>GR21/009355/0322</t>
  </si>
  <si>
    <t>3R0011940222</t>
  </si>
  <si>
    <t>GR21/009356/0322</t>
  </si>
  <si>
    <t>SOI22/004445/0922</t>
  </si>
  <si>
    <t>4C0001390822</t>
  </si>
  <si>
    <t>GR22/003097/0822</t>
  </si>
  <si>
    <t>SOI22/004506/0922</t>
  </si>
  <si>
    <t>4C0000810622</t>
  </si>
  <si>
    <t>GR22/002452/0722</t>
  </si>
  <si>
    <t>SOI22/004553/0922</t>
  </si>
  <si>
    <t>4C0000800622</t>
  </si>
  <si>
    <t>GR22/002703/0822</t>
  </si>
  <si>
    <t>SOI22/004554/0922</t>
  </si>
  <si>
    <t>4P0012800922</t>
  </si>
  <si>
    <t>GR22/003164/0922</t>
  </si>
  <si>
    <t>SOI22/004555/0922</t>
  </si>
  <si>
    <t>4P0012560922</t>
  </si>
  <si>
    <t>GR22/003162/0922</t>
  </si>
  <si>
    <t>SOI22/004588/0922</t>
  </si>
  <si>
    <t>4P0003730422</t>
  </si>
  <si>
    <t>GR22/002636/0822</t>
  </si>
  <si>
    <t>SOI22/004591/0922</t>
  </si>
  <si>
    <t>4P0001350422</t>
  </si>
  <si>
    <t>GR22/002633/0822</t>
  </si>
  <si>
    <t>SOI22/004592/0922</t>
  </si>
  <si>
    <t>4P0005850522</t>
  </si>
  <si>
    <t>GR22/002725/0822</t>
  </si>
  <si>
    <t>SOI22/004601/0922</t>
  </si>
  <si>
    <t>4P0005890522</t>
  </si>
  <si>
    <t>GR22/001701/0622</t>
  </si>
  <si>
    <t>SOI22/004604/0922</t>
  </si>
  <si>
    <t>4R0003690722</t>
  </si>
  <si>
    <t>GR22/002242/0722</t>
  </si>
  <si>
    <t>SOI22/004606/0922</t>
  </si>
  <si>
    <t>SOI22/004614/0922</t>
  </si>
  <si>
    <t>4P0010690822</t>
  </si>
  <si>
    <t>GR22/002827/0822</t>
  </si>
  <si>
    <t>SOI22/004616/0922</t>
  </si>
  <si>
    <t>4P0010770822</t>
  </si>
  <si>
    <t>GR22/002763/0822</t>
  </si>
  <si>
    <t>SOI22/004618/0922</t>
  </si>
  <si>
    <t>4P0008470722</t>
  </si>
  <si>
    <t>GR22/002396/0722</t>
  </si>
  <si>
    <t>SOI22/004635/0922</t>
  </si>
  <si>
    <t>4P0003580422</t>
  </si>
  <si>
    <t>GR22/002493/0722</t>
  </si>
  <si>
    <t>SOI22/004636/0922</t>
  </si>
  <si>
    <t>4P0008040622</t>
  </si>
  <si>
    <t>GR22/002681/0822</t>
  </si>
  <si>
    <t>SOI22/004652/0922</t>
  </si>
  <si>
    <t>4P0007340622</t>
  </si>
  <si>
    <t>GR22/002734/0822</t>
  </si>
  <si>
    <t>SOI22/005185/0922</t>
  </si>
  <si>
    <t>4P0009580722</t>
  </si>
  <si>
    <t>GR22/002443/0722</t>
  </si>
  <si>
    <t>SOI22/005214/0922</t>
  </si>
  <si>
    <t>4P0009570722</t>
  </si>
  <si>
    <t>GR22/002924/0822</t>
  </si>
  <si>
    <t>SOI22/005225/1022</t>
  </si>
  <si>
    <t>3P0032140122</t>
  </si>
  <si>
    <t>GR22/000866/0422</t>
  </si>
  <si>
    <t>SOI22/005272/1022</t>
  </si>
  <si>
    <t>4P0013300922</t>
  </si>
  <si>
    <t>GR22/003709/1022</t>
  </si>
  <si>
    <t>SOI22/005277/1022</t>
  </si>
  <si>
    <t>4P0005330522</t>
  </si>
  <si>
    <t>GR22/001413/0522</t>
  </si>
  <si>
    <t>SOI22/005287/1022</t>
  </si>
  <si>
    <t>4P0013380922</t>
  </si>
  <si>
    <t>GR22/003375/0922</t>
  </si>
  <si>
    <t>SOI22/005295/1022</t>
  </si>
  <si>
    <t>4P0007410622</t>
  </si>
  <si>
    <t>GR22/003333/0922</t>
  </si>
  <si>
    <t>SOI22/005299/1022</t>
  </si>
  <si>
    <t>4S0001080822</t>
  </si>
  <si>
    <t>GR22/003287/0922</t>
  </si>
  <si>
    <t>SOI22/005300/1022</t>
  </si>
  <si>
    <t>4S0001100822</t>
  </si>
  <si>
    <t>GR22/003288/0922</t>
  </si>
  <si>
    <t>SOI22/005301/1022</t>
  </si>
  <si>
    <t>4S0000890722</t>
  </si>
  <si>
    <t>GR22/003289/0922</t>
  </si>
  <si>
    <t>SOI22/005340/1022</t>
  </si>
  <si>
    <t>4P0008420722</t>
  </si>
  <si>
    <t>GR22/002404/0722</t>
  </si>
  <si>
    <t>SOI22/005342/1022</t>
  </si>
  <si>
    <t>4P0008200722</t>
  </si>
  <si>
    <t>GR22/002675/0822</t>
  </si>
  <si>
    <t>SOI22/005343/1022</t>
  </si>
  <si>
    <t>4P0010740822</t>
  </si>
  <si>
    <t>GR22/003013/0822</t>
  </si>
  <si>
    <t>SOI22/005344/1022</t>
  </si>
  <si>
    <t>4P0012360822</t>
  </si>
  <si>
    <t>GR22/003348/0922</t>
  </si>
  <si>
    <t>SOI22/005345/1022</t>
  </si>
  <si>
    <t>4P0011460822</t>
  </si>
  <si>
    <t>GR22/003464/0922</t>
  </si>
  <si>
    <t>SOI22/005347/1022</t>
  </si>
  <si>
    <t>4P0010670822</t>
  </si>
  <si>
    <t>GR22/002915/0822</t>
  </si>
  <si>
    <t>SOI22/005349/1022</t>
  </si>
  <si>
    <t>4P0006040522</t>
  </si>
  <si>
    <t>GR22/002627/0822</t>
  </si>
  <si>
    <t>SOI22/005351/1022</t>
  </si>
  <si>
    <t>4P0008630722</t>
  </si>
  <si>
    <t>GR22/002913/0822</t>
  </si>
  <si>
    <t>SOI22/005355/1022</t>
  </si>
  <si>
    <t>4P0009140722</t>
  </si>
  <si>
    <t>GR22/002927/0822</t>
  </si>
  <si>
    <t>SOI22/005356/1022</t>
  </si>
  <si>
    <t>4P0005160522</t>
  </si>
  <si>
    <t>GR22/002685/0822</t>
  </si>
  <si>
    <t>SOI22/005357/1022</t>
  </si>
  <si>
    <t>3C0001610921</t>
  </si>
  <si>
    <t>GR21/004619/1021</t>
  </si>
  <si>
    <t>SOI22/005363/1022</t>
  </si>
  <si>
    <t>4P0011930822</t>
  </si>
  <si>
    <t>GR22/003266/0922</t>
  </si>
  <si>
    <t>SOI22/005365/1022</t>
  </si>
  <si>
    <t>4P0014390922</t>
  </si>
  <si>
    <t>GR22/003598/0922</t>
  </si>
  <si>
    <t>SOI22/005379/1022</t>
  </si>
  <si>
    <t>4P0008940722</t>
  </si>
  <si>
    <t>GR22/002522/0722</t>
  </si>
  <si>
    <t>SOI22/005398/1022</t>
  </si>
  <si>
    <t>3P0018761021</t>
  </si>
  <si>
    <t>GR21/010132/0322</t>
  </si>
  <si>
    <t>SOI22/005416/1022</t>
  </si>
  <si>
    <t>4P0007230622</t>
  </si>
  <si>
    <t>GR22/002046/0622</t>
  </si>
  <si>
    <t>SOI22/005417/1022</t>
  </si>
  <si>
    <t>4P0006060522</t>
  </si>
  <si>
    <t>GR22/002339/0722</t>
  </si>
  <si>
    <t>SOI22/005418/1022</t>
  </si>
  <si>
    <t>4P0005870522</t>
  </si>
  <si>
    <t>GR22/002658/0822</t>
  </si>
  <si>
    <t>SOI22/005419/1022</t>
  </si>
  <si>
    <t>4P0008640722</t>
  </si>
  <si>
    <t>GR22/002959/0822</t>
  </si>
  <si>
    <t>SOI22/005420/1022</t>
  </si>
  <si>
    <t>4P0011200822</t>
  </si>
  <si>
    <t>GR22/002999/0822</t>
  </si>
  <si>
    <t>SOI22/005421/1022</t>
  </si>
  <si>
    <t>4P0009710722</t>
  </si>
  <si>
    <t>GR22/002998/0822</t>
  </si>
  <si>
    <t>SOI22/005422/1022</t>
  </si>
  <si>
    <t>4P0011500822</t>
  </si>
  <si>
    <t>GR22/003298/0922</t>
  </si>
  <si>
    <t>SOI22/005423/1022</t>
  </si>
  <si>
    <t>4P0012000822</t>
  </si>
  <si>
    <t>GR22/003299/0922</t>
  </si>
  <si>
    <t>SOI22/005424/1022</t>
  </si>
  <si>
    <t>4P0012300822</t>
  </si>
  <si>
    <t>GR22/003368/0922</t>
  </si>
  <si>
    <t>SOI22/005425/1022</t>
  </si>
  <si>
    <t>4P0012860922</t>
  </si>
  <si>
    <t>GR22/003595/0922</t>
  </si>
  <si>
    <t>SOI22/005426/1022</t>
  </si>
  <si>
    <t>4P0012870922</t>
  </si>
  <si>
    <t>GR22/003593/0922</t>
  </si>
  <si>
    <t>SOI22/005431/1022</t>
  </si>
  <si>
    <t>4P0015841022</t>
  </si>
  <si>
    <t>GR22/003985/1022</t>
  </si>
  <si>
    <t>SOI22/005433/1022</t>
  </si>
  <si>
    <t>3P0039340322</t>
  </si>
  <si>
    <t>GR21/010165/0322</t>
  </si>
  <si>
    <t>SOI22/005434/1022</t>
  </si>
  <si>
    <t>4P0013910922</t>
  </si>
  <si>
    <t>GR22/003739/1022</t>
  </si>
  <si>
    <t>SOI22/005435/1022</t>
  </si>
  <si>
    <t>4S0001391022</t>
  </si>
  <si>
    <t>GR22/004056/1022</t>
  </si>
  <si>
    <t>SOI22/005436/1022</t>
  </si>
  <si>
    <t>4S0001090822</t>
  </si>
  <si>
    <t>GR22/004057/1022</t>
  </si>
  <si>
    <t>SOI22/005437/1022</t>
  </si>
  <si>
    <t>4S0001381022</t>
  </si>
  <si>
    <t>GR22/004055/1022</t>
  </si>
  <si>
    <t>SOI22/005438/1022</t>
  </si>
  <si>
    <t>4P0011980822</t>
  </si>
  <si>
    <t>GR22/003160/0922</t>
  </si>
  <si>
    <t>SOI22/005476/1022</t>
  </si>
  <si>
    <t>4P0009150722</t>
  </si>
  <si>
    <t>GR22/002721/0822</t>
  </si>
  <si>
    <t>SOI22/005482/1022</t>
  </si>
  <si>
    <t>4P0010320722</t>
  </si>
  <si>
    <t>GR22/002931/0822</t>
  </si>
  <si>
    <t>SOI22/005484/1022</t>
  </si>
  <si>
    <t>4P0011530822</t>
  </si>
  <si>
    <t>GR22/003115/0922</t>
  </si>
  <si>
    <t>SOI22/005485/1022</t>
  </si>
  <si>
    <t>4P0012670922</t>
  </si>
  <si>
    <t>GR22/003296/0922</t>
  </si>
  <si>
    <t>SOI22/005486/1022</t>
  </si>
  <si>
    <t>4P0012830922</t>
  </si>
  <si>
    <t>GR22/003437/0922</t>
  </si>
  <si>
    <t>SOI22/005487/1022</t>
  </si>
  <si>
    <t>4P0013640922</t>
  </si>
  <si>
    <t>GR22/003706/1022</t>
  </si>
  <si>
    <t>SOI22/005520/1022</t>
  </si>
  <si>
    <t>4P0015231022</t>
  </si>
  <si>
    <t>GR22/004172/1022</t>
  </si>
  <si>
    <t>SOI22/005524/1022</t>
  </si>
  <si>
    <t>4P0011470822</t>
  </si>
  <si>
    <t>GR22/003782/1022</t>
  </si>
  <si>
    <t>SOI22/005753/1122</t>
  </si>
  <si>
    <t>4P0004860522</t>
  </si>
  <si>
    <t>GR22/003002/0822</t>
  </si>
  <si>
    <t>SOI22/005771/1122</t>
  </si>
  <si>
    <t>4P0013260922</t>
  </si>
  <si>
    <t>GR22/003678/0922</t>
  </si>
  <si>
    <t>SOI22/005782/1122</t>
  </si>
  <si>
    <t>4P0014580922</t>
  </si>
  <si>
    <t>GR22/003723/1022</t>
  </si>
  <si>
    <t>SOI22/005793/1122</t>
  </si>
  <si>
    <t>4P0001250422</t>
  </si>
  <si>
    <t>GR22/001114/0522</t>
  </si>
  <si>
    <t>SOI22/005876/1122</t>
  </si>
  <si>
    <t>4P0015431022</t>
  </si>
  <si>
    <t>GR22/004385/1122</t>
  </si>
  <si>
    <t>SOI22/005887/1122</t>
  </si>
  <si>
    <t>4P0015241022</t>
  </si>
  <si>
    <t>GR22/004235/1022</t>
  </si>
  <si>
    <t>SOI22/005889/1122</t>
  </si>
  <si>
    <t>4P0014490922</t>
  </si>
  <si>
    <t>GR22/003960/1022</t>
  </si>
  <si>
    <t>SOI22/005953/1122</t>
  </si>
  <si>
    <t>4P0014690922</t>
  </si>
  <si>
    <t>GR22/003827/1022</t>
  </si>
  <si>
    <t>SOI22/005954/1122</t>
  </si>
  <si>
    <t>4P0015000922</t>
  </si>
  <si>
    <t>GR22/003900/1022</t>
  </si>
  <si>
    <t>SOI22/005964/1122</t>
  </si>
  <si>
    <t>GR22/003801/1022</t>
  </si>
  <si>
    <t>SOI22/005967/1122</t>
  </si>
  <si>
    <t>4P0013050922</t>
  </si>
  <si>
    <t>GR22/003804/1022</t>
  </si>
  <si>
    <t>SOI22/005968/1122</t>
  </si>
  <si>
    <t>4P0013220922</t>
  </si>
  <si>
    <t>GR22/003802/1022</t>
  </si>
  <si>
    <t>SOI22/005969/1122</t>
  </si>
  <si>
    <t>4P0013250922</t>
  </si>
  <si>
    <t>GR22/003803/1022</t>
  </si>
  <si>
    <t>SOI22/005970/1122</t>
  </si>
  <si>
    <t>4P0013330922</t>
  </si>
  <si>
    <t>GR22/004029/1022</t>
  </si>
  <si>
    <t>SOI22/005971/1122</t>
  </si>
  <si>
    <t>4P0013520922</t>
  </si>
  <si>
    <t>GR22/004030/1022</t>
  </si>
  <si>
    <t>SOI22/005972/1122</t>
  </si>
  <si>
    <t>4P0014110922</t>
  </si>
  <si>
    <t>GR22/003800/1022</t>
  </si>
  <si>
    <t>SOI22/005973/1122</t>
  </si>
  <si>
    <t>4P0014300922</t>
  </si>
  <si>
    <t>GR22/004028/1022</t>
  </si>
  <si>
    <t>SOI22/006009/1122</t>
  </si>
  <si>
    <t>4S0001150922</t>
  </si>
  <si>
    <t>GR22/004534/1122</t>
  </si>
  <si>
    <t>SOI22/006249/1122</t>
  </si>
  <si>
    <t>4P0003650422</t>
  </si>
  <si>
    <t>GR22/001566/0522</t>
  </si>
  <si>
    <t>SOI22/006254/1122</t>
  </si>
  <si>
    <t>4P0014710922</t>
  </si>
  <si>
    <t>GR22/004439/1122</t>
  </si>
  <si>
    <t>SOI22/006256/1122</t>
  </si>
  <si>
    <t>4P0015461022</t>
  </si>
  <si>
    <t>GR22/004538/1122</t>
  </si>
  <si>
    <t>SOI22/006269/1122</t>
  </si>
  <si>
    <t>4R0005150822</t>
  </si>
  <si>
    <t>GR22/003691/0922</t>
  </si>
  <si>
    <t>SOI22/006270/1122</t>
  </si>
  <si>
    <t>4R0005140822</t>
  </si>
  <si>
    <t>GR22/003690/0922</t>
  </si>
  <si>
    <t>SOI22/006272/1122</t>
  </si>
  <si>
    <t>4R0005160822</t>
  </si>
  <si>
    <t>GR22/003692/0922</t>
  </si>
  <si>
    <t>SOI22/006273/1122</t>
  </si>
  <si>
    <t>4R0005170822</t>
  </si>
  <si>
    <t>GR22/003693/0922</t>
  </si>
  <si>
    <t>SOI22/006536/1222</t>
  </si>
  <si>
    <t>4C0001680922</t>
  </si>
  <si>
    <t>GR22/004375/1122</t>
  </si>
  <si>
    <t>SOI22/006559/1222</t>
  </si>
  <si>
    <t>2R0004810820</t>
  </si>
  <si>
    <t>GR20/004517/1020</t>
  </si>
  <si>
    <t>SOI22/006562/1222</t>
  </si>
  <si>
    <t>2R0003310720</t>
  </si>
  <si>
    <t>GR20/004540/1020</t>
  </si>
  <si>
    <t>SOI22/006791/1222</t>
  </si>
  <si>
    <t>4P0002410422</t>
  </si>
  <si>
    <t>GR22/000830/0422</t>
  </si>
  <si>
    <t>SOI22/006794/1222</t>
  </si>
  <si>
    <t>4P0016751022</t>
  </si>
  <si>
    <t>GR22/004320/1122</t>
  </si>
  <si>
    <t>SOI22/006796/1222</t>
  </si>
  <si>
    <t>4P0002170422</t>
  </si>
  <si>
    <t>GR22/000851/0422</t>
  </si>
  <si>
    <t>SOI22/006797/1222</t>
  </si>
  <si>
    <t>SOI22/006845/1222</t>
  </si>
  <si>
    <t>4P0019371122</t>
  </si>
  <si>
    <t>GR22/004876/1122</t>
  </si>
  <si>
    <t>SOI22/006857/1222</t>
  </si>
  <si>
    <t>4P0017711022</t>
  </si>
  <si>
    <t>GR22/004442/1122</t>
  </si>
  <si>
    <t>SOI22/006868/1222</t>
  </si>
  <si>
    <t>4P0016031022</t>
  </si>
  <si>
    <t>GR22/004343/1122</t>
  </si>
  <si>
    <t>SOI22/006878/1222</t>
  </si>
  <si>
    <t>4P0019321122</t>
  </si>
  <si>
    <t>GR22/005025/1222</t>
  </si>
  <si>
    <t>SOI22/006916/1222</t>
  </si>
  <si>
    <t>4P0016161022</t>
  </si>
  <si>
    <t>GR22/004499/1122</t>
  </si>
  <si>
    <t>SOI22/006980/1222</t>
  </si>
  <si>
    <t>4P0015761022</t>
  </si>
  <si>
    <t>GR22/004400/1122</t>
  </si>
  <si>
    <t>SOI22/006981/1222</t>
  </si>
  <si>
    <t>4P0015911022</t>
  </si>
  <si>
    <t>GR22/004202/1022</t>
  </si>
  <si>
    <t>SOI22/006983/1222</t>
  </si>
  <si>
    <t>4P0016021022</t>
  </si>
  <si>
    <t>GR22/004495/1122</t>
  </si>
  <si>
    <t>SOI22/006984/1222</t>
  </si>
  <si>
    <t>4P0016391022</t>
  </si>
  <si>
    <t>GR22/004498/1122</t>
  </si>
  <si>
    <t>SOI22/007036/1222</t>
  </si>
  <si>
    <t>4P0017881022</t>
  </si>
  <si>
    <t>GR22/004363/1122</t>
  </si>
  <si>
    <t>SOI22/007037/1222</t>
  </si>
  <si>
    <t>4P0016001022</t>
  </si>
  <si>
    <t>GR22/003992/1022</t>
  </si>
  <si>
    <t>SOI22/007289/1222</t>
  </si>
  <si>
    <t>4C0001811022</t>
  </si>
  <si>
    <t>GR22/004493/1122</t>
  </si>
  <si>
    <t>SOI22/007447/1222</t>
  </si>
  <si>
    <t>4P0014280922</t>
  </si>
  <si>
    <t>GR22/004366/1122</t>
  </si>
  <si>
    <t>SOI22/007450/1222</t>
  </si>
  <si>
    <t>4P0007530622</t>
  </si>
  <si>
    <t>GR22/002126/0722</t>
  </si>
  <si>
    <t>SOI22/007451/1222</t>
  </si>
  <si>
    <t>4P0007520622</t>
  </si>
  <si>
    <t>GR22/002125/0722</t>
  </si>
  <si>
    <t>SOI22/007505/1222</t>
  </si>
  <si>
    <t>4P0018341122</t>
  </si>
  <si>
    <t>GR22/004739/1122</t>
  </si>
  <si>
    <t>SOI22/007541/1222</t>
  </si>
  <si>
    <t>SOI22/007554/0123</t>
  </si>
  <si>
    <t>4S0000190422</t>
  </si>
  <si>
    <t>GR22/005451/1222</t>
  </si>
  <si>
    <t>SOI22/007608/0123</t>
  </si>
  <si>
    <t>4C0002031222</t>
  </si>
  <si>
    <t>GR22/005333/1222</t>
  </si>
  <si>
    <t>SOI22/007612/0123</t>
  </si>
  <si>
    <t>4C0001771022</t>
  </si>
  <si>
    <t>GR22/005383/1222</t>
  </si>
  <si>
    <t>SOI22/007624/0123</t>
  </si>
  <si>
    <t>4P0011230822</t>
  </si>
  <si>
    <t>GR22/005385/1222</t>
  </si>
  <si>
    <t>SOI22/007690/0123</t>
  </si>
  <si>
    <t>4S0002081222</t>
  </si>
  <si>
    <t>GR22/005520/0123</t>
  </si>
  <si>
    <t>SOI22/007787/0123</t>
  </si>
  <si>
    <t>4P0019911122</t>
  </si>
  <si>
    <t>GR22/005160/1222</t>
  </si>
  <si>
    <t>SOI22/007789/0123</t>
  </si>
  <si>
    <t>4P0018511122</t>
  </si>
  <si>
    <t>GR22/004921/1222</t>
  </si>
  <si>
    <t>SOI22/007799/0123</t>
  </si>
  <si>
    <t>4P0020261222</t>
  </si>
  <si>
    <t>GR22/005423/1222</t>
  </si>
  <si>
    <t>SOI22/007804/0123</t>
  </si>
  <si>
    <t>4P0018361122</t>
  </si>
  <si>
    <t>GR22/004740/1122</t>
  </si>
  <si>
    <t>SOI22/007805/0123</t>
  </si>
  <si>
    <t>4P0018521122</t>
  </si>
  <si>
    <t>GR22/004922/1222</t>
  </si>
  <si>
    <t>SOI22/007806/0123</t>
  </si>
  <si>
    <t>4P0015140922</t>
  </si>
  <si>
    <t>GR22/005169/1222</t>
  </si>
  <si>
    <t>SOI22/007854/0123</t>
  </si>
  <si>
    <t>4R0001230522</t>
  </si>
  <si>
    <t>GR22/001522/0522</t>
  </si>
  <si>
    <t>SOI22/007874/0123</t>
  </si>
  <si>
    <t>4P0023230123</t>
  </si>
  <si>
    <t>GR22/005708/0123</t>
  </si>
  <si>
    <t>SOI22/007875/0123</t>
  </si>
  <si>
    <t>4P0022601222</t>
  </si>
  <si>
    <t>GR22/005699/0123</t>
  </si>
  <si>
    <t>SOI22/007883/0123</t>
  </si>
  <si>
    <t>4P0019361122</t>
  </si>
  <si>
    <t>GR22/005111/1222</t>
  </si>
  <si>
    <t>SOI22/008075/0123</t>
  </si>
  <si>
    <t>4P0020801222</t>
  </si>
  <si>
    <t>GR22/005392/1222</t>
  </si>
  <si>
    <t>SOI22/008076/0123</t>
  </si>
  <si>
    <t>4P0020811222</t>
  </si>
  <si>
    <t>GR22/005391/1222</t>
  </si>
  <si>
    <t>SOI22/008087/0123</t>
  </si>
  <si>
    <t>4P0023700123</t>
  </si>
  <si>
    <t>GR22/005846/0123</t>
  </si>
  <si>
    <t>SOI22/008103/0123</t>
  </si>
  <si>
    <t>3C0003460322</t>
  </si>
  <si>
    <t>GR21/010187/0322</t>
  </si>
  <si>
    <t>SOI22/008186/0123</t>
  </si>
  <si>
    <t>4S0002140123</t>
  </si>
  <si>
    <t>GR22/005562/0123</t>
  </si>
  <si>
    <t>SOI22/008188/0123</t>
  </si>
  <si>
    <t>4S0002260123</t>
  </si>
  <si>
    <t>GR22/005587/0123</t>
  </si>
  <si>
    <t>SOI22/008191/0123</t>
  </si>
  <si>
    <t>4S0002420123</t>
  </si>
  <si>
    <t>GR22/005928/0123</t>
  </si>
  <si>
    <t>SOI22/008218/0123</t>
  </si>
  <si>
    <t>4P0022111222</t>
  </si>
  <si>
    <t>GR22/005849/0123</t>
  </si>
  <si>
    <t>SOI22/008249/0123</t>
  </si>
  <si>
    <t>4R0006190922</t>
  </si>
  <si>
    <t>GR22/003324/0922</t>
  </si>
  <si>
    <t>SOI22/008459/0223</t>
  </si>
  <si>
    <t>4P0022281222</t>
  </si>
  <si>
    <t>GR22/005782/0123</t>
  </si>
  <si>
    <t>SOI22/008460/0223</t>
  </si>
  <si>
    <t>4P0021551222</t>
  </si>
  <si>
    <t>GR22/005816/0123</t>
  </si>
  <si>
    <t>SOI22/008545/0223</t>
  </si>
  <si>
    <t>4P0022171222</t>
  </si>
  <si>
    <t>GR22/005818/0123</t>
  </si>
  <si>
    <t>SOI22/008552/0223</t>
  </si>
  <si>
    <t>4P0022631222</t>
  </si>
  <si>
    <t>GR22/005817/0123</t>
  </si>
  <si>
    <t>SOI22/008708/0223</t>
  </si>
  <si>
    <t>4S0001491022</t>
  </si>
  <si>
    <t>GR22/006492/0223</t>
  </si>
  <si>
    <t>SOI22/008710/0223</t>
  </si>
  <si>
    <t>4P0019751122</t>
  </si>
  <si>
    <t>GR22/005904/0123</t>
  </si>
  <si>
    <t>SOI22/008711/0223</t>
  </si>
  <si>
    <t>4P0022551222</t>
  </si>
  <si>
    <t>GR22/006011/0123</t>
  </si>
  <si>
    <t>SOI22/008743/0223</t>
  </si>
  <si>
    <t>4P0023740123</t>
  </si>
  <si>
    <t>GR22/006118/0223</t>
  </si>
  <si>
    <t>SOI22/008788/0323</t>
  </si>
  <si>
    <t>4P0018441122</t>
  </si>
  <si>
    <t>GR22/004924/1222</t>
  </si>
  <si>
    <t>SOI22/008795/0323</t>
  </si>
  <si>
    <t>4P0023830123</t>
  </si>
  <si>
    <t>GR22/005935/0123</t>
  </si>
  <si>
    <t>SOI22/008796/0323</t>
  </si>
  <si>
    <t>4P0023610123</t>
  </si>
  <si>
    <t>GR22/005790/0123</t>
  </si>
  <si>
    <t>SOI22/008823/0323</t>
  </si>
  <si>
    <t>4C0001700922</t>
  </si>
  <si>
    <t>GR22/003708/1022</t>
  </si>
  <si>
    <t>SOI22/008932/0323</t>
  </si>
  <si>
    <t>4S0002990223</t>
  </si>
  <si>
    <t>GR22/006791/0323</t>
  </si>
  <si>
    <t>SOI22/008986/0323</t>
  </si>
  <si>
    <t>4S0003000223</t>
  </si>
  <si>
    <t>GR22/006577/0223</t>
  </si>
  <si>
    <t>SOI22/009004/0323</t>
  </si>
  <si>
    <t>4S0000760722</t>
  </si>
  <si>
    <t>GR22/006494/0223</t>
  </si>
  <si>
    <t>SOI22/009011/0323</t>
  </si>
  <si>
    <t>4P0026040223</t>
  </si>
  <si>
    <t>GR22/006361/0223</t>
  </si>
  <si>
    <t>SOI22/009103/0323</t>
  </si>
  <si>
    <t>4S0001951222</t>
  </si>
  <si>
    <t>GR22/006646/0323</t>
  </si>
  <si>
    <t>SOI22/009132/0323</t>
  </si>
  <si>
    <t>4P0020251222</t>
  </si>
  <si>
    <t>GR22/005798/0123</t>
  </si>
  <si>
    <t>SOI22/009141/0323</t>
  </si>
  <si>
    <t>4S0003120323</t>
  </si>
  <si>
    <t>GR22/006808/0323</t>
  </si>
  <si>
    <t>SOI22/009144/0323</t>
  </si>
  <si>
    <t>4C0002630223</t>
  </si>
  <si>
    <t>GR22/006796/0323</t>
  </si>
  <si>
    <t>SOI22/009183/0323</t>
  </si>
  <si>
    <t>4P0025590223</t>
  </si>
  <si>
    <t>GR22/006115/0223</t>
  </si>
  <si>
    <t>SOI22/009256/0323</t>
  </si>
  <si>
    <t>4P0024260123</t>
  </si>
  <si>
    <t>GR22/006228/0223</t>
  </si>
  <si>
    <t>SOI22/009280/0323</t>
  </si>
  <si>
    <t>4P0024120123</t>
  </si>
  <si>
    <t>GR22/006432/0223</t>
  </si>
  <si>
    <t>SOI22/009281/0323</t>
  </si>
  <si>
    <t>4P0025420223</t>
  </si>
  <si>
    <t>GR22/006431/0223</t>
  </si>
  <si>
    <t>SOI23/000087/0423</t>
  </si>
  <si>
    <t>4C0002550223</t>
  </si>
  <si>
    <t>GR22/007179/0323</t>
  </si>
  <si>
    <t>SOI22/009285/0423</t>
  </si>
  <si>
    <t>SOI23/000008/0423</t>
  </si>
  <si>
    <t>4S0001841122</t>
  </si>
  <si>
    <t>GR22/007011/0323</t>
  </si>
  <si>
    <t>SOI23/000061/0423</t>
  </si>
  <si>
    <t>4P0028560323</t>
  </si>
  <si>
    <t>GR22/006975/0323</t>
  </si>
  <si>
    <t>SOI23/000082/0423</t>
  </si>
  <si>
    <t>4P0028770323</t>
  </si>
  <si>
    <t>GR23/000051/0423</t>
  </si>
  <si>
    <t>SOI23/000088/0423</t>
  </si>
  <si>
    <t>4S0001421022</t>
  </si>
  <si>
    <t>GR23/000074/0423</t>
  </si>
  <si>
    <t>SOI23/000153/0423</t>
  </si>
  <si>
    <t>4P0028860323</t>
  </si>
  <si>
    <t>GR23/000007/0423</t>
  </si>
  <si>
    <t>SOI23/000154/0423</t>
  </si>
  <si>
    <t>4P0029390323</t>
  </si>
  <si>
    <t>GR23/000006/0423</t>
  </si>
  <si>
    <t>SOI23/000268/0423</t>
  </si>
  <si>
    <t>4P0000320422</t>
  </si>
  <si>
    <t>GR22/000717/0422</t>
  </si>
  <si>
    <t>SOI23/000261/0423</t>
  </si>
  <si>
    <t>4P0028330323</t>
  </si>
  <si>
    <t>GR22/007115/0323</t>
  </si>
  <si>
    <t>SOI23/000328/0423</t>
  </si>
  <si>
    <t>4P0026640223</t>
  </si>
  <si>
    <t>GR22/006543/0223</t>
  </si>
  <si>
    <t>SOI23/000314/0423</t>
  </si>
  <si>
    <t>4P0029780423</t>
  </si>
  <si>
    <t>GR23/000128/0423</t>
  </si>
  <si>
    <t>SOI23/000323/0423</t>
  </si>
  <si>
    <t>4P0025560223</t>
  </si>
  <si>
    <t>GR22/006612/0223</t>
  </si>
  <si>
    <t>SOI23/000400/0423</t>
  </si>
  <si>
    <t>4P0028380323</t>
  </si>
  <si>
    <t>GR22/007208/0323</t>
  </si>
  <si>
    <t>SOI23/000693/0523</t>
  </si>
  <si>
    <t>4P0027010223</t>
  </si>
  <si>
    <t>GR23/000446/0423</t>
  </si>
  <si>
    <t>SOI23/000709/0523</t>
  </si>
  <si>
    <t>4P0026270223</t>
  </si>
  <si>
    <t>GR23/000150/0423</t>
  </si>
  <si>
    <t>SOI23/000759/0523</t>
  </si>
  <si>
    <t>3C0000280421</t>
  </si>
  <si>
    <t>GR21/001276/0521</t>
  </si>
  <si>
    <t>SOI23/000760/0523</t>
  </si>
  <si>
    <t>4P0031210423</t>
  </si>
  <si>
    <t>GR23/000864/0523</t>
  </si>
  <si>
    <t>SOI23/000761/0523</t>
  </si>
  <si>
    <t>4C0002860323</t>
  </si>
  <si>
    <t>GR23/000394/0423</t>
  </si>
  <si>
    <t>SOI23/000780/0523</t>
  </si>
  <si>
    <t>4P0025300223</t>
  </si>
  <si>
    <t>GR22/006966/0323</t>
  </si>
  <si>
    <t>SOI23/000816/0523</t>
  </si>
  <si>
    <t>2R0003660720</t>
  </si>
  <si>
    <t>GR20/002533/0820</t>
  </si>
  <si>
    <t>SOI23/000846/0523</t>
  </si>
  <si>
    <t>4P0005960522</t>
  </si>
  <si>
    <t>GR22/001981/0622</t>
  </si>
  <si>
    <t>SOI23/000847/0523</t>
  </si>
  <si>
    <t>4P0006030522</t>
  </si>
  <si>
    <t>GR22/001699/0622</t>
  </si>
  <si>
    <t>SOI23/000849/0523</t>
  </si>
  <si>
    <t>4P0002660422</t>
  </si>
  <si>
    <t>GR22/001273/0522</t>
  </si>
  <si>
    <t>SOI23/000851/0523</t>
  </si>
  <si>
    <t>3P0042990322</t>
  </si>
  <si>
    <t>GR22/000158/0422</t>
  </si>
  <si>
    <t>SOI23/000899/0523</t>
  </si>
  <si>
    <t>4C0003220423</t>
  </si>
  <si>
    <t>GR23/001199/0523</t>
  </si>
  <si>
    <t>SOI23/000918/0523</t>
  </si>
  <si>
    <t>4P0024510123</t>
  </si>
  <si>
    <t>GR22/006647/0323</t>
  </si>
  <si>
    <t>SOI23/000977/0623</t>
  </si>
  <si>
    <t>4P0008960722</t>
  </si>
  <si>
    <t>GR22/002445/0722</t>
  </si>
  <si>
    <t>SOI23/000971/0623</t>
  </si>
  <si>
    <t>3P0035200222</t>
  </si>
  <si>
    <t>GR21/008686/0222</t>
  </si>
  <si>
    <t>SOI23/000972/0623</t>
  </si>
  <si>
    <t>4P0004510522</t>
  </si>
  <si>
    <t>GR22/001399/0522</t>
  </si>
  <si>
    <t>SOI23/000973/0623</t>
  </si>
  <si>
    <t>4P0006430622</t>
  </si>
  <si>
    <t>GR22/001832/0622</t>
  </si>
  <si>
    <t>SOI23/000974/0623</t>
  </si>
  <si>
    <t>4P0004930522</t>
  </si>
  <si>
    <t>GR22/001267/0522</t>
  </si>
  <si>
    <t>SOI23/000975/0623</t>
  </si>
  <si>
    <t>4P0002440422</t>
  </si>
  <si>
    <t>GR22/001269/0522</t>
  </si>
  <si>
    <t>SOI23/001410/0623</t>
  </si>
  <si>
    <t>4P0004060522</t>
  </si>
  <si>
    <t>GR22/001405/0522</t>
  </si>
  <si>
    <t>SOI23/001676/0623</t>
  </si>
  <si>
    <t>4P0026280223</t>
  </si>
  <si>
    <t>GR23/001516/0623</t>
  </si>
  <si>
    <t>SOI23/001749/0723</t>
  </si>
  <si>
    <t>4P0033030523</t>
  </si>
  <si>
    <t>GR23/001580/0623</t>
  </si>
  <si>
    <t>SOI23/001824/0723</t>
  </si>
  <si>
    <t>4P0034050623</t>
  </si>
  <si>
    <t>GR23/001764/0623</t>
  </si>
  <si>
    <t>SOI23/001933/0723</t>
  </si>
  <si>
    <t>4P0011580822</t>
  </si>
  <si>
    <t>GR23/002229/0723</t>
  </si>
  <si>
    <t>SOI23/001945/0723</t>
  </si>
  <si>
    <t>3P0031080122</t>
  </si>
  <si>
    <t>GR23/000508/0423</t>
  </si>
  <si>
    <t>SOI23/002019/0823</t>
  </si>
  <si>
    <t>4C0004320623</t>
  </si>
  <si>
    <t>GR23/002221/0723</t>
  </si>
  <si>
    <t>SOI23/002028/0823</t>
  </si>
  <si>
    <t>4S0004630723</t>
  </si>
  <si>
    <t>GR23/002526/0823</t>
  </si>
  <si>
    <t>SOI23/002392/0923</t>
  </si>
  <si>
    <t>4P0022800123</t>
  </si>
  <si>
    <t>GR22/006408/0223</t>
  </si>
  <si>
    <t>SOI23/002449/0923</t>
  </si>
  <si>
    <t>4P0024590123</t>
  </si>
  <si>
    <t>GR22/006624/0323</t>
  </si>
  <si>
    <t>SOI23/003790/1023</t>
  </si>
  <si>
    <t>4P0024270123</t>
  </si>
  <si>
    <t>GR23/000181/0423</t>
  </si>
  <si>
    <t>SOI23/003929/1123</t>
  </si>
  <si>
    <t>4P0037750923</t>
  </si>
  <si>
    <t>GR23/003534/0923</t>
  </si>
  <si>
    <t>SOI23/003930/1123</t>
  </si>
  <si>
    <t>4P0023850123</t>
  </si>
  <si>
    <t>GR23/004165/1023</t>
  </si>
  <si>
    <t>SOI23/004425/1123</t>
  </si>
  <si>
    <t>4P0026580223</t>
  </si>
  <si>
    <t>GR23/002357/0723</t>
  </si>
  <si>
    <t>SOI23/004429/1123</t>
  </si>
  <si>
    <t>4P0009760722</t>
  </si>
  <si>
    <t>GR22/002906/0822</t>
  </si>
  <si>
    <t>SOI23/004432/1123</t>
  </si>
  <si>
    <t>4P0011070822</t>
  </si>
  <si>
    <t>GR22/002976/0822</t>
  </si>
  <si>
    <t>SOI23/004435/1123</t>
  </si>
  <si>
    <t>4P0038570923</t>
  </si>
  <si>
    <t>GR23/003367/0923</t>
  </si>
  <si>
    <t>SOI23/004438/1123</t>
  </si>
  <si>
    <t>4P0040681023</t>
  </si>
  <si>
    <t>GR23/004175/1023</t>
  </si>
  <si>
    <t>SOI23/004789/1123</t>
  </si>
  <si>
    <t>3S0003760122</t>
  </si>
  <si>
    <t>GR21/007544/0122</t>
  </si>
  <si>
    <t>SOI23/004810/1123</t>
  </si>
  <si>
    <t>3S0000780521</t>
  </si>
  <si>
    <t>GR23/003872/1023</t>
  </si>
  <si>
    <t>SOI23/004817/1123</t>
  </si>
  <si>
    <t>4P0033860623</t>
  </si>
  <si>
    <t>GR23/002387/0823</t>
  </si>
  <si>
    <t>SOI23/004820/1123</t>
  </si>
  <si>
    <t>4P0002880422</t>
  </si>
  <si>
    <t>GR22/001788/0622</t>
  </si>
  <si>
    <t>SOI23/004894/1123</t>
  </si>
  <si>
    <t>4C0005631023</t>
  </si>
  <si>
    <t>GR23/004068/1023</t>
  </si>
  <si>
    <t>SOI23/005057/1223</t>
  </si>
  <si>
    <t>4S0005280923</t>
  </si>
  <si>
    <t>GR23/004361/1123</t>
  </si>
  <si>
    <t>SOI23/005197/1223</t>
  </si>
  <si>
    <t>4P0013860922</t>
  </si>
  <si>
    <t>GR22/003861/1022</t>
  </si>
  <si>
    <t>SOI23/005281/1223</t>
  </si>
  <si>
    <t>4P0018411122</t>
  </si>
  <si>
    <t>GR23/000325/0423</t>
  </si>
  <si>
    <t>SOI23/005748/1223</t>
  </si>
  <si>
    <t>4P0041881123</t>
  </si>
  <si>
    <t>GR23/005406/1223</t>
  </si>
  <si>
    <t>SOI23/006159/0124</t>
  </si>
  <si>
    <t>4P0038080923</t>
  </si>
  <si>
    <t>GR23/005673/1223</t>
  </si>
  <si>
    <t>SOI23/006542/0124</t>
  </si>
  <si>
    <t>4P0044911223</t>
  </si>
  <si>
    <t>GR23/005477/1223</t>
  </si>
  <si>
    <t>SOI23/006622/0124</t>
  </si>
  <si>
    <t>4P0044891223</t>
  </si>
  <si>
    <t>GR23/006189/0124</t>
  </si>
  <si>
    <t>SOI23/006666/0124</t>
  </si>
  <si>
    <t>4P0044211223</t>
  </si>
  <si>
    <t>GR23/006249/0124</t>
  </si>
  <si>
    <t>SOI23/006847/0224</t>
  </si>
  <si>
    <t>4P0046260124</t>
  </si>
  <si>
    <t>GR23/006355/0124</t>
  </si>
  <si>
    <t>SOI23/006918/0224</t>
  </si>
  <si>
    <t>4P0046450124</t>
  </si>
  <si>
    <t>GR23/006112/0124</t>
  </si>
  <si>
    <t>SOI23/006922/0224</t>
  </si>
  <si>
    <t>4P0042561123</t>
  </si>
  <si>
    <t>GR23/004702/1123</t>
  </si>
  <si>
    <t>SOI23/007177/0224</t>
  </si>
  <si>
    <t>4S0007180124</t>
  </si>
  <si>
    <t>GR23/006749/0224</t>
  </si>
  <si>
    <t>SOI23/007199/0224</t>
  </si>
  <si>
    <t>GMR1470000960723</t>
  </si>
  <si>
    <t>GR23/003947/1023</t>
  </si>
  <si>
    <t>SOI23/007219/0224</t>
  </si>
  <si>
    <t>4P0046490124</t>
  </si>
  <si>
    <t>GR23/006876/0224</t>
  </si>
  <si>
    <t>SOI23/000064/0423</t>
  </si>
  <si>
    <t>SOI23/000144/0423</t>
  </si>
  <si>
    <t>SOI23/000853/0523</t>
  </si>
  <si>
    <t>SOI23/000854/0523</t>
  </si>
  <si>
    <t>SOI23/000863/0523</t>
  </si>
  <si>
    <t>SOI23/000886/0523</t>
  </si>
  <si>
    <t>SOI23/001263/0623</t>
  </si>
  <si>
    <t>SOI23/001728/0723</t>
  </si>
  <si>
    <t>SOI23/001958/0823</t>
  </si>
  <si>
    <t>SOI23/001988/0823</t>
  </si>
  <si>
    <t>SOI23/003475/1023</t>
  </si>
  <si>
    <t>SOI23/003801/1023</t>
  </si>
  <si>
    <t>SOI23/004341/1123</t>
  </si>
  <si>
    <t>SOI23/004334/1123</t>
  </si>
  <si>
    <t>SOI23/004331/1123</t>
  </si>
  <si>
    <t>SOI23/004330/1123</t>
  </si>
  <si>
    <t>SOI23/004728/1123</t>
  </si>
  <si>
    <t>SOI23/003638/1023</t>
  </si>
  <si>
    <t>SOI23/005670/1223</t>
  </si>
  <si>
    <t>SOI23/005669/1223</t>
  </si>
  <si>
    <t>SOI23/005687/1223</t>
  </si>
  <si>
    <t>SOI23/006962/0224</t>
  </si>
  <si>
    <t>SOI23/007508/0324</t>
  </si>
  <si>
    <t>SOI23/007524/0324</t>
  </si>
  <si>
    <t>SOI23/007529/0324</t>
  </si>
  <si>
    <t>SOI23/007652/0324</t>
  </si>
  <si>
    <t>SOI23/000386/0423</t>
  </si>
  <si>
    <t>SOI23/001140/0623</t>
  </si>
  <si>
    <t>SOI23/001119/0623</t>
  </si>
  <si>
    <t>SOI23/001222/0623</t>
  </si>
  <si>
    <t>SOI23/001414/0623</t>
  </si>
  <si>
    <t>SOI23/001440/0623</t>
  </si>
  <si>
    <t>SOI23/001568/0623</t>
  </si>
  <si>
    <t>SOI23/001519/0623</t>
  </si>
  <si>
    <t>SOI23/002177/0823</t>
  </si>
  <si>
    <t>SOI23/002184/0823</t>
  </si>
  <si>
    <t>SOI23/002560/0923</t>
  </si>
  <si>
    <t>SOI23/002506/0923</t>
  </si>
  <si>
    <t>SOI23/002507/0923</t>
  </si>
  <si>
    <t>SOI23/002531/0923</t>
  </si>
  <si>
    <t>SOI23/003095/0923</t>
  </si>
  <si>
    <t>SOI23/003458/1023</t>
  </si>
  <si>
    <t>SOI23/003622/1023</t>
  </si>
  <si>
    <t>SOI23/003789/1023</t>
  </si>
  <si>
    <t>SOI23/003997/1123</t>
  </si>
  <si>
    <t>SOI23/004407/1123</t>
  </si>
  <si>
    <t>SOI23/004781/1123</t>
  </si>
  <si>
    <t>SOI23/004999/1223</t>
  </si>
  <si>
    <t>SOI23/005369/1223</t>
  </si>
  <si>
    <t>SOI23/005577/1223</t>
  </si>
  <si>
    <t>SOI23/005657/1223</t>
  </si>
  <si>
    <t>SOI23/005659/1223</t>
  </si>
  <si>
    <t>SOI23/005700/1223</t>
  </si>
  <si>
    <t>SOI23/005699/1223</t>
  </si>
  <si>
    <t>SOI23/005698/1223</t>
  </si>
  <si>
    <t>SOI23/005764/1223</t>
  </si>
  <si>
    <t>SOI23/005803/1223</t>
  </si>
  <si>
    <t>SOI23/005880/1223</t>
  </si>
  <si>
    <t>SOI23/005943/1223</t>
  </si>
  <si>
    <t>SOI23/005932/1223</t>
  </si>
  <si>
    <t>SOI23/005933/1223</t>
  </si>
  <si>
    <t>SOI23/005934/1223</t>
  </si>
  <si>
    <t>SOI23/005960/1223</t>
  </si>
  <si>
    <t>SOI23/006244/0124</t>
  </si>
  <si>
    <t>SOI23/006243/0124</t>
  </si>
  <si>
    <t>SOI23/006245/0124</t>
  </si>
  <si>
    <t>SOI23/006275/0124</t>
  </si>
  <si>
    <t>SOI23/006310/0124</t>
  </si>
  <si>
    <t>SOI23/006314/0124</t>
  </si>
  <si>
    <t>SOI23/006313/0124</t>
  </si>
  <si>
    <t>SOI23/006306/0124</t>
  </si>
  <si>
    <t>SOI23/006312/0124</t>
  </si>
  <si>
    <t>SOI23/006357/0124</t>
  </si>
  <si>
    <t>SOI23/006362/0124</t>
  </si>
  <si>
    <t>SOI23/006372/0124</t>
  </si>
  <si>
    <t>SOI23/006402/0124</t>
  </si>
  <si>
    <t>SOI23/006445/0124</t>
  </si>
  <si>
    <t>SOI23/006600/0124</t>
  </si>
  <si>
    <t>SOI23/006603/0124</t>
  </si>
  <si>
    <t>SOI23/006588/0124</t>
  </si>
  <si>
    <t>SOI23/006591/0124</t>
  </si>
  <si>
    <t>SOI23/006599/0124</t>
  </si>
  <si>
    <t>SOI23/006631/0124</t>
  </si>
  <si>
    <t>SOI23/006630/0124</t>
  </si>
  <si>
    <t>SOI23/006678/0124</t>
  </si>
  <si>
    <t>SOI23/006679/0124</t>
  </si>
  <si>
    <t>SOI23/006727/0124</t>
  </si>
  <si>
    <t>SOI23/006720/0124</t>
  </si>
  <si>
    <t>SOI23/006731/0124</t>
  </si>
  <si>
    <t>SOI23/006791/0224</t>
  </si>
  <si>
    <t>SOI23/006800/0224</t>
  </si>
  <si>
    <t>SOI23/006788/0224</t>
  </si>
  <si>
    <t>SOI23/006815/0224</t>
  </si>
  <si>
    <t>SOI23/006806/0224</t>
  </si>
  <si>
    <t>SOI23/006811/0224</t>
  </si>
  <si>
    <t>SOI23/006816/0224</t>
  </si>
  <si>
    <t>SOI23/006817/0224</t>
  </si>
  <si>
    <t>SOI23/006819/0224</t>
  </si>
  <si>
    <t>SOI23/006822/0224</t>
  </si>
  <si>
    <t>SOI23/006824/0224</t>
  </si>
  <si>
    <t>SOI23/006832/0224</t>
  </si>
  <si>
    <t>SOI23/006905/0224</t>
  </si>
  <si>
    <t>SOI23/006904/0224</t>
  </si>
  <si>
    <t>SOI23/006906/0224</t>
  </si>
  <si>
    <t>SOI23/006914/0224</t>
  </si>
  <si>
    <t>SOI23/006915/0224</t>
  </si>
  <si>
    <t>SOI23/006916/0224</t>
  </si>
  <si>
    <t>SOI23/006917/0224</t>
  </si>
  <si>
    <t>SOI23/006921/0224</t>
  </si>
  <si>
    <t>SOI23/006923/0224</t>
  </si>
  <si>
    <t>SOI23/006924/0224</t>
  </si>
  <si>
    <t>SOI23/006926/0224</t>
  </si>
  <si>
    <t>SOI23/006927/0224</t>
  </si>
  <si>
    <t>SOI23/006928/0224</t>
  </si>
  <si>
    <t>SOI23/006929/0224</t>
  </si>
  <si>
    <t>SOI23/006930/0224</t>
  </si>
  <si>
    <t>SOI23/006933/0224</t>
  </si>
  <si>
    <t>SOI23/006932/0224</t>
  </si>
  <si>
    <t>SOI23/006934/0224</t>
  </si>
  <si>
    <t>SOI23/007269/0224</t>
  </si>
  <si>
    <t>SOI23/007299/0224</t>
  </si>
  <si>
    <t>SOI23/007268/0224</t>
  </si>
  <si>
    <t>SOI23/007267/0224</t>
  </si>
  <si>
    <t>SOI23/007265/0224</t>
  </si>
  <si>
    <t>SOI23/007266/0224</t>
  </si>
  <si>
    <t>SOI23/007270/0224</t>
  </si>
  <si>
    <t>SOI23/007271/0224</t>
  </si>
  <si>
    <t>SOI23/007279/0224</t>
  </si>
  <si>
    <t>SOI23/007284/0224</t>
  </si>
  <si>
    <t>SOI23/007295/0224</t>
  </si>
  <si>
    <t>SOI23/007298/0224</t>
  </si>
  <si>
    <t>SOI23/007333/0224</t>
  </si>
  <si>
    <t>SOI23/007335/0224</t>
  </si>
  <si>
    <t>SOI23/007337/0224</t>
  </si>
  <si>
    <t>SOI23/007343/0224</t>
  </si>
  <si>
    <t>SOI23/007346/0224</t>
  </si>
  <si>
    <t>SOI23/007526/0324</t>
  </si>
  <si>
    <t>SOI23/007563/0324</t>
  </si>
  <si>
    <t>SOI23/007537/0324</t>
  </si>
  <si>
    <t>SOI23/007541/0324</t>
  </si>
  <si>
    <t>SOI23/007544/0324</t>
  </si>
  <si>
    <t>SOI23/007574/0324</t>
  </si>
  <si>
    <t>SOI23/007580/0324</t>
  </si>
  <si>
    <t>SOI23/007545/0324</t>
  </si>
  <si>
    <t>SOI23/007542/0324</t>
  </si>
  <si>
    <t>SOI23/007573/0324</t>
  </si>
  <si>
    <t>SOI23/007535/0324</t>
  </si>
  <si>
    <t>SOI23/007536/0324</t>
  </si>
  <si>
    <t>SOI23/007540/0324</t>
  </si>
  <si>
    <t>SOI23/007539/0324</t>
  </si>
  <si>
    <t>SOI23/007538/0324</t>
  </si>
  <si>
    <t>SOI23/007570/0324</t>
  </si>
  <si>
    <t>SOI23/007579/0324</t>
  </si>
  <si>
    <t>SOI23/007585/0324</t>
  </si>
  <si>
    <t>SOI23/007578/0324</t>
  </si>
  <si>
    <t>SOI23/007568/0324</t>
  </si>
  <si>
    <t>SOI23/007611/0324</t>
  </si>
  <si>
    <t>SOI23/007612/0324</t>
  </si>
  <si>
    <t>SOI23/007613/0324</t>
  </si>
  <si>
    <t>SOI23/007614/0324</t>
  </si>
  <si>
    <t>SOI23/007786/0324</t>
  </si>
  <si>
    <t>4P0049520224</t>
  </si>
  <si>
    <t>GR23/007794/0324</t>
  </si>
  <si>
    <t>SOI23/007807/0324</t>
  </si>
  <si>
    <t>4P0048020224</t>
  </si>
  <si>
    <t>GR23/006646/0224</t>
  </si>
  <si>
    <t>SOI23/007808/0324</t>
  </si>
  <si>
    <t>SOI23/007809/0324</t>
  </si>
  <si>
    <t>Sl.No</t>
  </si>
  <si>
    <t>CHECK PRICE</t>
  </si>
  <si>
    <t>DIFF</t>
  </si>
  <si>
    <t>DIFF %</t>
  </si>
  <si>
    <t>working</t>
  </si>
  <si>
    <t>Remarks</t>
  </si>
  <si>
    <t>OT</t>
  </si>
  <si>
    <t>PO PRICE IS COORECT</t>
  </si>
  <si>
    <t>PO UOM ADDED</t>
  </si>
  <si>
    <t>3P0005991013</t>
  </si>
  <si>
    <t>BASE PRICE MANUALLY INPUTED</t>
  </si>
  <si>
    <t>3P0002050713</t>
  </si>
  <si>
    <t>SOI03/000745/0713</t>
  </si>
  <si>
    <t>5P0012361115</t>
  </si>
  <si>
    <t>SOI05/002664/1215</t>
  </si>
  <si>
    <t>3P0018891021</t>
  </si>
  <si>
    <t>GR21/004930/1021</t>
  </si>
  <si>
    <t>SOI21/006864/1121</t>
  </si>
  <si>
    <t>5P0013240116</t>
  </si>
  <si>
    <t>SOI05/002898/0116</t>
  </si>
  <si>
    <t>7P0021451217</t>
  </si>
  <si>
    <t>BASE PRICE CORRECTED</t>
  </si>
  <si>
    <t>SOI07/004529/0118</t>
  </si>
  <si>
    <t>7P0023680218</t>
  </si>
  <si>
    <t>SOI07/005269/0318</t>
  </si>
  <si>
    <t>7P0026150318</t>
  </si>
  <si>
    <t>8P0021070219</t>
  </si>
  <si>
    <t>SOI08/004855/0319</t>
  </si>
  <si>
    <t>4P0042741123</t>
  </si>
  <si>
    <t>GR23/004934/1123</t>
  </si>
  <si>
    <t>SOI23/005006/1223</t>
  </si>
  <si>
    <t>POTT-000100-1011</t>
  </si>
  <si>
    <t>POT02/000814/1212</t>
  </si>
  <si>
    <t>SOI02/002656/0213</t>
  </si>
  <si>
    <t>POT02/000816/1212</t>
  </si>
  <si>
    <t>SOI03/000131/0413</t>
  </si>
  <si>
    <t>3P0013710314</t>
  </si>
  <si>
    <t>SOI04/001067/0514</t>
  </si>
  <si>
    <t>8P0001100418</t>
  </si>
  <si>
    <t>SOI08/000248/0518</t>
  </si>
  <si>
    <t>8P0022390319</t>
  </si>
  <si>
    <t>SOI08/005096/0319</t>
  </si>
  <si>
    <t>4P0002930514</t>
  </si>
  <si>
    <t>BASE PRICE MAUNALLY INPUTED</t>
  </si>
  <si>
    <t>SOI04/001589/0714</t>
  </si>
  <si>
    <t>PRICE NOT AVAILABLE IN ERP</t>
  </si>
  <si>
    <t>2P0018361020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</si>
</sst>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00"/>
    <numFmt numFmtId="165" formatCode="####.0"/>
    <numFmt numFmtId="166" formatCode="#,##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ahoma"/>
      <family val="2"/>
    </font>
    <font>
      <sz val="10"/>
      <name val="Arial"/>
      <family val="2"/>
    </font>
    <font>
      <sz val="8"/>
      <name val="Tahoma"/>
      <family val="2"/>
    </font>
    <font>
      <sz val="11"/>
      <name val="Calibri"/>
      <family val="2"/>
      <scheme val="minor"/>
    </font>
    <font>
      <sz val="8"/>
      <color theme="1"/>
      <name val="Tahoma"/>
      <family val="2"/>
    </font>
    <font>
      <sz val="8"/>
      <color rgb="FF000000"/>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lignment vertical="top"/>
    </xf>
  </cellStyleXfs>
  <cellXfs count="41">
    <xf numFmtId="0" fontId="0" fillId="0" borderId="0" xfId="0"/>
    <xf numFmtId="22" fontId="0" fillId="0" borderId="0" xfId="0" applyNumberFormat="1"/>
    <xf numFmtId="14" fontId="0" fillId="0" borderId="0" xfId="0" applyNumberFormat="1"/>
    <xf numFmtId="49" fontId="0" fillId="0" borderId="0" xfId="0" applyNumberFormat="1"/>
    <xf numFmtId="164" fontId="0" fillId="0" borderId="0" xfId="0" applyNumberFormat="1"/>
    <xf numFmtId="1" fontId="0" fillId="0" borderId="0" xfId="0" applyNumberFormat="1"/>
    <xf numFmtId="165" fontId="0" fillId="0" borderId="0" xfId="0" applyNumberFormat="1"/>
    <xf numFmtId="0" fontId="0" fillId="0" borderId="10" xfId="0" applyBorder="1"/>
    <xf numFmtId="14" fontId="0" fillId="0" borderId="10" xfId="0" applyNumberFormat="1" applyBorder="1"/>
    <xf numFmtId="3" fontId="0" fillId="0" borderId="10" xfId="0" applyNumberFormat="1" applyBorder="1"/>
    <xf numFmtId="166" fontId="0" fillId="0" borderId="10" xfId="0" applyNumberFormat="1" applyBorder="1"/>
    <xf numFmtId="22" fontId="0" fillId="0" borderId="10" xfId="0" applyNumberFormat="1" applyBorder="1"/>
    <xf numFmtId="0" fontId="0" fillId="0" borderId="0" xfId="0" applyAlignment="1"/>
    <xf numFmtId="43" fontId="19" fillId="0" borderId="10" xfId="1" applyFont="1" applyBorder="1" applyAlignment="1"/>
    <xf numFmtId="0" fontId="19" fillId="0" borderId="10" xfId="43" applyBorder="1" applyAlignment="1"/>
    <xf numFmtId="0" fontId="19" fillId="33" borderId="10" xfId="43" applyFill="1" applyBorder="1" applyAlignment="1"/>
    <xf numFmtId="43" fontId="18" fillId="0" borderId="10" xfId="1" applyFont="1" applyFill="1" applyBorder="1"/>
    <xf numFmtId="0" fontId="0" fillId="0" borderId="10" xfId="0" applyBorder="1" applyAlignment="1"/>
    <xf numFmtId="43" fontId="0" fillId="0" borderId="10" xfId="1" applyFont="1" applyBorder="1" applyAlignment="1"/>
    <xf numFmtId="14" fontId="0" fillId="0" borderId="10" xfId="0" applyNumberFormat="1" applyBorder="1" applyAlignment="1"/>
    <xf numFmtId="22" fontId="0" fillId="0" borderId="10" xfId="0" applyNumberFormat="1" applyBorder="1" applyAlignment="1"/>
    <xf numFmtId="0" fontId="0" fillId="0" borderId="0" xfId="0" applyAlignment="1">
      <alignment horizontal="left"/>
    </xf>
    <xf numFmtId="0" fontId="0" fillId="0" borderId="10" xfId="0" applyBorder="1" applyAlignment="1">
      <alignment horizontal="left"/>
    </xf>
    <xf numFmtId="0" fontId="20" fillId="0" borderId="10" xfId="0" applyFont="1" applyBorder="1"/>
    <xf numFmtId="0" fontId="21" fillId="0" borderId="10" xfId="0" applyFont="1" applyBorder="1" applyAlignment="1"/>
    <xf numFmtId="43" fontId="20" fillId="0" borderId="10" xfId="1" applyFont="1" applyBorder="1" applyAlignment="1">
      <alignment horizontal="right" vertical="center" wrapText="1"/>
    </xf>
    <xf numFmtId="43" fontId="18" fillId="0" borderId="10" xfId="1" applyFont="1" applyBorder="1"/>
    <xf numFmtId="43" fontId="0" fillId="0" borderId="10" xfId="1" applyFont="1" applyBorder="1"/>
    <xf numFmtId="43" fontId="18" fillId="0" borderId="0" xfId="1" applyFont="1" applyBorder="1"/>
    <xf numFmtId="0" fontId="22" fillId="0" borderId="10" xfId="0" applyFont="1" applyBorder="1"/>
    <xf numFmtId="0" fontId="0" fillId="0" borderId="10" xfId="0" applyFont="1" applyBorder="1" applyAlignment="1"/>
    <xf numFmtId="43" fontId="22" fillId="0" borderId="10" xfId="1" applyFont="1" applyBorder="1" applyAlignment="1">
      <alignment horizontal="right" vertical="center" wrapText="1"/>
    </xf>
    <xf numFmtId="0" fontId="21" fillId="0" borderId="10" xfId="0" applyFont="1" applyBorder="1"/>
    <xf numFmtId="43" fontId="21" fillId="0" borderId="10" xfId="1" applyFont="1" applyBorder="1" applyAlignment="1"/>
    <xf numFmtId="43" fontId="20" fillId="0" borderId="10" xfId="1" applyFont="1" applyBorder="1"/>
    <xf numFmtId="43" fontId="0" fillId="0" borderId="0" xfId="1" applyFont="1" applyBorder="1" applyAlignment="1"/>
    <xf numFmtId="0" fontId="0" fillId="0" borderId="0" xfId="0" applyBorder="1" applyAlignment="1"/>
    <xf numFmtId="43" fontId="0" fillId="0" borderId="0" xfId="1" applyFont="1" applyAlignment="1"/>
    <xf numFmtId="43" fontId="23" fillId="0" borderId="10" xfId="1" applyFont="1" applyBorder="1" applyAlignment="1">
      <alignment horizontal="right" vertical="center"/>
    </xf>
    <xf numFmtId="0" fontId="23" fillId="0" borderId="10" xfId="0" applyFont="1" applyBorder="1"/>
    <xf numFmtId="43" fontId="16" fillId="0" borderId="0" xfId="0" applyNumberFormat="1" applyFont="1" applyAlignme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xr:uid="{00000000-0005-0000-0000-00002600000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R1232\OneDrive%20-%20GMR%20Holdings%20Private%20Limited\Documents\4R-EXR%20ERP.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MR1232\OneDrive%20-%20GMR%20Holdings%20Private%20Limited\Documents\NEW%20FORMAT%20HLOOKUP%20&amp;%20OT%20CHARG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lttable"/>
      <sheetName val="hdnSheet"/>
      <sheetName val="Sheet3"/>
      <sheetName val="hidnSheetNew"/>
    </sheetNames>
    <sheetDataSet>
      <sheetData sheetId="0"/>
      <sheetData sheetId="1"/>
      <sheetData sheetId="2"/>
      <sheetData sheetId="3">
        <row r="3">
          <cell r="A3" t="str">
            <v>I</v>
          </cell>
          <cell r="B3" t="str">
            <v>Yes</v>
          </cell>
        </row>
        <row r="4">
          <cell r="A4" t="str">
            <v>U</v>
          </cell>
          <cell r="B4" t="str">
            <v>No</v>
          </cell>
        </row>
        <row r="5">
          <cell r="A5" t="str">
            <v>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ATION"/>
      <sheetName val="HLOOKUP FORMULA"/>
      <sheetName val="Sheet2"/>
      <sheetName val="OT"/>
      <sheetName val="Sheet1"/>
      <sheetName val="WORK PACKGES LIST"/>
      <sheetName val="9K-CBA ON USE"/>
    </sheetNames>
    <sheetDataSet>
      <sheetData sheetId="0"/>
      <sheetData sheetId="1">
        <row r="3">
          <cell r="A3" t="str">
            <v>Dcube</v>
          </cell>
          <cell r="B3" t="str">
            <v>Sl.No</v>
          </cell>
          <cell r="C3" t="str">
            <v>Regn#</v>
          </cell>
          <cell r="D3" t="str">
            <v>Package #</v>
          </cell>
          <cell r="E3" t="str">
            <v>Task #</v>
          </cell>
          <cell r="F3" t="str">
            <v>Task Description</v>
          </cell>
          <cell r="G3" t="str">
            <v>Issued Part #</v>
          </cell>
          <cell r="H3" t="str">
            <v>Part Description</v>
          </cell>
          <cell r="I3" t="str">
            <v>Issued UOM</v>
          </cell>
          <cell r="J3" t="str">
            <v>Stock Status</v>
          </cell>
          <cell r="K3" t="str">
            <v>Used Qty</v>
          </cell>
          <cell r="L3" t="str">
            <v>Issue Ref #</v>
          </cell>
          <cell r="M3" t="str">
            <v>Issue Date</v>
          </cell>
          <cell r="N3" t="str">
            <v>Mvg Avg Unit Price (INR)</v>
          </cell>
          <cell r="O3" t="str">
            <v>Mvg Avg Cost (INR)</v>
          </cell>
          <cell r="P3" t="str">
            <v>PO UOM</v>
          </cell>
          <cell r="Q3" t="str">
            <v>PO Unit Price (INR)</v>
          </cell>
          <cell r="R3" t="str">
            <v>PO Currency</v>
          </cell>
          <cell r="S3" t="str">
            <v>PO Unit Price</v>
          </cell>
          <cell r="T3" t="str">
            <v>PO Cost (INR)</v>
          </cell>
          <cell r="U3" t="str">
            <v>PO #</v>
          </cell>
          <cell r="V3" t="str">
            <v>GR #</v>
          </cell>
          <cell r="W3" t="str">
            <v>Exchange Rate as per PO Date (USD)</v>
          </cell>
          <cell r="X3" t="str">
            <v>GR Conv Factor</v>
          </cell>
          <cell r="Y3" t="str">
            <v>GR Received Stock</v>
          </cell>
          <cell r="Z3" t="str">
            <v>GR Conversion UOM</v>
          </cell>
          <cell r="AA3" t="str">
            <v>Base Currency</v>
          </cell>
          <cell r="AB3" t="str">
            <v>Base Price (USD)</v>
          </cell>
          <cell r="AC3" t="str">
            <v>Freight</v>
          </cell>
          <cell r="AD3" t="str">
            <v>Admin Charges</v>
          </cell>
          <cell r="AE3" t="str">
            <v>Total Billable Price</v>
          </cell>
          <cell r="AF3" t="str">
            <v>Billable Value (USD)</v>
          </cell>
          <cell r="AG3" t="str">
            <v>Check Price</v>
          </cell>
          <cell r="AH3" t="str">
            <v>UOM Check</v>
          </cell>
          <cell r="AI3" t="str">
            <v>SOI_TRAN  #</v>
          </cell>
          <cell r="AJ3" t="str">
            <v>SOI HDR DATE</v>
          </cell>
          <cell r="AK3" t="str">
            <v>PO UOM CONVERSION FACTOR</v>
          </cell>
          <cell r="AL3" t="str">
            <v>Customer</v>
          </cell>
          <cell r="AM3" t="str">
            <v>Customer Order #</v>
          </cell>
          <cell r="AN3" t="str">
            <v>Package Description</v>
          </cell>
          <cell r="AO3" t="str">
            <v>SOI HDR TRAN AMT</v>
          </cell>
          <cell r="AP3" t="str">
            <v>SOI HDR PROP AMT</v>
          </cell>
          <cell r="AQ3" t="str">
            <v>SOI HDR TRANSACTION CURRENCY</v>
          </cell>
          <cell r="AR3" t="str">
            <v>SOI_DTL_INVOICE_RATE</v>
          </cell>
          <cell r="AS3" t="str">
            <v>SOI DTL PROP RATE</v>
          </cell>
          <cell r="AT3" t="str">
            <v>Base Price</v>
          </cell>
          <cell r="AU3" t="str">
            <v>Category</v>
          </cell>
          <cell r="AV3" t="str">
            <v>TASK TYPE</v>
          </cell>
          <cell r="AW3" t="str">
            <v>Aircraft Model</v>
          </cell>
        </row>
        <row r="4">
          <cell r="A4" t="str">
            <v>Renamed as per Cognos fileds</v>
          </cell>
          <cell r="B4" t="str">
            <v>Sl.No</v>
          </cell>
          <cell r="C4" t="str">
            <v>Regn#</v>
          </cell>
          <cell r="D4" t="str">
            <v>Package#</v>
          </cell>
          <cell r="E4" t="str">
            <v>Task#</v>
          </cell>
          <cell r="F4" t="str">
            <v>Task Description</v>
          </cell>
          <cell r="G4" t="str">
            <v>Issued Part#</v>
          </cell>
          <cell r="H4" t="str">
            <v>Part Description</v>
          </cell>
          <cell r="I4" t="str">
            <v>Issued UOM</v>
          </cell>
          <cell r="J4" t="str">
            <v>Stock Status</v>
          </cell>
          <cell r="K4" t="str">
            <v>Used Qty</v>
          </cell>
          <cell r="L4" t="str">
            <v>Issue Ref #</v>
          </cell>
          <cell r="M4" t="str">
            <v>Issue Date</v>
          </cell>
          <cell r="N4" t="str">
            <v>Mvg Avg Unit Price(INR)</v>
          </cell>
          <cell r="O4" t="str">
            <v>Mvg Avg Cost(INR)</v>
          </cell>
          <cell r="P4" t="str">
            <v>PO UOM</v>
          </cell>
          <cell r="Q4" t="str">
            <v>PO Unit Price(INR)</v>
          </cell>
          <cell r="R4" t="str">
            <v>PO Currency</v>
          </cell>
          <cell r="S4" t="str">
            <v>PO Unit Price</v>
          </cell>
          <cell r="T4" t="str">
            <v>PO Cost(INR)</v>
          </cell>
          <cell r="U4" t="str">
            <v>PO #</v>
          </cell>
          <cell r="V4" t="str">
            <v>GR #</v>
          </cell>
          <cell r="W4" t="str">
            <v>Exchg Rte as per PO Date(USD)</v>
          </cell>
          <cell r="X4" t="str">
            <v>GR Conv Factor</v>
          </cell>
          <cell r="Y4" t="str">
            <v>GR Received Stock</v>
          </cell>
          <cell r="Z4" t="str">
            <v>GR Conversion UOM</v>
          </cell>
          <cell r="AA4" t="str">
            <v>Base Currency</v>
          </cell>
          <cell r="AB4" t="str">
            <v>Base Price (USD)</v>
          </cell>
          <cell r="AC4" t="str">
            <v>Freight</v>
          </cell>
          <cell r="AD4" t="str">
            <v>Admin Charges</v>
          </cell>
          <cell r="AE4" t="str">
            <v>Total Billable Price</v>
          </cell>
          <cell r="AF4" t="str">
            <v>Billable Value (USD)</v>
          </cell>
          <cell r="AG4" t="str">
            <v>Check Price</v>
          </cell>
          <cell r="AH4" t="str">
            <v>UOM Check</v>
          </cell>
          <cell r="AI4" t="str">
            <v>SOI_TRANNO</v>
          </cell>
          <cell r="AJ4" t="str">
            <v>SOI_HDR_DATE</v>
          </cell>
          <cell r="AK4" t="str">
            <v>PO_UOM_CONVERSION_FACTOR</v>
          </cell>
          <cell r="AL4" t="str">
            <v>Customer</v>
          </cell>
          <cell r="AM4" t="str">
            <v>CUSTORDER_NO</v>
          </cell>
          <cell r="AN4" t="str">
            <v>PACKAGE_DESC</v>
          </cell>
          <cell r="AO4" t="str">
            <v>SOI_HDR_TRAN_AMT</v>
          </cell>
          <cell r="AP4" t="str">
            <v>SOI_HDR_PROP_AMT</v>
          </cell>
          <cell r="AQ4" t="str">
            <v>SOI_HDR_TRAN_CUR</v>
          </cell>
          <cell r="AR4" t="str">
            <v>SOI_DTL_INVOICE_RATE</v>
          </cell>
          <cell r="AS4" t="str">
            <v>SOI_DTL_PROP_RATE</v>
          </cell>
          <cell r="AT4" t="str">
            <v>BASE_PRICE</v>
          </cell>
          <cell r="AU4" t="str">
            <v>Category</v>
          </cell>
          <cell r="AV4" t="str">
            <v>TASK TYPE</v>
          </cell>
          <cell r="AW4" t="str">
            <v>Aircraft Model</v>
          </cell>
        </row>
        <row r="5">
          <cell r="B5">
            <v>1</v>
          </cell>
          <cell r="C5">
            <v>2</v>
          </cell>
          <cell r="D5">
            <v>3</v>
          </cell>
          <cell r="E5">
            <v>4</v>
          </cell>
          <cell r="F5">
            <v>5</v>
          </cell>
          <cell r="G5">
            <v>6</v>
          </cell>
          <cell r="H5">
            <v>7</v>
          </cell>
          <cell r="I5">
            <v>8</v>
          </cell>
          <cell r="J5">
            <v>9</v>
          </cell>
          <cell r="K5">
            <v>10</v>
          </cell>
          <cell r="L5" t="e">
            <v>#N/A</v>
          </cell>
          <cell r="M5" t="e">
            <v>#N/A</v>
          </cell>
          <cell r="N5">
            <v>11</v>
          </cell>
          <cell r="O5">
            <v>12</v>
          </cell>
          <cell r="P5">
            <v>13</v>
          </cell>
          <cell r="Q5">
            <v>14</v>
          </cell>
          <cell r="R5">
            <v>15</v>
          </cell>
          <cell r="S5">
            <v>17</v>
          </cell>
          <cell r="T5">
            <v>18</v>
          </cell>
          <cell r="U5">
            <v>19</v>
          </cell>
          <cell r="V5">
            <v>20</v>
          </cell>
          <cell r="W5">
            <v>21</v>
          </cell>
          <cell r="X5">
            <v>22</v>
          </cell>
          <cell r="Y5">
            <v>23</v>
          </cell>
          <cell r="Z5">
            <v>24</v>
          </cell>
          <cell r="AA5">
            <v>26</v>
          </cell>
          <cell r="AB5">
            <v>27</v>
          </cell>
          <cell r="AC5">
            <v>28</v>
          </cell>
          <cell r="AD5">
            <v>29</v>
          </cell>
          <cell r="AE5">
            <v>30</v>
          </cell>
          <cell r="AF5">
            <v>31</v>
          </cell>
          <cell r="AG5">
            <v>32</v>
          </cell>
          <cell r="AH5">
            <v>37</v>
          </cell>
          <cell r="AI5">
            <v>38</v>
          </cell>
          <cell r="AJ5">
            <v>39</v>
          </cell>
          <cell r="AK5">
            <v>40</v>
          </cell>
          <cell r="AL5">
            <v>42</v>
          </cell>
          <cell r="AM5">
            <v>43</v>
          </cell>
          <cell r="AN5">
            <v>44</v>
          </cell>
          <cell r="AO5">
            <v>46</v>
          </cell>
          <cell r="AP5">
            <v>47</v>
          </cell>
          <cell r="AQ5">
            <v>48</v>
          </cell>
          <cell r="AR5">
            <v>49</v>
          </cell>
          <cell r="AS5">
            <v>50</v>
          </cell>
          <cell r="AT5">
            <v>51</v>
          </cell>
          <cell r="AU5">
            <v>56</v>
          </cell>
          <cell r="AV5" t="e">
            <v>#N/A</v>
          </cell>
          <cell r="AW5" t="e">
            <v>#N/A</v>
          </cell>
        </row>
      </sheetData>
      <sheetData sheetId="2"/>
      <sheetData sheetId="3"/>
      <sheetData sheetId="4"/>
      <sheetData sheetId="5"/>
      <sheetData sheetId="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859" totalsRowShown="0">
  <autoFilter ref="A2:AT859" xr:uid="{00000000-0009-0000-0100-000001000000}"/>
  <tableColumns count="46">
    <tableColumn id="1" xr3:uid="{00000000-0010-0000-0000-000001000000}" name="RTModeFlag"/>
    <tableColumn id="2" xr3:uid="{00000000-0010-0000-0000-000002000000}" name="DeleteFlag"/>
    <tableColumn id="3" xr3:uid="{00000000-0010-0000-0000-000003000000}" name="Task #"/>
    <tableColumn id="4" xr3:uid="{00000000-0010-0000-0000-000004000000}" name="Requested Part #"/>
    <tableColumn id="5" xr3:uid="{00000000-0010-0000-0000-000005000000}" name="Issued Part #"/>
    <tableColumn id="6" xr3:uid="{00000000-0010-0000-0000-000006000000}" name="Issued Serial #"/>
    <tableColumn id="7" xr3:uid="{00000000-0010-0000-0000-000007000000}" name="Issued Lot #"/>
    <tableColumn id="8" xr3:uid="{00000000-0010-0000-0000-000008000000}" name="Issued Quantity"/>
    <tableColumn id="9" xr3:uid="{00000000-0010-0000-0000-000009000000}" name="Used Quantity"/>
    <tableColumn id="10" xr3:uid="{00000000-0010-0000-0000-00000A000000}" name="UOM"/>
    <tableColumn id="11" xr3:uid="{00000000-0010-0000-0000-00000B000000}" name="Pending Return Qty"/>
    <tableColumn id="12" xr3:uid="{00000000-0010-0000-0000-00000C000000}" name="Returned Qty - Excess"/>
    <tableColumn id="13" xr3:uid="{00000000-0010-0000-0000-00000D000000}" name="Part Description"/>
    <tableColumn id="14" xr3:uid="{00000000-0010-0000-0000-00000E000000}" name="Requested Stock Status"/>
    <tableColumn id="15" xr3:uid="{00000000-0010-0000-0000-00000F000000}" name="Material Request #"/>
    <tableColumn id="16" xr3:uid="{00000000-0010-0000-0000-000010000000}" name="Part Type"/>
    <tableColumn id="17" xr3:uid="{00000000-0010-0000-0000-000011000000}" name="Issued Stock Status"/>
    <tableColumn id="18" xr3:uid="{00000000-0010-0000-0000-000012000000}" name="Issue #"/>
    <tableColumn id="19" xr3:uid="{00000000-0010-0000-0000-000013000000}" name="Material Cost"/>
    <tableColumn id="20" xr3:uid="{00000000-0010-0000-0000-000014000000}" name="Requested Qty"/>
    <tableColumn id="21" xr3:uid="{00000000-0010-0000-0000-000015000000}" name="1"/>
    <tableColumn id="22" xr3:uid="{00000000-0010-0000-0000-000016000000}" name="11"/>
    <tableColumn id="23" xr3:uid="{00000000-0010-0000-0000-000017000000}" name="16"/>
    <tableColumn id="24" xr3:uid="{00000000-0010-0000-0000-000018000000}" name="20"/>
    <tableColumn id="25" xr3:uid="{00000000-0010-0000-0000-000019000000}" name="21"/>
    <tableColumn id="26" xr3:uid="{00000000-0010-0000-0000-00001A000000}" name="22"/>
    <tableColumn id="27" xr3:uid="{00000000-0010-0000-0000-00001B000000}" name="24"/>
    <tableColumn id="28" xr3:uid="{00000000-0010-0000-0000-00001C000000}" name="26"/>
    <tableColumn id="29" xr3:uid="{00000000-0010-0000-0000-00001D000000}" name="27"/>
    <tableColumn id="30" xr3:uid="{00000000-0010-0000-0000-00001E000000}" name="33"/>
    <tableColumn id="31" xr3:uid="{00000000-0010-0000-0000-00001F000000}" name="34"/>
    <tableColumn id="32" xr3:uid="{00000000-0010-0000-0000-000020000000}" name="36"/>
    <tableColumn id="33" xr3:uid="{00000000-0010-0000-0000-000021000000}" name="37"/>
    <tableColumn id="34" xr3:uid="{00000000-0010-0000-0000-000022000000}" name="4"/>
    <tableColumn id="35" xr3:uid="{00000000-0010-0000-0000-000023000000}" name="40"/>
    <tableColumn id="36" xr3:uid="{00000000-0010-0000-0000-000024000000}" name="41"/>
    <tableColumn id="37" xr3:uid="{00000000-0010-0000-0000-000025000000}" name="42"/>
    <tableColumn id="38" xr3:uid="{00000000-0010-0000-0000-000026000000}" name="43"/>
    <tableColumn id="39" xr3:uid="{00000000-0010-0000-0000-000027000000}" name="44"/>
    <tableColumn id="40" xr3:uid="{00000000-0010-0000-0000-000028000000}" name="45"/>
    <tableColumn id="41" xr3:uid="{00000000-0010-0000-0000-000029000000}" name="46"/>
    <tableColumn id="42" xr3:uid="{00000000-0010-0000-0000-00002A000000}" name="47"/>
    <tableColumn id="43" xr3:uid="{00000000-0010-0000-0000-00002B000000}" name="48"/>
    <tableColumn id="44" xr3:uid="{00000000-0010-0000-0000-00002C000000}" name="49"/>
    <tableColumn id="45" xr3:uid="{00000000-0010-0000-0000-00002D000000}" name="51"/>
    <tableColumn id="46" xr3:uid="{00000000-0010-0000-0000-00002E000000}" name="5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0C440-B564-4C29-BB00-1C3C49DB8129}">
  <dimension ref="A2:Q369"/>
  <sheetViews>
    <sheetView tabSelected="1" topLeftCell="A348" workbookViewId="0">
      <selection activeCell="P369" sqref="P369"/>
    </sheetView>
  </sheetViews>
  <sheetFormatPr defaultColWidth="11.140625" defaultRowHeight="15" x14ac:dyDescent="0.25"/>
  <cols>
    <col min="1" max="1" width="5.85546875" style="12" customWidth="1"/>
    <col min="2" max="2" width="7.85546875" style="12" customWidth="1"/>
    <col min="3" max="5" width="11.140625" style="12"/>
    <col min="6" max="6" width="13.28515625" style="21" customWidth="1"/>
    <col min="7" max="7" width="13.28515625" style="12" customWidth="1"/>
    <col min="8" max="8" width="6.7109375" style="12" customWidth="1"/>
    <col min="9" max="9" width="8.42578125" style="12" customWidth="1"/>
    <col min="10" max="10" width="7.5703125" style="12" customWidth="1"/>
    <col min="11" max="11" width="6" style="12" customWidth="1"/>
    <col min="12" max="12" width="10.85546875" style="12" customWidth="1"/>
    <col min="13" max="13" width="11" style="12" customWidth="1"/>
    <col min="14" max="14" width="10.42578125" style="12" customWidth="1"/>
    <col min="15" max="15" width="11" style="12" customWidth="1"/>
    <col min="16" max="16" width="11.42578125" style="12" customWidth="1"/>
    <col min="17" max="17" width="19.42578125" style="12" customWidth="1"/>
    <col min="18" max="16384" width="11.140625" style="12"/>
  </cols>
  <sheetData>
    <row r="2" spans="1:17" x14ac:dyDescent="0.25">
      <c r="A2" s="12">
        <f>HLOOKUP(A3,'[2]HLOOKUP FORMULA'!$3:$5,3,0)</f>
        <v>1</v>
      </c>
      <c r="B2" s="12">
        <f>HLOOKUP(B3,'[2]HLOOKUP FORMULA'!$3:$5,3,0)</f>
        <v>2</v>
      </c>
      <c r="C2" s="12">
        <f>HLOOKUP(C3,'[2]HLOOKUP FORMULA'!$3:$5,3,0)</f>
        <v>3</v>
      </c>
      <c r="D2" s="12">
        <f>HLOOKUP(D3,'[2]HLOOKUP FORMULA'!$3:$5,3,0)</f>
        <v>4</v>
      </c>
      <c r="E2" s="12">
        <f>HLOOKUP(E3,'[2]HLOOKUP FORMULA'!$3:$5,3,0)</f>
        <v>5</v>
      </c>
      <c r="F2" s="21">
        <f>HLOOKUP(F3,'[2]HLOOKUP FORMULA'!$3:$5,3,0)</f>
        <v>6</v>
      </c>
      <c r="G2" s="12">
        <f>HLOOKUP(G3,'[2]HLOOKUP FORMULA'!$3:$5,3,0)</f>
        <v>7</v>
      </c>
      <c r="H2" s="12">
        <f>HLOOKUP(H3,'[2]HLOOKUP FORMULA'!$3:$5,3,0)</f>
        <v>8</v>
      </c>
      <c r="I2" s="12">
        <f>HLOOKUP(I3,'[2]HLOOKUP FORMULA'!$3:$5,3,0)</f>
        <v>9</v>
      </c>
      <c r="J2" s="12">
        <f>HLOOKUP(J3,'[2]HLOOKUP FORMULA'!$3:$5,3,0)</f>
        <v>10</v>
      </c>
      <c r="K2" s="12">
        <f>HLOOKUP(K3,'[2]HLOOKUP FORMULA'!$3:$5,3,0)</f>
        <v>26</v>
      </c>
      <c r="L2" s="12">
        <f>HLOOKUP(L3,'[2]HLOOKUP FORMULA'!$3:$5,3,0)</f>
        <v>27</v>
      </c>
      <c r="M2" s="12">
        <f>HLOOKUP(M3,'[2]HLOOKUP FORMULA'!$3:$5,3,0)</f>
        <v>28</v>
      </c>
      <c r="N2" s="12">
        <f>HLOOKUP(N3,'[2]HLOOKUP FORMULA'!$3:$5,3,0)</f>
        <v>29</v>
      </c>
      <c r="O2" s="12">
        <f>HLOOKUP(O3,'[2]HLOOKUP FORMULA'!$3:$5,3,0)</f>
        <v>30</v>
      </c>
      <c r="P2" s="12">
        <f>HLOOKUP(P3,'[2]HLOOKUP FORMULA'!$3:$5,3,0)</f>
        <v>31</v>
      </c>
      <c r="Q2" s="12">
        <f>HLOOKUP(Q3,'[2]HLOOKUP FORMULA'!$3:$5,3,0)</f>
        <v>38</v>
      </c>
    </row>
    <row r="3" spans="1:17" x14ac:dyDescent="0.25">
      <c r="A3" s="17" t="s">
        <v>11632</v>
      </c>
      <c r="B3" s="17" t="s">
        <v>0</v>
      </c>
      <c r="C3" s="17" t="s">
        <v>1</v>
      </c>
      <c r="D3" s="17" t="s">
        <v>2</v>
      </c>
      <c r="E3" s="17" t="s">
        <v>3</v>
      </c>
      <c r="F3" s="22" t="s">
        <v>4</v>
      </c>
      <c r="G3" s="17" t="s">
        <v>5</v>
      </c>
      <c r="H3" s="17" t="s">
        <v>6</v>
      </c>
      <c r="I3" s="17" t="s">
        <v>7</v>
      </c>
      <c r="J3" s="17" t="s">
        <v>8</v>
      </c>
      <c r="K3" s="17" t="s">
        <v>25</v>
      </c>
      <c r="L3" s="17" t="s">
        <v>26</v>
      </c>
      <c r="M3" s="17" t="s">
        <v>27</v>
      </c>
      <c r="N3" s="17" t="s">
        <v>28</v>
      </c>
      <c r="O3" s="17" t="s">
        <v>29</v>
      </c>
      <c r="P3" s="17" t="s">
        <v>30</v>
      </c>
      <c r="Q3" s="17" t="s">
        <v>32</v>
      </c>
    </row>
    <row r="4" spans="1:17" x14ac:dyDescent="0.25">
      <c r="A4" s="17">
        <v>1</v>
      </c>
      <c r="B4" s="17" t="s">
        <v>45</v>
      </c>
      <c r="C4" s="17" t="s">
        <v>46</v>
      </c>
      <c r="D4" s="17" t="s">
        <v>47</v>
      </c>
      <c r="E4" s="17" t="s">
        <v>48</v>
      </c>
      <c r="F4" s="22">
        <v>3246</v>
      </c>
      <c r="G4" s="17" t="s">
        <v>49</v>
      </c>
      <c r="H4" s="17" t="s">
        <v>50</v>
      </c>
      <c r="I4" s="17" t="s">
        <v>51</v>
      </c>
      <c r="J4" s="17">
        <v>55</v>
      </c>
      <c r="K4" s="17" t="s">
        <v>53</v>
      </c>
      <c r="L4" s="18">
        <v>1.2630059541709266</v>
      </c>
      <c r="M4" s="16">
        <f>L4*15%</f>
        <v>0.18945089312563898</v>
      </c>
      <c r="N4" s="16">
        <f>(L4+M4)*8%</f>
        <v>0.11619654778372525</v>
      </c>
      <c r="O4" s="16">
        <f>L4+M4+N4</f>
        <v>1.5686533950802908</v>
      </c>
      <c r="P4" s="16">
        <f>O4*J4</f>
        <v>86.275936729415989</v>
      </c>
      <c r="Q4" s="17" t="s">
        <v>56</v>
      </c>
    </row>
    <row r="5" spans="1:17" x14ac:dyDescent="0.25">
      <c r="A5" s="17">
        <v>2</v>
      </c>
      <c r="B5" s="17" t="s">
        <v>45</v>
      </c>
      <c r="C5" s="17" t="s">
        <v>46</v>
      </c>
      <c r="D5" s="17" t="s">
        <v>47</v>
      </c>
      <c r="E5" s="17" t="s">
        <v>48</v>
      </c>
      <c r="F5" s="22">
        <v>3246</v>
      </c>
      <c r="G5" s="17" t="s">
        <v>49</v>
      </c>
      <c r="H5" s="17" t="s">
        <v>50</v>
      </c>
      <c r="I5" s="17" t="s">
        <v>51</v>
      </c>
      <c r="J5" s="17">
        <v>100</v>
      </c>
      <c r="K5" s="17" t="s">
        <v>53</v>
      </c>
      <c r="L5" s="18">
        <v>1.2630059541709266</v>
      </c>
      <c r="M5" s="16">
        <f t="shared" ref="M5:M68" si="0">L5*15%</f>
        <v>0.18945089312563898</v>
      </c>
      <c r="N5" s="16">
        <f t="shared" ref="N5:N68" si="1">(L5+M5)*8%</f>
        <v>0.11619654778372525</v>
      </c>
      <c r="O5" s="16">
        <f t="shared" ref="O5:O68" si="2">L5+M5+N5</f>
        <v>1.5686533950802908</v>
      </c>
      <c r="P5" s="16">
        <f t="shared" ref="P5:P68" si="3">O5*J5</f>
        <v>156.86533950802908</v>
      </c>
      <c r="Q5" s="17" t="s">
        <v>56</v>
      </c>
    </row>
    <row r="6" spans="1:17" x14ac:dyDescent="0.25">
      <c r="A6" s="17">
        <v>3</v>
      </c>
      <c r="B6" s="17" t="s">
        <v>45</v>
      </c>
      <c r="C6" s="17" t="s">
        <v>46</v>
      </c>
      <c r="D6" s="17" t="s">
        <v>47</v>
      </c>
      <c r="E6" s="17" t="s">
        <v>48</v>
      </c>
      <c r="F6" s="22">
        <v>5610</v>
      </c>
      <c r="G6" s="17" t="s">
        <v>61</v>
      </c>
      <c r="H6" s="17" t="s">
        <v>62</v>
      </c>
      <c r="I6" s="17" t="s">
        <v>51</v>
      </c>
      <c r="J6" s="17">
        <v>50</v>
      </c>
      <c r="K6" s="17" t="s">
        <v>53</v>
      </c>
      <c r="L6" s="18">
        <v>0.13200322087858943</v>
      </c>
      <c r="M6" s="16">
        <f t="shared" si="0"/>
        <v>1.9800483131788414E-2</v>
      </c>
      <c r="N6" s="16">
        <f t="shared" si="1"/>
        <v>1.2144296320830228E-2</v>
      </c>
      <c r="O6" s="16">
        <f t="shared" si="2"/>
        <v>0.16394800033120807</v>
      </c>
      <c r="P6" s="16">
        <f t="shared" si="3"/>
        <v>8.1974000165604028</v>
      </c>
      <c r="Q6" s="17" t="s">
        <v>65</v>
      </c>
    </row>
    <row r="7" spans="1:17" x14ac:dyDescent="0.25">
      <c r="A7" s="17">
        <v>4</v>
      </c>
      <c r="B7" s="17" t="s">
        <v>45</v>
      </c>
      <c r="C7" s="17" t="s">
        <v>46</v>
      </c>
      <c r="D7" s="17" t="s">
        <v>66</v>
      </c>
      <c r="E7" s="17" t="s">
        <v>67</v>
      </c>
      <c r="F7" s="22">
        <v>727540</v>
      </c>
      <c r="G7" s="17" t="s">
        <v>68</v>
      </c>
      <c r="H7" s="17" t="s">
        <v>69</v>
      </c>
      <c r="I7" s="17" t="s">
        <v>51</v>
      </c>
      <c r="J7" s="17">
        <v>1</v>
      </c>
      <c r="K7" s="17" t="s">
        <v>71</v>
      </c>
      <c r="L7" s="18">
        <v>3080</v>
      </c>
      <c r="M7" s="16">
        <f t="shared" si="0"/>
        <v>462</v>
      </c>
      <c r="N7" s="16">
        <f t="shared" si="1"/>
        <v>283.36</v>
      </c>
      <c r="O7" s="16">
        <f t="shared" si="2"/>
        <v>3825.36</v>
      </c>
      <c r="P7" s="16">
        <f t="shared" si="3"/>
        <v>3825.36</v>
      </c>
      <c r="Q7" s="17" t="s">
        <v>72</v>
      </c>
    </row>
    <row r="8" spans="1:17" x14ac:dyDescent="0.25">
      <c r="A8" s="17">
        <v>5</v>
      </c>
      <c r="B8" s="17" t="s">
        <v>45</v>
      </c>
      <c r="C8" s="17" t="s">
        <v>46</v>
      </c>
      <c r="D8" s="17" t="s">
        <v>75</v>
      </c>
      <c r="E8" s="17" t="s">
        <v>76</v>
      </c>
      <c r="F8" s="22" t="s">
        <v>77</v>
      </c>
      <c r="G8" s="17" t="s">
        <v>78</v>
      </c>
      <c r="H8" s="17" t="s">
        <v>69</v>
      </c>
      <c r="I8" s="17" t="s">
        <v>51</v>
      </c>
      <c r="J8" s="17">
        <v>1</v>
      </c>
      <c r="K8" s="17" t="s">
        <v>71</v>
      </c>
      <c r="L8" s="18">
        <v>11.67</v>
      </c>
      <c r="M8" s="16">
        <f t="shared" si="0"/>
        <v>1.7504999999999999</v>
      </c>
      <c r="N8" s="16">
        <f t="shared" si="1"/>
        <v>1.0736400000000001</v>
      </c>
      <c r="O8" s="16">
        <f t="shared" si="2"/>
        <v>14.494140000000002</v>
      </c>
      <c r="P8" s="16">
        <f t="shared" si="3"/>
        <v>14.494140000000002</v>
      </c>
      <c r="Q8" s="17" t="s">
        <v>82</v>
      </c>
    </row>
    <row r="9" spans="1:17" x14ac:dyDescent="0.25">
      <c r="A9" s="17">
        <v>6</v>
      </c>
      <c r="B9" s="17" t="s">
        <v>45</v>
      </c>
      <c r="C9" s="17" t="s">
        <v>46</v>
      </c>
      <c r="D9" s="17" t="s">
        <v>83</v>
      </c>
      <c r="E9" s="17" t="s">
        <v>84</v>
      </c>
      <c r="F9" s="22" t="s">
        <v>85</v>
      </c>
      <c r="G9" s="17" t="s">
        <v>86</v>
      </c>
      <c r="H9" s="17" t="s">
        <v>69</v>
      </c>
      <c r="I9" s="17" t="s">
        <v>51</v>
      </c>
      <c r="J9" s="17">
        <v>3</v>
      </c>
      <c r="K9" s="17" t="s">
        <v>71</v>
      </c>
      <c r="L9" s="18">
        <v>62</v>
      </c>
      <c r="M9" s="16">
        <f t="shared" si="0"/>
        <v>9.2999999999999989</v>
      </c>
      <c r="N9" s="16">
        <f t="shared" si="1"/>
        <v>5.7039999999999997</v>
      </c>
      <c r="O9" s="16">
        <f t="shared" si="2"/>
        <v>77.003999999999991</v>
      </c>
      <c r="P9" s="16">
        <f t="shared" si="3"/>
        <v>231.01199999999997</v>
      </c>
      <c r="Q9" s="17" t="s">
        <v>90</v>
      </c>
    </row>
    <row r="10" spans="1:17" x14ac:dyDescent="0.25">
      <c r="A10" s="17">
        <v>7</v>
      </c>
      <c r="B10" s="17" t="s">
        <v>45</v>
      </c>
      <c r="C10" s="17" t="s">
        <v>46</v>
      </c>
      <c r="D10" s="17" t="s">
        <v>83</v>
      </c>
      <c r="E10" s="17" t="s">
        <v>84</v>
      </c>
      <c r="F10" s="22" t="s">
        <v>85</v>
      </c>
      <c r="G10" s="17" t="s">
        <v>86</v>
      </c>
      <c r="H10" s="17" t="s">
        <v>69</v>
      </c>
      <c r="I10" s="17" t="s">
        <v>51</v>
      </c>
      <c r="J10" s="17">
        <v>4</v>
      </c>
      <c r="K10" s="17" t="s">
        <v>71</v>
      </c>
      <c r="L10" s="18">
        <v>62</v>
      </c>
      <c r="M10" s="16">
        <f t="shared" si="0"/>
        <v>9.2999999999999989</v>
      </c>
      <c r="N10" s="16">
        <f t="shared" si="1"/>
        <v>5.7039999999999997</v>
      </c>
      <c r="O10" s="16">
        <f t="shared" si="2"/>
        <v>77.003999999999991</v>
      </c>
      <c r="P10" s="16">
        <f t="shared" si="3"/>
        <v>308.01599999999996</v>
      </c>
      <c r="Q10" s="17" t="s">
        <v>90</v>
      </c>
    </row>
    <row r="11" spans="1:17" x14ac:dyDescent="0.25">
      <c r="A11" s="17">
        <v>8</v>
      </c>
      <c r="B11" s="17" t="s">
        <v>45</v>
      </c>
      <c r="C11" s="17" t="s">
        <v>46</v>
      </c>
      <c r="D11" s="17" t="s">
        <v>92</v>
      </c>
      <c r="E11" s="17" t="s">
        <v>93</v>
      </c>
      <c r="F11" s="22" t="s">
        <v>94</v>
      </c>
      <c r="G11" s="17" t="s">
        <v>78</v>
      </c>
      <c r="H11" s="17" t="s">
        <v>69</v>
      </c>
      <c r="I11" s="17" t="s">
        <v>51</v>
      </c>
      <c r="J11" s="17">
        <v>1</v>
      </c>
      <c r="K11" s="17" t="s">
        <v>71</v>
      </c>
      <c r="L11" s="18">
        <v>3.72</v>
      </c>
      <c r="M11" s="16">
        <f t="shared" si="0"/>
        <v>0.55800000000000005</v>
      </c>
      <c r="N11" s="16">
        <f t="shared" si="1"/>
        <v>0.34224000000000004</v>
      </c>
      <c r="O11" s="16">
        <f t="shared" si="2"/>
        <v>4.6202400000000008</v>
      </c>
      <c r="P11" s="16">
        <f t="shared" si="3"/>
        <v>4.6202400000000008</v>
      </c>
      <c r="Q11" s="17" t="s">
        <v>98</v>
      </c>
    </row>
    <row r="12" spans="1:17" x14ac:dyDescent="0.25">
      <c r="A12" s="17">
        <v>9</v>
      </c>
      <c r="B12" s="17" t="s">
        <v>45</v>
      </c>
      <c r="C12" s="17" t="s">
        <v>46</v>
      </c>
      <c r="D12" s="17" t="s">
        <v>99</v>
      </c>
      <c r="E12" s="17" t="s">
        <v>100</v>
      </c>
      <c r="F12" s="22" t="s">
        <v>101</v>
      </c>
      <c r="G12" s="17" t="s">
        <v>102</v>
      </c>
      <c r="H12" s="17" t="s">
        <v>69</v>
      </c>
      <c r="I12" s="17" t="s">
        <v>51</v>
      </c>
      <c r="J12" s="17">
        <v>2</v>
      </c>
      <c r="K12" s="17" t="s">
        <v>71</v>
      </c>
      <c r="L12" s="18">
        <v>153</v>
      </c>
      <c r="M12" s="16">
        <f t="shared" si="0"/>
        <v>22.95</v>
      </c>
      <c r="N12" s="16">
        <f t="shared" si="1"/>
        <v>14.075999999999999</v>
      </c>
      <c r="O12" s="16">
        <f t="shared" si="2"/>
        <v>190.02599999999998</v>
      </c>
      <c r="P12" s="16">
        <f t="shared" si="3"/>
        <v>380.05199999999996</v>
      </c>
      <c r="Q12" s="17" t="s">
        <v>106</v>
      </c>
    </row>
    <row r="13" spans="1:17" x14ac:dyDescent="0.25">
      <c r="A13" s="17">
        <v>10</v>
      </c>
      <c r="B13" s="17" t="s">
        <v>45</v>
      </c>
      <c r="C13" s="17" t="s">
        <v>46</v>
      </c>
      <c r="D13" s="17" t="s">
        <v>108</v>
      </c>
      <c r="E13" s="17" t="s">
        <v>109</v>
      </c>
      <c r="F13" s="22">
        <v>201172712</v>
      </c>
      <c r="G13" s="17" t="s">
        <v>110</v>
      </c>
      <c r="H13" s="17" t="s">
        <v>69</v>
      </c>
      <c r="I13" s="17" t="s">
        <v>51</v>
      </c>
      <c r="J13" s="17">
        <v>1</v>
      </c>
      <c r="K13" s="17" t="s">
        <v>71</v>
      </c>
      <c r="L13" s="18">
        <v>96</v>
      </c>
      <c r="M13" s="16">
        <f t="shared" si="0"/>
        <v>14.399999999999999</v>
      </c>
      <c r="N13" s="16">
        <f t="shared" si="1"/>
        <v>8.8320000000000007</v>
      </c>
      <c r="O13" s="16">
        <f t="shared" si="2"/>
        <v>119.232</v>
      </c>
      <c r="P13" s="16">
        <f t="shared" si="3"/>
        <v>119.232</v>
      </c>
      <c r="Q13" s="17" t="s">
        <v>114</v>
      </c>
    </row>
    <row r="14" spans="1:17" x14ac:dyDescent="0.25">
      <c r="A14" s="17">
        <v>11</v>
      </c>
      <c r="B14" s="17" t="s">
        <v>45</v>
      </c>
      <c r="C14" s="17" t="s">
        <v>46</v>
      </c>
      <c r="D14" s="17" t="s">
        <v>108</v>
      </c>
      <c r="E14" s="17" t="s">
        <v>109</v>
      </c>
      <c r="F14" s="22">
        <v>201172712</v>
      </c>
      <c r="G14" s="17" t="s">
        <v>110</v>
      </c>
      <c r="H14" s="17" t="s">
        <v>69</v>
      </c>
      <c r="I14" s="17" t="s">
        <v>51</v>
      </c>
      <c r="J14" s="17">
        <v>1</v>
      </c>
      <c r="K14" s="17" t="s">
        <v>71</v>
      </c>
      <c r="L14" s="18">
        <v>96</v>
      </c>
      <c r="M14" s="16">
        <f t="shared" si="0"/>
        <v>14.399999999999999</v>
      </c>
      <c r="N14" s="16">
        <f t="shared" si="1"/>
        <v>8.8320000000000007</v>
      </c>
      <c r="O14" s="16">
        <f t="shared" si="2"/>
        <v>119.232</v>
      </c>
      <c r="P14" s="16">
        <f t="shared" si="3"/>
        <v>119.232</v>
      </c>
      <c r="Q14" s="17" t="s">
        <v>114</v>
      </c>
    </row>
    <row r="15" spans="1:17" x14ac:dyDescent="0.25">
      <c r="A15" s="17">
        <v>12</v>
      </c>
      <c r="B15" s="17" t="s">
        <v>45</v>
      </c>
      <c r="C15" s="17" t="s">
        <v>46</v>
      </c>
      <c r="D15" s="17" t="s">
        <v>116</v>
      </c>
      <c r="E15" s="17" t="s">
        <v>117</v>
      </c>
      <c r="F15" s="22">
        <v>2232</v>
      </c>
      <c r="G15" s="17" t="s">
        <v>118</v>
      </c>
      <c r="H15" s="17" t="s">
        <v>69</v>
      </c>
      <c r="I15" s="17" t="s">
        <v>51</v>
      </c>
      <c r="J15" s="17">
        <v>1</v>
      </c>
      <c r="K15" s="17" t="s">
        <v>71</v>
      </c>
      <c r="L15" s="18">
        <v>2.15</v>
      </c>
      <c r="M15" s="16">
        <f t="shared" si="0"/>
        <v>0.32249999999999995</v>
      </c>
      <c r="N15" s="16">
        <f t="shared" si="1"/>
        <v>0.19779999999999998</v>
      </c>
      <c r="O15" s="16">
        <f t="shared" si="2"/>
        <v>2.6702999999999997</v>
      </c>
      <c r="P15" s="16">
        <f t="shared" si="3"/>
        <v>2.6702999999999997</v>
      </c>
      <c r="Q15" s="17" t="s">
        <v>122</v>
      </c>
    </row>
    <row r="16" spans="1:17" x14ac:dyDescent="0.25">
      <c r="A16" s="17">
        <v>13</v>
      </c>
      <c r="B16" s="17" t="s">
        <v>45</v>
      </c>
      <c r="C16" s="17" t="s">
        <v>46</v>
      </c>
      <c r="D16" s="17" t="s">
        <v>130</v>
      </c>
      <c r="E16" s="17" t="s">
        <v>131</v>
      </c>
      <c r="F16" s="22" t="s">
        <v>132</v>
      </c>
      <c r="G16" s="17" t="s">
        <v>133</v>
      </c>
      <c r="H16" s="17" t="s">
        <v>69</v>
      </c>
      <c r="I16" s="17" t="s">
        <v>51</v>
      </c>
      <c r="J16" s="17">
        <v>1</v>
      </c>
      <c r="K16" s="17" t="s">
        <v>71</v>
      </c>
      <c r="L16" s="18">
        <v>666</v>
      </c>
      <c r="M16" s="16">
        <f t="shared" si="0"/>
        <v>99.899999999999991</v>
      </c>
      <c r="N16" s="16">
        <f t="shared" si="1"/>
        <v>61.271999999999998</v>
      </c>
      <c r="O16" s="16">
        <f t="shared" si="2"/>
        <v>827.17200000000003</v>
      </c>
      <c r="P16" s="16">
        <f t="shared" si="3"/>
        <v>827.17200000000003</v>
      </c>
      <c r="Q16" s="17" t="s">
        <v>135</v>
      </c>
    </row>
    <row r="17" spans="1:17" x14ac:dyDescent="0.25">
      <c r="A17" s="17">
        <v>14</v>
      </c>
      <c r="B17" s="17" t="s">
        <v>45</v>
      </c>
      <c r="C17" s="17" t="s">
        <v>46</v>
      </c>
      <c r="D17" s="17" t="s">
        <v>130</v>
      </c>
      <c r="E17" s="17" t="s">
        <v>131</v>
      </c>
      <c r="F17" s="22" t="s">
        <v>142</v>
      </c>
      <c r="G17" s="17" t="s">
        <v>143</v>
      </c>
      <c r="H17" s="17" t="s">
        <v>69</v>
      </c>
      <c r="I17" s="17" t="s">
        <v>51</v>
      </c>
      <c r="J17" s="17">
        <v>1</v>
      </c>
      <c r="K17" s="17" t="s">
        <v>71</v>
      </c>
      <c r="L17" s="18">
        <v>639</v>
      </c>
      <c r="M17" s="16">
        <f t="shared" si="0"/>
        <v>95.85</v>
      </c>
      <c r="N17" s="16">
        <f t="shared" si="1"/>
        <v>58.788000000000004</v>
      </c>
      <c r="O17" s="16">
        <f t="shared" si="2"/>
        <v>793.63800000000003</v>
      </c>
      <c r="P17" s="16">
        <f t="shared" si="3"/>
        <v>793.63800000000003</v>
      </c>
      <c r="Q17" s="17" t="s">
        <v>147</v>
      </c>
    </row>
    <row r="18" spans="1:17" x14ac:dyDescent="0.25">
      <c r="A18" s="17">
        <v>15</v>
      </c>
      <c r="B18" s="17" t="s">
        <v>45</v>
      </c>
      <c r="C18" s="17" t="s">
        <v>46</v>
      </c>
      <c r="D18" s="17" t="s">
        <v>148</v>
      </c>
      <c r="E18" s="17" t="s">
        <v>149</v>
      </c>
      <c r="F18" s="22">
        <v>44066</v>
      </c>
      <c r="G18" s="17" t="s">
        <v>126</v>
      </c>
      <c r="H18" s="17" t="s">
        <v>69</v>
      </c>
      <c r="I18" s="17" t="s">
        <v>51</v>
      </c>
      <c r="J18" s="17">
        <v>1</v>
      </c>
      <c r="K18" s="17" t="s">
        <v>71</v>
      </c>
      <c r="L18" s="18">
        <v>15.01</v>
      </c>
      <c r="M18" s="16">
        <f t="shared" si="0"/>
        <v>2.2515000000000001</v>
      </c>
      <c r="N18" s="16">
        <f t="shared" si="1"/>
        <v>1.3809199999999999</v>
      </c>
      <c r="O18" s="16">
        <f t="shared" si="2"/>
        <v>18.642419999999998</v>
      </c>
      <c r="P18" s="16">
        <f t="shared" si="3"/>
        <v>18.642419999999998</v>
      </c>
      <c r="Q18" s="17" t="s">
        <v>153</v>
      </c>
    </row>
    <row r="19" spans="1:17" x14ac:dyDescent="0.25">
      <c r="A19" s="17">
        <v>16</v>
      </c>
      <c r="B19" s="17" t="s">
        <v>45</v>
      </c>
      <c r="C19" s="17" t="s">
        <v>46</v>
      </c>
      <c r="D19" s="17" t="s">
        <v>154</v>
      </c>
      <c r="E19" s="17" t="s">
        <v>149</v>
      </c>
      <c r="F19" s="22">
        <v>44066</v>
      </c>
      <c r="G19" s="17" t="s">
        <v>126</v>
      </c>
      <c r="H19" s="17" t="s">
        <v>69</v>
      </c>
      <c r="I19" s="17" t="s">
        <v>51</v>
      </c>
      <c r="J19" s="17">
        <v>2</v>
      </c>
      <c r="K19" s="17" t="s">
        <v>71</v>
      </c>
      <c r="L19" s="18">
        <v>15.01</v>
      </c>
      <c r="M19" s="16">
        <f t="shared" si="0"/>
        <v>2.2515000000000001</v>
      </c>
      <c r="N19" s="16">
        <f t="shared" si="1"/>
        <v>1.3809199999999999</v>
      </c>
      <c r="O19" s="16">
        <f t="shared" si="2"/>
        <v>18.642419999999998</v>
      </c>
      <c r="P19" s="16">
        <f t="shared" si="3"/>
        <v>37.284839999999996</v>
      </c>
      <c r="Q19" s="17" t="s">
        <v>153</v>
      </c>
    </row>
    <row r="20" spans="1:17" x14ac:dyDescent="0.25">
      <c r="A20" s="17">
        <v>17</v>
      </c>
      <c r="B20" s="17" t="s">
        <v>45</v>
      </c>
      <c r="C20" s="17" t="s">
        <v>46</v>
      </c>
      <c r="D20" s="17" t="s">
        <v>116</v>
      </c>
      <c r="E20" s="17" t="s">
        <v>117</v>
      </c>
      <c r="F20" s="22">
        <v>4626</v>
      </c>
      <c r="G20" s="17" t="s">
        <v>156</v>
      </c>
      <c r="H20" s="17" t="s">
        <v>69</v>
      </c>
      <c r="I20" s="17" t="s">
        <v>51</v>
      </c>
      <c r="J20" s="17">
        <v>1</v>
      </c>
      <c r="K20" s="17" t="s">
        <v>71</v>
      </c>
      <c r="L20" s="18">
        <v>8</v>
      </c>
      <c r="M20" s="16">
        <f t="shared" si="0"/>
        <v>1.2</v>
      </c>
      <c r="N20" s="16">
        <f t="shared" si="1"/>
        <v>0.73599999999999999</v>
      </c>
      <c r="O20" s="16">
        <f t="shared" si="2"/>
        <v>9.9359999999999999</v>
      </c>
      <c r="P20" s="16">
        <f t="shared" si="3"/>
        <v>9.9359999999999999</v>
      </c>
      <c r="Q20" s="17" t="s">
        <v>158</v>
      </c>
    </row>
    <row r="21" spans="1:17" x14ac:dyDescent="0.25">
      <c r="A21" s="17">
        <v>18</v>
      </c>
      <c r="B21" s="17" t="s">
        <v>45</v>
      </c>
      <c r="C21" s="17" t="s">
        <v>46</v>
      </c>
      <c r="D21" s="17" t="s">
        <v>75</v>
      </c>
      <c r="E21" s="17" t="s">
        <v>76</v>
      </c>
      <c r="F21" s="22" t="s">
        <v>160</v>
      </c>
      <c r="G21" s="17" t="s">
        <v>161</v>
      </c>
      <c r="H21" s="17" t="s">
        <v>69</v>
      </c>
      <c r="I21" s="17" t="s">
        <v>51</v>
      </c>
      <c r="J21" s="17">
        <v>1</v>
      </c>
      <c r="K21" s="17" t="s">
        <v>71</v>
      </c>
      <c r="L21" s="18">
        <v>2.6</v>
      </c>
      <c r="M21" s="16">
        <f t="shared" si="0"/>
        <v>0.39</v>
      </c>
      <c r="N21" s="16">
        <f t="shared" si="1"/>
        <v>0.23920000000000002</v>
      </c>
      <c r="O21" s="16">
        <f t="shared" si="2"/>
        <v>3.2292000000000001</v>
      </c>
      <c r="P21" s="16">
        <f t="shared" si="3"/>
        <v>3.2292000000000001</v>
      </c>
      <c r="Q21" s="17" t="s">
        <v>165</v>
      </c>
    </row>
    <row r="22" spans="1:17" x14ac:dyDescent="0.25">
      <c r="A22" s="17">
        <v>19</v>
      </c>
      <c r="B22" s="17" t="s">
        <v>45</v>
      </c>
      <c r="C22" s="17" t="s">
        <v>46</v>
      </c>
      <c r="D22" s="17" t="s">
        <v>166</v>
      </c>
      <c r="E22" s="17" t="s">
        <v>167</v>
      </c>
      <c r="F22" s="22" t="s">
        <v>168</v>
      </c>
      <c r="G22" s="17" t="s">
        <v>169</v>
      </c>
      <c r="H22" s="17" t="s">
        <v>69</v>
      </c>
      <c r="I22" s="17" t="s">
        <v>51</v>
      </c>
      <c r="J22" s="17">
        <v>1</v>
      </c>
      <c r="K22" s="17" t="s">
        <v>71</v>
      </c>
      <c r="L22" s="18">
        <v>9.76</v>
      </c>
      <c r="M22" s="16">
        <f t="shared" si="0"/>
        <v>1.464</v>
      </c>
      <c r="N22" s="16">
        <f t="shared" si="1"/>
        <v>0.89792000000000005</v>
      </c>
      <c r="O22" s="16">
        <f t="shared" si="2"/>
        <v>12.121919999999999</v>
      </c>
      <c r="P22" s="16">
        <f t="shared" si="3"/>
        <v>12.121919999999999</v>
      </c>
      <c r="Q22" s="17" t="s">
        <v>172</v>
      </c>
    </row>
    <row r="23" spans="1:17" x14ac:dyDescent="0.25">
      <c r="A23" s="17">
        <v>20</v>
      </c>
      <c r="B23" s="17" t="s">
        <v>45</v>
      </c>
      <c r="C23" s="17" t="s">
        <v>46</v>
      </c>
      <c r="D23" s="17" t="s">
        <v>173</v>
      </c>
      <c r="E23" s="17" t="s">
        <v>167</v>
      </c>
      <c r="F23" s="22" t="s">
        <v>168</v>
      </c>
      <c r="G23" s="17" t="s">
        <v>169</v>
      </c>
      <c r="H23" s="17" t="s">
        <v>69</v>
      </c>
      <c r="I23" s="17" t="s">
        <v>51</v>
      </c>
      <c r="J23" s="17">
        <v>1</v>
      </c>
      <c r="K23" s="17" t="s">
        <v>71</v>
      </c>
      <c r="L23" s="18">
        <v>9.76</v>
      </c>
      <c r="M23" s="16">
        <f t="shared" si="0"/>
        <v>1.464</v>
      </c>
      <c r="N23" s="16">
        <f t="shared" si="1"/>
        <v>0.89792000000000005</v>
      </c>
      <c r="O23" s="16">
        <f t="shared" si="2"/>
        <v>12.121919999999999</v>
      </c>
      <c r="P23" s="16">
        <f t="shared" si="3"/>
        <v>12.121919999999999</v>
      </c>
      <c r="Q23" s="17" t="s">
        <v>172</v>
      </c>
    </row>
    <row r="24" spans="1:17" x14ac:dyDescent="0.25">
      <c r="A24" s="17">
        <v>21</v>
      </c>
      <c r="B24" s="17" t="s">
        <v>45</v>
      </c>
      <c r="C24" s="17" t="s">
        <v>46</v>
      </c>
      <c r="D24" s="17" t="s">
        <v>175</v>
      </c>
      <c r="E24" s="17" t="s">
        <v>176</v>
      </c>
      <c r="F24" s="22" t="s">
        <v>177</v>
      </c>
      <c r="G24" s="17" t="s">
        <v>178</v>
      </c>
      <c r="H24" s="17" t="s">
        <v>69</v>
      </c>
      <c r="I24" s="17" t="s">
        <v>51</v>
      </c>
      <c r="J24" s="17">
        <v>1</v>
      </c>
      <c r="K24" s="17" t="s">
        <v>71</v>
      </c>
      <c r="L24" s="18">
        <v>20.149999999999999</v>
      </c>
      <c r="M24" s="16">
        <f t="shared" si="0"/>
        <v>3.0224999999999995</v>
      </c>
      <c r="N24" s="16">
        <f t="shared" si="1"/>
        <v>1.8537999999999999</v>
      </c>
      <c r="O24" s="16">
        <f t="shared" si="2"/>
        <v>25.026299999999999</v>
      </c>
      <c r="P24" s="16">
        <f t="shared" si="3"/>
        <v>25.026299999999999</v>
      </c>
      <c r="Q24" s="17" t="s">
        <v>182</v>
      </c>
    </row>
    <row r="25" spans="1:17" x14ac:dyDescent="0.25">
      <c r="A25" s="17">
        <v>22</v>
      </c>
      <c r="B25" s="17" t="s">
        <v>45</v>
      </c>
      <c r="C25" s="17" t="s">
        <v>46</v>
      </c>
      <c r="D25" s="17" t="s">
        <v>183</v>
      </c>
      <c r="E25" s="17" t="s">
        <v>184</v>
      </c>
      <c r="F25" s="22" t="s">
        <v>185</v>
      </c>
      <c r="G25" s="17" t="s">
        <v>126</v>
      </c>
      <c r="H25" s="17" t="s">
        <v>69</v>
      </c>
      <c r="I25" s="17" t="s">
        <v>51</v>
      </c>
      <c r="J25" s="17">
        <v>1</v>
      </c>
      <c r="K25" s="17" t="s">
        <v>71</v>
      </c>
      <c r="L25" s="18">
        <v>109</v>
      </c>
      <c r="M25" s="16">
        <f t="shared" si="0"/>
        <v>16.349999999999998</v>
      </c>
      <c r="N25" s="16">
        <f t="shared" si="1"/>
        <v>10.028</v>
      </c>
      <c r="O25" s="16">
        <f t="shared" si="2"/>
        <v>135.37799999999999</v>
      </c>
      <c r="P25" s="16">
        <f t="shared" si="3"/>
        <v>135.37799999999999</v>
      </c>
      <c r="Q25" s="17" t="s">
        <v>189</v>
      </c>
    </row>
    <row r="26" spans="1:17" x14ac:dyDescent="0.25">
      <c r="A26" s="17">
        <v>23</v>
      </c>
      <c r="B26" s="17" t="s">
        <v>45</v>
      </c>
      <c r="C26" s="17" t="s">
        <v>46</v>
      </c>
      <c r="D26" s="17" t="s">
        <v>190</v>
      </c>
      <c r="E26" s="17" t="s">
        <v>191</v>
      </c>
      <c r="F26" s="22" t="s">
        <v>192</v>
      </c>
      <c r="G26" s="17" t="s">
        <v>78</v>
      </c>
      <c r="H26" s="17" t="s">
        <v>69</v>
      </c>
      <c r="I26" s="17" t="s">
        <v>51</v>
      </c>
      <c r="J26" s="17">
        <v>1</v>
      </c>
      <c r="K26" s="17" t="s">
        <v>71</v>
      </c>
      <c r="L26" s="18">
        <v>48.1</v>
      </c>
      <c r="M26" s="16">
        <f t="shared" si="0"/>
        <v>7.2149999999999999</v>
      </c>
      <c r="N26" s="16">
        <f t="shared" si="1"/>
        <v>4.4252000000000002</v>
      </c>
      <c r="O26" s="16">
        <f t="shared" si="2"/>
        <v>59.740200000000002</v>
      </c>
      <c r="P26" s="16">
        <f t="shared" si="3"/>
        <v>59.740200000000002</v>
      </c>
      <c r="Q26" s="17" t="s">
        <v>196</v>
      </c>
    </row>
    <row r="27" spans="1:17" x14ac:dyDescent="0.25">
      <c r="A27" s="17">
        <v>24</v>
      </c>
      <c r="B27" s="17" t="s">
        <v>45</v>
      </c>
      <c r="C27" s="17" t="s">
        <v>46</v>
      </c>
      <c r="D27" s="17" t="s">
        <v>190</v>
      </c>
      <c r="E27" s="17" t="s">
        <v>191</v>
      </c>
      <c r="F27" s="22" t="s">
        <v>197</v>
      </c>
      <c r="G27" s="17" t="s">
        <v>78</v>
      </c>
      <c r="H27" s="17" t="s">
        <v>69</v>
      </c>
      <c r="I27" s="17" t="s">
        <v>51</v>
      </c>
      <c r="J27" s="17">
        <v>1</v>
      </c>
      <c r="K27" s="17" t="s">
        <v>71</v>
      </c>
      <c r="L27" s="18">
        <v>38.74</v>
      </c>
      <c r="M27" s="16">
        <f t="shared" si="0"/>
        <v>5.8109999999999999</v>
      </c>
      <c r="N27" s="16">
        <f t="shared" si="1"/>
        <v>3.5640800000000001</v>
      </c>
      <c r="O27" s="16">
        <f t="shared" si="2"/>
        <v>48.115079999999999</v>
      </c>
      <c r="P27" s="16">
        <f t="shared" si="3"/>
        <v>48.115079999999999</v>
      </c>
      <c r="Q27" s="17" t="s">
        <v>201</v>
      </c>
    </row>
    <row r="28" spans="1:17" x14ac:dyDescent="0.25">
      <c r="A28" s="17">
        <v>25</v>
      </c>
      <c r="B28" s="17" t="s">
        <v>45</v>
      </c>
      <c r="C28" s="17" t="s">
        <v>46</v>
      </c>
      <c r="D28" s="17" t="s">
        <v>175</v>
      </c>
      <c r="E28" s="17" t="s">
        <v>176</v>
      </c>
      <c r="F28" s="22" t="s">
        <v>197</v>
      </c>
      <c r="G28" s="17" t="s">
        <v>78</v>
      </c>
      <c r="H28" s="17" t="s">
        <v>69</v>
      </c>
      <c r="I28" s="17" t="s">
        <v>51</v>
      </c>
      <c r="J28" s="17">
        <v>1</v>
      </c>
      <c r="K28" s="17" t="s">
        <v>71</v>
      </c>
      <c r="L28" s="18">
        <v>38.74</v>
      </c>
      <c r="M28" s="16">
        <f t="shared" si="0"/>
        <v>5.8109999999999999</v>
      </c>
      <c r="N28" s="16">
        <f t="shared" si="1"/>
        <v>3.5640800000000001</v>
      </c>
      <c r="O28" s="16">
        <f t="shared" si="2"/>
        <v>48.115079999999999</v>
      </c>
      <c r="P28" s="16">
        <f t="shared" si="3"/>
        <v>48.115079999999999</v>
      </c>
      <c r="Q28" s="17" t="s">
        <v>201</v>
      </c>
    </row>
    <row r="29" spans="1:17" x14ac:dyDescent="0.25">
      <c r="A29" s="17">
        <v>26</v>
      </c>
      <c r="B29" s="17" t="s">
        <v>45</v>
      </c>
      <c r="C29" s="17" t="s">
        <v>46</v>
      </c>
      <c r="D29" s="17" t="s">
        <v>190</v>
      </c>
      <c r="E29" s="17" t="s">
        <v>191</v>
      </c>
      <c r="F29" s="22" t="s">
        <v>203</v>
      </c>
      <c r="G29" s="17" t="s">
        <v>178</v>
      </c>
      <c r="H29" s="17" t="s">
        <v>69</v>
      </c>
      <c r="I29" s="17" t="s">
        <v>51</v>
      </c>
      <c r="J29" s="17">
        <v>1</v>
      </c>
      <c r="K29" s="17" t="s">
        <v>71</v>
      </c>
      <c r="L29" s="18">
        <v>40.729999999999997</v>
      </c>
      <c r="M29" s="16">
        <f t="shared" si="0"/>
        <v>6.1094999999999997</v>
      </c>
      <c r="N29" s="16">
        <f t="shared" si="1"/>
        <v>3.7471599999999996</v>
      </c>
      <c r="O29" s="16">
        <f t="shared" si="2"/>
        <v>50.586659999999995</v>
      </c>
      <c r="P29" s="16">
        <f t="shared" si="3"/>
        <v>50.586659999999995</v>
      </c>
      <c r="Q29" s="17" t="s">
        <v>206</v>
      </c>
    </row>
    <row r="30" spans="1:17" x14ac:dyDescent="0.25">
      <c r="A30" s="17">
        <v>27</v>
      </c>
      <c r="B30" s="17" t="s">
        <v>45</v>
      </c>
      <c r="C30" s="17" t="s">
        <v>46</v>
      </c>
      <c r="D30" s="17" t="s">
        <v>175</v>
      </c>
      <c r="E30" s="17" t="s">
        <v>176</v>
      </c>
      <c r="F30" s="22" t="s">
        <v>203</v>
      </c>
      <c r="G30" s="17" t="s">
        <v>178</v>
      </c>
      <c r="H30" s="17" t="s">
        <v>69</v>
      </c>
      <c r="I30" s="17" t="s">
        <v>51</v>
      </c>
      <c r="J30" s="17">
        <v>1</v>
      </c>
      <c r="K30" s="17" t="s">
        <v>71</v>
      </c>
      <c r="L30" s="18">
        <v>40.729999999999997</v>
      </c>
      <c r="M30" s="16">
        <f t="shared" si="0"/>
        <v>6.1094999999999997</v>
      </c>
      <c r="N30" s="16">
        <f t="shared" si="1"/>
        <v>3.7471599999999996</v>
      </c>
      <c r="O30" s="16">
        <f t="shared" si="2"/>
        <v>50.586659999999995</v>
      </c>
      <c r="P30" s="16">
        <f t="shared" si="3"/>
        <v>50.586659999999995</v>
      </c>
      <c r="Q30" s="17" t="s">
        <v>206</v>
      </c>
    </row>
    <row r="31" spans="1:17" x14ac:dyDescent="0.25">
      <c r="A31" s="17">
        <v>28</v>
      </c>
      <c r="B31" s="17" t="s">
        <v>45</v>
      </c>
      <c r="C31" s="17" t="s">
        <v>46</v>
      </c>
      <c r="D31" s="17" t="s">
        <v>208</v>
      </c>
      <c r="E31" s="17" t="s">
        <v>209</v>
      </c>
      <c r="F31" s="22">
        <v>773520</v>
      </c>
      <c r="G31" s="17" t="s">
        <v>210</v>
      </c>
      <c r="H31" s="17" t="s">
        <v>69</v>
      </c>
      <c r="I31" s="17" t="s">
        <v>51</v>
      </c>
      <c r="J31" s="17">
        <v>2</v>
      </c>
      <c r="K31" s="17" t="s">
        <v>71</v>
      </c>
      <c r="L31" s="18">
        <v>17.7</v>
      </c>
      <c r="M31" s="16">
        <f t="shared" si="0"/>
        <v>2.6549999999999998</v>
      </c>
      <c r="N31" s="16">
        <f t="shared" si="1"/>
        <v>1.6284000000000001</v>
      </c>
      <c r="O31" s="16">
        <f t="shared" si="2"/>
        <v>21.9834</v>
      </c>
      <c r="P31" s="16">
        <f t="shared" si="3"/>
        <v>43.966799999999999</v>
      </c>
      <c r="Q31" s="17" t="s">
        <v>214</v>
      </c>
    </row>
    <row r="32" spans="1:17" x14ac:dyDescent="0.25">
      <c r="A32" s="17">
        <v>29</v>
      </c>
      <c r="B32" s="17" t="s">
        <v>45</v>
      </c>
      <c r="C32" s="17" t="s">
        <v>46</v>
      </c>
      <c r="D32" s="17" t="s">
        <v>99</v>
      </c>
      <c r="E32" s="17" t="s">
        <v>100</v>
      </c>
      <c r="F32" s="22" t="s">
        <v>215</v>
      </c>
      <c r="G32" s="17" t="s">
        <v>78</v>
      </c>
      <c r="H32" s="17" t="s">
        <v>69</v>
      </c>
      <c r="I32" s="17" t="s">
        <v>51</v>
      </c>
      <c r="J32" s="17">
        <v>3</v>
      </c>
      <c r="K32" s="17" t="s">
        <v>71</v>
      </c>
      <c r="L32" s="18">
        <v>13.8</v>
      </c>
      <c r="M32" s="16">
        <f t="shared" si="0"/>
        <v>2.0699999999999998</v>
      </c>
      <c r="N32" s="16">
        <f t="shared" si="1"/>
        <v>1.2696000000000001</v>
      </c>
      <c r="O32" s="16">
        <f t="shared" si="2"/>
        <v>17.139600000000002</v>
      </c>
      <c r="P32" s="16">
        <f t="shared" si="3"/>
        <v>51.418800000000005</v>
      </c>
      <c r="Q32" s="17" t="s">
        <v>217</v>
      </c>
    </row>
    <row r="33" spans="1:17" x14ac:dyDescent="0.25">
      <c r="A33" s="17">
        <v>30</v>
      </c>
      <c r="B33" s="17" t="s">
        <v>45</v>
      </c>
      <c r="C33" s="17" t="s">
        <v>46</v>
      </c>
      <c r="D33" s="17" t="s">
        <v>183</v>
      </c>
      <c r="E33" s="17" t="s">
        <v>184</v>
      </c>
      <c r="F33" s="22" t="s">
        <v>224</v>
      </c>
      <c r="G33" s="17" t="s">
        <v>225</v>
      </c>
      <c r="H33" s="17" t="s">
        <v>226</v>
      </c>
      <c r="I33" s="17" t="s">
        <v>51</v>
      </c>
      <c r="J33" s="17">
        <v>0.05</v>
      </c>
      <c r="K33" s="17" t="s">
        <v>71</v>
      </c>
      <c r="L33" s="18">
        <v>52.88</v>
      </c>
      <c r="M33" s="16">
        <f t="shared" si="0"/>
        <v>7.9320000000000004</v>
      </c>
      <c r="N33" s="16">
        <f t="shared" si="1"/>
        <v>4.8649600000000008</v>
      </c>
      <c r="O33" s="16">
        <f t="shared" si="2"/>
        <v>65.676960000000008</v>
      </c>
      <c r="P33" s="16">
        <f t="shared" si="3"/>
        <v>3.2838480000000008</v>
      </c>
      <c r="Q33" s="17" t="s">
        <v>230</v>
      </c>
    </row>
    <row r="34" spans="1:17" x14ac:dyDescent="0.25">
      <c r="A34" s="17">
        <v>31</v>
      </c>
      <c r="B34" s="17" t="s">
        <v>45</v>
      </c>
      <c r="C34" s="17" t="s">
        <v>46</v>
      </c>
      <c r="D34" s="17" t="s">
        <v>183</v>
      </c>
      <c r="E34" s="17" t="s">
        <v>184</v>
      </c>
      <c r="F34" s="22" t="s">
        <v>224</v>
      </c>
      <c r="G34" s="17" t="s">
        <v>225</v>
      </c>
      <c r="H34" s="17" t="s">
        <v>226</v>
      </c>
      <c r="I34" s="17" t="s">
        <v>51</v>
      </c>
      <c r="J34" s="17">
        <v>0.05</v>
      </c>
      <c r="K34" s="17" t="s">
        <v>71</v>
      </c>
      <c r="L34" s="18">
        <v>52.88</v>
      </c>
      <c r="M34" s="16">
        <f t="shared" si="0"/>
        <v>7.9320000000000004</v>
      </c>
      <c r="N34" s="16">
        <f t="shared" si="1"/>
        <v>4.8649600000000008</v>
      </c>
      <c r="O34" s="16">
        <f t="shared" si="2"/>
        <v>65.676960000000008</v>
      </c>
      <c r="P34" s="16">
        <f t="shared" si="3"/>
        <v>3.2838480000000008</v>
      </c>
      <c r="Q34" s="17" t="s">
        <v>230</v>
      </c>
    </row>
    <row r="35" spans="1:17" x14ac:dyDescent="0.25">
      <c r="A35" s="17">
        <v>32</v>
      </c>
      <c r="B35" s="17" t="s">
        <v>45</v>
      </c>
      <c r="C35" s="17" t="s">
        <v>46</v>
      </c>
      <c r="D35" s="17" t="s">
        <v>233</v>
      </c>
      <c r="E35" s="17" t="s">
        <v>234</v>
      </c>
      <c r="F35" s="22" t="s">
        <v>224</v>
      </c>
      <c r="G35" s="17" t="s">
        <v>225</v>
      </c>
      <c r="H35" s="17" t="s">
        <v>226</v>
      </c>
      <c r="I35" s="17" t="s">
        <v>51</v>
      </c>
      <c r="J35" s="17">
        <v>0.2</v>
      </c>
      <c r="K35" s="17" t="s">
        <v>53</v>
      </c>
      <c r="L35" s="18">
        <v>52.88</v>
      </c>
      <c r="M35" s="16">
        <f t="shared" si="0"/>
        <v>7.9320000000000004</v>
      </c>
      <c r="N35" s="16">
        <f t="shared" si="1"/>
        <v>4.8649600000000008</v>
      </c>
      <c r="O35" s="16">
        <f t="shared" si="2"/>
        <v>65.676960000000008</v>
      </c>
      <c r="P35" s="16">
        <f t="shared" si="3"/>
        <v>13.135392000000003</v>
      </c>
      <c r="Q35" s="17" t="s">
        <v>230</v>
      </c>
    </row>
    <row r="36" spans="1:17" x14ac:dyDescent="0.25">
      <c r="A36" s="17">
        <v>33</v>
      </c>
      <c r="B36" s="17" t="s">
        <v>45</v>
      </c>
      <c r="C36" s="17" t="s">
        <v>46</v>
      </c>
      <c r="D36" s="17" t="s">
        <v>47</v>
      </c>
      <c r="E36" s="17" t="s">
        <v>48</v>
      </c>
      <c r="F36" s="22" t="s">
        <v>239</v>
      </c>
      <c r="G36" s="17" t="s">
        <v>240</v>
      </c>
      <c r="H36" s="17" t="s">
        <v>69</v>
      </c>
      <c r="I36" s="17" t="s">
        <v>51</v>
      </c>
      <c r="J36" s="17">
        <v>200</v>
      </c>
      <c r="K36" s="17" t="s">
        <v>53</v>
      </c>
      <c r="L36" s="18">
        <v>1.0825765321465087E-2</v>
      </c>
      <c r="M36" s="16">
        <f t="shared" si="0"/>
        <v>1.6238647982197629E-3</v>
      </c>
      <c r="N36" s="16">
        <f t="shared" si="1"/>
        <v>9.9597040957478782E-4</v>
      </c>
      <c r="O36" s="16">
        <f t="shared" si="2"/>
        <v>1.3445600529259636E-2</v>
      </c>
      <c r="P36" s="16">
        <f t="shared" si="3"/>
        <v>2.6891201058519272</v>
      </c>
      <c r="Q36" s="17" t="s">
        <v>243</v>
      </c>
    </row>
    <row r="37" spans="1:17" x14ac:dyDescent="0.25">
      <c r="A37" s="17">
        <v>34</v>
      </c>
      <c r="B37" s="17" t="s">
        <v>45</v>
      </c>
      <c r="C37" s="17" t="s">
        <v>46</v>
      </c>
      <c r="D37" s="17" t="s">
        <v>244</v>
      </c>
      <c r="E37" s="17" t="s">
        <v>245</v>
      </c>
      <c r="F37" s="22" t="s">
        <v>246</v>
      </c>
      <c r="G37" s="17" t="s">
        <v>178</v>
      </c>
      <c r="H37" s="17" t="s">
        <v>69</v>
      </c>
      <c r="I37" s="17" t="s">
        <v>51</v>
      </c>
      <c r="J37" s="17">
        <v>12</v>
      </c>
      <c r="K37" s="17" t="s">
        <v>71</v>
      </c>
      <c r="L37" s="18">
        <v>22.8</v>
      </c>
      <c r="M37" s="16">
        <f t="shared" si="0"/>
        <v>3.42</v>
      </c>
      <c r="N37" s="16">
        <f t="shared" si="1"/>
        <v>2.0975999999999999</v>
      </c>
      <c r="O37" s="16">
        <f t="shared" si="2"/>
        <v>28.317599999999999</v>
      </c>
      <c r="P37" s="16">
        <f t="shared" si="3"/>
        <v>339.81119999999999</v>
      </c>
      <c r="Q37" s="17" t="s">
        <v>248</v>
      </c>
    </row>
    <row r="38" spans="1:17" x14ac:dyDescent="0.25">
      <c r="A38" s="17">
        <v>35</v>
      </c>
      <c r="B38" s="17" t="s">
        <v>45</v>
      </c>
      <c r="C38" s="17" t="s">
        <v>46</v>
      </c>
      <c r="D38" s="17" t="s">
        <v>208</v>
      </c>
      <c r="E38" s="17" t="s">
        <v>209</v>
      </c>
      <c r="F38" s="22">
        <v>960211</v>
      </c>
      <c r="G38" s="17" t="s">
        <v>250</v>
      </c>
      <c r="H38" s="17" t="s">
        <v>226</v>
      </c>
      <c r="I38" s="17" t="s">
        <v>51</v>
      </c>
      <c r="J38" s="17">
        <v>0.1</v>
      </c>
      <c r="K38" s="17" t="s">
        <v>53</v>
      </c>
      <c r="L38" s="18">
        <v>3.0400200398121022</v>
      </c>
      <c r="M38" s="16">
        <f t="shared" si="0"/>
        <v>0.45600300597181531</v>
      </c>
      <c r="N38" s="16">
        <f t="shared" si="1"/>
        <v>0.27968184366271343</v>
      </c>
      <c r="O38" s="16">
        <f t="shared" si="2"/>
        <v>3.7757048894466312</v>
      </c>
      <c r="P38" s="16">
        <f t="shared" si="3"/>
        <v>0.37757048894466316</v>
      </c>
      <c r="Q38" s="17" t="s">
        <v>254</v>
      </c>
    </row>
    <row r="39" spans="1:17" x14ac:dyDescent="0.25">
      <c r="A39" s="17">
        <v>36</v>
      </c>
      <c r="B39" s="17" t="s">
        <v>45</v>
      </c>
      <c r="C39" s="17" t="s">
        <v>46</v>
      </c>
      <c r="D39" s="17" t="s">
        <v>116</v>
      </c>
      <c r="E39" s="17" t="s">
        <v>117</v>
      </c>
      <c r="F39" s="22" t="s">
        <v>255</v>
      </c>
      <c r="G39" s="17" t="s">
        <v>156</v>
      </c>
      <c r="H39" s="17" t="s">
        <v>69</v>
      </c>
      <c r="I39" s="17" t="s">
        <v>51</v>
      </c>
      <c r="J39" s="17">
        <v>6</v>
      </c>
      <c r="K39" s="17" t="s">
        <v>71</v>
      </c>
      <c r="L39" s="18">
        <v>77.8</v>
      </c>
      <c r="M39" s="16">
        <f t="shared" si="0"/>
        <v>11.67</v>
      </c>
      <c r="N39" s="16">
        <f t="shared" si="1"/>
        <v>7.1576000000000004</v>
      </c>
      <c r="O39" s="16">
        <f t="shared" si="2"/>
        <v>96.627600000000001</v>
      </c>
      <c r="P39" s="16">
        <f t="shared" si="3"/>
        <v>579.76559999999995</v>
      </c>
      <c r="Q39" s="17" t="s">
        <v>257</v>
      </c>
    </row>
    <row r="40" spans="1:17" x14ac:dyDescent="0.25">
      <c r="A40" s="17">
        <v>37</v>
      </c>
      <c r="B40" s="17" t="s">
        <v>45</v>
      </c>
      <c r="C40" s="17" t="s">
        <v>46</v>
      </c>
      <c r="D40" s="17" t="s">
        <v>116</v>
      </c>
      <c r="E40" s="17" t="s">
        <v>117</v>
      </c>
      <c r="F40" s="22" t="s">
        <v>259</v>
      </c>
      <c r="G40" s="17" t="s">
        <v>260</v>
      </c>
      <c r="H40" s="17" t="s">
        <v>69</v>
      </c>
      <c r="I40" s="17" t="s">
        <v>51</v>
      </c>
      <c r="J40" s="17">
        <v>1</v>
      </c>
      <c r="K40" s="17" t="s">
        <v>71</v>
      </c>
      <c r="L40" s="18">
        <v>24.11</v>
      </c>
      <c r="M40" s="16">
        <f t="shared" si="0"/>
        <v>3.6164999999999998</v>
      </c>
      <c r="N40" s="16">
        <f t="shared" si="1"/>
        <v>2.2181199999999999</v>
      </c>
      <c r="O40" s="16">
        <f t="shared" si="2"/>
        <v>29.944619999999997</v>
      </c>
      <c r="P40" s="16">
        <f t="shared" si="3"/>
        <v>29.944619999999997</v>
      </c>
      <c r="Q40" s="17" t="s">
        <v>264</v>
      </c>
    </row>
    <row r="41" spans="1:17" x14ac:dyDescent="0.25">
      <c r="A41" s="17">
        <v>38</v>
      </c>
      <c r="B41" s="17" t="s">
        <v>45</v>
      </c>
      <c r="C41" s="17" t="s">
        <v>46</v>
      </c>
      <c r="D41" s="17" t="s">
        <v>265</v>
      </c>
      <c r="E41" s="17" t="s">
        <v>266</v>
      </c>
      <c r="F41" s="22" t="s">
        <v>267</v>
      </c>
      <c r="G41" s="17" t="s">
        <v>268</v>
      </c>
      <c r="H41" s="17" t="s">
        <v>69</v>
      </c>
      <c r="I41" s="17" t="s">
        <v>51</v>
      </c>
      <c r="J41" s="17">
        <v>1</v>
      </c>
      <c r="K41" s="17" t="s">
        <v>71</v>
      </c>
      <c r="L41" s="18">
        <v>23.7</v>
      </c>
      <c r="M41" s="16">
        <f t="shared" si="0"/>
        <v>3.5549999999999997</v>
      </c>
      <c r="N41" s="16">
        <f t="shared" si="1"/>
        <v>2.1804000000000001</v>
      </c>
      <c r="O41" s="16">
        <f t="shared" si="2"/>
        <v>29.435399999999998</v>
      </c>
      <c r="P41" s="16">
        <f t="shared" si="3"/>
        <v>29.435399999999998</v>
      </c>
      <c r="Q41" s="17" t="s">
        <v>274</v>
      </c>
    </row>
    <row r="42" spans="1:17" x14ac:dyDescent="0.25">
      <c r="A42" s="17">
        <v>39</v>
      </c>
      <c r="B42" s="17" t="s">
        <v>45</v>
      </c>
      <c r="C42" s="17" t="s">
        <v>46</v>
      </c>
      <c r="D42" s="17" t="s">
        <v>265</v>
      </c>
      <c r="E42" s="17" t="s">
        <v>266</v>
      </c>
      <c r="F42" s="22" t="s">
        <v>267</v>
      </c>
      <c r="G42" s="17" t="s">
        <v>268</v>
      </c>
      <c r="H42" s="17" t="s">
        <v>69</v>
      </c>
      <c r="I42" s="17" t="s">
        <v>51</v>
      </c>
      <c r="J42" s="17">
        <v>2</v>
      </c>
      <c r="K42" s="17" t="s">
        <v>71</v>
      </c>
      <c r="L42" s="18">
        <v>23.7</v>
      </c>
      <c r="M42" s="16">
        <f t="shared" si="0"/>
        <v>3.5549999999999997</v>
      </c>
      <c r="N42" s="16">
        <f t="shared" si="1"/>
        <v>2.1804000000000001</v>
      </c>
      <c r="O42" s="16">
        <f t="shared" si="2"/>
        <v>29.435399999999998</v>
      </c>
      <c r="P42" s="16">
        <f t="shared" si="3"/>
        <v>58.870799999999996</v>
      </c>
      <c r="Q42" s="17" t="s">
        <v>274</v>
      </c>
    </row>
    <row r="43" spans="1:17" x14ac:dyDescent="0.25">
      <c r="A43" s="17">
        <v>40</v>
      </c>
      <c r="B43" s="17" t="s">
        <v>45</v>
      </c>
      <c r="C43" s="17" t="s">
        <v>46</v>
      </c>
      <c r="D43" s="17" t="s">
        <v>108</v>
      </c>
      <c r="E43" s="17" t="s">
        <v>109</v>
      </c>
      <c r="F43" s="22" t="s">
        <v>275</v>
      </c>
      <c r="G43" s="17" t="s">
        <v>276</v>
      </c>
      <c r="H43" s="17" t="s">
        <v>69</v>
      </c>
      <c r="I43" s="17" t="s">
        <v>51</v>
      </c>
      <c r="J43" s="17">
        <v>2</v>
      </c>
      <c r="K43" s="17" t="s">
        <v>71</v>
      </c>
      <c r="L43" s="18">
        <v>87.2</v>
      </c>
      <c r="M43" s="16">
        <f t="shared" si="0"/>
        <v>13.08</v>
      </c>
      <c r="N43" s="16">
        <f t="shared" si="1"/>
        <v>8.0224000000000011</v>
      </c>
      <c r="O43" s="16">
        <f t="shared" si="2"/>
        <v>108.30240000000001</v>
      </c>
      <c r="P43" s="16">
        <f t="shared" si="3"/>
        <v>216.60480000000001</v>
      </c>
      <c r="Q43" s="17" t="s">
        <v>278</v>
      </c>
    </row>
    <row r="44" spans="1:17" x14ac:dyDescent="0.25">
      <c r="A44" s="17">
        <v>41</v>
      </c>
      <c r="B44" s="17" t="s">
        <v>45</v>
      </c>
      <c r="C44" s="17" t="s">
        <v>46</v>
      </c>
      <c r="D44" s="17" t="s">
        <v>280</v>
      </c>
      <c r="E44" s="17" t="s">
        <v>281</v>
      </c>
      <c r="F44" s="22" t="s">
        <v>282</v>
      </c>
      <c r="G44" s="17" t="s">
        <v>283</v>
      </c>
      <c r="H44" s="17" t="s">
        <v>69</v>
      </c>
      <c r="I44" s="17" t="s">
        <v>51</v>
      </c>
      <c r="J44" s="17">
        <v>6</v>
      </c>
      <c r="K44" s="17" t="s">
        <v>71</v>
      </c>
      <c r="L44" s="18">
        <v>3.85</v>
      </c>
      <c r="M44" s="16">
        <f t="shared" si="0"/>
        <v>0.57750000000000001</v>
      </c>
      <c r="N44" s="16">
        <f t="shared" si="1"/>
        <v>0.35420000000000001</v>
      </c>
      <c r="O44" s="16">
        <f t="shared" si="2"/>
        <v>4.7816999999999998</v>
      </c>
      <c r="P44" s="16">
        <f t="shared" si="3"/>
        <v>28.690199999999997</v>
      </c>
      <c r="Q44" s="17" t="s">
        <v>287</v>
      </c>
    </row>
    <row r="45" spans="1:17" x14ac:dyDescent="0.25">
      <c r="A45" s="17">
        <v>42</v>
      </c>
      <c r="B45" s="17" t="s">
        <v>45</v>
      </c>
      <c r="C45" s="17" t="s">
        <v>46</v>
      </c>
      <c r="D45" s="17" t="s">
        <v>288</v>
      </c>
      <c r="E45" s="17" t="s">
        <v>289</v>
      </c>
      <c r="F45" s="22" t="s">
        <v>282</v>
      </c>
      <c r="G45" s="17" t="s">
        <v>283</v>
      </c>
      <c r="H45" s="17" t="s">
        <v>69</v>
      </c>
      <c r="I45" s="17" t="s">
        <v>51</v>
      </c>
      <c r="J45" s="17">
        <v>2</v>
      </c>
      <c r="K45" s="17" t="s">
        <v>71</v>
      </c>
      <c r="L45" s="18">
        <v>3.85</v>
      </c>
      <c r="M45" s="16">
        <f t="shared" si="0"/>
        <v>0.57750000000000001</v>
      </c>
      <c r="N45" s="16">
        <f t="shared" si="1"/>
        <v>0.35420000000000001</v>
      </c>
      <c r="O45" s="16">
        <f t="shared" si="2"/>
        <v>4.7816999999999998</v>
      </c>
      <c r="P45" s="16">
        <f t="shared" si="3"/>
        <v>9.5633999999999997</v>
      </c>
      <c r="Q45" s="17" t="s">
        <v>287</v>
      </c>
    </row>
    <row r="46" spans="1:17" x14ac:dyDescent="0.25">
      <c r="A46" s="17">
        <v>43</v>
      </c>
      <c r="B46" s="17" t="s">
        <v>45</v>
      </c>
      <c r="C46" s="17" t="s">
        <v>46</v>
      </c>
      <c r="D46" s="17" t="s">
        <v>291</v>
      </c>
      <c r="E46" s="17" t="s">
        <v>292</v>
      </c>
      <c r="F46" s="22" t="s">
        <v>293</v>
      </c>
      <c r="G46" s="17" t="s">
        <v>161</v>
      </c>
      <c r="H46" s="17" t="s">
        <v>69</v>
      </c>
      <c r="I46" s="17" t="s">
        <v>51</v>
      </c>
      <c r="J46" s="17">
        <v>3</v>
      </c>
      <c r="K46" s="17" t="s">
        <v>71</v>
      </c>
      <c r="L46" s="18">
        <v>0.72</v>
      </c>
      <c r="M46" s="16">
        <f t="shared" si="0"/>
        <v>0.108</v>
      </c>
      <c r="N46" s="16">
        <f t="shared" si="1"/>
        <v>6.6239999999999993E-2</v>
      </c>
      <c r="O46" s="16">
        <f t="shared" si="2"/>
        <v>0.89423999999999992</v>
      </c>
      <c r="P46" s="16">
        <f t="shared" si="3"/>
        <v>2.6827199999999998</v>
      </c>
      <c r="Q46" s="17" t="s">
        <v>297</v>
      </c>
    </row>
    <row r="47" spans="1:17" x14ac:dyDescent="0.25">
      <c r="A47" s="17">
        <v>44</v>
      </c>
      <c r="B47" s="17" t="s">
        <v>45</v>
      </c>
      <c r="C47" s="17" t="s">
        <v>46</v>
      </c>
      <c r="D47" s="17" t="s">
        <v>291</v>
      </c>
      <c r="E47" s="17" t="s">
        <v>292</v>
      </c>
      <c r="F47" s="22" t="s">
        <v>298</v>
      </c>
      <c r="G47" s="17" t="s">
        <v>299</v>
      </c>
      <c r="H47" s="17" t="s">
        <v>69</v>
      </c>
      <c r="I47" s="17" t="s">
        <v>51</v>
      </c>
      <c r="J47" s="17">
        <v>30</v>
      </c>
      <c r="K47" s="17" t="s">
        <v>71</v>
      </c>
      <c r="L47" s="18">
        <v>1.54</v>
      </c>
      <c r="M47" s="16">
        <f t="shared" si="0"/>
        <v>0.23099999999999998</v>
      </c>
      <c r="N47" s="16">
        <f t="shared" si="1"/>
        <v>0.14168</v>
      </c>
      <c r="O47" s="16">
        <f t="shared" si="2"/>
        <v>1.9126799999999999</v>
      </c>
      <c r="P47" s="16">
        <f t="shared" si="3"/>
        <v>57.380399999999995</v>
      </c>
      <c r="Q47" s="17" t="s">
        <v>301</v>
      </c>
    </row>
    <row r="48" spans="1:17" x14ac:dyDescent="0.25">
      <c r="A48" s="17">
        <v>45</v>
      </c>
      <c r="B48" s="17" t="s">
        <v>45</v>
      </c>
      <c r="C48" s="17" t="s">
        <v>46</v>
      </c>
      <c r="D48" s="17" t="s">
        <v>291</v>
      </c>
      <c r="E48" s="17" t="s">
        <v>292</v>
      </c>
      <c r="F48" s="22" t="s">
        <v>303</v>
      </c>
      <c r="G48" s="17" t="s">
        <v>299</v>
      </c>
      <c r="H48" s="17" t="s">
        <v>69</v>
      </c>
      <c r="I48" s="17" t="s">
        <v>51</v>
      </c>
      <c r="J48" s="17">
        <v>3</v>
      </c>
      <c r="K48" s="17" t="s">
        <v>71</v>
      </c>
      <c r="L48" s="18">
        <v>1.86</v>
      </c>
      <c r="M48" s="16">
        <f t="shared" si="0"/>
        <v>0.27900000000000003</v>
      </c>
      <c r="N48" s="16">
        <f t="shared" si="1"/>
        <v>0.17112000000000002</v>
      </c>
      <c r="O48" s="16">
        <f t="shared" si="2"/>
        <v>2.3101200000000004</v>
      </c>
      <c r="P48" s="16">
        <f t="shared" si="3"/>
        <v>6.9303600000000012</v>
      </c>
      <c r="Q48" s="17" t="s">
        <v>307</v>
      </c>
    </row>
    <row r="49" spans="1:17" x14ac:dyDescent="0.25">
      <c r="A49" s="17">
        <v>46</v>
      </c>
      <c r="B49" s="17" t="s">
        <v>45</v>
      </c>
      <c r="C49" s="17" t="s">
        <v>46</v>
      </c>
      <c r="D49" s="17" t="s">
        <v>308</v>
      </c>
      <c r="E49" s="17" t="s">
        <v>309</v>
      </c>
      <c r="F49" s="22" t="s">
        <v>310</v>
      </c>
      <c r="G49" s="17" t="s">
        <v>311</v>
      </c>
      <c r="H49" s="17" t="s">
        <v>69</v>
      </c>
      <c r="I49" s="17" t="s">
        <v>51</v>
      </c>
      <c r="J49" s="17">
        <v>10</v>
      </c>
      <c r="K49" s="17" t="s">
        <v>71</v>
      </c>
      <c r="L49" s="18">
        <v>5.34</v>
      </c>
      <c r="M49" s="16">
        <f t="shared" si="0"/>
        <v>0.80099999999999993</v>
      </c>
      <c r="N49" s="16">
        <f t="shared" si="1"/>
        <v>0.49127999999999999</v>
      </c>
      <c r="O49" s="16">
        <f t="shared" si="2"/>
        <v>6.6322799999999997</v>
      </c>
      <c r="P49" s="16">
        <f t="shared" si="3"/>
        <v>66.322800000000001</v>
      </c>
      <c r="Q49" s="17" t="s">
        <v>315</v>
      </c>
    </row>
    <row r="50" spans="1:17" x14ac:dyDescent="0.25">
      <c r="A50" s="17">
        <v>47</v>
      </c>
      <c r="B50" s="17" t="s">
        <v>45</v>
      </c>
      <c r="C50" s="17" t="s">
        <v>46</v>
      </c>
      <c r="D50" s="17" t="s">
        <v>316</v>
      </c>
      <c r="E50" s="17" t="s">
        <v>317</v>
      </c>
      <c r="F50" s="22" t="s">
        <v>310</v>
      </c>
      <c r="G50" s="17" t="s">
        <v>311</v>
      </c>
      <c r="H50" s="17" t="s">
        <v>69</v>
      </c>
      <c r="I50" s="17" t="s">
        <v>51</v>
      </c>
      <c r="J50" s="17">
        <v>1</v>
      </c>
      <c r="K50" s="17" t="s">
        <v>71</v>
      </c>
      <c r="L50" s="18">
        <v>5.34</v>
      </c>
      <c r="M50" s="16">
        <f t="shared" si="0"/>
        <v>0.80099999999999993</v>
      </c>
      <c r="N50" s="16">
        <f t="shared" si="1"/>
        <v>0.49127999999999999</v>
      </c>
      <c r="O50" s="16">
        <f t="shared" si="2"/>
        <v>6.6322799999999997</v>
      </c>
      <c r="P50" s="16">
        <f t="shared" si="3"/>
        <v>6.6322799999999997</v>
      </c>
      <c r="Q50" s="17" t="s">
        <v>315</v>
      </c>
    </row>
    <row r="51" spans="1:17" x14ac:dyDescent="0.25">
      <c r="A51" s="17">
        <v>48</v>
      </c>
      <c r="B51" s="17" t="s">
        <v>45</v>
      </c>
      <c r="C51" s="17" t="s">
        <v>46</v>
      </c>
      <c r="D51" s="17" t="s">
        <v>308</v>
      </c>
      <c r="E51" s="17" t="s">
        <v>309</v>
      </c>
      <c r="F51" s="22" t="s">
        <v>310</v>
      </c>
      <c r="G51" s="17" t="s">
        <v>311</v>
      </c>
      <c r="H51" s="17" t="s">
        <v>69</v>
      </c>
      <c r="I51" s="17" t="s">
        <v>51</v>
      </c>
      <c r="J51" s="17">
        <v>5</v>
      </c>
      <c r="K51" s="17" t="s">
        <v>71</v>
      </c>
      <c r="L51" s="18">
        <v>5.34</v>
      </c>
      <c r="M51" s="16">
        <f t="shared" si="0"/>
        <v>0.80099999999999993</v>
      </c>
      <c r="N51" s="16">
        <f t="shared" si="1"/>
        <v>0.49127999999999999</v>
      </c>
      <c r="O51" s="16">
        <f t="shared" si="2"/>
        <v>6.6322799999999997</v>
      </c>
      <c r="P51" s="16">
        <f t="shared" si="3"/>
        <v>33.1614</v>
      </c>
      <c r="Q51" s="17" t="s">
        <v>315</v>
      </c>
    </row>
    <row r="52" spans="1:17" x14ac:dyDescent="0.25">
      <c r="A52" s="17">
        <v>49</v>
      </c>
      <c r="B52" s="17" t="s">
        <v>45</v>
      </c>
      <c r="C52" s="17" t="s">
        <v>46</v>
      </c>
      <c r="D52" s="17" t="s">
        <v>316</v>
      </c>
      <c r="E52" s="17" t="s">
        <v>317</v>
      </c>
      <c r="F52" s="22" t="s">
        <v>322</v>
      </c>
      <c r="G52" s="17" t="s">
        <v>311</v>
      </c>
      <c r="H52" s="17" t="s">
        <v>69</v>
      </c>
      <c r="I52" s="17" t="s">
        <v>51</v>
      </c>
      <c r="J52" s="17">
        <v>1</v>
      </c>
      <c r="K52" s="17" t="s">
        <v>71</v>
      </c>
      <c r="L52" s="18">
        <v>7.63</v>
      </c>
      <c r="M52" s="16">
        <f t="shared" si="0"/>
        <v>1.1444999999999999</v>
      </c>
      <c r="N52" s="16">
        <f t="shared" si="1"/>
        <v>0.70196000000000003</v>
      </c>
      <c r="O52" s="16">
        <f t="shared" si="2"/>
        <v>9.4764599999999994</v>
      </c>
      <c r="P52" s="16">
        <f t="shared" si="3"/>
        <v>9.4764599999999994</v>
      </c>
      <c r="Q52" s="17" t="s">
        <v>326</v>
      </c>
    </row>
    <row r="53" spans="1:17" x14ac:dyDescent="0.25">
      <c r="A53" s="17">
        <v>50</v>
      </c>
      <c r="B53" s="17" t="s">
        <v>45</v>
      </c>
      <c r="C53" s="17" t="s">
        <v>46</v>
      </c>
      <c r="D53" s="17" t="s">
        <v>327</v>
      </c>
      <c r="E53" s="17" t="s">
        <v>328</v>
      </c>
      <c r="F53" s="22" t="s">
        <v>329</v>
      </c>
      <c r="G53" s="17" t="s">
        <v>299</v>
      </c>
      <c r="H53" s="17" t="s">
        <v>69</v>
      </c>
      <c r="I53" s="17" t="s">
        <v>51</v>
      </c>
      <c r="J53" s="17">
        <v>4</v>
      </c>
      <c r="K53" s="17" t="s">
        <v>71</v>
      </c>
      <c r="L53" s="18">
        <v>20.399999999999999</v>
      </c>
      <c r="M53" s="16">
        <f t="shared" si="0"/>
        <v>3.0599999999999996</v>
      </c>
      <c r="N53" s="16">
        <f t="shared" si="1"/>
        <v>1.8767999999999998</v>
      </c>
      <c r="O53" s="16">
        <f t="shared" si="2"/>
        <v>25.336799999999997</v>
      </c>
      <c r="P53" s="16">
        <f t="shared" si="3"/>
        <v>101.34719999999999</v>
      </c>
      <c r="Q53" s="17" t="s">
        <v>333</v>
      </c>
    </row>
    <row r="54" spans="1:17" x14ac:dyDescent="0.25">
      <c r="A54" s="17">
        <v>51</v>
      </c>
      <c r="B54" s="17" t="s">
        <v>45</v>
      </c>
      <c r="C54" s="17" t="s">
        <v>46</v>
      </c>
      <c r="D54" s="17" t="s">
        <v>327</v>
      </c>
      <c r="E54" s="17" t="s">
        <v>328</v>
      </c>
      <c r="F54" s="22" t="s">
        <v>334</v>
      </c>
      <c r="G54" s="17" t="s">
        <v>299</v>
      </c>
      <c r="H54" s="17" t="s">
        <v>69</v>
      </c>
      <c r="I54" s="17" t="s">
        <v>51</v>
      </c>
      <c r="J54" s="17">
        <v>1</v>
      </c>
      <c r="K54" s="17" t="s">
        <v>71</v>
      </c>
      <c r="L54" s="31">
        <v>74.260000000000005</v>
      </c>
      <c r="M54" s="16">
        <f t="shared" si="0"/>
        <v>11.139000000000001</v>
      </c>
      <c r="N54" s="16">
        <f t="shared" si="1"/>
        <v>6.8319200000000002</v>
      </c>
      <c r="O54" s="16">
        <f t="shared" si="2"/>
        <v>92.230919999999998</v>
      </c>
      <c r="P54" s="16">
        <f t="shared" si="3"/>
        <v>92.230919999999998</v>
      </c>
      <c r="Q54" s="29" t="s">
        <v>11673</v>
      </c>
    </row>
    <row r="55" spans="1:17" x14ac:dyDescent="0.25">
      <c r="A55" s="17">
        <v>52</v>
      </c>
      <c r="B55" s="17" t="s">
        <v>45</v>
      </c>
      <c r="C55" s="17" t="s">
        <v>46</v>
      </c>
      <c r="D55" s="17" t="s">
        <v>327</v>
      </c>
      <c r="E55" s="17" t="s">
        <v>328</v>
      </c>
      <c r="F55" s="22" t="s">
        <v>334</v>
      </c>
      <c r="G55" s="17" t="s">
        <v>299</v>
      </c>
      <c r="H55" s="17" t="s">
        <v>69</v>
      </c>
      <c r="I55" s="17" t="s">
        <v>51</v>
      </c>
      <c r="J55" s="17">
        <v>1</v>
      </c>
      <c r="K55" s="17" t="s">
        <v>71</v>
      </c>
      <c r="L55" s="31">
        <v>74.260000000000005</v>
      </c>
      <c r="M55" s="16">
        <f t="shared" si="0"/>
        <v>11.139000000000001</v>
      </c>
      <c r="N55" s="16">
        <f t="shared" si="1"/>
        <v>6.8319200000000002</v>
      </c>
      <c r="O55" s="16">
        <f t="shared" si="2"/>
        <v>92.230919999999998</v>
      </c>
      <c r="P55" s="16">
        <f t="shared" si="3"/>
        <v>92.230919999999998</v>
      </c>
      <c r="Q55" s="29" t="s">
        <v>11673</v>
      </c>
    </row>
    <row r="56" spans="1:17" x14ac:dyDescent="0.25">
      <c r="A56" s="17">
        <v>53</v>
      </c>
      <c r="B56" s="17" t="s">
        <v>45</v>
      </c>
      <c r="C56" s="17" t="s">
        <v>46</v>
      </c>
      <c r="D56" s="17" t="s">
        <v>308</v>
      </c>
      <c r="E56" s="17" t="s">
        <v>309</v>
      </c>
      <c r="F56" s="22" t="s">
        <v>340</v>
      </c>
      <c r="G56" s="17" t="s">
        <v>161</v>
      </c>
      <c r="H56" s="17" t="s">
        <v>69</v>
      </c>
      <c r="I56" s="17" t="s">
        <v>51</v>
      </c>
      <c r="J56" s="17">
        <v>4</v>
      </c>
      <c r="K56" s="17" t="s">
        <v>71</v>
      </c>
      <c r="L56" s="18">
        <v>0.57999999999999996</v>
      </c>
      <c r="M56" s="16">
        <f t="shared" si="0"/>
        <v>8.6999999999999994E-2</v>
      </c>
      <c r="N56" s="16">
        <f t="shared" si="1"/>
        <v>5.3359999999999998E-2</v>
      </c>
      <c r="O56" s="16">
        <f t="shared" si="2"/>
        <v>0.72035999999999989</v>
      </c>
      <c r="P56" s="16">
        <f t="shared" si="3"/>
        <v>2.8814399999999996</v>
      </c>
      <c r="Q56" s="17" t="s">
        <v>344</v>
      </c>
    </row>
    <row r="57" spans="1:17" x14ac:dyDescent="0.25">
      <c r="A57" s="17">
        <v>54</v>
      </c>
      <c r="B57" s="17" t="s">
        <v>45</v>
      </c>
      <c r="C57" s="17" t="s">
        <v>46</v>
      </c>
      <c r="D57" s="17" t="s">
        <v>308</v>
      </c>
      <c r="E57" s="17" t="s">
        <v>309</v>
      </c>
      <c r="F57" s="22" t="s">
        <v>345</v>
      </c>
      <c r="G57" s="17" t="s">
        <v>299</v>
      </c>
      <c r="H57" s="17" t="s">
        <v>69</v>
      </c>
      <c r="I57" s="17" t="s">
        <v>51</v>
      </c>
      <c r="J57" s="17">
        <v>10</v>
      </c>
      <c r="K57" s="17" t="s">
        <v>71</v>
      </c>
      <c r="L57" s="18">
        <v>2.21</v>
      </c>
      <c r="M57" s="16">
        <f t="shared" si="0"/>
        <v>0.33149999999999996</v>
      </c>
      <c r="N57" s="16">
        <f t="shared" si="1"/>
        <v>0.20332</v>
      </c>
      <c r="O57" s="16">
        <f t="shared" si="2"/>
        <v>2.7448200000000003</v>
      </c>
      <c r="P57" s="16">
        <f t="shared" si="3"/>
        <v>27.448200000000003</v>
      </c>
      <c r="Q57" s="17" t="s">
        <v>349</v>
      </c>
    </row>
    <row r="58" spans="1:17" x14ac:dyDescent="0.25">
      <c r="A58" s="17">
        <v>55</v>
      </c>
      <c r="B58" s="17" t="s">
        <v>45</v>
      </c>
      <c r="C58" s="17" t="s">
        <v>46</v>
      </c>
      <c r="D58" s="17" t="s">
        <v>308</v>
      </c>
      <c r="E58" s="17" t="s">
        <v>309</v>
      </c>
      <c r="F58" s="22" t="s">
        <v>350</v>
      </c>
      <c r="G58" s="17" t="s">
        <v>299</v>
      </c>
      <c r="H58" s="17" t="s">
        <v>69</v>
      </c>
      <c r="I58" s="17" t="s">
        <v>51</v>
      </c>
      <c r="J58" s="17">
        <v>5</v>
      </c>
      <c r="K58" s="17" t="s">
        <v>71</v>
      </c>
      <c r="L58" s="18">
        <v>2.75</v>
      </c>
      <c r="M58" s="16">
        <f t="shared" si="0"/>
        <v>0.41249999999999998</v>
      </c>
      <c r="N58" s="16">
        <f t="shared" si="1"/>
        <v>0.253</v>
      </c>
      <c r="O58" s="16">
        <f t="shared" si="2"/>
        <v>3.4155000000000002</v>
      </c>
      <c r="P58" s="16">
        <f t="shared" si="3"/>
        <v>17.077500000000001</v>
      </c>
      <c r="Q58" s="17" t="s">
        <v>353</v>
      </c>
    </row>
    <row r="59" spans="1:17" x14ac:dyDescent="0.25">
      <c r="A59" s="17">
        <v>56</v>
      </c>
      <c r="B59" s="17" t="s">
        <v>45</v>
      </c>
      <c r="C59" s="17" t="s">
        <v>46</v>
      </c>
      <c r="D59" s="17" t="s">
        <v>327</v>
      </c>
      <c r="E59" s="17" t="s">
        <v>328</v>
      </c>
      <c r="F59" s="22" t="s">
        <v>354</v>
      </c>
      <c r="G59" s="17" t="s">
        <v>299</v>
      </c>
      <c r="H59" s="17" t="s">
        <v>69</v>
      </c>
      <c r="I59" s="17" t="s">
        <v>51</v>
      </c>
      <c r="J59" s="17">
        <v>2</v>
      </c>
      <c r="K59" s="17" t="s">
        <v>71</v>
      </c>
      <c r="L59" s="18">
        <v>12.67</v>
      </c>
      <c r="M59" s="16">
        <f t="shared" si="0"/>
        <v>1.9004999999999999</v>
      </c>
      <c r="N59" s="16">
        <f t="shared" si="1"/>
        <v>1.16564</v>
      </c>
      <c r="O59" s="16">
        <f t="shared" si="2"/>
        <v>15.736139999999999</v>
      </c>
      <c r="P59" s="16">
        <f t="shared" si="3"/>
        <v>31.472279999999998</v>
      </c>
      <c r="Q59" s="17" t="s">
        <v>358</v>
      </c>
    </row>
    <row r="60" spans="1:17" x14ac:dyDescent="0.25">
      <c r="A60" s="17">
        <v>57</v>
      </c>
      <c r="B60" s="17" t="s">
        <v>45</v>
      </c>
      <c r="C60" s="17" t="s">
        <v>46</v>
      </c>
      <c r="D60" s="17" t="s">
        <v>108</v>
      </c>
      <c r="E60" s="17" t="s">
        <v>109</v>
      </c>
      <c r="F60" s="22" t="s">
        <v>359</v>
      </c>
      <c r="G60" s="17" t="s">
        <v>360</v>
      </c>
      <c r="H60" s="17" t="s">
        <v>69</v>
      </c>
      <c r="I60" s="17" t="s">
        <v>51</v>
      </c>
      <c r="J60" s="17">
        <v>3</v>
      </c>
      <c r="K60" s="17" t="s">
        <v>71</v>
      </c>
      <c r="L60" s="18">
        <v>5.9</v>
      </c>
      <c r="M60" s="16">
        <f t="shared" si="0"/>
        <v>0.88500000000000001</v>
      </c>
      <c r="N60" s="16">
        <f t="shared" si="1"/>
        <v>0.54280000000000006</v>
      </c>
      <c r="O60" s="16">
        <f t="shared" si="2"/>
        <v>7.3277999999999999</v>
      </c>
      <c r="P60" s="16">
        <f t="shared" si="3"/>
        <v>21.9834</v>
      </c>
      <c r="Q60" s="17" t="s">
        <v>364</v>
      </c>
    </row>
    <row r="61" spans="1:17" x14ac:dyDescent="0.25">
      <c r="A61" s="17">
        <v>58</v>
      </c>
      <c r="B61" s="17" t="s">
        <v>45</v>
      </c>
      <c r="C61" s="17" t="s">
        <v>46</v>
      </c>
      <c r="D61" s="17" t="s">
        <v>108</v>
      </c>
      <c r="E61" s="17" t="s">
        <v>109</v>
      </c>
      <c r="F61" s="22" t="s">
        <v>365</v>
      </c>
      <c r="G61" s="17" t="s">
        <v>276</v>
      </c>
      <c r="H61" s="17" t="s">
        <v>69</v>
      </c>
      <c r="I61" s="17" t="s">
        <v>51</v>
      </c>
      <c r="J61" s="17">
        <v>1</v>
      </c>
      <c r="K61" s="17" t="s">
        <v>71</v>
      </c>
      <c r="L61" s="18">
        <v>7.65</v>
      </c>
      <c r="M61" s="16">
        <f t="shared" si="0"/>
        <v>1.1475</v>
      </c>
      <c r="N61" s="16">
        <f t="shared" si="1"/>
        <v>0.70379999999999998</v>
      </c>
      <c r="O61" s="16">
        <f t="shared" si="2"/>
        <v>9.5012999999999987</v>
      </c>
      <c r="P61" s="16">
        <f t="shared" si="3"/>
        <v>9.5012999999999987</v>
      </c>
      <c r="Q61" s="17" t="s">
        <v>372</v>
      </c>
    </row>
    <row r="62" spans="1:17" x14ac:dyDescent="0.25">
      <c r="A62" s="17">
        <v>59</v>
      </c>
      <c r="B62" s="17" t="s">
        <v>45</v>
      </c>
      <c r="C62" s="17" t="s">
        <v>46</v>
      </c>
      <c r="D62" s="17" t="s">
        <v>108</v>
      </c>
      <c r="E62" s="17" t="s">
        <v>109</v>
      </c>
      <c r="F62" s="22" t="s">
        <v>365</v>
      </c>
      <c r="G62" s="17" t="s">
        <v>276</v>
      </c>
      <c r="H62" s="17" t="s">
        <v>69</v>
      </c>
      <c r="I62" s="17" t="s">
        <v>51</v>
      </c>
      <c r="J62" s="17">
        <v>1</v>
      </c>
      <c r="K62" s="17" t="s">
        <v>71</v>
      </c>
      <c r="L62" s="18">
        <v>7.65</v>
      </c>
      <c r="M62" s="16">
        <f t="shared" si="0"/>
        <v>1.1475</v>
      </c>
      <c r="N62" s="16">
        <f t="shared" si="1"/>
        <v>0.70379999999999998</v>
      </c>
      <c r="O62" s="16">
        <f t="shared" si="2"/>
        <v>9.5012999999999987</v>
      </c>
      <c r="P62" s="16">
        <f t="shared" si="3"/>
        <v>9.5012999999999987</v>
      </c>
      <c r="Q62" s="17" t="s">
        <v>372</v>
      </c>
    </row>
    <row r="63" spans="1:17" x14ac:dyDescent="0.25">
      <c r="A63" s="17">
        <v>60</v>
      </c>
      <c r="B63" s="17" t="s">
        <v>45</v>
      </c>
      <c r="C63" s="17" t="s">
        <v>46</v>
      </c>
      <c r="D63" s="17" t="s">
        <v>108</v>
      </c>
      <c r="E63" s="17" t="s">
        <v>109</v>
      </c>
      <c r="F63" s="22" t="s">
        <v>365</v>
      </c>
      <c r="G63" s="17" t="s">
        <v>276</v>
      </c>
      <c r="H63" s="17" t="s">
        <v>69</v>
      </c>
      <c r="I63" s="17" t="s">
        <v>51</v>
      </c>
      <c r="J63" s="17">
        <v>1</v>
      </c>
      <c r="K63" s="17" t="s">
        <v>71</v>
      </c>
      <c r="L63" s="18">
        <v>7.65</v>
      </c>
      <c r="M63" s="16">
        <f t="shared" si="0"/>
        <v>1.1475</v>
      </c>
      <c r="N63" s="16">
        <f t="shared" si="1"/>
        <v>0.70379999999999998</v>
      </c>
      <c r="O63" s="16">
        <f t="shared" si="2"/>
        <v>9.5012999999999987</v>
      </c>
      <c r="P63" s="16">
        <f t="shared" si="3"/>
        <v>9.5012999999999987</v>
      </c>
      <c r="Q63" s="17" t="s">
        <v>372</v>
      </c>
    </row>
    <row r="64" spans="1:17" x14ac:dyDescent="0.25">
      <c r="A64" s="17">
        <v>61</v>
      </c>
      <c r="B64" s="17" t="s">
        <v>45</v>
      </c>
      <c r="C64" s="17" t="s">
        <v>46</v>
      </c>
      <c r="D64" s="17" t="s">
        <v>108</v>
      </c>
      <c r="E64" s="17" t="s">
        <v>109</v>
      </c>
      <c r="F64" s="22" t="s">
        <v>374</v>
      </c>
      <c r="G64" s="17" t="s">
        <v>360</v>
      </c>
      <c r="H64" s="17" t="s">
        <v>69</v>
      </c>
      <c r="I64" s="17" t="s">
        <v>51</v>
      </c>
      <c r="J64" s="17">
        <v>1</v>
      </c>
      <c r="K64" s="17" t="s">
        <v>71</v>
      </c>
      <c r="L64" s="37">
        <v>7.21</v>
      </c>
      <c r="M64" s="16">
        <f t="shared" si="0"/>
        <v>1.0814999999999999</v>
      </c>
      <c r="N64" s="16">
        <f t="shared" si="1"/>
        <v>0.66331999999999991</v>
      </c>
      <c r="O64" s="16">
        <f t="shared" si="2"/>
        <v>8.9548199999999998</v>
      </c>
      <c r="P64" s="16">
        <f t="shared" si="3"/>
        <v>8.9548199999999998</v>
      </c>
      <c r="Q64" s="17" t="s">
        <v>378</v>
      </c>
    </row>
    <row r="65" spans="1:17" x14ac:dyDescent="0.25">
      <c r="A65" s="17">
        <v>62</v>
      </c>
      <c r="B65" s="17" t="s">
        <v>45</v>
      </c>
      <c r="C65" s="17" t="s">
        <v>46</v>
      </c>
      <c r="D65" s="17" t="s">
        <v>108</v>
      </c>
      <c r="E65" s="17" t="s">
        <v>109</v>
      </c>
      <c r="F65" s="22" t="s">
        <v>374</v>
      </c>
      <c r="G65" s="17" t="s">
        <v>360</v>
      </c>
      <c r="H65" s="17" t="s">
        <v>69</v>
      </c>
      <c r="I65" s="17" t="s">
        <v>51</v>
      </c>
      <c r="J65" s="17">
        <v>2</v>
      </c>
      <c r="K65" s="17" t="s">
        <v>71</v>
      </c>
      <c r="L65" s="37">
        <v>7.21</v>
      </c>
      <c r="M65" s="16">
        <f t="shared" si="0"/>
        <v>1.0814999999999999</v>
      </c>
      <c r="N65" s="16">
        <f t="shared" si="1"/>
        <v>0.66331999999999991</v>
      </c>
      <c r="O65" s="16">
        <f t="shared" si="2"/>
        <v>8.9548199999999998</v>
      </c>
      <c r="P65" s="16">
        <f t="shared" si="3"/>
        <v>17.90964</v>
      </c>
      <c r="Q65" s="17" t="s">
        <v>378</v>
      </c>
    </row>
    <row r="66" spans="1:17" x14ac:dyDescent="0.25">
      <c r="A66" s="17">
        <v>63</v>
      </c>
      <c r="B66" s="17" t="s">
        <v>45</v>
      </c>
      <c r="C66" s="17" t="s">
        <v>46</v>
      </c>
      <c r="D66" s="17" t="s">
        <v>108</v>
      </c>
      <c r="E66" s="17" t="s">
        <v>109</v>
      </c>
      <c r="F66" s="22" t="s">
        <v>382</v>
      </c>
      <c r="G66" s="17" t="s">
        <v>276</v>
      </c>
      <c r="H66" s="17" t="s">
        <v>69</v>
      </c>
      <c r="I66" s="17" t="s">
        <v>51</v>
      </c>
      <c r="J66" s="17">
        <v>1</v>
      </c>
      <c r="K66" s="17" t="s">
        <v>71</v>
      </c>
      <c r="L66" s="18">
        <v>4.8600000000000003</v>
      </c>
      <c r="M66" s="16">
        <f t="shared" si="0"/>
        <v>0.72899999999999998</v>
      </c>
      <c r="N66" s="16">
        <f t="shared" si="1"/>
        <v>0.44712000000000002</v>
      </c>
      <c r="O66" s="16">
        <f t="shared" si="2"/>
        <v>6.0361200000000004</v>
      </c>
      <c r="P66" s="16">
        <f t="shared" si="3"/>
        <v>6.0361200000000004</v>
      </c>
      <c r="Q66" s="17" t="s">
        <v>384</v>
      </c>
    </row>
    <row r="67" spans="1:17" x14ac:dyDescent="0.25">
      <c r="A67" s="17">
        <v>64</v>
      </c>
      <c r="B67" s="17" t="s">
        <v>45</v>
      </c>
      <c r="C67" s="17" t="s">
        <v>46</v>
      </c>
      <c r="D67" s="17" t="s">
        <v>386</v>
      </c>
      <c r="E67" s="17" t="s">
        <v>387</v>
      </c>
      <c r="F67" s="22" t="s">
        <v>388</v>
      </c>
      <c r="G67" s="17" t="s">
        <v>389</v>
      </c>
      <c r="H67" s="17" t="s">
        <v>50</v>
      </c>
      <c r="I67" s="17" t="s">
        <v>51</v>
      </c>
      <c r="J67" s="17">
        <v>3</v>
      </c>
      <c r="K67" s="17" t="s">
        <v>53</v>
      </c>
      <c r="L67" s="18">
        <v>37.885791559263168</v>
      </c>
      <c r="M67" s="16">
        <f t="shared" si="0"/>
        <v>5.6828687338894754</v>
      </c>
      <c r="N67" s="16">
        <f t="shared" si="1"/>
        <v>3.485492823452212</v>
      </c>
      <c r="O67" s="16">
        <f t="shared" si="2"/>
        <v>47.054153116604859</v>
      </c>
      <c r="P67" s="16">
        <f t="shared" si="3"/>
        <v>141.16245934981458</v>
      </c>
      <c r="Q67" s="17" t="s">
        <v>398</v>
      </c>
    </row>
    <row r="68" spans="1:17" x14ac:dyDescent="0.25">
      <c r="A68" s="17">
        <v>65</v>
      </c>
      <c r="B68" s="17" t="s">
        <v>45</v>
      </c>
      <c r="C68" s="17" t="s">
        <v>46</v>
      </c>
      <c r="D68" s="17" t="s">
        <v>386</v>
      </c>
      <c r="E68" s="17" t="s">
        <v>387</v>
      </c>
      <c r="F68" s="22" t="s">
        <v>388</v>
      </c>
      <c r="G68" s="17" t="s">
        <v>389</v>
      </c>
      <c r="H68" s="17" t="s">
        <v>50</v>
      </c>
      <c r="I68" s="17" t="s">
        <v>51</v>
      </c>
      <c r="J68" s="17">
        <v>0.5</v>
      </c>
      <c r="K68" s="17" t="s">
        <v>53</v>
      </c>
      <c r="L68" s="18">
        <v>37.885791559263168</v>
      </c>
      <c r="M68" s="16">
        <f t="shared" si="0"/>
        <v>5.6828687338894754</v>
      </c>
      <c r="N68" s="16">
        <f t="shared" si="1"/>
        <v>3.485492823452212</v>
      </c>
      <c r="O68" s="16">
        <f t="shared" si="2"/>
        <v>47.054153116604859</v>
      </c>
      <c r="P68" s="16">
        <f t="shared" si="3"/>
        <v>23.527076558302429</v>
      </c>
      <c r="Q68" s="17" t="s">
        <v>398</v>
      </c>
    </row>
    <row r="69" spans="1:17" x14ac:dyDescent="0.25">
      <c r="A69" s="17">
        <v>66</v>
      </c>
      <c r="B69" s="17" t="s">
        <v>45</v>
      </c>
      <c r="C69" s="17" t="s">
        <v>46</v>
      </c>
      <c r="D69" s="17" t="s">
        <v>399</v>
      </c>
      <c r="E69" s="17" t="s">
        <v>400</v>
      </c>
      <c r="F69" s="22" t="s">
        <v>401</v>
      </c>
      <c r="G69" s="17" t="s">
        <v>402</v>
      </c>
      <c r="H69" s="17" t="s">
        <v>69</v>
      </c>
      <c r="I69" s="17" t="s">
        <v>51</v>
      </c>
      <c r="J69" s="17">
        <v>4</v>
      </c>
      <c r="K69" s="17" t="s">
        <v>53</v>
      </c>
      <c r="L69" s="18">
        <v>1.0224333914717025</v>
      </c>
      <c r="M69" s="16">
        <f t="shared" ref="M69:M132" si="4">L69*15%</f>
        <v>0.15336500872075537</v>
      </c>
      <c r="N69" s="16">
        <f t="shared" ref="N69:N132" si="5">(L69+M69)*8%</f>
        <v>9.4063872015396635E-2</v>
      </c>
      <c r="O69" s="16">
        <f t="shared" ref="O69:O132" si="6">L69+M69+N69</f>
        <v>1.2698622722078545</v>
      </c>
      <c r="P69" s="16">
        <f t="shared" ref="P69:P132" si="7">O69*J69</f>
        <v>5.0794490888314181</v>
      </c>
      <c r="Q69" s="17" t="s">
        <v>406</v>
      </c>
    </row>
    <row r="70" spans="1:17" x14ac:dyDescent="0.25">
      <c r="A70" s="17">
        <v>67</v>
      </c>
      <c r="B70" s="17" t="s">
        <v>45</v>
      </c>
      <c r="C70" s="17" t="s">
        <v>46</v>
      </c>
      <c r="D70" s="17" t="s">
        <v>407</v>
      </c>
      <c r="E70" s="17" t="s">
        <v>408</v>
      </c>
      <c r="F70" s="22" t="s">
        <v>409</v>
      </c>
      <c r="G70" s="17" t="s">
        <v>410</v>
      </c>
      <c r="H70" s="17" t="s">
        <v>411</v>
      </c>
      <c r="I70" s="17" t="s">
        <v>51</v>
      </c>
      <c r="J70" s="17">
        <v>0.1</v>
      </c>
      <c r="K70" s="17" t="s">
        <v>71</v>
      </c>
      <c r="L70" s="18">
        <v>28</v>
      </c>
      <c r="M70" s="16">
        <f t="shared" si="4"/>
        <v>4.2</v>
      </c>
      <c r="N70" s="16">
        <f t="shared" si="5"/>
        <v>2.5760000000000001</v>
      </c>
      <c r="O70" s="16">
        <f t="shared" si="6"/>
        <v>34.776000000000003</v>
      </c>
      <c r="P70" s="16">
        <f t="shared" si="7"/>
        <v>3.4776000000000007</v>
      </c>
      <c r="Q70" s="17" t="s">
        <v>418</v>
      </c>
    </row>
    <row r="71" spans="1:17" x14ac:dyDescent="0.25">
      <c r="A71" s="17">
        <v>68</v>
      </c>
      <c r="B71" s="17" t="s">
        <v>45</v>
      </c>
      <c r="C71" s="17" t="s">
        <v>46</v>
      </c>
      <c r="D71" s="17" t="s">
        <v>407</v>
      </c>
      <c r="E71" s="17" t="s">
        <v>408</v>
      </c>
      <c r="F71" s="22" t="s">
        <v>409</v>
      </c>
      <c r="G71" s="17" t="s">
        <v>410</v>
      </c>
      <c r="H71" s="17" t="s">
        <v>411</v>
      </c>
      <c r="I71" s="17" t="s">
        <v>51</v>
      </c>
      <c r="J71" s="17">
        <v>0.9</v>
      </c>
      <c r="K71" s="17" t="s">
        <v>71</v>
      </c>
      <c r="L71" s="18">
        <v>28</v>
      </c>
      <c r="M71" s="16">
        <f t="shared" si="4"/>
        <v>4.2</v>
      </c>
      <c r="N71" s="16">
        <f t="shared" si="5"/>
        <v>2.5760000000000001</v>
      </c>
      <c r="O71" s="16">
        <f t="shared" si="6"/>
        <v>34.776000000000003</v>
      </c>
      <c r="P71" s="16">
        <f t="shared" si="7"/>
        <v>31.298400000000004</v>
      </c>
      <c r="Q71" s="17" t="s">
        <v>418</v>
      </c>
    </row>
    <row r="72" spans="1:17" x14ac:dyDescent="0.25">
      <c r="A72" s="17">
        <v>69</v>
      </c>
      <c r="B72" s="17" t="s">
        <v>45</v>
      </c>
      <c r="C72" s="17" t="s">
        <v>46</v>
      </c>
      <c r="D72" s="17" t="s">
        <v>399</v>
      </c>
      <c r="E72" s="17" t="s">
        <v>400</v>
      </c>
      <c r="F72" s="22" t="s">
        <v>419</v>
      </c>
      <c r="G72" s="17" t="s">
        <v>420</v>
      </c>
      <c r="H72" s="17" t="s">
        <v>421</v>
      </c>
      <c r="I72" s="17" t="s">
        <v>51</v>
      </c>
      <c r="J72" s="17">
        <v>3</v>
      </c>
      <c r="K72" s="17" t="s">
        <v>53</v>
      </c>
      <c r="L72" s="18">
        <v>7.1982321141927541E-2</v>
      </c>
      <c r="M72" s="16">
        <f t="shared" si="4"/>
        <v>1.079734817128913E-2</v>
      </c>
      <c r="N72" s="16">
        <f t="shared" si="5"/>
        <v>6.6223735450573343E-3</v>
      </c>
      <c r="O72" s="16">
        <f t="shared" si="6"/>
        <v>8.9402042858274008E-2</v>
      </c>
      <c r="P72" s="16">
        <f t="shared" si="7"/>
        <v>0.26820612857482201</v>
      </c>
      <c r="Q72" s="17" t="s">
        <v>425</v>
      </c>
    </row>
    <row r="73" spans="1:17" x14ac:dyDescent="0.25">
      <c r="A73" s="17">
        <v>70</v>
      </c>
      <c r="B73" s="17" t="s">
        <v>45</v>
      </c>
      <c r="C73" s="17" t="s">
        <v>46</v>
      </c>
      <c r="D73" s="17" t="s">
        <v>426</v>
      </c>
      <c r="E73" s="17" t="s">
        <v>427</v>
      </c>
      <c r="F73" s="22" t="s">
        <v>428</v>
      </c>
      <c r="G73" s="17" t="s">
        <v>429</v>
      </c>
      <c r="H73" s="17" t="s">
        <v>226</v>
      </c>
      <c r="I73" s="17" t="s">
        <v>51</v>
      </c>
      <c r="J73" s="17">
        <v>0.5</v>
      </c>
      <c r="K73" s="17" t="s">
        <v>53</v>
      </c>
      <c r="L73" s="18">
        <v>5.4086650303871844</v>
      </c>
      <c r="M73" s="16">
        <f t="shared" si="4"/>
        <v>0.81129975455807768</v>
      </c>
      <c r="N73" s="16">
        <f t="shared" si="5"/>
        <v>0.49759718279562093</v>
      </c>
      <c r="O73" s="16">
        <f t="shared" si="6"/>
        <v>6.7175619677408829</v>
      </c>
      <c r="P73" s="16">
        <f t="shared" si="7"/>
        <v>3.3587809838704414</v>
      </c>
      <c r="Q73" s="17" t="s">
        <v>433</v>
      </c>
    </row>
    <row r="74" spans="1:17" x14ac:dyDescent="0.25">
      <c r="A74" s="17">
        <v>71</v>
      </c>
      <c r="B74" s="17" t="s">
        <v>45</v>
      </c>
      <c r="C74" s="17" t="s">
        <v>46</v>
      </c>
      <c r="D74" s="17" t="s">
        <v>137</v>
      </c>
      <c r="E74" s="17" t="s">
        <v>138</v>
      </c>
      <c r="F74" s="22" t="s">
        <v>428</v>
      </c>
      <c r="G74" s="17" t="s">
        <v>429</v>
      </c>
      <c r="H74" s="17" t="s">
        <v>226</v>
      </c>
      <c r="I74" s="17" t="s">
        <v>51</v>
      </c>
      <c r="J74" s="17">
        <v>0.25</v>
      </c>
      <c r="K74" s="17" t="s">
        <v>53</v>
      </c>
      <c r="L74" s="18">
        <v>5.4086650303871844</v>
      </c>
      <c r="M74" s="16">
        <f t="shared" si="4"/>
        <v>0.81129975455807768</v>
      </c>
      <c r="N74" s="16">
        <f t="shared" si="5"/>
        <v>0.49759718279562093</v>
      </c>
      <c r="O74" s="16">
        <f t="shared" si="6"/>
        <v>6.7175619677408829</v>
      </c>
      <c r="P74" s="16">
        <f t="shared" si="7"/>
        <v>1.6793904919352207</v>
      </c>
      <c r="Q74" s="17" t="s">
        <v>433</v>
      </c>
    </row>
    <row r="75" spans="1:17" x14ac:dyDescent="0.25">
      <c r="A75" s="17">
        <v>72</v>
      </c>
      <c r="B75" s="17" t="s">
        <v>45</v>
      </c>
      <c r="C75" s="17" t="s">
        <v>46</v>
      </c>
      <c r="D75" s="17" t="s">
        <v>92</v>
      </c>
      <c r="E75" s="17" t="s">
        <v>93</v>
      </c>
      <c r="F75" s="22" t="s">
        <v>435</v>
      </c>
      <c r="G75" s="17" t="s">
        <v>436</v>
      </c>
      <c r="H75" s="17" t="s">
        <v>226</v>
      </c>
      <c r="I75" s="17" t="s">
        <v>51</v>
      </c>
      <c r="J75" s="17">
        <v>2</v>
      </c>
      <c r="K75" s="17" t="s">
        <v>53</v>
      </c>
      <c r="L75" s="18">
        <v>13.817739734884054</v>
      </c>
      <c r="M75" s="16">
        <f t="shared" si="4"/>
        <v>2.072660960232608</v>
      </c>
      <c r="N75" s="16">
        <f t="shared" si="5"/>
        <v>1.2712320556093328</v>
      </c>
      <c r="O75" s="16">
        <f t="shared" si="6"/>
        <v>17.161632750725992</v>
      </c>
      <c r="P75" s="16">
        <f t="shared" si="7"/>
        <v>34.323265501451985</v>
      </c>
      <c r="Q75" s="17" t="s">
        <v>440</v>
      </c>
    </row>
    <row r="76" spans="1:17" x14ac:dyDescent="0.25">
      <c r="A76" s="17">
        <v>73</v>
      </c>
      <c r="B76" s="17" t="s">
        <v>45</v>
      </c>
      <c r="C76" s="17" t="s">
        <v>46</v>
      </c>
      <c r="D76" s="17" t="s">
        <v>441</v>
      </c>
      <c r="E76" s="17" t="s">
        <v>442</v>
      </c>
      <c r="F76" s="22" t="s">
        <v>435</v>
      </c>
      <c r="G76" s="17" t="s">
        <v>436</v>
      </c>
      <c r="H76" s="17" t="s">
        <v>226</v>
      </c>
      <c r="I76" s="17" t="s">
        <v>51</v>
      </c>
      <c r="J76" s="17">
        <v>0.5</v>
      </c>
      <c r="K76" s="17" t="s">
        <v>53</v>
      </c>
      <c r="L76" s="18">
        <v>13.817739734884054</v>
      </c>
      <c r="M76" s="16">
        <f t="shared" si="4"/>
        <v>2.072660960232608</v>
      </c>
      <c r="N76" s="16">
        <f t="shared" si="5"/>
        <v>1.2712320556093328</v>
      </c>
      <c r="O76" s="16">
        <f t="shared" si="6"/>
        <v>17.161632750725992</v>
      </c>
      <c r="P76" s="16">
        <f t="shared" si="7"/>
        <v>8.5808163753629962</v>
      </c>
      <c r="Q76" s="17" t="s">
        <v>440</v>
      </c>
    </row>
    <row r="77" spans="1:17" x14ac:dyDescent="0.25">
      <c r="A77" s="17">
        <v>74</v>
      </c>
      <c r="B77" s="17" t="s">
        <v>45</v>
      </c>
      <c r="C77" s="17" t="s">
        <v>46</v>
      </c>
      <c r="D77" s="17" t="s">
        <v>386</v>
      </c>
      <c r="E77" s="17" t="s">
        <v>387</v>
      </c>
      <c r="F77" s="22" t="s">
        <v>444</v>
      </c>
      <c r="G77" s="17" t="s">
        <v>445</v>
      </c>
      <c r="H77" s="17" t="s">
        <v>226</v>
      </c>
      <c r="I77" s="17" t="s">
        <v>51</v>
      </c>
      <c r="J77" s="17">
        <v>1</v>
      </c>
      <c r="K77" s="17" t="s">
        <v>53</v>
      </c>
      <c r="L77" s="18">
        <v>38.367004376236437</v>
      </c>
      <c r="M77" s="16">
        <f t="shared" si="4"/>
        <v>5.7550506564354658</v>
      </c>
      <c r="N77" s="16">
        <f t="shared" si="5"/>
        <v>3.5297644026137522</v>
      </c>
      <c r="O77" s="16">
        <f t="shared" si="6"/>
        <v>47.651819435285653</v>
      </c>
      <c r="P77" s="16">
        <f t="shared" si="7"/>
        <v>47.651819435285653</v>
      </c>
      <c r="Q77" s="17" t="s">
        <v>449</v>
      </c>
    </row>
    <row r="78" spans="1:17" x14ac:dyDescent="0.25">
      <c r="A78" s="17">
        <v>75</v>
      </c>
      <c r="B78" s="17" t="s">
        <v>45</v>
      </c>
      <c r="C78" s="17" t="s">
        <v>46</v>
      </c>
      <c r="D78" s="17" t="s">
        <v>450</v>
      </c>
      <c r="E78" s="17" t="s">
        <v>451</v>
      </c>
      <c r="F78" s="22" t="s">
        <v>444</v>
      </c>
      <c r="G78" s="17" t="s">
        <v>445</v>
      </c>
      <c r="H78" s="17" t="s">
        <v>226</v>
      </c>
      <c r="I78" s="17" t="s">
        <v>51</v>
      </c>
      <c r="J78" s="17">
        <v>1</v>
      </c>
      <c r="K78" s="17" t="s">
        <v>53</v>
      </c>
      <c r="L78" s="18">
        <v>38.367004376236437</v>
      </c>
      <c r="M78" s="16">
        <f t="shared" si="4"/>
        <v>5.7550506564354658</v>
      </c>
      <c r="N78" s="16">
        <f t="shared" si="5"/>
        <v>3.5297644026137522</v>
      </c>
      <c r="O78" s="16">
        <f t="shared" si="6"/>
        <v>47.651819435285653</v>
      </c>
      <c r="P78" s="16">
        <f t="shared" si="7"/>
        <v>47.651819435285653</v>
      </c>
      <c r="Q78" s="17" t="s">
        <v>449</v>
      </c>
    </row>
    <row r="79" spans="1:17" x14ac:dyDescent="0.25">
      <c r="A79" s="17">
        <v>76</v>
      </c>
      <c r="B79" s="17" t="s">
        <v>45</v>
      </c>
      <c r="C79" s="17" t="s">
        <v>46</v>
      </c>
      <c r="D79" s="17" t="s">
        <v>308</v>
      </c>
      <c r="E79" s="17" t="s">
        <v>309</v>
      </c>
      <c r="F79" s="22" t="s">
        <v>453</v>
      </c>
      <c r="G79" s="17" t="s">
        <v>454</v>
      </c>
      <c r="H79" s="17" t="s">
        <v>69</v>
      </c>
      <c r="I79" s="17" t="s">
        <v>51</v>
      </c>
      <c r="J79" s="17">
        <v>3</v>
      </c>
      <c r="K79" s="17" t="s">
        <v>53</v>
      </c>
      <c r="L79" s="18">
        <v>39.298183564271561</v>
      </c>
      <c r="M79" s="16">
        <f t="shared" si="4"/>
        <v>5.894727534640734</v>
      </c>
      <c r="N79" s="16">
        <f t="shared" si="5"/>
        <v>3.6154328879129838</v>
      </c>
      <c r="O79" s="16">
        <f t="shared" si="6"/>
        <v>48.808343986825278</v>
      </c>
      <c r="P79" s="16">
        <f t="shared" si="7"/>
        <v>146.42503196047585</v>
      </c>
      <c r="Q79" s="17" t="s">
        <v>458</v>
      </c>
    </row>
    <row r="80" spans="1:17" x14ac:dyDescent="0.25">
      <c r="A80" s="17">
        <v>77</v>
      </c>
      <c r="B80" s="17" t="s">
        <v>45</v>
      </c>
      <c r="C80" s="17" t="s">
        <v>46</v>
      </c>
      <c r="D80" s="17" t="s">
        <v>459</v>
      </c>
      <c r="E80" s="17" t="s">
        <v>460</v>
      </c>
      <c r="F80" s="22" t="s">
        <v>461</v>
      </c>
      <c r="G80" s="17" t="s">
        <v>462</v>
      </c>
      <c r="H80" s="17" t="s">
        <v>69</v>
      </c>
      <c r="I80" s="17" t="s">
        <v>51</v>
      </c>
      <c r="J80" s="17">
        <v>1</v>
      </c>
      <c r="K80" s="17" t="s">
        <v>53</v>
      </c>
      <c r="L80" s="18">
        <v>33.840000000000003</v>
      </c>
      <c r="M80" s="16">
        <f t="shared" si="4"/>
        <v>5.0760000000000005</v>
      </c>
      <c r="N80" s="16">
        <f t="shared" si="5"/>
        <v>3.1132800000000005</v>
      </c>
      <c r="O80" s="16">
        <f t="shared" si="6"/>
        <v>42.029280000000007</v>
      </c>
      <c r="P80" s="16">
        <f t="shared" si="7"/>
        <v>42.029280000000007</v>
      </c>
      <c r="Q80" s="17" t="s">
        <v>464</v>
      </c>
    </row>
    <row r="81" spans="1:17" x14ac:dyDescent="0.25">
      <c r="A81" s="17">
        <v>78</v>
      </c>
      <c r="B81" s="17" t="s">
        <v>45</v>
      </c>
      <c r="C81" s="17" t="s">
        <v>46</v>
      </c>
      <c r="D81" s="17" t="s">
        <v>466</v>
      </c>
      <c r="E81" s="17" t="s">
        <v>467</v>
      </c>
      <c r="F81" s="22" t="s">
        <v>468</v>
      </c>
      <c r="G81" s="17" t="s">
        <v>469</v>
      </c>
      <c r="H81" s="17" t="s">
        <v>69</v>
      </c>
      <c r="I81" s="17" t="s">
        <v>51</v>
      </c>
      <c r="J81" s="17">
        <v>2</v>
      </c>
      <c r="K81" s="17" t="s">
        <v>71</v>
      </c>
      <c r="L81" s="18">
        <v>1.38</v>
      </c>
      <c r="M81" s="16">
        <f t="shared" si="4"/>
        <v>0.20699999999999999</v>
      </c>
      <c r="N81" s="16">
        <f t="shared" si="5"/>
        <v>0.12695999999999999</v>
      </c>
      <c r="O81" s="16">
        <f t="shared" si="6"/>
        <v>1.7139599999999999</v>
      </c>
      <c r="P81" s="16">
        <f t="shared" si="7"/>
        <v>3.4279199999999999</v>
      </c>
      <c r="Q81" s="17" t="s">
        <v>473</v>
      </c>
    </row>
    <row r="82" spans="1:17" x14ac:dyDescent="0.25">
      <c r="A82" s="17">
        <v>79</v>
      </c>
      <c r="B82" s="17" t="s">
        <v>45</v>
      </c>
      <c r="C82" s="17" t="s">
        <v>46</v>
      </c>
      <c r="D82" s="17" t="s">
        <v>474</v>
      </c>
      <c r="E82" s="17" t="s">
        <v>475</v>
      </c>
      <c r="F82" s="22" t="s">
        <v>476</v>
      </c>
      <c r="G82" s="17" t="s">
        <v>78</v>
      </c>
      <c r="H82" s="17" t="s">
        <v>69</v>
      </c>
      <c r="I82" s="17" t="s">
        <v>51</v>
      </c>
      <c r="J82" s="17">
        <v>1</v>
      </c>
      <c r="K82" s="17" t="s">
        <v>71</v>
      </c>
      <c r="L82" s="18">
        <v>0.15</v>
      </c>
      <c r="M82" s="16">
        <f t="shared" si="4"/>
        <v>2.2499999999999999E-2</v>
      </c>
      <c r="N82" s="16">
        <f t="shared" si="5"/>
        <v>1.38E-2</v>
      </c>
      <c r="O82" s="16">
        <f t="shared" si="6"/>
        <v>0.18629999999999999</v>
      </c>
      <c r="P82" s="16">
        <f t="shared" si="7"/>
        <v>0.18629999999999999</v>
      </c>
      <c r="Q82" s="17" t="s">
        <v>480</v>
      </c>
    </row>
    <row r="83" spans="1:17" x14ac:dyDescent="0.25">
      <c r="A83" s="17">
        <v>80</v>
      </c>
      <c r="B83" s="17" t="s">
        <v>45</v>
      </c>
      <c r="C83" s="17" t="s">
        <v>46</v>
      </c>
      <c r="D83" s="17" t="s">
        <v>481</v>
      </c>
      <c r="E83" s="17" t="s">
        <v>475</v>
      </c>
      <c r="F83" s="22" t="s">
        <v>476</v>
      </c>
      <c r="G83" s="17" t="s">
        <v>78</v>
      </c>
      <c r="H83" s="17" t="s">
        <v>69</v>
      </c>
      <c r="I83" s="17" t="s">
        <v>51</v>
      </c>
      <c r="J83" s="17">
        <v>1</v>
      </c>
      <c r="K83" s="17" t="s">
        <v>71</v>
      </c>
      <c r="L83" s="18">
        <v>0.15</v>
      </c>
      <c r="M83" s="16">
        <f t="shared" si="4"/>
        <v>2.2499999999999999E-2</v>
      </c>
      <c r="N83" s="16">
        <f t="shared" si="5"/>
        <v>1.38E-2</v>
      </c>
      <c r="O83" s="16">
        <f t="shared" si="6"/>
        <v>0.18629999999999999</v>
      </c>
      <c r="P83" s="16">
        <f t="shared" si="7"/>
        <v>0.18629999999999999</v>
      </c>
      <c r="Q83" s="17" t="s">
        <v>480</v>
      </c>
    </row>
    <row r="84" spans="1:17" x14ac:dyDescent="0.25">
      <c r="A84" s="17">
        <v>81</v>
      </c>
      <c r="B84" s="17" t="s">
        <v>45</v>
      </c>
      <c r="C84" s="17" t="s">
        <v>46</v>
      </c>
      <c r="D84" s="17" t="s">
        <v>474</v>
      </c>
      <c r="E84" s="17" t="s">
        <v>475</v>
      </c>
      <c r="F84" s="22" t="s">
        <v>486</v>
      </c>
      <c r="G84" s="17" t="s">
        <v>78</v>
      </c>
      <c r="H84" s="17" t="s">
        <v>69</v>
      </c>
      <c r="I84" s="17" t="s">
        <v>51</v>
      </c>
      <c r="J84" s="17">
        <v>1</v>
      </c>
      <c r="K84" s="17" t="s">
        <v>71</v>
      </c>
      <c r="L84" s="18">
        <v>1.18</v>
      </c>
      <c r="M84" s="16">
        <f t="shared" si="4"/>
        <v>0.17699999999999999</v>
      </c>
      <c r="N84" s="16">
        <f t="shared" si="5"/>
        <v>0.10856</v>
      </c>
      <c r="O84" s="16">
        <f t="shared" si="6"/>
        <v>1.46556</v>
      </c>
      <c r="P84" s="16">
        <f t="shared" si="7"/>
        <v>1.46556</v>
      </c>
      <c r="Q84" s="17" t="s">
        <v>494</v>
      </c>
    </row>
    <row r="85" spans="1:17" x14ac:dyDescent="0.25">
      <c r="A85" s="17">
        <v>82</v>
      </c>
      <c r="B85" s="17" t="s">
        <v>45</v>
      </c>
      <c r="C85" s="17" t="s">
        <v>46</v>
      </c>
      <c r="D85" s="17" t="s">
        <v>481</v>
      </c>
      <c r="E85" s="17" t="s">
        <v>475</v>
      </c>
      <c r="F85" s="22" t="s">
        <v>486</v>
      </c>
      <c r="G85" s="17" t="s">
        <v>78</v>
      </c>
      <c r="H85" s="17" t="s">
        <v>69</v>
      </c>
      <c r="I85" s="17" t="s">
        <v>51</v>
      </c>
      <c r="J85" s="17">
        <v>1</v>
      </c>
      <c r="K85" s="17" t="s">
        <v>71</v>
      </c>
      <c r="L85" s="18">
        <v>1.18</v>
      </c>
      <c r="M85" s="16">
        <f t="shared" si="4"/>
        <v>0.17699999999999999</v>
      </c>
      <c r="N85" s="16">
        <f t="shared" si="5"/>
        <v>0.10856</v>
      </c>
      <c r="O85" s="16">
        <f t="shared" si="6"/>
        <v>1.46556</v>
      </c>
      <c r="P85" s="16">
        <f t="shared" si="7"/>
        <v>1.46556</v>
      </c>
      <c r="Q85" s="17" t="s">
        <v>494</v>
      </c>
    </row>
    <row r="86" spans="1:17" x14ac:dyDescent="0.25">
      <c r="A86" s="17">
        <v>83</v>
      </c>
      <c r="B86" s="17" t="s">
        <v>45</v>
      </c>
      <c r="C86" s="17" t="s">
        <v>46</v>
      </c>
      <c r="D86" s="17" t="s">
        <v>123</v>
      </c>
      <c r="E86" s="17" t="s">
        <v>124</v>
      </c>
      <c r="F86" s="22" t="s">
        <v>495</v>
      </c>
      <c r="G86" s="17" t="s">
        <v>496</v>
      </c>
      <c r="H86" s="17" t="s">
        <v>69</v>
      </c>
      <c r="I86" s="17" t="s">
        <v>51</v>
      </c>
      <c r="J86" s="17">
        <v>1</v>
      </c>
      <c r="K86" s="17" t="s">
        <v>71</v>
      </c>
      <c r="L86" s="18">
        <v>12.7</v>
      </c>
      <c r="M86" s="16">
        <f t="shared" si="4"/>
        <v>1.9049999999999998</v>
      </c>
      <c r="N86" s="16">
        <f t="shared" si="5"/>
        <v>1.1683999999999999</v>
      </c>
      <c r="O86" s="16">
        <f t="shared" si="6"/>
        <v>15.773399999999999</v>
      </c>
      <c r="P86" s="16">
        <f t="shared" si="7"/>
        <v>15.773399999999999</v>
      </c>
      <c r="Q86" s="17" t="s">
        <v>500</v>
      </c>
    </row>
    <row r="87" spans="1:17" x14ac:dyDescent="0.25">
      <c r="A87" s="17">
        <v>84</v>
      </c>
      <c r="B87" s="17" t="s">
        <v>45</v>
      </c>
      <c r="C87" s="17" t="s">
        <v>46</v>
      </c>
      <c r="D87" s="17" t="s">
        <v>99</v>
      </c>
      <c r="E87" s="17" t="s">
        <v>100</v>
      </c>
      <c r="F87" s="22" t="s">
        <v>501</v>
      </c>
      <c r="G87" s="17" t="s">
        <v>78</v>
      </c>
      <c r="H87" s="17" t="s">
        <v>69</v>
      </c>
      <c r="I87" s="17" t="s">
        <v>51</v>
      </c>
      <c r="J87" s="17">
        <v>4</v>
      </c>
      <c r="K87" s="17" t="s">
        <v>71</v>
      </c>
      <c r="L87" s="18">
        <v>0.55000000000000004</v>
      </c>
      <c r="M87" s="16">
        <f t="shared" si="4"/>
        <v>8.2500000000000004E-2</v>
      </c>
      <c r="N87" s="16">
        <f t="shared" si="5"/>
        <v>5.0600000000000006E-2</v>
      </c>
      <c r="O87" s="16">
        <f t="shared" si="6"/>
        <v>0.68310000000000004</v>
      </c>
      <c r="P87" s="16">
        <f t="shared" si="7"/>
        <v>2.7324000000000002</v>
      </c>
      <c r="Q87" s="17" t="s">
        <v>503</v>
      </c>
    </row>
    <row r="88" spans="1:17" x14ac:dyDescent="0.25">
      <c r="A88" s="17">
        <v>85</v>
      </c>
      <c r="B88" s="17" t="s">
        <v>45</v>
      </c>
      <c r="C88" s="17" t="s">
        <v>46</v>
      </c>
      <c r="D88" s="17" t="s">
        <v>92</v>
      </c>
      <c r="E88" s="17" t="s">
        <v>93</v>
      </c>
      <c r="F88" s="22" t="s">
        <v>504</v>
      </c>
      <c r="G88" s="17" t="s">
        <v>78</v>
      </c>
      <c r="H88" s="17" t="s">
        <v>69</v>
      </c>
      <c r="I88" s="17" t="s">
        <v>51</v>
      </c>
      <c r="J88" s="17">
        <v>1</v>
      </c>
      <c r="K88" s="17" t="s">
        <v>71</v>
      </c>
      <c r="L88" s="18">
        <v>5.0599999999999996</v>
      </c>
      <c r="M88" s="16">
        <f t="shared" si="4"/>
        <v>0.7589999999999999</v>
      </c>
      <c r="N88" s="16">
        <f t="shared" si="5"/>
        <v>0.46551999999999993</v>
      </c>
      <c r="O88" s="16">
        <f t="shared" si="6"/>
        <v>6.2845199999999988</v>
      </c>
      <c r="P88" s="16">
        <f t="shared" si="7"/>
        <v>6.2845199999999988</v>
      </c>
      <c r="Q88" s="17" t="s">
        <v>508</v>
      </c>
    </row>
    <row r="89" spans="1:17" x14ac:dyDescent="0.25">
      <c r="A89" s="17">
        <v>86</v>
      </c>
      <c r="B89" s="17" t="s">
        <v>45</v>
      </c>
      <c r="C89" s="17" t="s">
        <v>46</v>
      </c>
      <c r="D89" s="17" t="s">
        <v>509</v>
      </c>
      <c r="E89" s="17" t="s">
        <v>510</v>
      </c>
      <c r="F89" s="22" t="s">
        <v>504</v>
      </c>
      <c r="G89" s="17" t="s">
        <v>78</v>
      </c>
      <c r="H89" s="17" t="s">
        <v>69</v>
      </c>
      <c r="I89" s="17" t="s">
        <v>51</v>
      </c>
      <c r="J89" s="17">
        <v>1</v>
      </c>
      <c r="K89" s="17" t="s">
        <v>71</v>
      </c>
      <c r="L89" s="18">
        <v>5.0599999999999996</v>
      </c>
      <c r="M89" s="16">
        <f t="shared" si="4"/>
        <v>0.7589999999999999</v>
      </c>
      <c r="N89" s="16">
        <f t="shared" si="5"/>
        <v>0.46551999999999993</v>
      </c>
      <c r="O89" s="16">
        <f t="shared" si="6"/>
        <v>6.2845199999999988</v>
      </c>
      <c r="P89" s="16">
        <f t="shared" si="7"/>
        <v>6.2845199999999988</v>
      </c>
      <c r="Q89" s="17" t="s">
        <v>508</v>
      </c>
    </row>
    <row r="90" spans="1:17" x14ac:dyDescent="0.25">
      <c r="A90" s="17">
        <v>87</v>
      </c>
      <c r="B90" s="17" t="s">
        <v>45</v>
      </c>
      <c r="C90" s="17" t="s">
        <v>46</v>
      </c>
      <c r="D90" s="17" t="s">
        <v>308</v>
      </c>
      <c r="E90" s="17" t="s">
        <v>309</v>
      </c>
      <c r="F90" s="22" t="s">
        <v>515</v>
      </c>
      <c r="G90" s="17" t="s">
        <v>102</v>
      </c>
      <c r="H90" s="17" t="s">
        <v>69</v>
      </c>
      <c r="I90" s="17" t="s">
        <v>51</v>
      </c>
      <c r="J90" s="17">
        <v>2</v>
      </c>
      <c r="K90" s="17" t="s">
        <v>71</v>
      </c>
      <c r="L90" s="18">
        <v>0.45</v>
      </c>
      <c r="M90" s="16">
        <f t="shared" si="4"/>
        <v>6.7500000000000004E-2</v>
      </c>
      <c r="N90" s="16">
        <f t="shared" si="5"/>
        <v>4.1400000000000006E-2</v>
      </c>
      <c r="O90" s="16">
        <f t="shared" si="6"/>
        <v>0.55890000000000006</v>
      </c>
      <c r="P90" s="16">
        <f t="shared" si="7"/>
        <v>1.1178000000000001</v>
      </c>
      <c r="Q90" s="17" t="s">
        <v>519</v>
      </c>
    </row>
    <row r="91" spans="1:17" x14ac:dyDescent="0.25">
      <c r="A91" s="17">
        <v>88</v>
      </c>
      <c r="B91" s="17" t="s">
        <v>45</v>
      </c>
      <c r="C91" s="17" t="s">
        <v>46</v>
      </c>
      <c r="D91" s="17" t="s">
        <v>280</v>
      </c>
      <c r="E91" s="17" t="s">
        <v>281</v>
      </c>
      <c r="F91" s="22" t="s">
        <v>520</v>
      </c>
      <c r="G91" s="17" t="s">
        <v>161</v>
      </c>
      <c r="H91" s="17" t="s">
        <v>69</v>
      </c>
      <c r="I91" s="17" t="s">
        <v>51</v>
      </c>
      <c r="J91" s="17">
        <v>14</v>
      </c>
      <c r="K91" s="17" t="s">
        <v>71</v>
      </c>
      <c r="L91" s="18">
        <v>0.03</v>
      </c>
      <c r="M91" s="16">
        <f t="shared" si="4"/>
        <v>4.4999999999999997E-3</v>
      </c>
      <c r="N91" s="16">
        <f t="shared" si="5"/>
        <v>2.7599999999999999E-3</v>
      </c>
      <c r="O91" s="16">
        <f t="shared" si="6"/>
        <v>3.7259999999999995E-2</v>
      </c>
      <c r="P91" s="16">
        <f t="shared" si="7"/>
        <v>0.52163999999999988</v>
      </c>
      <c r="Q91" s="17" t="s">
        <v>524</v>
      </c>
    </row>
    <row r="92" spans="1:17" x14ac:dyDescent="0.25">
      <c r="A92" s="17">
        <v>89</v>
      </c>
      <c r="B92" s="17" t="s">
        <v>45</v>
      </c>
      <c r="C92" s="17" t="s">
        <v>46</v>
      </c>
      <c r="D92" s="17" t="s">
        <v>288</v>
      </c>
      <c r="E92" s="17" t="s">
        <v>289</v>
      </c>
      <c r="F92" s="22" t="s">
        <v>520</v>
      </c>
      <c r="G92" s="17" t="s">
        <v>161</v>
      </c>
      <c r="H92" s="17" t="s">
        <v>69</v>
      </c>
      <c r="I92" s="17" t="s">
        <v>51</v>
      </c>
      <c r="J92" s="17">
        <v>20</v>
      </c>
      <c r="K92" s="17" t="s">
        <v>71</v>
      </c>
      <c r="L92" s="18">
        <v>0.03</v>
      </c>
      <c r="M92" s="16">
        <f t="shared" si="4"/>
        <v>4.4999999999999997E-3</v>
      </c>
      <c r="N92" s="16">
        <f t="shared" si="5"/>
        <v>2.7599999999999999E-3</v>
      </c>
      <c r="O92" s="16">
        <f t="shared" si="6"/>
        <v>3.7259999999999995E-2</v>
      </c>
      <c r="P92" s="16">
        <f t="shared" si="7"/>
        <v>0.74519999999999986</v>
      </c>
      <c r="Q92" s="17" t="s">
        <v>524</v>
      </c>
    </row>
    <row r="93" spans="1:17" x14ac:dyDescent="0.25">
      <c r="A93" s="17">
        <v>90</v>
      </c>
      <c r="B93" s="17" t="s">
        <v>45</v>
      </c>
      <c r="C93" s="17" t="s">
        <v>46</v>
      </c>
      <c r="D93" s="17" t="s">
        <v>308</v>
      </c>
      <c r="E93" s="17" t="s">
        <v>309</v>
      </c>
      <c r="F93" s="22" t="s">
        <v>526</v>
      </c>
      <c r="G93" s="17" t="s">
        <v>527</v>
      </c>
      <c r="H93" s="17" t="s">
        <v>69</v>
      </c>
      <c r="I93" s="17" t="s">
        <v>51</v>
      </c>
      <c r="J93" s="17">
        <v>4</v>
      </c>
      <c r="K93" s="17" t="s">
        <v>71</v>
      </c>
      <c r="L93" s="18">
        <v>0.12</v>
      </c>
      <c r="M93" s="16">
        <f t="shared" si="4"/>
        <v>1.7999999999999999E-2</v>
      </c>
      <c r="N93" s="16">
        <f t="shared" si="5"/>
        <v>1.1039999999999999E-2</v>
      </c>
      <c r="O93" s="16">
        <f t="shared" si="6"/>
        <v>0.14903999999999998</v>
      </c>
      <c r="P93" s="16">
        <f t="shared" si="7"/>
        <v>0.59615999999999991</v>
      </c>
      <c r="Q93" s="17" t="s">
        <v>531</v>
      </c>
    </row>
    <row r="94" spans="1:17" x14ac:dyDescent="0.25">
      <c r="A94" s="17">
        <v>91</v>
      </c>
      <c r="B94" s="17" t="s">
        <v>45</v>
      </c>
      <c r="C94" s="17" t="s">
        <v>46</v>
      </c>
      <c r="D94" s="17" t="s">
        <v>407</v>
      </c>
      <c r="E94" s="17" t="s">
        <v>408</v>
      </c>
      <c r="F94" s="22" t="s">
        <v>532</v>
      </c>
      <c r="G94" s="17" t="s">
        <v>533</v>
      </c>
      <c r="H94" s="17" t="s">
        <v>50</v>
      </c>
      <c r="I94" s="17" t="s">
        <v>51</v>
      </c>
      <c r="J94" s="17">
        <v>0.05</v>
      </c>
      <c r="K94" s="17" t="s">
        <v>71</v>
      </c>
      <c r="L94" s="18">
        <v>191.39</v>
      </c>
      <c r="M94" s="16">
        <f t="shared" si="4"/>
        <v>28.708499999999997</v>
      </c>
      <c r="N94" s="16">
        <f t="shared" si="5"/>
        <v>17.607879999999998</v>
      </c>
      <c r="O94" s="16">
        <f t="shared" si="6"/>
        <v>237.70637999999997</v>
      </c>
      <c r="P94" s="16">
        <f t="shared" si="7"/>
        <v>11.885318999999999</v>
      </c>
      <c r="Q94" s="17" t="s">
        <v>537</v>
      </c>
    </row>
    <row r="95" spans="1:17" x14ac:dyDescent="0.25">
      <c r="A95" s="17">
        <v>92</v>
      </c>
      <c r="B95" s="17" t="s">
        <v>45</v>
      </c>
      <c r="C95" s="17" t="s">
        <v>46</v>
      </c>
      <c r="D95" s="17" t="s">
        <v>538</v>
      </c>
      <c r="E95" s="17" t="s">
        <v>539</v>
      </c>
      <c r="F95" s="22" t="s">
        <v>540</v>
      </c>
      <c r="G95" s="17" t="s">
        <v>541</v>
      </c>
      <c r="H95" s="17" t="s">
        <v>50</v>
      </c>
      <c r="I95" s="17" t="s">
        <v>51</v>
      </c>
      <c r="J95" s="17">
        <v>0.25</v>
      </c>
      <c r="K95" s="17" t="s">
        <v>53</v>
      </c>
      <c r="L95" s="18">
        <v>13.225312451261042</v>
      </c>
      <c r="M95" s="16">
        <f t="shared" si="4"/>
        <v>1.9837968676891562</v>
      </c>
      <c r="N95" s="16">
        <f t="shared" si="5"/>
        <v>1.2167287455160158</v>
      </c>
      <c r="O95" s="16">
        <f t="shared" si="6"/>
        <v>16.425838064466213</v>
      </c>
      <c r="P95" s="16">
        <f t="shared" si="7"/>
        <v>4.1064595161165531</v>
      </c>
      <c r="Q95" s="17" t="s">
        <v>545</v>
      </c>
    </row>
    <row r="96" spans="1:17" x14ac:dyDescent="0.25">
      <c r="A96" s="17">
        <v>93</v>
      </c>
      <c r="B96" s="17" t="s">
        <v>45</v>
      </c>
      <c r="C96" s="17" t="s">
        <v>46</v>
      </c>
      <c r="D96" s="17" t="s">
        <v>546</v>
      </c>
      <c r="E96" s="17" t="s">
        <v>547</v>
      </c>
      <c r="F96" s="22" t="s">
        <v>548</v>
      </c>
      <c r="G96" s="17" t="s">
        <v>549</v>
      </c>
      <c r="H96" s="17" t="s">
        <v>50</v>
      </c>
      <c r="I96" s="17" t="s">
        <v>51</v>
      </c>
      <c r="J96" s="17">
        <v>1</v>
      </c>
      <c r="K96" s="17" t="s">
        <v>53</v>
      </c>
      <c r="L96" s="18">
        <v>17.858773784355179</v>
      </c>
      <c r="M96" s="16">
        <f t="shared" si="4"/>
        <v>2.6788160676532766</v>
      </c>
      <c r="N96" s="16">
        <f t="shared" si="5"/>
        <v>1.6430071881606765</v>
      </c>
      <c r="O96" s="16">
        <f t="shared" si="6"/>
        <v>22.180597040169133</v>
      </c>
      <c r="P96" s="16">
        <f t="shared" si="7"/>
        <v>22.180597040169133</v>
      </c>
      <c r="Q96" s="17" t="s">
        <v>553</v>
      </c>
    </row>
    <row r="97" spans="1:17" x14ac:dyDescent="0.25">
      <c r="A97" s="17">
        <v>94</v>
      </c>
      <c r="B97" s="17" t="s">
        <v>45</v>
      </c>
      <c r="C97" s="17" t="s">
        <v>46</v>
      </c>
      <c r="D97" s="17" t="s">
        <v>481</v>
      </c>
      <c r="E97" s="17" t="s">
        <v>475</v>
      </c>
      <c r="F97" s="22" t="s">
        <v>554</v>
      </c>
      <c r="G97" s="17" t="s">
        <v>555</v>
      </c>
      <c r="H97" s="17" t="s">
        <v>69</v>
      </c>
      <c r="I97" s="17" t="s">
        <v>51</v>
      </c>
      <c r="J97" s="17">
        <v>1</v>
      </c>
      <c r="K97" s="17" t="s">
        <v>71</v>
      </c>
      <c r="L97" s="18">
        <v>125</v>
      </c>
      <c r="M97" s="16">
        <f t="shared" si="4"/>
        <v>18.75</v>
      </c>
      <c r="N97" s="16">
        <f t="shared" si="5"/>
        <v>11.5</v>
      </c>
      <c r="O97" s="16">
        <f t="shared" si="6"/>
        <v>155.25</v>
      </c>
      <c r="P97" s="16">
        <f t="shared" si="7"/>
        <v>155.25</v>
      </c>
      <c r="Q97" s="17" t="s">
        <v>557</v>
      </c>
    </row>
    <row r="98" spans="1:17" x14ac:dyDescent="0.25">
      <c r="A98" s="17">
        <v>95</v>
      </c>
      <c r="B98" s="17" t="s">
        <v>45</v>
      </c>
      <c r="C98" s="17" t="s">
        <v>46</v>
      </c>
      <c r="D98" s="17" t="s">
        <v>559</v>
      </c>
      <c r="E98" s="17" t="s">
        <v>560</v>
      </c>
      <c r="F98" s="22" t="s">
        <v>561</v>
      </c>
      <c r="G98" s="17" t="s">
        <v>562</v>
      </c>
      <c r="H98" s="17" t="s">
        <v>69</v>
      </c>
      <c r="I98" s="17" t="s">
        <v>51</v>
      </c>
      <c r="J98" s="17">
        <v>1</v>
      </c>
      <c r="K98" s="17" t="s">
        <v>71</v>
      </c>
      <c r="L98" s="18">
        <v>153.43</v>
      </c>
      <c r="M98" s="16">
        <f t="shared" si="4"/>
        <v>23.014500000000002</v>
      </c>
      <c r="N98" s="16">
        <f t="shared" si="5"/>
        <v>14.11556</v>
      </c>
      <c r="O98" s="16">
        <f t="shared" si="6"/>
        <v>190.56005999999999</v>
      </c>
      <c r="P98" s="16">
        <f t="shared" si="7"/>
        <v>190.56005999999999</v>
      </c>
      <c r="Q98" s="17" t="s">
        <v>566</v>
      </c>
    </row>
    <row r="99" spans="1:17" x14ac:dyDescent="0.25">
      <c r="A99" s="17">
        <v>96</v>
      </c>
      <c r="B99" s="17" t="s">
        <v>45</v>
      </c>
      <c r="C99" s="17" t="s">
        <v>46</v>
      </c>
      <c r="D99" s="17" t="s">
        <v>386</v>
      </c>
      <c r="E99" s="17" t="s">
        <v>387</v>
      </c>
      <c r="F99" s="22" t="s">
        <v>567</v>
      </c>
      <c r="G99" s="17" t="s">
        <v>568</v>
      </c>
      <c r="H99" s="17" t="s">
        <v>226</v>
      </c>
      <c r="I99" s="17" t="s">
        <v>51</v>
      </c>
      <c r="J99" s="17">
        <v>2</v>
      </c>
      <c r="K99" s="17" t="s">
        <v>53</v>
      </c>
      <c r="L99" s="18">
        <v>33.985626221620805</v>
      </c>
      <c r="M99" s="16">
        <f t="shared" si="4"/>
        <v>5.0978439332431202</v>
      </c>
      <c r="N99" s="16">
        <f t="shared" si="5"/>
        <v>3.126677612389114</v>
      </c>
      <c r="O99" s="16">
        <f t="shared" si="6"/>
        <v>42.210147767253041</v>
      </c>
      <c r="P99" s="16">
        <f t="shared" si="7"/>
        <v>84.420295534506081</v>
      </c>
      <c r="Q99" s="17" t="s">
        <v>572</v>
      </c>
    </row>
    <row r="100" spans="1:17" x14ac:dyDescent="0.25">
      <c r="A100" s="17">
        <v>97</v>
      </c>
      <c r="B100" s="17" t="s">
        <v>45</v>
      </c>
      <c r="C100" s="17" t="s">
        <v>46</v>
      </c>
      <c r="D100" s="17" t="s">
        <v>386</v>
      </c>
      <c r="E100" s="17" t="s">
        <v>387</v>
      </c>
      <c r="F100" s="22" t="s">
        <v>573</v>
      </c>
      <c r="G100" s="17" t="s">
        <v>574</v>
      </c>
      <c r="H100" s="17" t="s">
        <v>69</v>
      </c>
      <c r="I100" s="17" t="s">
        <v>51</v>
      </c>
      <c r="J100" s="17">
        <v>2</v>
      </c>
      <c r="K100" s="17" t="s">
        <v>53</v>
      </c>
      <c r="L100" s="18">
        <v>11.749895090222408</v>
      </c>
      <c r="M100" s="16">
        <f t="shared" si="4"/>
        <v>1.7624842635333611</v>
      </c>
      <c r="N100" s="16">
        <f t="shared" si="5"/>
        <v>1.0809903483004615</v>
      </c>
      <c r="O100" s="16">
        <f t="shared" si="6"/>
        <v>14.593369702056231</v>
      </c>
      <c r="P100" s="16">
        <f t="shared" si="7"/>
        <v>29.186739404112462</v>
      </c>
      <c r="Q100" s="17" t="s">
        <v>449</v>
      </c>
    </row>
    <row r="101" spans="1:17" x14ac:dyDescent="0.25">
      <c r="A101" s="17">
        <v>98</v>
      </c>
      <c r="B101" s="17" t="s">
        <v>45</v>
      </c>
      <c r="C101" s="17" t="s">
        <v>46</v>
      </c>
      <c r="D101" s="17" t="s">
        <v>208</v>
      </c>
      <c r="E101" s="17" t="s">
        <v>209</v>
      </c>
      <c r="F101" s="22" t="s">
        <v>576</v>
      </c>
      <c r="G101" s="17" t="s">
        <v>577</v>
      </c>
      <c r="H101" s="17" t="s">
        <v>69</v>
      </c>
      <c r="I101" s="17" t="s">
        <v>51</v>
      </c>
      <c r="J101" s="17">
        <v>10</v>
      </c>
      <c r="K101" s="17" t="s">
        <v>53</v>
      </c>
      <c r="L101" s="18">
        <v>3.4079961464354526E-2</v>
      </c>
      <c r="M101" s="16">
        <f t="shared" si="4"/>
        <v>5.1119942196531784E-3</v>
      </c>
      <c r="N101" s="16">
        <f t="shared" si="5"/>
        <v>3.1353564547206164E-3</v>
      </c>
      <c r="O101" s="16">
        <f t="shared" si="6"/>
        <v>4.2327312138728319E-2</v>
      </c>
      <c r="P101" s="16">
        <f t="shared" si="7"/>
        <v>0.42327312138728318</v>
      </c>
      <c r="Q101" s="17" t="s">
        <v>582</v>
      </c>
    </row>
    <row r="102" spans="1:17" x14ac:dyDescent="0.25">
      <c r="A102" s="17">
        <v>99</v>
      </c>
      <c r="B102" s="17" t="s">
        <v>45</v>
      </c>
      <c r="C102" s="17" t="s">
        <v>46</v>
      </c>
      <c r="D102" s="17" t="s">
        <v>583</v>
      </c>
      <c r="E102" s="17" t="s">
        <v>584</v>
      </c>
      <c r="F102" s="22" t="s">
        <v>585</v>
      </c>
      <c r="G102" s="17" t="s">
        <v>586</v>
      </c>
      <c r="H102" s="17" t="s">
        <v>226</v>
      </c>
      <c r="I102" s="17" t="s">
        <v>51</v>
      </c>
      <c r="J102" s="17">
        <v>0.1</v>
      </c>
      <c r="K102" s="17" t="s">
        <v>53</v>
      </c>
      <c r="L102" s="18">
        <v>52.406188897598028</v>
      </c>
      <c r="M102" s="16">
        <f t="shared" si="4"/>
        <v>7.8609283346397039</v>
      </c>
      <c r="N102" s="16">
        <f t="shared" si="5"/>
        <v>4.8213693785790186</v>
      </c>
      <c r="O102" s="16">
        <f t="shared" si="6"/>
        <v>65.088486610816744</v>
      </c>
      <c r="P102" s="16">
        <f t="shared" si="7"/>
        <v>6.5088486610816751</v>
      </c>
      <c r="Q102" s="17" t="s">
        <v>589</v>
      </c>
    </row>
    <row r="103" spans="1:17" x14ac:dyDescent="0.25">
      <c r="A103" s="17">
        <v>100</v>
      </c>
      <c r="B103" s="17" t="s">
        <v>45</v>
      </c>
      <c r="C103" s="17" t="s">
        <v>46</v>
      </c>
      <c r="D103" s="17" t="s">
        <v>509</v>
      </c>
      <c r="E103" s="17" t="s">
        <v>510</v>
      </c>
      <c r="F103" s="22" t="s">
        <v>590</v>
      </c>
      <c r="G103" s="17" t="s">
        <v>591</v>
      </c>
      <c r="H103" s="17" t="s">
        <v>592</v>
      </c>
      <c r="I103" s="17" t="s">
        <v>51</v>
      </c>
      <c r="J103" s="17">
        <v>0.1</v>
      </c>
      <c r="K103" s="17" t="s">
        <v>53</v>
      </c>
      <c r="L103" s="18">
        <v>2.5251766120547123E-2</v>
      </c>
      <c r="M103" s="16">
        <f t="shared" si="4"/>
        <v>3.7877649180820682E-3</v>
      </c>
      <c r="N103" s="16">
        <f t="shared" si="5"/>
        <v>2.3231624830903352E-3</v>
      </c>
      <c r="O103" s="16">
        <f t="shared" si="6"/>
        <v>3.1362693521719526E-2</v>
      </c>
      <c r="P103" s="16">
        <f t="shared" si="7"/>
        <v>3.1362693521719527E-3</v>
      </c>
      <c r="Q103" s="17" t="s">
        <v>596</v>
      </c>
    </row>
    <row r="104" spans="1:17" x14ac:dyDescent="0.25">
      <c r="A104" s="17">
        <v>101</v>
      </c>
      <c r="B104" s="17" t="s">
        <v>45</v>
      </c>
      <c r="C104" s="17" t="s">
        <v>46</v>
      </c>
      <c r="D104" s="17" t="s">
        <v>509</v>
      </c>
      <c r="E104" s="17" t="s">
        <v>510</v>
      </c>
      <c r="F104" s="22" t="s">
        <v>590</v>
      </c>
      <c r="G104" s="17" t="s">
        <v>591</v>
      </c>
      <c r="H104" s="17" t="s">
        <v>592</v>
      </c>
      <c r="I104" s="17" t="s">
        <v>51</v>
      </c>
      <c r="J104" s="17">
        <v>70</v>
      </c>
      <c r="K104" s="17" t="s">
        <v>53</v>
      </c>
      <c r="L104" s="18">
        <v>2.5251766120547123E-2</v>
      </c>
      <c r="M104" s="16">
        <f t="shared" si="4"/>
        <v>3.7877649180820682E-3</v>
      </c>
      <c r="N104" s="16">
        <f t="shared" si="5"/>
        <v>2.3231624830903352E-3</v>
      </c>
      <c r="O104" s="16">
        <f t="shared" si="6"/>
        <v>3.1362693521719526E-2</v>
      </c>
      <c r="P104" s="16">
        <f t="shared" si="7"/>
        <v>2.1953885465203666</v>
      </c>
      <c r="Q104" s="17" t="s">
        <v>596</v>
      </c>
    </row>
    <row r="105" spans="1:17" x14ac:dyDescent="0.25">
      <c r="A105" s="17">
        <v>102</v>
      </c>
      <c r="B105" s="17" t="s">
        <v>45</v>
      </c>
      <c r="C105" s="17" t="s">
        <v>46</v>
      </c>
      <c r="D105" s="17" t="s">
        <v>608</v>
      </c>
      <c r="E105" s="17" t="s">
        <v>609</v>
      </c>
      <c r="F105" s="22" t="s">
        <v>610</v>
      </c>
      <c r="G105" s="17" t="s">
        <v>611</v>
      </c>
      <c r="H105" s="17" t="s">
        <v>69</v>
      </c>
      <c r="I105" s="17" t="s">
        <v>51</v>
      </c>
      <c r="J105" s="17">
        <v>1</v>
      </c>
      <c r="K105" s="17" t="s">
        <v>71</v>
      </c>
      <c r="L105" s="18">
        <v>17.3</v>
      </c>
      <c r="M105" s="16">
        <f t="shared" si="4"/>
        <v>2.5950000000000002</v>
      </c>
      <c r="N105" s="16">
        <f t="shared" si="5"/>
        <v>1.5915999999999999</v>
      </c>
      <c r="O105" s="16">
        <f t="shared" si="6"/>
        <v>21.486599999999999</v>
      </c>
      <c r="P105" s="16">
        <f t="shared" si="7"/>
        <v>21.486599999999999</v>
      </c>
      <c r="Q105" s="17" t="s">
        <v>615</v>
      </c>
    </row>
    <row r="106" spans="1:17" x14ac:dyDescent="0.25">
      <c r="A106" s="17">
        <v>103</v>
      </c>
      <c r="B106" s="17" t="s">
        <v>45</v>
      </c>
      <c r="C106" s="17" t="s">
        <v>46</v>
      </c>
      <c r="D106" s="17" t="s">
        <v>407</v>
      </c>
      <c r="E106" s="17" t="s">
        <v>408</v>
      </c>
      <c r="F106" s="22" t="s">
        <v>616</v>
      </c>
      <c r="G106" s="17" t="s">
        <v>161</v>
      </c>
      <c r="H106" s="17" t="s">
        <v>69</v>
      </c>
      <c r="I106" s="17" t="s">
        <v>51</v>
      </c>
      <c r="J106" s="17">
        <v>1</v>
      </c>
      <c r="K106" s="17" t="s">
        <v>71</v>
      </c>
      <c r="L106" s="18">
        <v>35.700000000000003</v>
      </c>
      <c r="M106" s="16">
        <f t="shared" si="4"/>
        <v>5.3550000000000004</v>
      </c>
      <c r="N106" s="16">
        <f t="shared" si="5"/>
        <v>3.2844000000000007</v>
      </c>
      <c r="O106" s="16">
        <f t="shared" si="6"/>
        <v>44.339400000000005</v>
      </c>
      <c r="P106" s="16">
        <f t="shared" si="7"/>
        <v>44.339400000000005</v>
      </c>
      <c r="Q106" s="17" t="s">
        <v>619</v>
      </c>
    </row>
    <row r="107" spans="1:17" x14ac:dyDescent="0.25">
      <c r="A107" s="17">
        <v>104</v>
      </c>
      <c r="B107" s="17" t="s">
        <v>45</v>
      </c>
      <c r="C107" s="17" t="s">
        <v>46</v>
      </c>
      <c r="D107" s="17" t="s">
        <v>620</v>
      </c>
      <c r="E107" s="17" t="s">
        <v>621</v>
      </c>
      <c r="F107" s="22" t="s">
        <v>622</v>
      </c>
      <c r="G107" s="17" t="s">
        <v>623</v>
      </c>
      <c r="H107" s="17" t="s">
        <v>69</v>
      </c>
      <c r="I107" s="17" t="s">
        <v>51</v>
      </c>
      <c r="J107" s="17">
        <v>1</v>
      </c>
      <c r="K107" s="17" t="s">
        <v>71</v>
      </c>
      <c r="L107" s="18">
        <v>65.2</v>
      </c>
      <c r="M107" s="16">
        <f t="shared" si="4"/>
        <v>9.7799999999999994</v>
      </c>
      <c r="N107" s="16">
        <f t="shared" si="5"/>
        <v>5.9984000000000002</v>
      </c>
      <c r="O107" s="16">
        <f t="shared" si="6"/>
        <v>80.978400000000008</v>
      </c>
      <c r="P107" s="16">
        <f t="shared" si="7"/>
        <v>80.978400000000008</v>
      </c>
      <c r="Q107" s="17" t="s">
        <v>625</v>
      </c>
    </row>
    <row r="108" spans="1:17" x14ac:dyDescent="0.25">
      <c r="A108" s="17">
        <v>105</v>
      </c>
      <c r="B108" s="17" t="s">
        <v>45</v>
      </c>
      <c r="C108" s="17" t="s">
        <v>46</v>
      </c>
      <c r="D108" s="17" t="s">
        <v>620</v>
      </c>
      <c r="E108" s="17" t="s">
        <v>621</v>
      </c>
      <c r="F108" s="22" t="s">
        <v>622</v>
      </c>
      <c r="G108" s="17" t="s">
        <v>623</v>
      </c>
      <c r="H108" s="17" t="s">
        <v>69</v>
      </c>
      <c r="I108" s="17" t="s">
        <v>51</v>
      </c>
      <c r="J108" s="17">
        <v>2</v>
      </c>
      <c r="K108" s="17" t="s">
        <v>71</v>
      </c>
      <c r="L108" s="18">
        <v>65.2</v>
      </c>
      <c r="M108" s="16">
        <f t="shared" si="4"/>
        <v>9.7799999999999994</v>
      </c>
      <c r="N108" s="16">
        <f t="shared" si="5"/>
        <v>5.9984000000000002</v>
      </c>
      <c r="O108" s="16">
        <f t="shared" si="6"/>
        <v>80.978400000000008</v>
      </c>
      <c r="P108" s="16">
        <f t="shared" si="7"/>
        <v>161.95680000000002</v>
      </c>
      <c r="Q108" s="17" t="s">
        <v>625</v>
      </c>
    </row>
    <row r="109" spans="1:17" x14ac:dyDescent="0.25">
      <c r="A109" s="17">
        <v>106</v>
      </c>
      <c r="B109" s="17" t="s">
        <v>45</v>
      </c>
      <c r="C109" s="17" t="s">
        <v>46</v>
      </c>
      <c r="D109" s="17" t="s">
        <v>108</v>
      </c>
      <c r="E109" s="17" t="s">
        <v>109</v>
      </c>
      <c r="F109" s="22" t="s">
        <v>627</v>
      </c>
      <c r="G109" s="17" t="s">
        <v>276</v>
      </c>
      <c r="H109" s="17" t="s">
        <v>69</v>
      </c>
      <c r="I109" s="17" t="s">
        <v>51</v>
      </c>
      <c r="J109" s="17">
        <v>1</v>
      </c>
      <c r="K109" s="17" t="s">
        <v>71</v>
      </c>
      <c r="L109" s="18">
        <v>67.5</v>
      </c>
      <c r="M109" s="16">
        <f t="shared" si="4"/>
        <v>10.125</v>
      </c>
      <c r="N109" s="16">
        <f t="shared" si="5"/>
        <v>6.21</v>
      </c>
      <c r="O109" s="16">
        <f t="shared" si="6"/>
        <v>83.834999999999994</v>
      </c>
      <c r="P109" s="16">
        <f t="shared" si="7"/>
        <v>83.834999999999994</v>
      </c>
      <c r="Q109" s="17" t="s">
        <v>630</v>
      </c>
    </row>
    <row r="110" spans="1:17" x14ac:dyDescent="0.25">
      <c r="A110" s="17">
        <v>107</v>
      </c>
      <c r="B110" s="17" t="s">
        <v>45</v>
      </c>
      <c r="C110" s="17" t="s">
        <v>46</v>
      </c>
      <c r="D110" s="17" t="s">
        <v>631</v>
      </c>
      <c r="E110" s="17" t="s">
        <v>632</v>
      </c>
      <c r="F110" s="22" t="s">
        <v>633</v>
      </c>
      <c r="G110" s="17" t="s">
        <v>634</v>
      </c>
      <c r="H110" s="17" t="s">
        <v>69</v>
      </c>
      <c r="I110" s="17" t="s">
        <v>51</v>
      </c>
      <c r="J110" s="17">
        <v>1</v>
      </c>
      <c r="K110" s="17" t="s">
        <v>71</v>
      </c>
      <c r="L110" s="18">
        <v>408</v>
      </c>
      <c r="M110" s="16">
        <f t="shared" si="4"/>
        <v>61.199999999999996</v>
      </c>
      <c r="N110" s="16">
        <f t="shared" si="5"/>
        <v>37.536000000000001</v>
      </c>
      <c r="O110" s="16">
        <f t="shared" si="6"/>
        <v>506.73599999999999</v>
      </c>
      <c r="P110" s="16">
        <f t="shared" si="7"/>
        <v>506.73599999999999</v>
      </c>
      <c r="Q110" s="17" t="s">
        <v>638</v>
      </c>
    </row>
    <row r="111" spans="1:17" x14ac:dyDescent="0.25">
      <c r="A111" s="17">
        <v>108</v>
      </c>
      <c r="B111" s="17" t="s">
        <v>45</v>
      </c>
      <c r="C111" s="17" t="s">
        <v>46</v>
      </c>
      <c r="D111" s="17" t="s">
        <v>631</v>
      </c>
      <c r="E111" s="17" t="s">
        <v>632</v>
      </c>
      <c r="F111" s="22" t="s">
        <v>633</v>
      </c>
      <c r="G111" s="17" t="s">
        <v>634</v>
      </c>
      <c r="H111" s="17" t="s">
        <v>69</v>
      </c>
      <c r="I111" s="17" t="s">
        <v>51</v>
      </c>
      <c r="J111" s="17">
        <v>2</v>
      </c>
      <c r="K111" s="17" t="s">
        <v>71</v>
      </c>
      <c r="L111" s="18">
        <v>408</v>
      </c>
      <c r="M111" s="16">
        <f t="shared" si="4"/>
        <v>61.199999999999996</v>
      </c>
      <c r="N111" s="16">
        <f t="shared" si="5"/>
        <v>37.536000000000001</v>
      </c>
      <c r="O111" s="16">
        <f t="shared" si="6"/>
        <v>506.73599999999999</v>
      </c>
      <c r="P111" s="16">
        <f t="shared" si="7"/>
        <v>1013.472</v>
      </c>
      <c r="Q111" s="17" t="s">
        <v>638</v>
      </c>
    </row>
    <row r="112" spans="1:17" x14ac:dyDescent="0.25">
      <c r="A112" s="17">
        <v>109</v>
      </c>
      <c r="B112" s="17" t="s">
        <v>45</v>
      </c>
      <c r="C112" s="17" t="s">
        <v>46</v>
      </c>
      <c r="D112" s="17" t="s">
        <v>631</v>
      </c>
      <c r="E112" s="17" t="s">
        <v>632</v>
      </c>
      <c r="F112" s="22" t="s">
        <v>640</v>
      </c>
      <c r="G112" s="17" t="s">
        <v>634</v>
      </c>
      <c r="H112" s="17" t="s">
        <v>69</v>
      </c>
      <c r="I112" s="17" t="s">
        <v>51</v>
      </c>
      <c r="J112" s="17">
        <v>1</v>
      </c>
      <c r="K112" s="17" t="s">
        <v>71</v>
      </c>
      <c r="L112" s="18">
        <v>362</v>
      </c>
      <c r="M112" s="16">
        <f t="shared" si="4"/>
        <v>54.3</v>
      </c>
      <c r="N112" s="16">
        <f t="shared" si="5"/>
        <v>33.304000000000002</v>
      </c>
      <c r="O112" s="16">
        <f t="shared" si="6"/>
        <v>449.60400000000004</v>
      </c>
      <c r="P112" s="16">
        <f t="shared" si="7"/>
        <v>449.60400000000004</v>
      </c>
      <c r="Q112" s="17" t="s">
        <v>642</v>
      </c>
    </row>
    <row r="113" spans="1:17" x14ac:dyDescent="0.25">
      <c r="A113" s="17">
        <v>110</v>
      </c>
      <c r="B113" s="17" t="s">
        <v>45</v>
      </c>
      <c r="C113" s="17" t="s">
        <v>46</v>
      </c>
      <c r="D113" s="17" t="s">
        <v>631</v>
      </c>
      <c r="E113" s="17" t="s">
        <v>632</v>
      </c>
      <c r="F113" s="22" t="s">
        <v>640</v>
      </c>
      <c r="G113" s="17" t="s">
        <v>634</v>
      </c>
      <c r="H113" s="17" t="s">
        <v>69</v>
      </c>
      <c r="I113" s="17" t="s">
        <v>51</v>
      </c>
      <c r="J113" s="17">
        <v>1</v>
      </c>
      <c r="K113" s="17" t="s">
        <v>71</v>
      </c>
      <c r="L113" s="18">
        <v>362</v>
      </c>
      <c r="M113" s="16">
        <f t="shared" si="4"/>
        <v>54.3</v>
      </c>
      <c r="N113" s="16">
        <f t="shared" si="5"/>
        <v>33.304000000000002</v>
      </c>
      <c r="O113" s="16">
        <f t="shared" si="6"/>
        <v>449.60400000000004</v>
      </c>
      <c r="P113" s="16">
        <f t="shared" si="7"/>
        <v>449.60400000000004</v>
      </c>
      <c r="Q113" s="17" t="s">
        <v>642</v>
      </c>
    </row>
    <row r="114" spans="1:17" x14ac:dyDescent="0.25">
      <c r="A114" s="17">
        <v>111</v>
      </c>
      <c r="B114" s="17" t="s">
        <v>45</v>
      </c>
      <c r="C114" s="17" t="s">
        <v>46</v>
      </c>
      <c r="D114" s="17" t="s">
        <v>631</v>
      </c>
      <c r="E114" s="17" t="s">
        <v>632</v>
      </c>
      <c r="F114" s="22" t="s">
        <v>647</v>
      </c>
      <c r="G114" s="17" t="s">
        <v>634</v>
      </c>
      <c r="H114" s="17" t="s">
        <v>69</v>
      </c>
      <c r="I114" s="17" t="s">
        <v>51</v>
      </c>
      <c r="J114" s="17">
        <v>1</v>
      </c>
      <c r="K114" s="17" t="s">
        <v>71</v>
      </c>
      <c r="L114" s="18">
        <v>563</v>
      </c>
      <c r="M114" s="16">
        <f t="shared" si="4"/>
        <v>84.45</v>
      </c>
      <c r="N114" s="16">
        <f t="shared" si="5"/>
        <v>51.796000000000006</v>
      </c>
      <c r="O114" s="16">
        <f t="shared" si="6"/>
        <v>699.24600000000009</v>
      </c>
      <c r="P114" s="16">
        <f t="shared" si="7"/>
        <v>699.24600000000009</v>
      </c>
      <c r="Q114" s="17" t="s">
        <v>645</v>
      </c>
    </row>
    <row r="115" spans="1:17" x14ac:dyDescent="0.25">
      <c r="A115" s="17">
        <v>112</v>
      </c>
      <c r="B115" s="17" t="s">
        <v>45</v>
      </c>
      <c r="C115" s="17" t="s">
        <v>46</v>
      </c>
      <c r="D115" s="17" t="s">
        <v>280</v>
      </c>
      <c r="E115" s="17" t="s">
        <v>281</v>
      </c>
      <c r="F115" s="22" t="s">
        <v>650</v>
      </c>
      <c r="G115" s="17" t="s">
        <v>634</v>
      </c>
      <c r="H115" s="17" t="s">
        <v>69</v>
      </c>
      <c r="I115" s="17" t="s">
        <v>51</v>
      </c>
      <c r="J115" s="17">
        <v>1</v>
      </c>
      <c r="K115" s="17" t="s">
        <v>71</v>
      </c>
      <c r="L115" s="18">
        <v>629</v>
      </c>
      <c r="M115" s="16">
        <f t="shared" si="4"/>
        <v>94.35</v>
      </c>
      <c r="N115" s="16">
        <f t="shared" si="5"/>
        <v>57.868000000000002</v>
      </c>
      <c r="O115" s="16">
        <f t="shared" si="6"/>
        <v>781.21800000000007</v>
      </c>
      <c r="P115" s="16">
        <f t="shared" si="7"/>
        <v>781.21800000000007</v>
      </c>
      <c r="Q115" s="17" t="s">
        <v>645</v>
      </c>
    </row>
    <row r="116" spans="1:17" x14ac:dyDescent="0.25">
      <c r="A116" s="17">
        <v>113</v>
      </c>
      <c r="B116" s="17" t="s">
        <v>45</v>
      </c>
      <c r="C116" s="17" t="s">
        <v>46</v>
      </c>
      <c r="D116" s="17" t="s">
        <v>280</v>
      </c>
      <c r="E116" s="17" t="s">
        <v>281</v>
      </c>
      <c r="F116" s="22" t="s">
        <v>650</v>
      </c>
      <c r="G116" s="17" t="s">
        <v>634</v>
      </c>
      <c r="H116" s="17" t="s">
        <v>69</v>
      </c>
      <c r="I116" s="17" t="s">
        <v>51</v>
      </c>
      <c r="J116" s="17">
        <v>1</v>
      </c>
      <c r="K116" s="17" t="s">
        <v>71</v>
      </c>
      <c r="L116" s="18">
        <v>629</v>
      </c>
      <c r="M116" s="16">
        <f t="shared" si="4"/>
        <v>94.35</v>
      </c>
      <c r="N116" s="16">
        <f t="shared" si="5"/>
        <v>57.868000000000002</v>
      </c>
      <c r="O116" s="16">
        <f t="shared" si="6"/>
        <v>781.21800000000007</v>
      </c>
      <c r="P116" s="16">
        <f t="shared" si="7"/>
        <v>781.21800000000007</v>
      </c>
      <c r="Q116" s="17" t="s">
        <v>645</v>
      </c>
    </row>
    <row r="117" spans="1:17" x14ac:dyDescent="0.25">
      <c r="A117" s="17">
        <v>114</v>
      </c>
      <c r="B117" s="17" t="s">
        <v>45</v>
      </c>
      <c r="C117" s="17" t="s">
        <v>46</v>
      </c>
      <c r="D117" s="17" t="s">
        <v>288</v>
      </c>
      <c r="E117" s="17" t="s">
        <v>289</v>
      </c>
      <c r="F117" s="22" t="s">
        <v>650</v>
      </c>
      <c r="G117" s="17" t="s">
        <v>634</v>
      </c>
      <c r="H117" s="17" t="s">
        <v>69</v>
      </c>
      <c r="I117" s="17" t="s">
        <v>51</v>
      </c>
      <c r="J117" s="17">
        <v>3</v>
      </c>
      <c r="K117" s="17" t="s">
        <v>71</v>
      </c>
      <c r="L117" s="18">
        <v>629</v>
      </c>
      <c r="M117" s="16">
        <f t="shared" si="4"/>
        <v>94.35</v>
      </c>
      <c r="N117" s="16">
        <f t="shared" si="5"/>
        <v>57.868000000000002</v>
      </c>
      <c r="O117" s="16">
        <f t="shared" si="6"/>
        <v>781.21800000000007</v>
      </c>
      <c r="P117" s="16">
        <f t="shared" si="7"/>
        <v>2343.6540000000005</v>
      </c>
      <c r="Q117" s="17" t="s">
        <v>645</v>
      </c>
    </row>
    <row r="118" spans="1:17" x14ac:dyDescent="0.25">
      <c r="A118" s="17">
        <v>115</v>
      </c>
      <c r="B118" s="17" t="s">
        <v>45</v>
      </c>
      <c r="C118" s="17" t="s">
        <v>46</v>
      </c>
      <c r="D118" s="17" t="s">
        <v>654</v>
      </c>
      <c r="E118" s="17" t="s">
        <v>655</v>
      </c>
      <c r="F118" s="22" t="s">
        <v>656</v>
      </c>
      <c r="G118" s="17" t="s">
        <v>126</v>
      </c>
      <c r="H118" s="17" t="s">
        <v>69</v>
      </c>
      <c r="I118" s="17" t="s">
        <v>51</v>
      </c>
      <c r="J118" s="17">
        <v>1</v>
      </c>
      <c r="K118" s="17" t="s">
        <v>71</v>
      </c>
      <c r="L118" s="18">
        <v>137</v>
      </c>
      <c r="M118" s="16">
        <f t="shared" si="4"/>
        <v>20.55</v>
      </c>
      <c r="N118" s="16">
        <f t="shared" si="5"/>
        <v>12.604000000000001</v>
      </c>
      <c r="O118" s="16">
        <f t="shared" si="6"/>
        <v>170.15400000000002</v>
      </c>
      <c r="P118" s="16">
        <f t="shared" si="7"/>
        <v>170.15400000000002</v>
      </c>
      <c r="Q118" s="17" t="s">
        <v>135</v>
      </c>
    </row>
    <row r="119" spans="1:17" x14ac:dyDescent="0.25">
      <c r="A119" s="17">
        <v>116</v>
      </c>
      <c r="B119" s="17" t="s">
        <v>45</v>
      </c>
      <c r="C119" s="17" t="s">
        <v>46</v>
      </c>
      <c r="D119" s="17" t="s">
        <v>659</v>
      </c>
      <c r="E119" s="17" t="s">
        <v>660</v>
      </c>
      <c r="F119" s="22" t="s">
        <v>656</v>
      </c>
      <c r="G119" s="17" t="s">
        <v>126</v>
      </c>
      <c r="H119" s="17" t="s">
        <v>69</v>
      </c>
      <c r="I119" s="17" t="s">
        <v>51</v>
      </c>
      <c r="J119" s="17">
        <v>1</v>
      </c>
      <c r="K119" s="17" t="s">
        <v>71</v>
      </c>
      <c r="L119" s="18">
        <v>137</v>
      </c>
      <c r="M119" s="16">
        <f t="shared" si="4"/>
        <v>20.55</v>
      </c>
      <c r="N119" s="16">
        <f t="shared" si="5"/>
        <v>12.604000000000001</v>
      </c>
      <c r="O119" s="16">
        <f t="shared" si="6"/>
        <v>170.15400000000002</v>
      </c>
      <c r="P119" s="16">
        <f t="shared" si="7"/>
        <v>170.15400000000002</v>
      </c>
      <c r="Q119" s="17" t="s">
        <v>662</v>
      </c>
    </row>
    <row r="120" spans="1:17" x14ac:dyDescent="0.25">
      <c r="A120" s="17">
        <v>117</v>
      </c>
      <c r="B120" s="17" t="s">
        <v>45</v>
      </c>
      <c r="C120" s="17" t="s">
        <v>46</v>
      </c>
      <c r="D120" s="17" t="s">
        <v>659</v>
      </c>
      <c r="E120" s="17" t="s">
        <v>660</v>
      </c>
      <c r="F120" s="22" t="s">
        <v>664</v>
      </c>
      <c r="G120" s="17" t="s">
        <v>126</v>
      </c>
      <c r="H120" s="17" t="s">
        <v>69</v>
      </c>
      <c r="I120" s="17" t="s">
        <v>51</v>
      </c>
      <c r="J120" s="17">
        <v>1</v>
      </c>
      <c r="K120" s="17" t="s">
        <v>71</v>
      </c>
      <c r="L120" s="18">
        <v>348</v>
      </c>
      <c r="M120" s="16">
        <f t="shared" si="4"/>
        <v>52.199999999999996</v>
      </c>
      <c r="N120" s="16">
        <f t="shared" si="5"/>
        <v>32.015999999999998</v>
      </c>
      <c r="O120" s="16">
        <f t="shared" si="6"/>
        <v>432.21600000000001</v>
      </c>
      <c r="P120" s="16">
        <f t="shared" si="7"/>
        <v>432.21600000000001</v>
      </c>
      <c r="Q120" s="17" t="s">
        <v>135</v>
      </c>
    </row>
    <row r="121" spans="1:17" x14ac:dyDescent="0.25">
      <c r="A121" s="17">
        <v>118</v>
      </c>
      <c r="B121" s="17" t="s">
        <v>45</v>
      </c>
      <c r="C121" s="17" t="s">
        <v>46</v>
      </c>
      <c r="D121" s="17" t="s">
        <v>654</v>
      </c>
      <c r="E121" s="17" t="s">
        <v>655</v>
      </c>
      <c r="F121" s="22" t="s">
        <v>666</v>
      </c>
      <c r="G121" s="17" t="s">
        <v>126</v>
      </c>
      <c r="H121" s="17" t="s">
        <v>69</v>
      </c>
      <c r="I121" s="17" t="s">
        <v>51</v>
      </c>
      <c r="J121" s="17">
        <v>1</v>
      </c>
      <c r="K121" s="17" t="s">
        <v>71</v>
      </c>
      <c r="L121" s="18">
        <v>348</v>
      </c>
      <c r="M121" s="16">
        <f t="shared" si="4"/>
        <v>52.199999999999996</v>
      </c>
      <c r="N121" s="16">
        <f t="shared" si="5"/>
        <v>32.015999999999998</v>
      </c>
      <c r="O121" s="16">
        <f t="shared" si="6"/>
        <v>432.21600000000001</v>
      </c>
      <c r="P121" s="16">
        <f t="shared" si="7"/>
        <v>432.21600000000001</v>
      </c>
      <c r="Q121" s="17" t="s">
        <v>135</v>
      </c>
    </row>
    <row r="122" spans="1:17" x14ac:dyDescent="0.25">
      <c r="A122" s="17">
        <v>119</v>
      </c>
      <c r="B122" s="17" t="s">
        <v>45</v>
      </c>
      <c r="C122" s="17" t="s">
        <v>46</v>
      </c>
      <c r="D122" s="17" t="s">
        <v>654</v>
      </c>
      <c r="E122" s="17" t="s">
        <v>655</v>
      </c>
      <c r="F122" s="22" t="s">
        <v>669</v>
      </c>
      <c r="G122" s="17" t="s">
        <v>126</v>
      </c>
      <c r="H122" s="17" t="s">
        <v>69</v>
      </c>
      <c r="I122" s="17" t="s">
        <v>51</v>
      </c>
      <c r="J122" s="17">
        <v>1</v>
      </c>
      <c r="K122" s="17" t="s">
        <v>71</v>
      </c>
      <c r="L122" s="18">
        <v>184</v>
      </c>
      <c r="M122" s="16">
        <f t="shared" si="4"/>
        <v>27.599999999999998</v>
      </c>
      <c r="N122" s="16">
        <f t="shared" si="5"/>
        <v>16.928000000000001</v>
      </c>
      <c r="O122" s="16">
        <f t="shared" si="6"/>
        <v>228.52799999999999</v>
      </c>
      <c r="P122" s="16">
        <f t="shared" si="7"/>
        <v>228.52799999999999</v>
      </c>
      <c r="Q122" s="17" t="s">
        <v>677</v>
      </c>
    </row>
    <row r="123" spans="1:17" x14ac:dyDescent="0.25">
      <c r="A123" s="17">
        <v>120</v>
      </c>
      <c r="B123" s="17" t="s">
        <v>45</v>
      </c>
      <c r="C123" s="17" t="s">
        <v>46</v>
      </c>
      <c r="D123" s="17" t="s">
        <v>659</v>
      </c>
      <c r="E123" s="17" t="s">
        <v>660</v>
      </c>
      <c r="F123" s="22" t="s">
        <v>669</v>
      </c>
      <c r="G123" s="17" t="s">
        <v>126</v>
      </c>
      <c r="H123" s="17" t="s">
        <v>69</v>
      </c>
      <c r="I123" s="17" t="s">
        <v>51</v>
      </c>
      <c r="J123" s="17">
        <v>1</v>
      </c>
      <c r="K123" s="17" t="s">
        <v>71</v>
      </c>
      <c r="L123" s="18">
        <v>184</v>
      </c>
      <c r="M123" s="16">
        <f t="shared" si="4"/>
        <v>27.599999999999998</v>
      </c>
      <c r="N123" s="16">
        <f t="shared" si="5"/>
        <v>16.928000000000001</v>
      </c>
      <c r="O123" s="16">
        <f t="shared" si="6"/>
        <v>228.52799999999999</v>
      </c>
      <c r="P123" s="16">
        <f t="shared" si="7"/>
        <v>228.52799999999999</v>
      </c>
      <c r="Q123" s="17" t="s">
        <v>677</v>
      </c>
    </row>
    <row r="124" spans="1:17" x14ac:dyDescent="0.25">
      <c r="A124" s="17">
        <v>121</v>
      </c>
      <c r="B124" s="17" t="s">
        <v>45</v>
      </c>
      <c r="C124" s="17" t="s">
        <v>46</v>
      </c>
      <c r="D124" s="17" t="s">
        <v>631</v>
      </c>
      <c r="E124" s="17" t="s">
        <v>632</v>
      </c>
      <c r="F124" s="22" t="s">
        <v>678</v>
      </c>
      <c r="G124" s="17" t="s">
        <v>679</v>
      </c>
      <c r="H124" s="17" t="s">
        <v>69</v>
      </c>
      <c r="I124" s="17" t="s">
        <v>51</v>
      </c>
      <c r="J124" s="17">
        <v>8</v>
      </c>
      <c r="K124" s="17" t="s">
        <v>71</v>
      </c>
      <c r="L124" s="18">
        <v>2.4</v>
      </c>
      <c r="M124" s="16">
        <f t="shared" si="4"/>
        <v>0.36</v>
      </c>
      <c r="N124" s="16">
        <f t="shared" si="5"/>
        <v>0.2208</v>
      </c>
      <c r="O124" s="16">
        <f t="shared" si="6"/>
        <v>2.9807999999999999</v>
      </c>
      <c r="P124" s="16">
        <f t="shared" si="7"/>
        <v>23.846399999999999</v>
      </c>
      <c r="Q124" s="17" t="s">
        <v>683</v>
      </c>
    </row>
    <row r="125" spans="1:17" x14ac:dyDescent="0.25">
      <c r="A125" s="17">
        <v>122</v>
      </c>
      <c r="B125" s="17" t="s">
        <v>45</v>
      </c>
      <c r="C125" s="17" t="s">
        <v>46</v>
      </c>
      <c r="D125" s="17" t="s">
        <v>631</v>
      </c>
      <c r="E125" s="17" t="s">
        <v>632</v>
      </c>
      <c r="F125" s="22" t="s">
        <v>678</v>
      </c>
      <c r="G125" s="17" t="s">
        <v>679</v>
      </c>
      <c r="H125" s="17" t="s">
        <v>69</v>
      </c>
      <c r="I125" s="17" t="s">
        <v>51</v>
      </c>
      <c r="J125" s="17">
        <v>32</v>
      </c>
      <c r="K125" s="17" t="s">
        <v>71</v>
      </c>
      <c r="L125" s="18">
        <v>2.4</v>
      </c>
      <c r="M125" s="16">
        <f t="shared" si="4"/>
        <v>0.36</v>
      </c>
      <c r="N125" s="16">
        <f t="shared" si="5"/>
        <v>0.2208</v>
      </c>
      <c r="O125" s="16">
        <f t="shared" si="6"/>
        <v>2.9807999999999999</v>
      </c>
      <c r="P125" s="16">
        <f t="shared" si="7"/>
        <v>95.385599999999997</v>
      </c>
      <c r="Q125" s="17" t="s">
        <v>683</v>
      </c>
    </row>
    <row r="126" spans="1:17" x14ac:dyDescent="0.25">
      <c r="A126" s="17">
        <v>123</v>
      </c>
      <c r="B126" s="17" t="s">
        <v>45</v>
      </c>
      <c r="C126" s="17" t="s">
        <v>46</v>
      </c>
      <c r="D126" s="17" t="s">
        <v>291</v>
      </c>
      <c r="E126" s="17" t="s">
        <v>292</v>
      </c>
      <c r="F126" s="22" t="s">
        <v>684</v>
      </c>
      <c r="G126" s="17" t="s">
        <v>161</v>
      </c>
      <c r="H126" s="17" t="s">
        <v>69</v>
      </c>
      <c r="I126" s="17" t="s">
        <v>51</v>
      </c>
      <c r="J126" s="17">
        <v>30</v>
      </c>
      <c r="K126" s="17" t="s">
        <v>71</v>
      </c>
      <c r="L126" s="18">
        <v>0.53</v>
      </c>
      <c r="M126" s="16">
        <f t="shared" si="4"/>
        <v>7.9500000000000001E-2</v>
      </c>
      <c r="N126" s="16">
        <f t="shared" si="5"/>
        <v>4.8760000000000005E-2</v>
      </c>
      <c r="O126" s="16">
        <f t="shared" si="6"/>
        <v>0.65826000000000007</v>
      </c>
      <c r="P126" s="16">
        <f t="shared" si="7"/>
        <v>19.747800000000002</v>
      </c>
      <c r="Q126" s="17" t="s">
        <v>688</v>
      </c>
    </row>
    <row r="127" spans="1:17" x14ac:dyDescent="0.25">
      <c r="A127" s="17">
        <v>124</v>
      </c>
      <c r="B127" s="17" t="s">
        <v>45</v>
      </c>
      <c r="C127" s="17" t="s">
        <v>46</v>
      </c>
      <c r="D127" s="17" t="s">
        <v>288</v>
      </c>
      <c r="E127" s="17" t="s">
        <v>289</v>
      </c>
      <c r="F127" s="22" t="s">
        <v>689</v>
      </c>
      <c r="G127" s="17" t="s">
        <v>102</v>
      </c>
      <c r="H127" s="17" t="s">
        <v>69</v>
      </c>
      <c r="I127" s="17" t="s">
        <v>51</v>
      </c>
      <c r="J127" s="17">
        <v>6</v>
      </c>
      <c r="K127" s="17" t="s">
        <v>71</v>
      </c>
      <c r="L127" s="18">
        <v>1.56</v>
      </c>
      <c r="M127" s="16">
        <f t="shared" si="4"/>
        <v>0.23399999999999999</v>
      </c>
      <c r="N127" s="16">
        <f t="shared" si="5"/>
        <v>0.14352000000000001</v>
      </c>
      <c r="O127" s="16">
        <f t="shared" si="6"/>
        <v>1.9375200000000001</v>
      </c>
      <c r="P127" s="16">
        <f t="shared" si="7"/>
        <v>11.625120000000001</v>
      </c>
      <c r="Q127" s="17" t="s">
        <v>691</v>
      </c>
    </row>
    <row r="128" spans="1:17" x14ac:dyDescent="0.25">
      <c r="A128" s="17">
        <v>125</v>
      </c>
      <c r="B128" s="17" t="s">
        <v>45</v>
      </c>
      <c r="C128" s="17" t="s">
        <v>46</v>
      </c>
      <c r="D128" s="17" t="s">
        <v>288</v>
      </c>
      <c r="E128" s="17" t="s">
        <v>289</v>
      </c>
      <c r="F128" s="22" t="s">
        <v>693</v>
      </c>
      <c r="G128" s="17" t="s">
        <v>102</v>
      </c>
      <c r="H128" s="17" t="s">
        <v>69</v>
      </c>
      <c r="I128" s="17" t="s">
        <v>51</v>
      </c>
      <c r="J128" s="17">
        <v>10</v>
      </c>
      <c r="K128" s="17" t="s">
        <v>71</v>
      </c>
      <c r="L128" s="18">
        <v>1.29</v>
      </c>
      <c r="M128" s="16">
        <f t="shared" si="4"/>
        <v>0.19350000000000001</v>
      </c>
      <c r="N128" s="16">
        <f t="shared" si="5"/>
        <v>0.11868000000000001</v>
      </c>
      <c r="O128" s="16">
        <f t="shared" si="6"/>
        <v>1.6021800000000002</v>
      </c>
      <c r="P128" s="16">
        <f t="shared" si="7"/>
        <v>16.021800000000002</v>
      </c>
      <c r="Q128" s="17" t="s">
        <v>313</v>
      </c>
    </row>
    <row r="129" spans="1:17" x14ac:dyDescent="0.25">
      <c r="A129" s="17">
        <v>126</v>
      </c>
      <c r="B129" s="17" t="s">
        <v>45</v>
      </c>
      <c r="C129" s="17" t="s">
        <v>46</v>
      </c>
      <c r="D129" s="17" t="s">
        <v>327</v>
      </c>
      <c r="E129" s="17" t="s">
        <v>328</v>
      </c>
      <c r="F129" s="22" t="s">
        <v>696</v>
      </c>
      <c r="G129" s="17" t="s">
        <v>697</v>
      </c>
      <c r="H129" s="17" t="s">
        <v>69</v>
      </c>
      <c r="I129" s="17" t="s">
        <v>51</v>
      </c>
      <c r="J129" s="17">
        <v>8</v>
      </c>
      <c r="K129" s="17" t="s">
        <v>71</v>
      </c>
      <c r="L129" s="27">
        <v>9.0989215355583308</v>
      </c>
      <c r="M129" s="16">
        <f t="shared" si="4"/>
        <v>1.3648382303337496</v>
      </c>
      <c r="N129" s="16">
        <f t="shared" si="5"/>
        <v>0.83710078127136645</v>
      </c>
      <c r="O129" s="16">
        <f t="shared" si="6"/>
        <v>11.300860547163447</v>
      </c>
      <c r="P129" s="16">
        <f t="shared" si="7"/>
        <v>90.406884377307577</v>
      </c>
      <c r="Q129" s="7" t="s">
        <v>11667</v>
      </c>
    </row>
    <row r="130" spans="1:17" x14ac:dyDescent="0.25">
      <c r="A130" s="17">
        <v>127</v>
      </c>
      <c r="B130" s="17" t="s">
        <v>45</v>
      </c>
      <c r="C130" s="17" t="s">
        <v>46</v>
      </c>
      <c r="D130" s="17" t="s">
        <v>631</v>
      </c>
      <c r="E130" s="17" t="s">
        <v>632</v>
      </c>
      <c r="F130" s="22" t="s">
        <v>700</v>
      </c>
      <c r="G130" s="17" t="s">
        <v>701</v>
      </c>
      <c r="H130" s="17" t="s">
        <v>69</v>
      </c>
      <c r="I130" s="17" t="s">
        <v>51</v>
      </c>
      <c r="J130" s="17">
        <v>2</v>
      </c>
      <c r="K130" s="17" t="s">
        <v>71</v>
      </c>
      <c r="L130" s="18">
        <v>1.95</v>
      </c>
      <c r="M130" s="16">
        <f t="shared" si="4"/>
        <v>0.29249999999999998</v>
      </c>
      <c r="N130" s="16">
        <f t="shared" si="5"/>
        <v>0.17939999999999998</v>
      </c>
      <c r="O130" s="16">
        <f t="shared" si="6"/>
        <v>2.4218999999999995</v>
      </c>
      <c r="P130" s="16">
        <f t="shared" si="7"/>
        <v>4.843799999999999</v>
      </c>
      <c r="Q130" s="17" t="s">
        <v>705</v>
      </c>
    </row>
    <row r="131" spans="1:17" x14ac:dyDescent="0.25">
      <c r="A131" s="17">
        <v>128</v>
      </c>
      <c r="B131" s="17" t="s">
        <v>45</v>
      </c>
      <c r="C131" s="17" t="s">
        <v>46</v>
      </c>
      <c r="D131" s="17" t="s">
        <v>631</v>
      </c>
      <c r="E131" s="17" t="s">
        <v>632</v>
      </c>
      <c r="F131" s="22" t="s">
        <v>706</v>
      </c>
      <c r="G131" s="17" t="s">
        <v>707</v>
      </c>
      <c r="H131" s="17" t="s">
        <v>69</v>
      </c>
      <c r="I131" s="17" t="s">
        <v>51</v>
      </c>
      <c r="J131" s="17">
        <v>7</v>
      </c>
      <c r="K131" s="17" t="s">
        <v>71</v>
      </c>
      <c r="L131" s="18">
        <v>1.65</v>
      </c>
      <c r="M131" s="16">
        <f t="shared" si="4"/>
        <v>0.24749999999999997</v>
      </c>
      <c r="N131" s="16">
        <f t="shared" si="5"/>
        <v>0.15179999999999999</v>
      </c>
      <c r="O131" s="16">
        <f t="shared" si="6"/>
        <v>2.0493000000000001</v>
      </c>
      <c r="P131" s="16">
        <f t="shared" si="7"/>
        <v>14.3451</v>
      </c>
      <c r="Q131" s="17" t="s">
        <v>711</v>
      </c>
    </row>
    <row r="132" spans="1:17" x14ac:dyDescent="0.25">
      <c r="A132" s="17">
        <v>129</v>
      </c>
      <c r="B132" s="17" t="s">
        <v>45</v>
      </c>
      <c r="C132" s="17" t="s">
        <v>46</v>
      </c>
      <c r="D132" s="17" t="s">
        <v>631</v>
      </c>
      <c r="E132" s="17" t="s">
        <v>632</v>
      </c>
      <c r="F132" s="22" t="s">
        <v>706</v>
      </c>
      <c r="G132" s="17" t="s">
        <v>707</v>
      </c>
      <c r="H132" s="17" t="s">
        <v>69</v>
      </c>
      <c r="I132" s="17" t="s">
        <v>51</v>
      </c>
      <c r="J132" s="17">
        <v>7</v>
      </c>
      <c r="K132" s="17" t="s">
        <v>71</v>
      </c>
      <c r="L132" s="18">
        <v>1.65</v>
      </c>
      <c r="M132" s="16">
        <f t="shared" si="4"/>
        <v>0.24749999999999997</v>
      </c>
      <c r="N132" s="16">
        <f t="shared" si="5"/>
        <v>0.15179999999999999</v>
      </c>
      <c r="O132" s="16">
        <f t="shared" si="6"/>
        <v>2.0493000000000001</v>
      </c>
      <c r="P132" s="16">
        <f t="shared" si="7"/>
        <v>14.3451</v>
      </c>
      <c r="Q132" s="17" t="s">
        <v>711</v>
      </c>
    </row>
    <row r="133" spans="1:17" x14ac:dyDescent="0.25">
      <c r="A133" s="17">
        <v>130</v>
      </c>
      <c r="B133" s="17" t="s">
        <v>45</v>
      </c>
      <c r="C133" s="17" t="s">
        <v>46</v>
      </c>
      <c r="D133" s="17" t="s">
        <v>631</v>
      </c>
      <c r="E133" s="17" t="s">
        <v>632</v>
      </c>
      <c r="F133" s="22" t="s">
        <v>715</v>
      </c>
      <c r="G133" s="17" t="s">
        <v>707</v>
      </c>
      <c r="H133" s="17" t="s">
        <v>69</v>
      </c>
      <c r="I133" s="17" t="s">
        <v>51</v>
      </c>
      <c r="J133" s="17">
        <v>2</v>
      </c>
      <c r="K133" s="17" t="s">
        <v>71</v>
      </c>
      <c r="L133" s="18">
        <v>1.26</v>
      </c>
      <c r="M133" s="16">
        <f t="shared" ref="M133:M196" si="8">L133*15%</f>
        <v>0.189</v>
      </c>
      <c r="N133" s="16">
        <f t="shared" ref="N133:N196" si="9">(L133+M133)*8%</f>
        <v>0.11592000000000001</v>
      </c>
      <c r="O133" s="16">
        <f t="shared" ref="O133:O196" si="10">L133+M133+N133</f>
        <v>1.5649200000000001</v>
      </c>
      <c r="P133" s="16">
        <f t="shared" ref="P133:P196" si="11">O133*J133</f>
        <v>3.1298400000000002</v>
      </c>
      <c r="Q133" s="17" t="s">
        <v>719</v>
      </c>
    </row>
    <row r="134" spans="1:17" x14ac:dyDescent="0.25">
      <c r="A134" s="17">
        <v>131</v>
      </c>
      <c r="B134" s="17" t="s">
        <v>45</v>
      </c>
      <c r="C134" s="17" t="s">
        <v>46</v>
      </c>
      <c r="D134" s="17" t="s">
        <v>631</v>
      </c>
      <c r="E134" s="17" t="s">
        <v>632</v>
      </c>
      <c r="F134" s="22" t="s">
        <v>720</v>
      </c>
      <c r="G134" s="17" t="s">
        <v>707</v>
      </c>
      <c r="H134" s="17" t="s">
        <v>69</v>
      </c>
      <c r="I134" s="17" t="s">
        <v>51</v>
      </c>
      <c r="J134" s="17">
        <v>2</v>
      </c>
      <c r="K134" s="17" t="s">
        <v>71</v>
      </c>
      <c r="L134" s="18">
        <v>0.97</v>
      </c>
      <c r="M134" s="16">
        <f t="shared" si="8"/>
        <v>0.14549999999999999</v>
      </c>
      <c r="N134" s="16">
        <f t="shared" si="9"/>
        <v>8.924E-2</v>
      </c>
      <c r="O134" s="16">
        <f t="shared" si="10"/>
        <v>1.2047399999999999</v>
      </c>
      <c r="P134" s="16">
        <f t="shared" si="11"/>
        <v>2.4094799999999998</v>
      </c>
      <c r="Q134" s="17" t="s">
        <v>722</v>
      </c>
    </row>
    <row r="135" spans="1:17" x14ac:dyDescent="0.25">
      <c r="A135" s="17">
        <v>132</v>
      </c>
      <c r="B135" s="17" t="s">
        <v>45</v>
      </c>
      <c r="C135" s="17" t="s">
        <v>46</v>
      </c>
      <c r="D135" s="17" t="s">
        <v>631</v>
      </c>
      <c r="E135" s="17" t="s">
        <v>632</v>
      </c>
      <c r="F135" s="22" t="s">
        <v>720</v>
      </c>
      <c r="G135" s="17" t="s">
        <v>707</v>
      </c>
      <c r="H135" s="17" t="s">
        <v>69</v>
      </c>
      <c r="I135" s="17" t="s">
        <v>51</v>
      </c>
      <c r="J135" s="17">
        <v>3</v>
      </c>
      <c r="K135" s="17" t="s">
        <v>71</v>
      </c>
      <c r="L135" s="18">
        <v>0.97</v>
      </c>
      <c r="M135" s="16">
        <f t="shared" si="8"/>
        <v>0.14549999999999999</v>
      </c>
      <c r="N135" s="16">
        <f t="shared" si="9"/>
        <v>8.924E-2</v>
      </c>
      <c r="O135" s="16">
        <f t="shared" si="10"/>
        <v>1.2047399999999999</v>
      </c>
      <c r="P135" s="16">
        <f t="shared" si="11"/>
        <v>3.6142199999999995</v>
      </c>
      <c r="Q135" s="17" t="s">
        <v>722</v>
      </c>
    </row>
    <row r="136" spans="1:17" x14ac:dyDescent="0.25">
      <c r="A136" s="17">
        <v>133</v>
      </c>
      <c r="B136" s="17" t="s">
        <v>45</v>
      </c>
      <c r="C136" s="17" t="s">
        <v>46</v>
      </c>
      <c r="D136" s="17" t="s">
        <v>631</v>
      </c>
      <c r="E136" s="17" t="s">
        <v>632</v>
      </c>
      <c r="F136" s="22" t="s">
        <v>723</v>
      </c>
      <c r="G136" s="17" t="s">
        <v>707</v>
      </c>
      <c r="H136" s="17" t="s">
        <v>69</v>
      </c>
      <c r="I136" s="17" t="s">
        <v>51</v>
      </c>
      <c r="J136" s="17">
        <v>2</v>
      </c>
      <c r="K136" s="17" t="s">
        <v>71</v>
      </c>
      <c r="L136" s="18">
        <v>6.7</v>
      </c>
      <c r="M136" s="16">
        <f t="shared" si="8"/>
        <v>1.0049999999999999</v>
      </c>
      <c r="N136" s="16">
        <f t="shared" si="9"/>
        <v>0.61640000000000006</v>
      </c>
      <c r="O136" s="16">
        <f t="shared" si="10"/>
        <v>8.3214000000000006</v>
      </c>
      <c r="P136" s="16">
        <f t="shared" si="11"/>
        <v>16.642800000000001</v>
      </c>
      <c r="Q136" s="17" t="s">
        <v>727</v>
      </c>
    </row>
    <row r="137" spans="1:17" x14ac:dyDescent="0.25">
      <c r="A137" s="17">
        <v>134</v>
      </c>
      <c r="B137" s="17" t="s">
        <v>45</v>
      </c>
      <c r="C137" s="17" t="s">
        <v>46</v>
      </c>
      <c r="D137" s="17" t="s">
        <v>631</v>
      </c>
      <c r="E137" s="17" t="s">
        <v>632</v>
      </c>
      <c r="F137" s="22" t="s">
        <v>728</v>
      </c>
      <c r="G137" s="17" t="s">
        <v>707</v>
      </c>
      <c r="H137" s="17" t="s">
        <v>69</v>
      </c>
      <c r="I137" s="17" t="s">
        <v>51</v>
      </c>
      <c r="J137" s="17">
        <v>2</v>
      </c>
      <c r="K137" s="17" t="s">
        <v>71</v>
      </c>
      <c r="L137" s="18">
        <v>1.05</v>
      </c>
      <c r="M137" s="16">
        <f t="shared" si="8"/>
        <v>0.1575</v>
      </c>
      <c r="N137" s="16">
        <f t="shared" si="9"/>
        <v>9.6600000000000005E-2</v>
      </c>
      <c r="O137" s="16">
        <f t="shared" si="10"/>
        <v>1.3041</v>
      </c>
      <c r="P137" s="16">
        <f t="shared" si="11"/>
        <v>2.6082000000000001</v>
      </c>
      <c r="Q137" s="17" t="s">
        <v>732</v>
      </c>
    </row>
    <row r="138" spans="1:17" x14ac:dyDescent="0.25">
      <c r="A138" s="17">
        <v>135</v>
      </c>
      <c r="B138" s="17" t="s">
        <v>45</v>
      </c>
      <c r="C138" s="17" t="s">
        <v>46</v>
      </c>
      <c r="D138" s="17" t="s">
        <v>631</v>
      </c>
      <c r="E138" s="17" t="s">
        <v>632</v>
      </c>
      <c r="F138" s="22" t="s">
        <v>728</v>
      </c>
      <c r="G138" s="17" t="s">
        <v>707</v>
      </c>
      <c r="H138" s="17" t="s">
        <v>69</v>
      </c>
      <c r="I138" s="17" t="s">
        <v>51</v>
      </c>
      <c r="J138" s="17">
        <v>1</v>
      </c>
      <c r="K138" s="17" t="s">
        <v>71</v>
      </c>
      <c r="L138" s="18">
        <v>1.05</v>
      </c>
      <c r="M138" s="16">
        <f t="shared" si="8"/>
        <v>0.1575</v>
      </c>
      <c r="N138" s="16">
        <f t="shared" si="9"/>
        <v>9.6600000000000005E-2</v>
      </c>
      <c r="O138" s="16">
        <f t="shared" si="10"/>
        <v>1.3041</v>
      </c>
      <c r="P138" s="16">
        <f t="shared" si="11"/>
        <v>1.3041</v>
      </c>
      <c r="Q138" s="17" t="s">
        <v>732</v>
      </c>
    </row>
    <row r="139" spans="1:17" x14ac:dyDescent="0.25">
      <c r="A139" s="17">
        <v>136</v>
      </c>
      <c r="B139" s="17" t="s">
        <v>45</v>
      </c>
      <c r="C139" s="17" t="s">
        <v>46</v>
      </c>
      <c r="D139" s="17" t="s">
        <v>631</v>
      </c>
      <c r="E139" s="17" t="s">
        <v>632</v>
      </c>
      <c r="F139" s="22" t="s">
        <v>736</v>
      </c>
      <c r="G139" s="17" t="s">
        <v>707</v>
      </c>
      <c r="H139" s="17" t="s">
        <v>69</v>
      </c>
      <c r="I139" s="17" t="s">
        <v>51</v>
      </c>
      <c r="J139" s="17">
        <v>18</v>
      </c>
      <c r="K139" s="17" t="s">
        <v>71</v>
      </c>
      <c r="L139" s="18">
        <v>1.65</v>
      </c>
      <c r="M139" s="16">
        <f t="shared" si="8"/>
        <v>0.24749999999999997</v>
      </c>
      <c r="N139" s="16">
        <f t="shared" si="9"/>
        <v>0.15179999999999999</v>
      </c>
      <c r="O139" s="16">
        <f t="shared" si="10"/>
        <v>2.0493000000000001</v>
      </c>
      <c r="P139" s="16">
        <f t="shared" si="11"/>
        <v>36.8874</v>
      </c>
      <c r="Q139" s="17" t="s">
        <v>135</v>
      </c>
    </row>
    <row r="140" spans="1:17" x14ac:dyDescent="0.25">
      <c r="A140" s="17">
        <v>137</v>
      </c>
      <c r="B140" s="17" t="s">
        <v>45</v>
      </c>
      <c r="C140" s="17" t="s">
        <v>46</v>
      </c>
      <c r="D140" s="17" t="s">
        <v>620</v>
      </c>
      <c r="E140" s="17" t="s">
        <v>621</v>
      </c>
      <c r="F140" s="22" t="s">
        <v>739</v>
      </c>
      <c r="G140" s="17" t="s">
        <v>740</v>
      </c>
      <c r="H140" s="17" t="s">
        <v>69</v>
      </c>
      <c r="I140" s="17" t="s">
        <v>51</v>
      </c>
      <c r="J140" s="17">
        <v>1</v>
      </c>
      <c r="K140" s="17" t="s">
        <v>71</v>
      </c>
      <c r="L140" s="18">
        <v>9.52</v>
      </c>
      <c r="M140" s="16">
        <f t="shared" si="8"/>
        <v>1.4279999999999999</v>
      </c>
      <c r="N140" s="16">
        <f t="shared" si="9"/>
        <v>0.87584000000000006</v>
      </c>
      <c r="O140" s="16">
        <f t="shared" si="10"/>
        <v>11.823840000000001</v>
      </c>
      <c r="P140" s="16">
        <f t="shared" si="11"/>
        <v>11.823840000000001</v>
      </c>
      <c r="Q140" s="17" t="s">
        <v>158</v>
      </c>
    </row>
    <row r="141" spans="1:17" x14ac:dyDescent="0.25">
      <c r="A141" s="17">
        <v>138</v>
      </c>
      <c r="B141" s="17" t="s">
        <v>45</v>
      </c>
      <c r="C141" s="17" t="s">
        <v>46</v>
      </c>
      <c r="D141" s="17" t="s">
        <v>386</v>
      </c>
      <c r="E141" s="17" t="s">
        <v>387</v>
      </c>
      <c r="F141" s="22" t="s">
        <v>743</v>
      </c>
      <c r="G141" s="17" t="s">
        <v>744</v>
      </c>
      <c r="H141" s="17" t="s">
        <v>69</v>
      </c>
      <c r="I141" s="17" t="s">
        <v>51</v>
      </c>
      <c r="J141" s="17">
        <v>1</v>
      </c>
      <c r="K141" s="17" t="s">
        <v>71</v>
      </c>
      <c r="L141" s="18">
        <v>115.49</v>
      </c>
      <c r="M141" s="16">
        <f t="shared" si="8"/>
        <v>17.323499999999999</v>
      </c>
      <c r="N141" s="16">
        <f t="shared" si="9"/>
        <v>10.625080000000001</v>
      </c>
      <c r="O141" s="16">
        <f t="shared" si="10"/>
        <v>143.43858</v>
      </c>
      <c r="P141" s="16">
        <f t="shared" si="11"/>
        <v>143.43858</v>
      </c>
      <c r="Q141" s="17" t="s">
        <v>748</v>
      </c>
    </row>
    <row r="142" spans="1:17" x14ac:dyDescent="0.25">
      <c r="A142" s="17">
        <v>139</v>
      </c>
      <c r="B142" s="17" t="s">
        <v>45</v>
      </c>
      <c r="C142" s="17" t="s">
        <v>46</v>
      </c>
      <c r="D142" s="17" t="s">
        <v>47</v>
      </c>
      <c r="E142" s="17" t="s">
        <v>48</v>
      </c>
      <c r="F142" s="22" t="s">
        <v>749</v>
      </c>
      <c r="G142" s="17" t="s">
        <v>750</v>
      </c>
      <c r="H142" s="17" t="s">
        <v>226</v>
      </c>
      <c r="I142" s="17" t="s">
        <v>51</v>
      </c>
      <c r="J142" s="17">
        <v>5</v>
      </c>
      <c r="K142" s="17" t="s">
        <v>53</v>
      </c>
      <c r="L142" s="18">
        <v>23.816683707223191</v>
      </c>
      <c r="M142" s="16">
        <f t="shared" si="8"/>
        <v>3.5725025560834784</v>
      </c>
      <c r="N142" s="16">
        <f t="shared" si="9"/>
        <v>2.1911349010645336</v>
      </c>
      <c r="O142" s="16">
        <f t="shared" si="10"/>
        <v>29.580321164371203</v>
      </c>
      <c r="P142" s="16">
        <f t="shared" si="11"/>
        <v>147.90160582185601</v>
      </c>
      <c r="Q142" s="17" t="s">
        <v>754</v>
      </c>
    </row>
    <row r="143" spans="1:17" x14ac:dyDescent="0.25">
      <c r="A143" s="17">
        <v>140</v>
      </c>
      <c r="B143" s="17" t="s">
        <v>45</v>
      </c>
      <c r="C143" s="17" t="s">
        <v>46</v>
      </c>
      <c r="D143" s="17" t="s">
        <v>116</v>
      </c>
      <c r="E143" s="17" t="s">
        <v>117</v>
      </c>
      <c r="F143" s="22" t="s">
        <v>755</v>
      </c>
      <c r="G143" s="17" t="s">
        <v>161</v>
      </c>
      <c r="H143" s="17" t="s">
        <v>69</v>
      </c>
      <c r="I143" s="17" t="s">
        <v>51</v>
      </c>
      <c r="J143" s="17">
        <v>2</v>
      </c>
      <c r="K143" s="17" t="s">
        <v>71</v>
      </c>
      <c r="L143" s="27">
        <v>1.25</v>
      </c>
      <c r="M143" s="16">
        <f t="shared" si="8"/>
        <v>0.1875</v>
      </c>
      <c r="N143" s="16">
        <f t="shared" si="9"/>
        <v>0.115</v>
      </c>
      <c r="O143" s="16">
        <f t="shared" si="10"/>
        <v>1.5525</v>
      </c>
      <c r="P143" s="16">
        <f t="shared" si="11"/>
        <v>3.105</v>
      </c>
      <c r="Q143" s="7" t="s">
        <v>11671</v>
      </c>
    </row>
    <row r="144" spans="1:17" x14ac:dyDescent="0.25">
      <c r="A144" s="17">
        <v>141</v>
      </c>
      <c r="B144" s="17" t="s">
        <v>45</v>
      </c>
      <c r="C144" s="17" t="s">
        <v>46</v>
      </c>
      <c r="D144" s="17" t="s">
        <v>116</v>
      </c>
      <c r="E144" s="17" t="s">
        <v>117</v>
      </c>
      <c r="F144" s="22" t="s">
        <v>758</v>
      </c>
      <c r="G144" s="17" t="s">
        <v>102</v>
      </c>
      <c r="H144" s="17" t="s">
        <v>69</v>
      </c>
      <c r="I144" s="17" t="s">
        <v>51</v>
      </c>
      <c r="J144" s="17">
        <v>2</v>
      </c>
      <c r="K144" s="17" t="s">
        <v>71</v>
      </c>
      <c r="L144" s="27">
        <v>0.95</v>
      </c>
      <c r="M144" s="16">
        <f t="shared" si="8"/>
        <v>0.14249999999999999</v>
      </c>
      <c r="N144" s="16">
        <f t="shared" si="9"/>
        <v>8.7400000000000005E-2</v>
      </c>
      <c r="O144" s="16">
        <f t="shared" si="10"/>
        <v>1.1798999999999999</v>
      </c>
      <c r="P144" s="16">
        <f t="shared" si="11"/>
        <v>2.3597999999999999</v>
      </c>
      <c r="Q144" s="7" t="s">
        <v>11671</v>
      </c>
    </row>
    <row r="145" spans="1:17" x14ac:dyDescent="0.25">
      <c r="A145" s="17">
        <v>142</v>
      </c>
      <c r="B145" s="17" t="s">
        <v>45</v>
      </c>
      <c r="C145" s="17" t="s">
        <v>46</v>
      </c>
      <c r="D145" s="17" t="s">
        <v>386</v>
      </c>
      <c r="E145" s="17" t="s">
        <v>387</v>
      </c>
      <c r="F145" s="22" t="s">
        <v>760</v>
      </c>
      <c r="G145" s="17" t="s">
        <v>761</v>
      </c>
      <c r="H145" s="17" t="s">
        <v>69</v>
      </c>
      <c r="I145" s="17" t="s">
        <v>51</v>
      </c>
      <c r="J145" s="17">
        <v>1</v>
      </c>
      <c r="K145" s="17" t="s">
        <v>71</v>
      </c>
      <c r="L145" s="18">
        <v>95</v>
      </c>
      <c r="M145" s="16">
        <f t="shared" si="8"/>
        <v>14.25</v>
      </c>
      <c r="N145" s="16">
        <f t="shared" si="9"/>
        <v>8.74</v>
      </c>
      <c r="O145" s="16">
        <f t="shared" si="10"/>
        <v>117.99</v>
      </c>
      <c r="P145" s="16">
        <f t="shared" si="11"/>
        <v>117.99</v>
      </c>
      <c r="Q145" s="17" t="s">
        <v>763</v>
      </c>
    </row>
    <row r="146" spans="1:17" x14ac:dyDescent="0.25">
      <c r="A146" s="17">
        <v>143</v>
      </c>
      <c r="B146" s="17" t="s">
        <v>45</v>
      </c>
      <c r="C146" s="17" t="s">
        <v>46</v>
      </c>
      <c r="D146" s="17" t="s">
        <v>386</v>
      </c>
      <c r="E146" s="17" t="s">
        <v>387</v>
      </c>
      <c r="F146" s="22" t="s">
        <v>765</v>
      </c>
      <c r="G146" s="17" t="s">
        <v>761</v>
      </c>
      <c r="H146" s="17" t="s">
        <v>69</v>
      </c>
      <c r="I146" s="17" t="s">
        <v>51</v>
      </c>
      <c r="J146" s="17">
        <v>1</v>
      </c>
      <c r="K146" s="17" t="s">
        <v>71</v>
      </c>
      <c r="L146" s="18">
        <v>48</v>
      </c>
      <c r="M146" s="16">
        <f t="shared" si="8"/>
        <v>7.1999999999999993</v>
      </c>
      <c r="N146" s="16">
        <f t="shared" si="9"/>
        <v>4.4160000000000004</v>
      </c>
      <c r="O146" s="16">
        <f t="shared" si="10"/>
        <v>59.616</v>
      </c>
      <c r="P146" s="16">
        <f t="shared" si="11"/>
        <v>59.616</v>
      </c>
      <c r="Q146" s="17" t="s">
        <v>763</v>
      </c>
    </row>
    <row r="147" spans="1:17" x14ac:dyDescent="0.25">
      <c r="A147" s="17">
        <v>144</v>
      </c>
      <c r="B147" s="17" t="s">
        <v>45</v>
      </c>
      <c r="C147" s="17" t="s">
        <v>46</v>
      </c>
      <c r="D147" s="17" t="s">
        <v>768</v>
      </c>
      <c r="E147" s="17" t="s">
        <v>769</v>
      </c>
      <c r="F147" s="22" t="s">
        <v>770</v>
      </c>
      <c r="G147" s="17" t="s">
        <v>771</v>
      </c>
      <c r="H147" s="17" t="s">
        <v>69</v>
      </c>
      <c r="I147" s="17" t="s">
        <v>51</v>
      </c>
      <c r="J147" s="17">
        <v>2</v>
      </c>
      <c r="K147" s="17" t="s">
        <v>71</v>
      </c>
      <c r="L147" s="18">
        <v>38</v>
      </c>
      <c r="M147" s="16">
        <f t="shared" si="8"/>
        <v>5.7</v>
      </c>
      <c r="N147" s="16">
        <f t="shared" si="9"/>
        <v>3.4960000000000004</v>
      </c>
      <c r="O147" s="16">
        <f t="shared" si="10"/>
        <v>47.196000000000005</v>
      </c>
      <c r="P147" s="16">
        <f t="shared" si="11"/>
        <v>94.39200000000001</v>
      </c>
      <c r="Q147" s="17" t="s">
        <v>773</v>
      </c>
    </row>
    <row r="148" spans="1:17" x14ac:dyDescent="0.25">
      <c r="A148" s="17">
        <v>145</v>
      </c>
      <c r="B148" s="17" t="s">
        <v>45</v>
      </c>
      <c r="C148" s="17" t="s">
        <v>46</v>
      </c>
      <c r="D148" s="17" t="s">
        <v>108</v>
      </c>
      <c r="E148" s="17" t="s">
        <v>109</v>
      </c>
      <c r="F148" s="22" t="s">
        <v>775</v>
      </c>
      <c r="G148" s="17" t="s">
        <v>276</v>
      </c>
      <c r="H148" s="17" t="s">
        <v>69</v>
      </c>
      <c r="I148" s="17" t="s">
        <v>51</v>
      </c>
      <c r="J148" s="17">
        <v>1</v>
      </c>
      <c r="K148" s="17" t="s">
        <v>71</v>
      </c>
      <c r="L148" s="18">
        <v>2.42</v>
      </c>
      <c r="M148" s="16">
        <f t="shared" si="8"/>
        <v>0.36299999999999999</v>
      </c>
      <c r="N148" s="16">
        <f t="shared" si="9"/>
        <v>0.22264</v>
      </c>
      <c r="O148" s="16">
        <f t="shared" si="10"/>
        <v>3.0056400000000001</v>
      </c>
      <c r="P148" s="16">
        <f t="shared" si="11"/>
        <v>3.0056400000000001</v>
      </c>
      <c r="Q148" s="17" t="s">
        <v>777</v>
      </c>
    </row>
    <row r="149" spans="1:17" x14ac:dyDescent="0.25">
      <c r="A149" s="17">
        <v>146</v>
      </c>
      <c r="B149" s="17" t="s">
        <v>45</v>
      </c>
      <c r="C149" s="17" t="s">
        <v>46</v>
      </c>
      <c r="D149" s="17" t="s">
        <v>108</v>
      </c>
      <c r="E149" s="17" t="s">
        <v>109</v>
      </c>
      <c r="F149" s="22" t="s">
        <v>778</v>
      </c>
      <c r="G149" s="17" t="s">
        <v>276</v>
      </c>
      <c r="H149" s="17" t="s">
        <v>69</v>
      </c>
      <c r="I149" s="17" t="s">
        <v>51</v>
      </c>
      <c r="J149" s="17">
        <v>1</v>
      </c>
      <c r="K149" s="17" t="s">
        <v>71</v>
      </c>
      <c r="L149" s="18">
        <v>1.88</v>
      </c>
      <c r="M149" s="16">
        <f t="shared" si="8"/>
        <v>0.28199999999999997</v>
      </c>
      <c r="N149" s="16">
        <f t="shared" si="9"/>
        <v>0.17296</v>
      </c>
      <c r="O149" s="16">
        <f t="shared" si="10"/>
        <v>2.3349599999999997</v>
      </c>
      <c r="P149" s="16">
        <f t="shared" si="11"/>
        <v>2.3349599999999997</v>
      </c>
      <c r="Q149" s="17" t="s">
        <v>782</v>
      </c>
    </row>
    <row r="150" spans="1:17" x14ac:dyDescent="0.25">
      <c r="A150" s="17">
        <v>147</v>
      </c>
      <c r="B150" s="17" t="s">
        <v>45</v>
      </c>
      <c r="C150" s="17" t="s">
        <v>46</v>
      </c>
      <c r="D150" s="17" t="s">
        <v>108</v>
      </c>
      <c r="E150" s="17" t="s">
        <v>109</v>
      </c>
      <c r="F150" s="22" t="s">
        <v>783</v>
      </c>
      <c r="G150" s="17" t="s">
        <v>276</v>
      </c>
      <c r="H150" s="17" t="s">
        <v>69</v>
      </c>
      <c r="I150" s="17" t="s">
        <v>51</v>
      </c>
      <c r="J150" s="17">
        <v>1</v>
      </c>
      <c r="K150" s="17" t="s">
        <v>71</v>
      </c>
      <c r="L150" s="18">
        <v>4.55</v>
      </c>
      <c r="M150" s="16">
        <f t="shared" si="8"/>
        <v>0.6825</v>
      </c>
      <c r="N150" s="16">
        <f t="shared" si="9"/>
        <v>0.41860000000000003</v>
      </c>
      <c r="O150" s="16">
        <f t="shared" si="10"/>
        <v>5.6510999999999996</v>
      </c>
      <c r="P150" s="16">
        <f t="shared" si="11"/>
        <v>5.6510999999999996</v>
      </c>
      <c r="Q150" s="17" t="s">
        <v>785</v>
      </c>
    </row>
    <row r="151" spans="1:17" x14ac:dyDescent="0.25">
      <c r="A151" s="17">
        <v>148</v>
      </c>
      <c r="B151" s="17" t="s">
        <v>45</v>
      </c>
      <c r="C151" s="17" t="s">
        <v>46</v>
      </c>
      <c r="D151" s="17" t="s">
        <v>108</v>
      </c>
      <c r="E151" s="17" t="s">
        <v>109</v>
      </c>
      <c r="F151" s="22" t="s">
        <v>787</v>
      </c>
      <c r="G151" s="17" t="s">
        <v>276</v>
      </c>
      <c r="H151" s="17" t="s">
        <v>69</v>
      </c>
      <c r="I151" s="17" t="s">
        <v>51</v>
      </c>
      <c r="J151" s="17">
        <v>2</v>
      </c>
      <c r="K151" s="17" t="s">
        <v>71</v>
      </c>
      <c r="L151" s="18">
        <v>3.85</v>
      </c>
      <c r="M151" s="16">
        <f t="shared" si="8"/>
        <v>0.57750000000000001</v>
      </c>
      <c r="N151" s="16">
        <f t="shared" si="9"/>
        <v>0.35420000000000001</v>
      </c>
      <c r="O151" s="16">
        <f t="shared" si="10"/>
        <v>4.7816999999999998</v>
      </c>
      <c r="P151" s="16">
        <f t="shared" si="11"/>
        <v>9.5633999999999997</v>
      </c>
      <c r="Q151" s="17" t="s">
        <v>791</v>
      </c>
    </row>
    <row r="152" spans="1:17" x14ac:dyDescent="0.25">
      <c r="A152" s="17">
        <v>149</v>
      </c>
      <c r="B152" s="17" t="s">
        <v>45</v>
      </c>
      <c r="C152" s="17" t="s">
        <v>46</v>
      </c>
      <c r="D152" s="17" t="s">
        <v>108</v>
      </c>
      <c r="E152" s="17" t="s">
        <v>109</v>
      </c>
      <c r="F152" s="22" t="s">
        <v>792</v>
      </c>
      <c r="G152" s="17" t="s">
        <v>793</v>
      </c>
      <c r="H152" s="17" t="s">
        <v>69</v>
      </c>
      <c r="I152" s="17" t="s">
        <v>51</v>
      </c>
      <c r="J152" s="17">
        <v>3</v>
      </c>
      <c r="K152" s="17" t="s">
        <v>71</v>
      </c>
      <c r="L152" s="18">
        <v>5.5</v>
      </c>
      <c r="M152" s="16">
        <f t="shared" si="8"/>
        <v>0.82499999999999996</v>
      </c>
      <c r="N152" s="16">
        <f t="shared" si="9"/>
        <v>0.50600000000000001</v>
      </c>
      <c r="O152" s="16">
        <f t="shared" si="10"/>
        <v>6.8310000000000004</v>
      </c>
      <c r="P152" s="16">
        <f t="shared" si="11"/>
        <v>20.493000000000002</v>
      </c>
      <c r="Q152" s="17" t="s">
        <v>796</v>
      </c>
    </row>
    <row r="153" spans="1:17" x14ac:dyDescent="0.25">
      <c r="A153" s="17">
        <v>150</v>
      </c>
      <c r="B153" s="17" t="s">
        <v>45</v>
      </c>
      <c r="C153" s="17" t="s">
        <v>46</v>
      </c>
      <c r="D153" s="17" t="s">
        <v>108</v>
      </c>
      <c r="E153" s="17" t="s">
        <v>109</v>
      </c>
      <c r="F153" s="22" t="s">
        <v>797</v>
      </c>
      <c r="G153" s="17" t="s">
        <v>276</v>
      </c>
      <c r="H153" s="17" t="s">
        <v>69</v>
      </c>
      <c r="I153" s="17" t="s">
        <v>51</v>
      </c>
      <c r="J153" s="17">
        <v>2</v>
      </c>
      <c r="K153" s="17" t="s">
        <v>71</v>
      </c>
      <c r="L153" s="18">
        <v>4.63</v>
      </c>
      <c r="M153" s="16">
        <f t="shared" si="8"/>
        <v>0.69450000000000001</v>
      </c>
      <c r="N153" s="16">
        <f t="shared" si="9"/>
        <v>0.42595999999999995</v>
      </c>
      <c r="O153" s="16">
        <f t="shared" si="10"/>
        <v>5.7504599999999995</v>
      </c>
      <c r="P153" s="16">
        <f t="shared" si="11"/>
        <v>11.500919999999999</v>
      </c>
      <c r="Q153" s="17" t="s">
        <v>801</v>
      </c>
    </row>
    <row r="154" spans="1:17" x14ac:dyDescent="0.25">
      <c r="A154" s="17">
        <v>151</v>
      </c>
      <c r="B154" s="17" t="s">
        <v>45</v>
      </c>
      <c r="C154" s="17" t="s">
        <v>46</v>
      </c>
      <c r="D154" s="17" t="s">
        <v>407</v>
      </c>
      <c r="E154" s="17" t="s">
        <v>408</v>
      </c>
      <c r="F154" s="22" t="s">
        <v>802</v>
      </c>
      <c r="G154" s="17" t="s">
        <v>803</v>
      </c>
      <c r="H154" s="17" t="s">
        <v>804</v>
      </c>
      <c r="I154" s="17" t="s">
        <v>51</v>
      </c>
      <c r="J154" s="17">
        <v>1</v>
      </c>
      <c r="K154" s="17" t="s">
        <v>71</v>
      </c>
      <c r="L154" s="18">
        <v>418.42</v>
      </c>
      <c r="M154" s="16">
        <f t="shared" si="8"/>
        <v>62.762999999999998</v>
      </c>
      <c r="N154" s="16">
        <f t="shared" si="9"/>
        <v>38.494639999999997</v>
      </c>
      <c r="O154" s="16">
        <f t="shared" si="10"/>
        <v>519.67764</v>
      </c>
      <c r="P154" s="16">
        <f t="shared" si="11"/>
        <v>519.67764</v>
      </c>
      <c r="Q154" s="17" t="s">
        <v>808</v>
      </c>
    </row>
    <row r="155" spans="1:17" x14ac:dyDescent="0.25">
      <c r="A155" s="17">
        <v>152</v>
      </c>
      <c r="B155" s="17" t="s">
        <v>45</v>
      </c>
      <c r="C155" s="17" t="s">
        <v>46</v>
      </c>
      <c r="D155" s="17" t="s">
        <v>407</v>
      </c>
      <c r="E155" s="17" t="s">
        <v>408</v>
      </c>
      <c r="F155" s="22" t="s">
        <v>809</v>
      </c>
      <c r="G155" s="17" t="s">
        <v>810</v>
      </c>
      <c r="H155" s="17" t="s">
        <v>804</v>
      </c>
      <c r="I155" s="17" t="s">
        <v>51</v>
      </c>
      <c r="J155" s="17">
        <v>1</v>
      </c>
      <c r="K155" s="17" t="s">
        <v>71</v>
      </c>
      <c r="L155" s="18">
        <v>530.1</v>
      </c>
      <c r="M155" s="16">
        <f t="shared" si="8"/>
        <v>79.515000000000001</v>
      </c>
      <c r="N155" s="16">
        <f t="shared" si="9"/>
        <v>48.769200000000005</v>
      </c>
      <c r="O155" s="16">
        <f t="shared" si="10"/>
        <v>658.38419999999996</v>
      </c>
      <c r="P155" s="16">
        <f t="shared" si="11"/>
        <v>658.38419999999996</v>
      </c>
      <c r="Q155" s="17" t="s">
        <v>814</v>
      </c>
    </row>
    <row r="156" spans="1:17" x14ac:dyDescent="0.25">
      <c r="A156" s="17">
        <v>153</v>
      </c>
      <c r="B156" s="17" t="s">
        <v>45</v>
      </c>
      <c r="C156" s="17" t="s">
        <v>46</v>
      </c>
      <c r="D156" s="17" t="s">
        <v>815</v>
      </c>
      <c r="E156" s="17" t="s">
        <v>816</v>
      </c>
      <c r="F156" s="22" t="s">
        <v>817</v>
      </c>
      <c r="G156" s="17" t="s">
        <v>818</v>
      </c>
      <c r="H156" s="17" t="s">
        <v>69</v>
      </c>
      <c r="I156" s="17" t="s">
        <v>51</v>
      </c>
      <c r="J156" s="17">
        <v>1</v>
      </c>
      <c r="K156" s="17" t="s">
        <v>71</v>
      </c>
      <c r="L156" s="18">
        <v>11.75</v>
      </c>
      <c r="M156" s="16">
        <f t="shared" si="8"/>
        <v>1.7625</v>
      </c>
      <c r="N156" s="16">
        <f t="shared" si="9"/>
        <v>1.081</v>
      </c>
      <c r="O156" s="16">
        <f t="shared" si="10"/>
        <v>14.593499999999999</v>
      </c>
      <c r="P156" s="16">
        <f t="shared" si="11"/>
        <v>14.593499999999999</v>
      </c>
      <c r="Q156" s="17" t="s">
        <v>822</v>
      </c>
    </row>
    <row r="157" spans="1:17" x14ac:dyDescent="0.25">
      <c r="A157" s="17">
        <v>154</v>
      </c>
      <c r="B157" s="17" t="s">
        <v>45</v>
      </c>
      <c r="C157" s="17" t="s">
        <v>46</v>
      </c>
      <c r="D157" s="17" t="s">
        <v>815</v>
      </c>
      <c r="E157" s="17" t="s">
        <v>816</v>
      </c>
      <c r="F157" s="22" t="s">
        <v>823</v>
      </c>
      <c r="G157" s="17" t="s">
        <v>818</v>
      </c>
      <c r="H157" s="17" t="s">
        <v>69</v>
      </c>
      <c r="I157" s="17" t="s">
        <v>51</v>
      </c>
      <c r="J157" s="17">
        <v>1</v>
      </c>
      <c r="K157" s="17" t="s">
        <v>71</v>
      </c>
      <c r="L157" s="18">
        <v>10.32</v>
      </c>
      <c r="M157" s="16">
        <f t="shared" si="8"/>
        <v>1.548</v>
      </c>
      <c r="N157" s="16">
        <f t="shared" si="9"/>
        <v>0.94944000000000006</v>
      </c>
      <c r="O157" s="16">
        <f t="shared" si="10"/>
        <v>12.817440000000001</v>
      </c>
      <c r="P157" s="16">
        <f t="shared" si="11"/>
        <v>12.817440000000001</v>
      </c>
      <c r="Q157" s="17" t="s">
        <v>827</v>
      </c>
    </row>
    <row r="158" spans="1:17" x14ac:dyDescent="0.25">
      <c r="A158" s="17">
        <v>155</v>
      </c>
      <c r="B158" s="17" t="s">
        <v>45</v>
      </c>
      <c r="C158" s="17" t="s">
        <v>46</v>
      </c>
      <c r="D158" s="17" t="s">
        <v>815</v>
      </c>
      <c r="E158" s="17" t="s">
        <v>816</v>
      </c>
      <c r="F158" s="22" t="s">
        <v>828</v>
      </c>
      <c r="G158" s="17" t="s">
        <v>818</v>
      </c>
      <c r="H158" s="17" t="s">
        <v>69</v>
      </c>
      <c r="I158" s="17" t="s">
        <v>51</v>
      </c>
      <c r="J158" s="17">
        <v>2</v>
      </c>
      <c r="K158" s="17" t="s">
        <v>71</v>
      </c>
      <c r="L158" s="18">
        <v>13.99</v>
      </c>
      <c r="M158" s="16">
        <f t="shared" si="8"/>
        <v>2.0985</v>
      </c>
      <c r="N158" s="16">
        <f t="shared" si="9"/>
        <v>1.28708</v>
      </c>
      <c r="O158" s="16">
        <f t="shared" si="10"/>
        <v>17.375579999999999</v>
      </c>
      <c r="P158" s="16">
        <f t="shared" si="11"/>
        <v>34.751159999999999</v>
      </c>
      <c r="Q158" s="17" t="s">
        <v>662</v>
      </c>
    </row>
    <row r="159" spans="1:17" x14ac:dyDescent="0.25">
      <c r="A159" s="17">
        <v>156</v>
      </c>
      <c r="B159" s="17" t="s">
        <v>45</v>
      </c>
      <c r="C159" s="17" t="s">
        <v>46</v>
      </c>
      <c r="D159" s="17" t="s">
        <v>831</v>
      </c>
      <c r="E159" s="17" t="s">
        <v>832</v>
      </c>
      <c r="F159" s="22" t="s">
        <v>833</v>
      </c>
      <c r="G159" s="17" t="s">
        <v>527</v>
      </c>
      <c r="H159" s="17" t="s">
        <v>69</v>
      </c>
      <c r="I159" s="17" t="s">
        <v>51</v>
      </c>
      <c r="J159" s="17">
        <v>10</v>
      </c>
      <c r="K159" s="17" t="s">
        <v>71</v>
      </c>
      <c r="L159" s="18">
        <v>0.04</v>
      </c>
      <c r="M159" s="16">
        <f t="shared" si="8"/>
        <v>6.0000000000000001E-3</v>
      </c>
      <c r="N159" s="16">
        <f t="shared" si="9"/>
        <v>3.6800000000000001E-3</v>
      </c>
      <c r="O159" s="16">
        <f t="shared" si="10"/>
        <v>4.9680000000000002E-2</v>
      </c>
      <c r="P159" s="16">
        <f t="shared" si="11"/>
        <v>0.49680000000000002</v>
      </c>
      <c r="Q159" s="17" t="s">
        <v>836</v>
      </c>
    </row>
    <row r="160" spans="1:17" x14ac:dyDescent="0.25">
      <c r="A160" s="17">
        <v>157</v>
      </c>
      <c r="B160" s="17" t="s">
        <v>45</v>
      </c>
      <c r="C160" s="17" t="s">
        <v>46</v>
      </c>
      <c r="D160" s="17" t="s">
        <v>831</v>
      </c>
      <c r="E160" s="17" t="s">
        <v>832</v>
      </c>
      <c r="F160" s="22" t="s">
        <v>837</v>
      </c>
      <c r="G160" s="17" t="s">
        <v>527</v>
      </c>
      <c r="H160" s="17" t="s">
        <v>69</v>
      </c>
      <c r="I160" s="17" t="s">
        <v>51</v>
      </c>
      <c r="J160" s="17">
        <v>10</v>
      </c>
      <c r="K160" s="17" t="s">
        <v>71</v>
      </c>
      <c r="L160" s="18">
        <v>0.09</v>
      </c>
      <c r="M160" s="16">
        <f t="shared" si="8"/>
        <v>1.35E-2</v>
      </c>
      <c r="N160" s="16">
        <f t="shared" si="9"/>
        <v>8.2799999999999992E-3</v>
      </c>
      <c r="O160" s="16">
        <f t="shared" si="10"/>
        <v>0.11177999999999999</v>
      </c>
      <c r="P160" s="16">
        <f t="shared" si="11"/>
        <v>1.1177999999999999</v>
      </c>
      <c r="Q160" s="17" t="s">
        <v>840</v>
      </c>
    </row>
    <row r="161" spans="1:17" x14ac:dyDescent="0.25">
      <c r="A161" s="17">
        <v>158</v>
      </c>
      <c r="B161" s="17" t="s">
        <v>45</v>
      </c>
      <c r="C161" s="17" t="s">
        <v>46</v>
      </c>
      <c r="D161" s="17" t="s">
        <v>183</v>
      </c>
      <c r="E161" s="17" t="s">
        <v>184</v>
      </c>
      <c r="F161" s="22" t="s">
        <v>841</v>
      </c>
      <c r="G161" s="17" t="s">
        <v>707</v>
      </c>
      <c r="H161" s="17" t="s">
        <v>69</v>
      </c>
      <c r="I161" s="17" t="s">
        <v>51</v>
      </c>
      <c r="J161" s="17">
        <v>1</v>
      </c>
      <c r="K161" s="17" t="s">
        <v>71</v>
      </c>
      <c r="L161" s="18">
        <v>29.63</v>
      </c>
      <c r="M161" s="16">
        <f t="shared" si="8"/>
        <v>4.4444999999999997</v>
      </c>
      <c r="N161" s="16">
        <f t="shared" si="9"/>
        <v>2.7259600000000002</v>
      </c>
      <c r="O161" s="16">
        <f t="shared" si="10"/>
        <v>36.800460000000001</v>
      </c>
      <c r="P161" s="16">
        <f t="shared" si="11"/>
        <v>36.800460000000001</v>
      </c>
      <c r="Q161" s="17" t="s">
        <v>845</v>
      </c>
    </row>
    <row r="162" spans="1:17" x14ac:dyDescent="0.25">
      <c r="A162" s="17">
        <v>159</v>
      </c>
      <c r="B162" s="17" t="s">
        <v>45</v>
      </c>
      <c r="C162" s="17" t="s">
        <v>46</v>
      </c>
      <c r="D162" s="17" t="s">
        <v>183</v>
      </c>
      <c r="E162" s="17" t="s">
        <v>184</v>
      </c>
      <c r="F162" s="22" t="s">
        <v>846</v>
      </c>
      <c r="G162" s="17" t="s">
        <v>847</v>
      </c>
      <c r="H162" s="17" t="s">
        <v>69</v>
      </c>
      <c r="I162" s="17" t="s">
        <v>51</v>
      </c>
      <c r="J162" s="17">
        <v>1</v>
      </c>
      <c r="K162" s="17" t="s">
        <v>71</v>
      </c>
      <c r="L162" s="18">
        <v>17.37</v>
      </c>
      <c r="M162" s="16">
        <f t="shared" si="8"/>
        <v>2.6055000000000001</v>
      </c>
      <c r="N162" s="16">
        <f t="shared" si="9"/>
        <v>1.5980400000000001</v>
      </c>
      <c r="O162" s="16">
        <f t="shared" si="10"/>
        <v>21.573540000000001</v>
      </c>
      <c r="P162" s="16">
        <f t="shared" si="11"/>
        <v>21.573540000000001</v>
      </c>
      <c r="Q162" s="17" t="s">
        <v>851</v>
      </c>
    </row>
    <row r="163" spans="1:17" x14ac:dyDescent="0.25">
      <c r="A163" s="17">
        <v>160</v>
      </c>
      <c r="B163" s="17" t="s">
        <v>45</v>
      </c>
      <c r="C163" s="17" t="s">
        <v>46</v>
      </c>
      <c r="D163" s="17" t="s">
        <v>75</v>
      </c>
      <c r="E163" s="17" t="s">
        <v>76</v>
      </c>
      <c r="F163" s="22" t="s">
        <v>852</v>
      </c>
      <c r="G163" s="17" t="s">
        <v>853</v>
      </c>
      <c r="H163" s="17" t="s">
        <v>226</v>
      </c>
      <c r="I163" s="17" t="s">
        <v>51</v>
      </c>
      <c r="J163" s="17">
        <v>4</v>
      </c>
      <c r="K163" s="17" t="s">
        <v>53</v>
      </c>
      <c r="L163" s="18">
        <v>17.666432434083895</v>
      </c>
      <c r="M163" s="16">
        <f t="shared" si="8"/>
        <v>2.649964865112584</v>
      </c>
      <c r="N163" s="16">
        <f t="shared" si="9"/>
        <v>1.6253117839357183</v>
      </c>
      <c r="O163" s="16">
        <f t="shared" si="10"/>
        <v>21.941709083132196</v>
      </c>
      <c r="P163" s="16">
        <f t="shared" si="11"/>
        <v>87.766836332528783</v>
      </c>
      <c r="Q163" s="17" t="s">
        <v>856</v>
      </c>
    </row>
    <row r="164" spans="1:17" x14ac:dyDescent="0.25">
      <c r="A164" s="17">
        <v>161</v>
      </c>
      <c r="B164" s="17" t="s">
        <v>45</v>
      </c>
      <c r="C164" s="17" t="s">
        <v>46</v>
      </c>
      <c r="D164" s="17" t="s">
        <v>509</v>
      </c>
      <c r="E164" s="17" t="s">
        <v>510</v>
      </c>
      <c r="F164" s="22" t="s">
        <v>852</v>
      </c>
      <c r="G164" s="17" t="s">
        <v>853</v>
      </c>
      <c r="H164" s="17" t="s">
        <v>226</v>
      </c>
      <c r="I164" s="17" t="s">
        <v>51</v>
      </c>
      <c r="J164" s="17">
        <v>0.5</v>
      </c>
      <c r="K164" s="17" t="s">
        <v>53</v>
      </c>
      <c r="L164" s="18">
        <v>17.666432434083895</v>
      </c>
      <c r="M164" s="16">
        <f t="shared" si="8"/>
        <v>2.649964865112584</v>
      </c>
      <c r="N164" s="16">
        <f t="shared" si="9"/>
        <v>1.6253117839357183</v>
      </c>
      <c r="O164" s="16">
        <f t="shared" si="10"/>
        <v>21.941709083132196</v>
      </c>
      <c r="P164" s="16">
        <f t="shared" si="11"/>
        <v>10.970854541566098</v>
      </c>
      <c r="Q164" s="17" t="s">
        <v>856</v>
      </c>
    </row>
    <row r="165" spans="1:17" x14ac:dyDescent="0.25">
      <c r="A165" s="17">
        <v>162</v>
      </c>
      <c r="B165" s="17" t="s">
        <v>45</v>
      </c>
      <c r="C165" s="17" t="s">
        <v>46</v>
      </c>
      <c r="D165" s="17" t="s">
        <v>509</v>
      </c>
      <c r="E165" s="17" t="s">
        <v>510</v>
      </c>
      <c r="F165" s="22" t="s">
        <v>852</v>
      </c>
      <c r="G165" s="17" t="s">
        <v>853</v>
      </c>
      <c r="H165" s="17" t="s">
        <v>226</v>
      </c>
      <c r="I165" s="17" t="s">
        <v>51</v>
      </c>
      <c r="J165" s="17">
        <v>2.5</v>
      </c>
      <c r="K165" s="17" t="s">
        <v>53</v>
      </c>
      <c r="L165" s="18">
        <v>17.666432434083895</v>
      </c>
      <c r="M165" s="16">
        <f t="shared" si="8"/>
        <v>2.649964865112584</v>
      </c>
      <c r="N165" s="16">
        <f t="shared" si="9"/>
        <v>1.6253117839357183</v>
      </c>
      <c r="O165" s="16">
        <f t="shared" si="10"/>
        <v>21.941709083132196</v>
      </c>
      <c r="P165" s="16">
        <f t="shared" si="11"/>
        <v>54.854272707830489</v>
      </c>
      <c r="Q165" s="17" t="s">
        <v>856</v>
      </c>
    </row>
    <row r="166" spans="1:17" x14ac:dyDescent="0.25">
      <c r="A166" s="17">
        <v>163</v>
      </c>
      <c r="B166" s="17" t="s">
        <v>45</v>
      </c>
      <c r="C166" s="17" t="s">
        <v>46</v>
      </c>
      <c r="D166" s="17" t="s">
        <v>399</v>
      </c>
      <c r="E166" s="17" t="s">
        <v>400</v>
      </c>
      <c r="F166" s="22" t="s">
        <v>852</v>
      </c>
      <c r="G166" s="17" t="s">
        <v>853</v>
      </c>
      <c r="H166" s="17" t="s">
        <v>226</v>
      </c>
      <c r="I166" s="17" t="s">
        <v>51</v>
      </c>
      <c r="J166" s="17">
        <v>3</v>
      </c>
      <c r="K166" s="17" t="s">
        <v>53</v>
      </c>
      <c r="L166" s="18">
        <v>17.666432434083895</v>
      </c>
      <c r="M166" s="16">
        <f t="shared" si="8"/>
        <v>2.649964865112584</v>
      </c>
      <c r="N166" s="16">
        <f t="shared" si="9"/>
        <v>1.6253117839357183</v>
      </c>
      <c r="O166" s="16">
        <f t="shared" si="10"/>
        <v>21.941709083132196</v>
      </c>
      <c r="P166" s="16">
        <f t="shared" si="11"/>
        <v>65.825127249396587</v>
      </c>
      <c r="Q166" s="17" t="s">
        <v>856</v>
      </c>
    </row>
    <row r="167" spans="1:17" x14ac:dyDescent="0.25">
      <c r="A167" s="17">
        <v>164</v>
      </c>
      <c r="B167" s="17" t="s">
        <v>45</v>
      </c>
      <c r="C167" s="17" t="s">
        <v>46</v>
      </c>
      <c r="D167" s="17" t="s">
        <v>233</v>
      </c>
      <c r="E167" s="17" t="s">
        <v>234</v>
      </c>
      <c r="F167" s="22" t="s">
        <v>865</v>
      </c>
      <c r="G167" s="17" t="s">
        <v>866</v>
      </c>
      <c r="H167" s="17" t="s">
        <v>226</v>
      </c>
      <c r="I167" s="17" t="s">
        <v>51</v>
      </c>
      <c r="J167" s="17">
        <v>1</v>
      </c>
      <c r="K167" s="17" t="s">
        <v>53</v>
      </c>
      <c r="L167" s="18">
        <v>414.53924083886352</v>
      </c>
      <c r="M167" s="16">
        <f t="shared" si="8"/>
        <v>62.180886125829524</v>
      </c>
      <c r="N167" s="16">
        <f t="shared" si="9"/>
        <v>38.137610157175445</v>
      </c>
      <c r="O167" s="16">
        <f t="shared" si="10"/>
        <v>514.85773712186847</v>
      </c>
      <c r="P167" s="16">
        <f t="shared" si="11"/>
        <v>514.85773712186847</v>
      </c>
      <c r="Q167" s="17" t="s">
        <v>870</v>
      </c>
    </row>
    <row r="168" spans="1:17" x14ac:dyDescent="0.25">
      <c r="A168" s="17">
        <v>165</v>
      </c>
      <c r="B168" s="17" t="s">
        <v>45</v>
      </c>
      <c r="C168" s="17" t="s">
        <v>46</v>
      </c>
      <c r="D168" s="17" t="s">
        <v>407</v>
      </c>
      <c r="E168" s="17" t="s">
        <v>408</v>
      </c>
      <c r="F168" s="22" t="s">
        <v>871</v>
      </c>
      <c r="G168" s="17" t="s">
        <v>872</v>
      </c>
      <c r="H168" s="17" t="s">
        <v>69</v>
      </c>
      <c r="I168" s="17" t="s">
        <v>51</v>
      </c>
      <c r="J168" s="17">
        <v>1</v>
      </c>
      <c r="K168" s="17" t="s">
        <v>71</v>
      </c>
      <c r="L168" s="18">
        <v>9.56</v>
      </c>
      <c r="M168" s="16">
        <f t="shared" si="8"/>
        <v>1.4339999999999999</v>
      </c>
      <c r="N168" s="16">
        <f t="shared" si="9"/>
        <v>0.87951999999999997</v>
      </c>
      <c r="O168" s="16">
        <f t="shared" si="10"/>
        <v>11.873519999999999</v>
      </c>
      <c r="P168" s="16">
        <f t="shared" si="11"/>
        <v>11.873519999999999</v>
      </c>
      <c r="Q168" s="17" t="s">
        <v>876</v>
      </c>
    </row>
    <row r="169" spans="1:17" x14ac:dyDescent="0.25">
      <c r="A169" s="17">
        <v>166</v>
      </c>
      <c r="B169" s="17" t="s">
        <v>45</v>
      </c>
      <c r="C169" s="17" t="s">
        <v>46</v>
      </c>
      <c r="D169" s="17" t="s">
        <v>407</v>
      </c>
      <c r="E169" s="17" t="s">
        <v>408</v>
      </c>
      <c r="F169" s="22" t="s">
        <v>880</v>
      </c>
      <c r="G169" s="17" t="s">
        <v>881</v>
      </c>
      <c r="H169" s="17" t="s">
        <v>411</v>
      </c>
      <c r="I169" s="17" t="s">
        <v>51</v>
      </c>
      <c r="J169" s="17">
        <v>1</v>
      </c>
      <c r="K169" s="17" t="s">
        <v>53</v>
      </c>
      <c r="L169" s="18">
        <v>10.563428791026325</v>
      </c>
      <c r="M169" s="16">
        <f t="shared" si="8"/>
        <v>1.5845143186539488</v>
      </c>
      <c r="N169" s="16">
        <f t="shared" si="9"/>
        <v>0.97183544877442185</v>
      </c>
      <c r="O169" s="16">
        <f t="shared" si="10"/>
        <v>13.119778558454696</v>
      </c>
      <c r="P169" s="16">
        <f t="shared" si="11"/>
        <v>13.119778558454696</v>
      </c>
      <c r="Q169" s="17" t="s">
        <v>885</v>
      </c>
    </row>
    <row r="170" spans="1:17" x14ac:dyDescent="0.25">
      <c r="A170" s="17">
        <v>167</v>
      </c>
      <c r="B170" s="17" t="s">
        <v>45</v>
      </c>
      <c r="C170" s="17" t="s">
        <v>46</v>
      </c>
      <c r="D170" s="17" t="s">
        <v>407</v>
      </c>
      <c r="E170" s="17" t="s">
        <v>408</v>
      </c>
      <c r="F170" s="22" t="s">
        <v>886</v>
      </c>
      <c r="G170" s="17" t="s">
        <v>887</v>
      </c>
      <c r="H170" s="17" t="s">
        <v>411</v>
      </c>
      <c r="I170" s="17" t="s">
        <v>51</v>
      </c>
      <c r="J170" s="17">
        <v>1</v>
      </c>
      <c r="K170" s="17" t="s">
        <v>71</v>
      </c>
      <c r="L170" s="18">
        <v>5.1130000000000004</v>
      </c>
      <c r="M170" s="16">
        <f t="shared" si="8"/>
        <v>0.76695000000000002</v>
      </c>
      <c r="N170" s="16">
        <f t="shared" si="9"/>
        <v>0.47039600000000009</v>
      </c>
      <c r="O170" s="16">
        <f t="shared" si="10"/>
        <v>6.3503460000000009</v>
      </c>
      <c r="P170" s="16">
        <f t="shared" si="11"/>
        <v>6.3503460000000009</v>
      </c>
      <c r="Q170" s="17" t="s">
        <v>892</v>
      </c>
    </row>
    <row r="171" spans="1:17" x14ac:dyDescent="0.25">
      <c r="A171" s="17">
        <v>168</v>
      </c>
      <c r="B171" s="17" t="s">
        <v>45</v>
      </c>
      <c r="C171" s="17" t="s">
        <v>46</v>
      </c>
      <c r="D171" s="17" t="s">
        <v>407</v>
      </c>
      <c r="E171" s="17" t="s">
        <v>408</v>
      </c>
      <c r="F171" s="22" t="s">
        <v>893</v>
      </c>
      <c r="G171" s="17" t="s">
        <v>894</v>
      </c>
      <c r="H171" s="17" t="s">
        <v>895</v>
      </c>
      <c r="I171" s="17" t="s">
        <v>51</v>
      </c>
      <c r="J171" s="17">
        <v>1</v>
      </c>
      <c r="K171" s="17" t="s">
        <v>71</v>
      </c>
      <c r="L171" s="18">
        <v>17.72</v>
      </c>
      <c r="M171" s="16">
        <f t="shared" si="8"/>
        <v>2.6579999999999999</v>
      </c>
      <c r="N171" s="16">
        <f t="shared" si="9"/>
        <v>1.6302400000000001</v>
      </c>
      <c r="O171" s="16">
        <f t="shared" si="10"/>
        <v>22.008240000000001</v>
      </c>
      <c r="P171" s="16">
        <f t="shared" si="11"/>
        <v>22.008240000000001</v>
      </c>
      <c r="Q171" s="17" t="s">
        <v>899</v>
      </c>
    </row>
    <row r="172" spans="1:17" x14ac:dyDescent="0.25">
      <c r="A172" s="17">
        <v>169</v>
      </c>
      <c r="B172" s="17" t="s">
        <v>45</v>
      </c>
      <c r="C172" s="17" t="s">
        <v>46</v>
      </c>
      <c r="D172" s="17" t="s">
        <v>407</v>
      </c>
      <c r="E172" s="17" t="s">
        <v>408</v>
      </c>
      <c r="F172" s="22" t="s">
        <v>900</v>
      </c>
      <c r="G172" s="17" t="s">
        <v>901</v>
      </c>
      <c r="H172" s="17" t="s">
        <v>411</v>
      </c>
      <c r="I172" s="17" t="s">
        <v>51</v>
      </c>
      <c r="J172" s="17">
        <v>1</v>
      </c>
      <c r="K172" s="17" t="s">
        <v>71</v>
      </c>
      <c r="L172" s="38">
        <v>9.4</v>
      </c>
      <c r="M172" s="16">
        <f t="shared" si="8"/>
        <v>1.41</v>
      </c>
      <c r="N172" s="16">
        <f t="shared" si="9"/>
        <v>0.86480000000000001</v>
      </c>
      <c r="O172" s="16">
        <f t="shared" si="10"/>
        <v>11.674800000000001</v>
      </c>
      <c r="P172" s="16">
        <f t="shared" si="11"/>
        <v>11.674800000000001</v>
      </c>
      <c r="Q172" s="39" t="s">
        <v>11678</v>
      </c>
    </row>
    <row r="173" spans="1:17" x14ac:dyDescent="0.25">
      <c r="A173" s="17">
        <v>170</v>
      </c>
      <c r="B173" s="17" t="s">
        <v>45</v>
      </c>
      <c r="C173" s="17" t="s">
        <v>46</v>
      </c>
      <c r="D173" s="17" t="s">
        <v>407</v>
      </c>
      <c r="E173" s="17" t="s">
        <v>408</v>
      </c>
      <c r="F173" s="22" t="s">
        <v>905</v>
      </c>
      <c r="G173" s="17" t="s">
        <v>906</v>
      </c>
      <c r="H173" s="17" t="s">
        <v>907</v>
      </c>
      <c r="I173" s="17" t="s">
        <v>51</v>
      </c>
      <c r="J173" s="17">
        <v>1</v>
      </c>
      <c r="K173" s="17" t="s">
        <v>71</v>
      </c>
      <c r="L173" s="18">
        <v>46.26</v>
      </c>
      <c r="M173" s="16">
        <f t="shared" si="8"/>
        <v>6.9389999999999992</v>
      </c>
      <c r="N173" s="16">
        <f t="shared" si="9"/>
        <v>4.2559199999999997</v>
      </c>
      <c r="O173" s="16">
        <f t="shared" si="10"/>
        <v>57.454920000000001</v>
      </c>
      <c r="P173" s="16">
        <f t="shared" si="11"/>
        <v>57.454920000000001</v>
      </c>
      <c r="Q173" s="17" t="s">
        <v>911</v>
      </c>
    </row>
    <row r="174" spans="1:17" x14ac:dyDescent="0.25">
      <c r="A174" s="17">
        <v>171</v>
      </c>
      <c r="B174" s="17" t="s">
        <v>45</v>
      </c>
      <c r="C174" s="17" t="s">
        <v>46</v>
      </c>
      <c r="D174" s="17" t="s">
        <v>831</v>
      </c>
      <c r="E174" s="17" t="s">
        <v>832</v>
      </c>
      <c r="F174" s="22" t="s">
        <v>912</v>
      </c>
      <c r="G174" s="17" t="s">
        <v>913</v>
      </c>
      <c r="H174" s="17" t="s">
        <v>69</v>
      </c>
      <c r="I174" s="17" t="s">
        <v>51</v>
      </c>
      <c r="J174" s="17">
        <v>2</v>
      </c>
      <c r="K174" s="17" t="s">
        <v>71</v>
      </c>
      <c r="L174" s="18">
        <v>2.56</v>
      </c>
      <c r="M174" s="16">
        <f t="shared" si="8"/>
        <v>0.38400000000000001</v>
      </c>
      <c r="N174" s="16">
        <f t="shared" si="9"/>
        <v>0.23552000000000001</v>
      </c>
      <c r="O174" s="16">
        <f t="shared" si="10"/>
        <v>3.1795200000000001</v>
      </c>
      <c r="P174" s="16">
        <f t="shared" si="11"/>
        <v>6.3590400000000002</v>
      </c>
      <c r="Q174" s="17" t="s">
        <v>917</v>
      </c>
    </row>
    <row r="175" spans="1:17" x14ac:dyDescent="0.25">
      <c r="A175" s="17">
        <v>172</v>
      </c>
      <c r="B175" s="17" t="s">
        <v>45</v>
      </c>
      <c r="C175" s="17" t="s">
        <v>46</v>
      </c>
      <c r="D175" s="17" t="s">
        <v>831</v>
      </c>
      <c r="E175" s="17" t="s">
        <v>832</v>
      </c>
      <c r="F175" s="22" t="s">
        <v>918</v>
      </c>
      <c r="G175" s="17" t="s">
        <v>913</v>
      </c>
      <c r="H175" s="17" t="s">
        <v>69</v>
      </c>
      <c r="I175" s="17" t="s">
        <v>51</v>
      </c>
      <c r="J175" s="17">
        <v>2</v>
      </c>
      <c r="K175" s="17" t="s">
        <v>71</v>
      </c>
      <c r="L175" s="18">
        <v>1.48</v>
      </c>
      <c r="M175" s="16">
        <f t="shared" si="8"/>
        <v>0.222</v>
      </c>
      <c r="N175" s="16">
        <f t="shared" si="9"/>
        <v>0.13616</v>
      </c>
      <c r="O175" s="16">
        <f t="shared" si="10"/>
        <v>1.83816</v>
      </c>
      <c r="P175" s="16">
        <f t="shared" si="11"/>
        <v>3.67632</v>
      </c>
      <c r="Q175" s="17" t="s">
        <v>922</v>
      </c>
    </row>
    <row r="176" spans="1:17" x14ac:dyDescent="0.25">
      <c r="A176" s="17">
        <v>173</v>
      </c>
      <c r="B176" s="17" t="s">
        <v>45</v>
      </c>
      <c r="C176" s="17" t="s">
        <v>46</v>
      </c>
      <c r="D176" s="17" t="s">
        <v>831</v>
      </c>
      <c r="E176" s="17" t="s">
        <v>832</v>
      </c>
      <c r="F176" s="22" t="s">
        <v>923</v>
      </c>
      <c r="G176" s="17" t="s">
        <v>679</v>
      </c>
      <c r="H176" s="17" t="s">
        <v>69</v>
      </c>
      <c r="I176" s="17" t="s">
        <v>51</v>
      </c>
      <c r="J176" s="17">
        <v>2</v>
      </c>
      <c r="K176" s="17" t="s">
        <v>71</v>
      </c>
      <c r="L176" s="18">
        <v>1.49</v>
      </c>
      <c r="M176" s="16">
        <f t="shared" si="8"/>
        <v>0.2235</v>
      </c>
      <c r="N176" s="16">
        <f t="shared" si="9"/>
        <v>0.13708000000000001</v>
      </c>
      <c r="O176" s="16">
        <f t="shared" si="10"/>
        <v>1.8505800000000001</v>
      </c>
      <c r="P176" s="16">
        <f t="shared" si="11"/>
        <v>3.7011600000000002</v>
      </c>
      <c r="Q176" s="17" t="s">
        <v>785</v>
      </c>
    </row>
    <row r="177" spans="1:17" x14ac:dyDescent="0.25">
      <c r="A177" s="17">
        <v>174</v>
      </c>
      <c r="B177" s="17" t="s">
        <v>45</v>
      </c>
      <c r="C177" s="17" t="s">
        <v>46</v>
      </c>
      <c r="D177" s="17" t="s">
        <v>831</v>
      </c>
      <c r="E177" s="17" t="s">
        <v>832</v>
      </c>
      <c r="F177" s="22" t="s">
        <v>923</v>
      </c>
      <c r="G177" s="17" t="s">
        <v>679</v>
      </c>
      <c r="H177" s="17" t="s">
        <v>69</v>
      </c>
      <c r="I177" s="17" t="s">
        <v>51</v>
      </c>
      <c r="J177" s="17">
        <v>2</v>
      </c>
      <c r="K177" s="17" t="s">
        <v>71</v>
      </c>
      <c r="L177" s="18">
        <v>1.49</v>
      </c>
      <c r="M177" s="16">
        <f t="shared" si="8"/>
        <v>0.2235</v>
      </c>
      <c r="N177" s="16">
        <f t="shared" si="9"/>
        <v>0.13708000000000001</v>
      </c>
      <c r="O177" s="16">
        <f t="shared" si="10"/>
        <v>1.8505800000000001</v>
      </c>
      <c r="P177" s="16">
        <f t="shared" si="11"/>
        <v>3.7011600000000002</v>
      </c>
      <c r="Q177" s="17" t="s">
        <v>785</v>
      </c>
    </row>
    <row r="178" spans="1:17" x14ac:dyDescent="0.25">
      <c r="A178" s="17">
        <v>175</v>
      </c>
      <c r="B178" s="17" t="s">
        <v>45</v>
      </c>
      <c r="C178" s="17" t="s">
        <v>46</v>
      </c>
      <c r="D178" s="17" t="s">
        <v>631</v>
      </c>
      <c r="E178" s="17" t="s">
        <v>632</v>
      </c>
      <c r="F178" s="22" t="s">
        <v>926</v>
      </c>
      <c r="G178" s="17" t="s">
        <v>679</v>
      </c>
      <c r="H178" s="17" t="s">
        <v>69</v>
      </c>
      <c r="I178" s="17" t="s">
        <v>51</v>
      </c>
      <c r="J178" s="17">
        <v>12</v>
      </c>
      <c r="K178" s="17" t="s">
        <v>71</v>
      </c>
      <c r="L178" s="18">
        <v>3.2</v>
      </c>
      <c r="M178" s="16">
        <f t="shared" si="8"/>
        <v>0.48</v>
      </c>
      <c r="N178" s="16">
        <f t="shared" si="9"/>
        <v>0.2944</v>
      </c>
      <c r="O178" s="16">
        <f t="shared" si="10"/>
        <v>3.9744000000000002</v>
      </c>
      <c r="P178" s="16">
        <f t="shared" si="11"/>
        <v>47.692800000000005</v>
      </c>
      <c r="Q178" s="17" t="s">
        <v>928</v>
      </c>
    </row>
    <row r="179" spans="1:17" x14ac:dyDescent="0.25">
      <c r="A179" s="17">
        <v>176</v>
      </c>
      <c r="B179" s="17" t="s">
        <v>45</v>
      </c>
      <c r="C179" s="17" t="s">
        <v>46</v>
      </c>
      <c r="D179" s="17" t="s">
        <v>620</v>
      </c>
      <c r="E179" s="17" t="s">
        <v>621</v>
      </c>
      <c r="F179" s="22" t="s">
        <v>930</v>
      </c>
      <c r="G179" s="17" t="s">
        <v>697</v>
      </c>
      <c r="H179" s="17" t="s">
        <v>69</v>
      </c>
      <c r="I179" s="17" t="s">
        <v>51</v>
      </c>
      <c r="J179" s="17">
        <v>1</v>
      </c>
      <c r="K179" s="17" t="s">
        <v>71</v>
      </c>
      <c r="L179" s="18">
        <v>107</v>
      </c>
      <c r="M179" s="16">
        <f t="shared" si="8"/>
        <v>16.05</v>
      </c>
      <c r="N179" s="16">
        <f t="shared" si="9"/>
        <v>9.8439999999999994</v>
      </c>
      <c r="O179" s="16">
        <f t="shared" si="10"/>
        <v>132.89400000000001</v>
      </c>
      <c r="P179" s="16">
        <f t="shared" si="11"/>
        <v>132.89400000000001</v>
      </c>
      <c r="Q179" s="17" t="s">
        <v>320</v>
      </c>
    </row>
    <row r="180" spans="1:17" x14ac:dyDescent="0.25">
      <c r="A180" s="17">
        <v>177</v>
      </c>
      <c r="B180" s="17" t="s">
        <v>45</v>
      </c>
      <c r="C180" s="17" t="s">
        <v>46</v>
      </c>
      <c r="D180" s="17" t="s">
        <v>386</v>
      </c>
      <c r="E180" s="17" t="s">
        <v>387</v>
      </c>
      <c r="F180" s="22" t="s">
        <v>933</v>
      </c>
      <c r="G180" s="17" t="s">
        <v>934</v>
      </c>
      <c r="H180" s="17" t="s">
        <v>935</v>
      </c>
      <c r="I180" s="17" t="s">
        <v>51</v>
      </c>
      <c r="J180" s="17">
        <v>2</v>
      </c>
      <c r="K180" s="17" t="s">
        <v>937</v>
      </c>
      <c r="L180" s="18">
        <v>34.000346820809249</v>
      </c>
      <c r="M180" s="16">
        <f t="shared" si="8"/>
        <v>5.1000520231213873</v>
      </c>
      <c r="N180" s="16">
        <f t="shared" si="9"/>
        <v>3.1280319075144507</v>
      </c>
      <c r="O180" s="16">
        <f t="shared" si="10"/>
        <v>42.228430751445082</v>
      </c>
      <c r="P180" s="16">
        <f t="shared" si="11"/>
        <v>84.456861502890163</v>
      </c>
      <c r="Q180" s="17" t="s">
        <v>940</v>
      </c>
    </row>
    <row r="181" spans="1:17" x14ac:dyDescent="0.25">
      <c r="A181" s="17">
        <v>178</v>
      </c>
      <c r="B181" s="17" t="s">
        <v>45</v>
      </c>
      <c r="C181" s="17" t="s">
        <v>46</v>
      </c>
      <c r="D181" s="17" t="s">
        <v>47</v>
      </c>
      <c r="E181" s="17" t="s">
        <v>48</v>
      </c>
      <c r="F181" s="22" t="s">
        <v>941</v>
      </c>
      <c r="G181" s="17" t="s">
        <v>942</v>
      </c>
      <c r="H181" s="17" t="s">
        <v>69</v>
      </c>
      <c r="I181" s="17" t="s">
        <v>51</v>
      </c>
      <c r="J181" s="17">
        <v>24</v>
      </c>
      <c r="K181" s="17" t="s">
        <v>53</v>
      </c>
      <c r="L181" s="18">
        <v>6.4268204601989301E-2</v>
      </c>
      <c r="M181" s="16">
        <f t="shared" si="8"/>
        <v>9.6402306902983945E-3</v>
      </c>
      <c r="N181" s="16">
        <f t="shared" si="9"/>
        <v>5.9126748233830151E-3</v>
      </c>
      <c r="O181" s="16">
        <f t="shared" si="10"/>
        <v>7.982111011567071E-2</v>
      </c>
      <c r="P181" s="16">
        <f t="shared" si="11"/>
        <v>1.9157066427760969</v>
      </c>
      <c r="Q181" s="17" t="s">
        <v>948</v>
      </c>
    </row>
    <row r="182" spans="1:17" x14ac:dyDescent="0.25">
      <c r="A182" s="17">
        <v>179</v>
      </c>
      <c r="B182" s="17" t="s">
        <v>45</v>
      </c>
      <c r="C182" s="17" t="s">
        <v>46</v>
      </c>
      <c r="D182" s="17" t="s">
        <v>47</v>
      </c>
      <c r="E182" s="17" t="s">
        <v>48</v>
      </c>
      <c r="F182" s="22" t="s">
        <v>941</v>
      </c>
      <c r="G182" s="17" t="s">
        <v>942</v>
      </c>
      <c r="H182" s="17" t="s">
        <v>69</v>
      </c>
      <c r="I182" s="17" t="s">
        <v>51</v>
      </c>
      <c r="J182" s="17">
        <v>24</v>
      </c>
      <c r="K182" s="17" t="s">
        <v>53</v>
      </c>
      <c r="L182" s="18">
        <v>6.4268204601989301E-2</v>
      </c>
      <c r="M182" s="16">
        <f t="shared" si="8"/>
        <v>9.6402306902983945E-3</v>
      </c>
      <c r="N182" s="16">
        <f t="shared" si="9"/>
        <v>5.9126748233830151E-3</v>
      </c>
      <c r="O182" s="16">
        <f t="shared" si="10"/>
        <v>7.982111011567071E-2</v>
      </c>
      <c r="P182" s="16">
        <f t="shared" si="11"/>
        <v>1.9157066427760969</v>
      </c>
      <c r="Q182" s="17" t="s">
        <v>948</v>
      </c>
    </row>
    <row r="183" spans="1:17" x14ac:dyDescent="0.25">
      <c r="A183" s="17">
        <v>180</v>
      </c>
      <c r="B183" s="17" t="s">
        <v>45</v>
      </c>
      <c r="C183" s="17" t="s">
        <v>46</v>
      </c>
      <c r="D183" s="17" t="s">
        <v>47</v>
      </c>
      <c r="E183" s="17" t="s">
        <v>48</v>
      </c>
      <c r="F183" s="22" t="s">
        <v>949</v>
      </c>
      <c r="G183" s="17" t="s">
        <v>950</v>
      </c>
      <c r="H183" s="17" t="s">
        <v>69</v>
      </c>
      <c r="I183" s="17" t="s">
        <v>51</v>
      </c>
      <c r="J183" s="17">
        <v>24</v>
      </c>
      <c r="K183" s="17" t="s">
        <v>53</v>
      </c>
      <c r="L183" s="18">
        <v>0.12804312425223174</v>
      </c>
      <c r="M183" s="16">
        <f t="shared" si="8"/>
        <v>1.9206468637834762E-2</v>
      </c>
      <c r="N183" s="16">
        <f t="shared" si="9"/>
        <v>1.177996743120532E-2</v>
      </c>
      <c r="O183" s="16">
        <f t="shared" si="10"/>
        <v>0.15902956032127183</v>
      </c>
      <c r="P183" s="16">
        <f t="shared" si="11"/>
        <v>3.8167094477105241</v>
      </c>
      <c r="Q183" s="17" t="s">
        <v>955</v>
      </c>
    </row>
    <row r="184" spans="1:17" x14ac:dyDescent="0.25">
      <c r="A184" s="17">
        <v>181</v>
      </c>
      <c r="B184" s="17" t="s">
        <v>45</v>
      </c>
      <c r="C184" s="17" t="s">
        <v>46</v>
      </c>
      <c r="D184" s="17" t="s">
        <v>47</v>
      </c>
      <c r="E184" s="17" t="s">
        <v>48</v>
      </c>
      <c r="F184" s="22" t="s">
        <v>949</v>
      </c>
      <c r="G184" s="17" t="s">
        <v>950</v>
      </c>
      <c r="H184" s="17" t="s">
        <v>69</v>
      </c>
      <c r="I184" s="17" t="s">
        <v>51</v>
      </c>
      <c r="J184" s="17">
        <v>24</v>
      </c>
      <c r="K184" s="17" t="s">
        <v>53</v>
      </c>
      <c r="L184" s="18">
        <v>0.12804312425223174</v>
      </c>
      <c r="M184" s="16">
        <f t="shared" si="8"/>
        <v>1.9206468637834762E-2</v>
      </c>
      <c r="N184" s="16">
        <f t="shared" si="9"/>
        <v>1.177996743120532E-2</v>
      </c>
      <c r="O184" s="16">
        <f t="shared" si="10"/>
        <v>0.15902956032127183</v>
      </c>
      <c r="P184" s="16">
        <f t="shared" si="11"/>
        <v>3.8167094477105241</v>
      </c>
      <c r="Q184" s="17" t="s">
        <v>955</v>
      </c>
    </row>
    <row r="185" spans="1:17" x14ac:dyDescent="0.25">
      <c r="A185" s="17">
        <v>182</v>
      </c>
      <c r="B185" s="17" t="s">
        <v>45</v>
      </c>
      <c r="C185" s="17" t="s">
        <v>46</v>
      </c>
      <c r="D185" s="17" t="s">
        <v>47</v>
      </c>
      <c r="E185" s="17" t="s">
        <v>48</v>
      </c>
      <c r="F185" s="22" t="s">
        <v>956</v>
      </c>
      <c r="G185" s="17" t="s">
        <v>957</v>
      </c>
      <c r="H185" s="17" t="s">
        <v>69</v>
      </c>
      <c r="I185" s="17" t="s">
        <v>51</v>
      </c>
      <c r="J185" s="17">
        <v>1</v>
      </c>
      <c r="K185" s="17" t="s">
        <v>53</v>
      </c>
      <c r="L185" s="18">
        <v>0.30211954991437934</v>
      </c>
      <c r="M185" s="16">
        <f t="shared" si="8"/>
        <v>4.5317932487156896E-2</v>
      </c>
      <c r="N185" s="16">
        <f t="shared" si="9"/>
        <v>2.7794998592122897E-2</v>
      </c>
      <c r="O185" s="16">
        <f t="shared" si="10"/>
        <v>0.37523248099365913</v>
      </c>
      <c r="P185" s="16">
        <f t="shared" si="11"/>
        <v>0.37523248099365913</v>
      </c>
      <c r="Q185" s="17" t="s">
        <v>961</v>
      </c>
    </row>
    <row r="186" spans="1:17" x14ac:dyDescent="0.25">
      <c r="A186" s="17">
        <v>183</v>
      </c>
      <c r="B186" s="17" t="s">
        <v>45</v>
      </c>
      <c r="C186" s="17" t="s">
        <v>46</v>
      </c>
      <c r="D186" s="17" t="s">
        <v>47</v>
      </c>
      <c r="E186" s="17" t="s">
        <v>48</v>
      </c>
      <c r="F186" s="22" t="s">
        <v>956</v>
      </c>
      <c r="G186" s="17" t="s">
        <v>957</v>
      </c>
      <c r="H186" s="17" t="s">
        <v>69</v>
      </c>
      <c r="I186" s="17" t="s">
        <v>51</v>
      </c>
      <c r="J186" s="17">
        <v>3</v>
      </c>
      <c r="K186" s="17" t="s">
        <v>53</v>
      </c>
      <c r="L186" s="18">
        <v>0.30211954991437934</v>
      </c>
      <c r="M186" s="16">
        <f t="shared" si="8"/>
        <v>4.5317932487156896E-2</v>
      </c>
      <c r="N186" s="16">
        <f t="shared" si="9"/>
        <v>2.7794998592122897E-2</v>
      </c>
      <c r="O186" s="16">
        <f t="shared" si="10"/>
        <v>0.37523248099365913</v>
      </c>
      <c r="P186" s="16">
        <f t="shared" si="11"/>
        <v>1.1256974429809774</v>
      </c>
      <c r="Q186" s="17" t="s">
        <v>961</v>
      </c>
    </row>
    <row r="187" spans="1:17" x14ac:dyDescent="0.25">
      <c r="A187" s="17">
        <v>184</v>
      </c>
      <c r="B187" s="17" t="s">
        <v>45</v>
      </c>
      <c r="C187" s="17" t="s">
        <v>46</v>
      </c>
      <c r="D187" s="17" t="s">
        <v>47</v>
      </c>
      <c r="E187" s="17" t="s">
        <v>48</v>
      </c>
      <c r="F187" s="22" t="s">
        <v>964</v>
      </c>
      <c r="G187" s="17" t="s">
        <v>965</v>
      </c>
      <c r="H187" s="17" t="s">
        <v>69</v>
      </c>
      <c r="I187" s="17" t="s">
        <v>51</v>
      </c>
      <c r="J187" s="17">
        <v>1</v>
      </c>
      <c r="K187" s="17" t="s">
        <v>53</v>
      </c>
      <c r="L187" s="18">
        <v>0.32372159942449491</v>
      </c>
      <c r="M187" s="16">
        <f t="shared" si="8"/>
        <v>4.8558239913674237E-2</v>
      </c>
      <c r="N187" s="16">
        <f t="shared" si="9"/>
        <v>2.9782387147053533E-2</v>
      </c>
      <c r="O187" s="16">
        <f t="shared" si="10"/>
        <v>0.40206222648522272</v>
      </c>
      <c r="P187" s="16">
        <f t="shared" si="11"/>
        <v>0.40206222648522272</v>
      </c>
      <c r="Q187" s="17" t="s">
        <v>969</v>
      </c>
    </row>
    <row r="188" spans="1:17" x14ac:dyDescent="0.25">
      <c r="A188" s="17">
        <v>185</v>
      </c>
      <c r="B188" s="17" t="s">
        <v>45</v>
      </c>
      <c r="C188" s="17" t="s">
        <v>46</v>
      </c>
      <c r="D188" s="17" t="s">
        <v>47</v>
      </c>
      <c r="E188" s="17" t="s">
        <v>48</v>
      </c>
      <c r="F188" s="22" t="s">
        <v>964</v>
      </c>
      <c r="G188" s="17" t="s">
        <v>965</v>
      </c>
      <c r="H188" s="17" t="s">
        <v>69</v>
      </c>
      <c r="I188" s="17" t="s">
        <v>51</v>
      </c>
      <c r="J188" s="17">
        <v>19</v>
      </c>
      <c r="K188" s="17" t="s">
        <v>53</v>
      </c>
      <c r="L188" s="18">
        <v>0.32372159942449491</v>
      </c>
      <c r="M188" s="16">
        <f t="shared" si="8"/>
        <v>4.8558239913674237E-2</v>
      </c>
      <c r="N188" s="16">
        <f t="shared" si="9"/>
        <v>2.9782387147053533E-2</v>
      </c>
      <c r="O188" s="16">
        <f t="shared" si="10"/>
        <v>0.40206222648522272</v>
      </c>
      <c r="P188" s="16">
        <f t="shared" si="11"/>
        <v>7.6391823032192319</v>
      </c>
      <c r="Q188" s="17" t="s">
        <v>969</v>
      </c>
    </row>
    <row r="189" spans="1:17" x14ac:dyDescent="0.25">
      <c r="A189" s="17">
        <v>186</v>
      </c>
      <c r="B189" s="17" t="s">
        <v>45</v>
      </c>
      <c r="C189" s="17" t="s">
        <v>46</v>
      </c>
      <c r="D189" s="17" t="s">
        <v>47</v>
      </c>
      <c r="E189" s="17" t="s">
        <v>48</v>
      </c>
      <c r="F189" s="22" t="s">
        <v>970</v>
      </c>
      <c r="G189" s="17" t="s">
        <v>971</v>
      </c>
      <c r="H189" s="17" t="s">
        <v>69</v>
      </c>
      <c r="I189" s="17" t="s">
        <v>51</v>
      </c>
      <c r="J189" s="17">
        <v>200</v>
      </c>
      <c r="K189" s="17" t="s">
        <v>53</v>
      </c>
      <c r="L189" s="18">
        <v>1.2704374055490285E-2</v>
      </c>
      <c r="M189" s="16">
        <f t="shared" si="8"/>
        <v>1.9056561083235428E-3</v>
      </c>
      <c r="N189" s="16">
        <f t="shared" si="9"/>
        <v>1.1688024131051064E-3</v>
      </c>
      <c r="O189" s="16">
        <f t="shared" si="10"/>
        <v>1.5778832576918936E-2</v>
      </c>
      <c r="P189" s="16">
        <f t="shared" si="11"/>
        <v>3.1557665153837871</v>
      </c>
      <c r="Q189" s="17" t="s">
        <v>974</v>
      </c>
    </row>
    <row r="190" spans="1:17" x14ac:dyDescent="0.25">
      <c r="A190" s="17">
        <v>187</v>
      </c>
      <c r="B190" s="17" t="s">
        <v>45</v>
      </c>
      <c r="C190" s="17" t="s">
        <v>46</v>
      </c>
      <c r="D190" s="17" t="s">
        <v>47</v>
      </c>
      <c r="E190" s="17" t="s">
        <v>48</v>
      </c>
      <c r="F190" s="22" t="s">
        <v>975</v>
      </c>
      <c r="G190" s="17" t="s">
        <v>976</v>
      </c>
      <c r="H190" s="17" t="s">
        <v>69</v>
      </c>
      <c r="I190" s="17" t="s">
        <v>51</v>
      </c>
      <c r="J190" s="17">
        <v>2</v>
      </c>
      <c r="K190" s="17" t="s">
        <v>53</v>
      </c>
      <c r="L190" s="18">
        <v>0.38396928245740342</v>
      </c>
      <c r="M190" s="16">
        <f t="shared" si="8"/>
        <v>5.7595392368610512E-2</v>
      </c>
      <c r="N190" s="16">
        <f t="shared" si="9"/>
        <v>3.5325173986081114E-2</v>
      </c>
      <c r="O190" s="16">
        <f t="shared" si="10"/>
        <v>0.47688984881209501</v>
      </c>
      <c r="P190" s="16">
        <f t="shared" si="11"/>
        <v>0.95377969762419001</v>
      </c>
      <c r="Q190" s="17" t="s">
        <v>980</v>
      </c>
    </row>
    <row r="191" spans="1:17" x14ac:dyDescent="0.25">
      <c r="A191" s="17">
        <v>188</v>
      </c>
      <c r="B191" s="17" t="s">
        <v>45</v>
      </c>
      <c r="C191" s="17" t="s">
        <v>46</v>
      </c>
      <c r="D191" s="17" t="s">
        <v>47</v>
      </c>
      <c r="E191" s="17" t="s">
        <v>48</v>
      </c>
      <c r="F191" s="22" t="s">
        <v>981</v>
      </c>
      <c r="G191" s="17" t="s">
        <v>982</v>
      </c>
      <c r="H191" s="17" t="s">
        <v>69</v>
      </c>
      <c r="I191" s="17" t="s">
        <v>51</v>
      </c>
      <c r="J191" s="17">
        <v>5</v>
      </c>
      <c r="K191" s="17" t="s">
        <v>53</v>
      </c>
      <c r="L191" s="18">
        <v>0.96</v>
      </c>
      <c r="M191" s="16">
        <f t="shared" si="8"/>
        <v>0.14399999999999999</v>
      </c>
      <c r="N191" s="16">
        <f t="shared" si="9"/>
        <v>8.8319999999999996E-2</v>
      </c>
      <c r="O191" s="16">
        <f t="shared" si="10"/>
        <v>1.1923199999999998</v>
      </c>
      <c r="P191" s="16">
        <f t="shared" si="11"/>
        <v>5.9615999999999989</v>
      </c>
      <c r="Q191" s="17" t="s">
        <v>983</v>
      </c>
    </row>
    <row r="192" spans="1:17" x14ac:dyDescent="0.25">
      <c r="A192" s="17">
        <v>189</v>
      </c>
      <c r="B192" s="17" t="s">
        <v>45</v>
      </c>
      <c r="C192" s="17" t="s">
        <v>46</v>
      </c>
      <c r="D192" s="17" t="s">
        <v>47</v>
      </c>
      <c r="E192" s="17" t="s">
        <v>48</v>
      </c>
      <c r="F192" s="22" t="s">
        <v>985</v>
      </c>
      <c r="G192" s="17" t="s">
        <v>986</v>
      </c>
      <c r="H192" s="17" t="s">
        <v>987</v>
      </c>
      <c r="I192" s="17" t="s">
        <v>51</v>
      </c>
      <c r="J192" s="17">
        <v>1</v>
      </c>
      <c r="K192" s="17" t="s">
        <v>53</v>
      </c>
      <c r="L192" s="18">
        <v>0.4209386932860279</v>
      </c>
      <c r="M192" s="16">
        <f t="shared" si="8"/>
        <v>6.3140803992904185E-2</v>
      </c>
      <c r="N192" s="16">
        <f t="shared" si="9"/>
        <v>3.8726359782314569E-2</v>
      </c>
      <c r="O192" s="16">
        <f t="shared" si="10"/>
        <v>0.5228058570612466</v>
      </c>
      <c r="P192" s="16">
        <f t="shared" si="11"/>
        <v>0.5228058570612466</v>
      </c>
      <c r="Q192" s="17" t="s">
        <v>990</v>
      </c>
    </row>
    <row r="193" spans="1:17" x14ac:dyDescent="0.25">
      <c r="A193" s="17">
        <v>190</v>
      </c>
      <c r="B193" s="17" t="s">
        <v>45</v>
      </c>
      <c r="C193" s="17" t="s">
        <v>46</v>
      </c>
      <c r="D193" s="17" t="s">
        <v>991</v>
      </c>
      <c r="E193" s="17" t="s">
        <v>992</v>
      </c>
      <c r="F193" s="22" t="s">
        <v>993</v>
      </c>
      <c r="G193" s="17" t="s">
        <v>994</v>
      </c>
      <c r="H193" s="17" t="s">
        <v>69</v>
      </c>
      <c r="I193" s="17" t="s">
        <v>51</v>
      </c>
      <c r="J193" s="17">
        <v>1</v>
      </c>
      <c r="K193" s="17" t="s">
        <v>53</v>
      </c>
      <c r="L193" s="18">
        <v>9.0182167979318208</v>
      </c>
      <c r="M193" s="16">
        <f t="shared" si="8"/>
        <v>1.352732519689773</v>
      </c>
      <c r="N193" s="16">
        <f t="shared" si="9"/>
        <v>0.82967594540972756</v>
      </c>
      <c r="O193" s="16">
        <f t="shared" si="10"/>
        <v>11.200625263031322</v>
      </c>
      <c r="P193" s="16">
        <f t="shared" si="11"/>
        <v>11.200625263031322</v>
      </c>
      <c r="Q193" s="17" t="s">
        <v>998</v>
      </c>
    </row>
    <row r="194" spans="1:17" x14ac:dyDescent="0.25">
      <c r="A194" s="17">
        <v>191</v>
      </c>
      <c r="B194" s="17" t="s">
        <v>45</v>
      </c>
      <c r="C194" s="17" t="s">
        <v>46</v>
      </c>
      <c r="D194" s="17" t="s">
        <v>991</v>
      </c>
      <c r="E194" s="17" t="s">
        <v>992</v>
      </c>
      <c r="F194" s="22" t="s">
        <v>993</v>
      </c>
      <c r="G194" s="17" t="s">
        <v>994</v>
      </c>
      <c r="H194" s="17" t="s">
        <v>69</v>
      </c>
      <c r="I194" s="17" t="s">
        <v>51</v>
      </c>
      <c r="J194" s="17">
        <v>2</v>
      </c>
      <c r="K194" s="17" t="s">
        <v>53</v>
      </c>
      <c r="L194" s="18">
        <v>9.0182167979318208</v>
      </c>
      <c r="M194" s="16">
        <f t="shared" si="8"/>
        <v>1.352732519689773</v>
      </c>
      <c r="N194" s="16">
        <f t="shared" si="9"/>
        <v>0.82967594540972756</v>
      </c>
      <c r="O194" s="16">
        <f t="shared" si="10"/>
        <v>11.200625263031322</v>
      </c>
      <c r="P194" s="16">
        <f t="shared" si="11"/>
        <v>22.401250526062643</v>
      </c>
      <c r="Q194" s="17" t="s">
        <v>998</v>
      </c>
    </row>
    <row r="195" spans="1:17" x14ac:dyDescent="0.25">
      <c r="A195" s="17">
        <v>192</v>
      </c>
      <c r="B195" s="17" t="s">
        <v>45</v>
      </c>
      <c r="C195" s="17" t="s">
        <v>46</v>
      </c>
      <c r="D195" s="17" t="s">
        <v>47</v>
      </c>
      <c r="E195" s="17" t="s">
        <v>48</v>
      </c>
      <c r="F195" s="22" t="s">
        <v>1003</v>
      </c>
      <c r="G195" s="17" t="s">
        <v>1004</v>
      </c>
      <c r="H195" s="17" t="s">
        <v>987</v>
      </c>
      <c r="I195" s="17" t="s">
        <v>51</v>
      </c>
      <c r="J195" s="17">
        <v>2</v>
      </c>
      <c r="K195" s="17" t="s">
        <v>53</v>
      </c>
      <c r="L195" s="18">
        <v>0.81792211697489092</v>
      </c>
      <c r="M195" s="16">
        <f t="shared" si="8"/>
        <v>0.12268831754623363</v>
      </c>
      <c r="N195" s="16">
        <f t="shared" si="9"/>
        <v>7.5248834761689962E-2</v>
      </c>
      <c r="O195" s="16">
        <f t="shared" si="10"/>
        <v>1.0158592692828146</v>
      </c>
      <c r="P195" s="16">
        <f t="shared" si="11"/>
        <v>2.0317185385656291</v>
      </c>
      <c r="Q195" s="17" t="s">
        <v>1007</v>
      </c>
    </row>
    <row r="196" spans="1:17" x14ac:dyDescent="0.25">
      <c r="A196" s="17">
        <v>193</v>
      </c>
      <c r="B196" s="17" t="s">
        <v>45</v>
      </c>
      <c r="C196" s="17" t="s">
        <v>46</v>
      </c>
      <c r="D196" s="17" t="s">
        <v>47</v>
      </c>
      <c r="E196" s="17" t="s">
        <v>48</v>
      </c>
      <c r="F196" s="22" t="s">
        <v>1008</v>
      </c>
      <c r="G196" s="17" t="s">
        <v>1009</v>
      </c>
      <c r="H196" s="17" t="s">
        <v>579</v>
      </c>
      <c r="I196" s="17" t="s">
        <v>51</v>
      </c>
      <c r="J196" s="17">
        <v>2</v>
      </c>
      <c r="K196" s="17" t="s">
        <v>53</v>
      </c>
      <c r="L196" s="18">
        <v>2.1704084105737476</v>
      </c>
      <c r="M196" s="16">
        <f t="shared" si="8"/>
        <v>0.32556126158606213</v>
      </c>
      <c r="N196" s="16">
        <f t="shared" si="9"/>
        <v>0.19967757377278478</v>
      </c>
      <c r="O196" s="16">
        <f t="shared" si="10"/>
        <v>2.6956472459325944</v>
      </c>
      <c r="P196" s="16">
        <f t="shared" si="11"/>
        <v>5.3912944918651888</v>
      </c>
      <c r="Q196" s="17" t="s">
        <v>1013</v>
      </c>
    </row>
    <row r="197" spans="1:17" x14ac:dyDescent="0.25">
      <c r="A197" s="17">
        <v>194</v>
      </c>
      <c r="B197" s="17" t="s">
        <v>45</v>
      </c>
      <c r="C197" s="17" t="s">
        <v>46</v>
      </c>
      <c r="D197" s="17" t="s">
        <v>47</v>
      </c>
      <c r="E197" s="17" t="s">
        <v>48</v>
      </c>
      <c r="F197" s="22" t="s">
        <v>1008</v>
      </c>
      <c r="G197" s="17" t="s">
        <v>1009</v>
      </c>
      <c r="H197" s="17" t="s">
        <v>579</v>
      </c>
      <c r="I197" s="17" t="s">
        <v>51</v>
      </c>
      <c r="J197" s="17">
        <v>4</v>
      </c>
      <c r="K197" s="17" t="s">
        <v>53</v>
      </c>
      <c r="L197" s="18">
        <v>2.1704084105737476</v>
      </c>
      <c r="M197" s="16">
        <f t="shared" ref="M197:M260" si="12">L197*15%</f>
        <v>0.32556126158606213</v>
      </c>
      <c r="N197" s="16">
        <f t="shared" ref="N197:N260" si="13">(L197+M197)*8%</f>
        <v>0.19967757377278478</v>
      </c>
      <c r="O197" s="16">
        <f t="shared" ref="O197:O260" si="14">L197+M197+N197</f>
        <v>2.6956472459325944</v>
      </c>
      <c r="P197" s="16">
        <f t="shared" ref="P197:P260" si="15">O197*J197</f>
        <v>10.782588983730378</v>
      </c>
      <c r="Q197" s="17" t="s">
        <v>1013</v>
      </c>
    </row>
    <row r="198" spans="1:17" x14ac:dyDescent="0.25">
      <c r="A198" s="17">
        <v>195</v>
      </c>
      <c r="B198" s="17" t="s">
        <v>45</v>
      </c>
      <c r="C198" s="17" t="s">
        <v>46</v>
      </c>
      <c r="D198" s="17" t="s">
        <v>47</v>
      </c>
      <c r="E198" s="17" t="s">
        <v>48</v>
      </c>
      <c r="F198" s="22" t="s">
        <v>1008</v>
      </c>
      <c r="G198" s="17" t="s">
        <v>1009</v>
      </c>
      <c r="H198" s="17" t="s">
        <v>579</v>
      </c>
      <c r="I198" s="17" t="s">
        <v>51</v>
      </c>
      <c r="J198" s="17">
        <v>6</v>
      </c>
      <c r="K198" s="17" t="s">
        <v>53</v>
      </c>
      <c r="L198" s="18">
        <v>2.1704084105737476</v>
      </c>
      <c r="M198" s="16">
        <f t="shared" si="12"/>
        <v>0.32556126158606213</v>
      </c>
      <c r="N198" s="16">
        <f t="shared" si="13"/>
        <v>0.19967757377278478</v>
      </c>
      <c r="O198" s="16">
        <f t="shared" si="14"/>
        <v>2.6956472459325944</v>
      </c>
      <c r="P198" s="16">
        <f t="shared" si="15"/>
        <v>16.173883475595566</v>
      </c>
      <c r="Q198" s="17" t="s">
        <v>1013</v>
      </c>
    </row>
    <row r="199" spans="1:17" x14ac:dyDescent="0.25">
      <c r="A199" s="17">
        <v>196</v>
      </c>
      <c r="B199" s="17" t="s">
        <v>45</v>
      </c>
      <c r="C199" s="17" t="s">
        <v>46</v>
      </c>
      <c r="D199" s="17" t="s">
        <v>47</v>
      </c>
      <c r="E199" s="17" t="s">
        <v>48</v>
      </c>
      <c r="F199" s="22" t="s">
        <v>1016</v>
      </c>
      <c r="G199" s="17" t="s">
        <v>1017</v>
      </c>
      <c r="H199" s="17" t="s">
        <v>907</v>
      </c>
      <c r="I199" s="17" t="s">
        <v>51</v>
      </c>
      <c r="J199" s="17">
        <v>23</v>
      </c>
      <c r="K199" s="17" t="s">
        <v>53</v>
      </c>
      <c r="L199" s="18">
        <v>0.65257822781505936</v>
      </c>
      <c r="M199" s="16">
        <f t="shared" si="12"/>
        <v>9.7886734172258905E-2</v>
      </c>
      <c r="N199" s="16">
        <f t="shared" si="13"/>
        <v>6.0037196958985461E-2</v>
      </c>
      <c r="O199" s="16">
        <f t="shared" si="14"/>
        <v>0.81050215894630373</v>
      </c>
      <c r="P199" s="16">
        <f t="shared" si="15"/>
        <v>18.641549655764987</v>
      </c>
      <c r="Q199" s="17" t="s">
        <v>1020</v>
      </c>
    </row>
    <row r="200" spans="1:17" x14ac:dyDescent="0.25">
      <c r="A200" s="17">
        <v>197</v>
      </c>
      <c r="B200" s="17" t="s">
        <v>45</v>
      </c>
      <c r="C200" s="17" t="s">
        <v>46</v>
      </c>
      <c r="D200" s="17" t="s">
        <v>386</v>
      </c>
      <c r="E200" s="17" t="s">
        <v>387</v>
      </c>
      <c r="F200" s="22" t="s">
        <v>1021</v>
      </c>
      <c r="G200" s="17" t="s">
        <v>1022</v>
      </c>
      <c r="H200" s="17" t="s">
        <v>226</v>
      </c>
      <c r="I200" s="17" t="s">
        <v>51</v>
      </c>
      <c r="J200" s="17">
        <v>2</v>
      </c>
      <c r="K200" s="17" t="s">
        <v>53</v>
      </c>
      <c r="L200" s="18">
        <v>1.8006325174897007</v>
      </c>
      <c r="M200" s="16">
        <f t="shared" si="12"/>
        <v>0.27009487762345508</v>
      </c>
      <c r="N200" s="16">
        <f t="shared" si="13"/>
        <v>0.16565819160905246</v>
      </c>
      <c r="O200" s="16">
        <f t="shared" si="14"/>
        <v>2.236385586722208</v>
      </c>
      <c r="P200" s="16">
        <f t="shared" si="15"/>
        <v>4.472771173444416</v>
      </c>
      <c r="Q200" s="17" t="s">
        <v>1026</v>
      </c>
    </row>
    <row r="201" spans="1:17" x14ac:dyDescent="0.25">
      <c r="A201" s="17">
        <v>198</v>
      </c>
      <c r="B201" s="17" t="s">
        <v>45</v>
      </c>
      <c r="C201" s="17" t="s">
        <v>46</v>
      </c>
      <c r="D201" s="17" t="s">
        <v>386</v>
      </c>
      <c r="E201" s="17" t="s">
        <v>387</v>
      </c>
      <c r="F201" s="22" t="s">
        <v>1021</v>
      </c>
      <c r="G201" s="17" t="s">
        <v>1022</v>
      </c>
      <c r="H201" s="17" t="s">
        <v>226</v>
      </c>
      <c r="I201" s="17" t="s">
        <v>51</v>
      </c>
      <c r="J201" s="17">
        <v>4</v>
      </c>
      <c r="K201" s="17" t="s">
        <v>53</v>
      </c>
      <c r="L201" s="18">
        <v>1.8006325174897007</v>
      </c>
      <c r="M201" s="16">
        <f t="shared" si="12"/>
        <v>0.27009487762345508</v>
      </c>
      <c r="N201" s="16">
        <f t="shared" si="13"/>
        <v>0.16565819160905246</v>
      </c>
      <c r="O201" s="16">
        <f t="shared" si="14"/>
        <v>2.236385586722208</v>
      </c>
      <c r="P201" s="16">
        <f t="shared" si="15"/>
        <v>8.945542346888832</v>
      </c>
      <c r="Q201" s="17" t="s">
        <v>1026</v>
      </c>
    </row>
    <row r="202" spans="1:17" x14ac:dyDescent="0.25">
      <c r="A202" s="17">
        <v>199</v>
      </c>
      <c r="B202" s="17" t="s">
        <v>45</v>
      </c>
      <c r="C202" s="17" t="s">
        <v>46</v>
      </c>
      <c r="D202" s="17" t="s">
        <v>620</v>
      </c>
      <c r="E202" s="17" t="s">
        <v>621</v>
      </c>
      <c r="F202" s="22" t="s">
        <v>1028</v>
      </c>
      <c r="G202" s="17" t="s">
        <v>1029</v>
      </c>
      <c r="H202" s="17" t="s">
        <v>895</v>
      </c>
      <c r="I202" s="17" t="s">
        <v>51</v>
      </c>
      <c r="J202" s="17">
        <v>0.5</v>
      </c>
      <c r="K202" s="17" t="s">
        <v>71</v>
      </c>
      <c r="L202" s="18">
        <v>132.18</v>
      </c>
      <c r="M202" s="16">
        <f t="shared" si="12"/>
        <v>19.827000000000002</v>
      </c>
      <c r="N202" s="16">
        <f t="shared" si="13"/>
        <v>12.16056</v>
      </c>
      <c r="O202" s="16">
        <f t="shared" si="14"/>
        <v>164.16756000000001</v>
      </c>
      <c r="P202" s="16">
        <f t="shared" si="15"/>
        <v>82.083780000000004</v>
      </c>
      <c r="Q202" s="17" t="s">
        <v>1033</v>
      </c>
    </row>
    <row r="203" spans="1:17" x14ac:dyDescent="0.25">
      <c r="A203" s="17">
        <v>200</v>
      </c>
      <c r="B203" s="17" t="s">
        <v>45</v>
      </c>
      <c r="C203" s="17" t="s">
        <v>46</v>
      </c>
      <c r="D203" s="17" t="s">
        <v>620</v>
      </c>
      <c r="E203" s="17" t="s">
        <v>621</v>
      </c>
      <c r="F203" s="22" t="s">
        <v>1028</v>
      </c>
      <c r="G203" s="17" t="s">
        <v>1029</v>
      </c>
      <c r="H203" s="17" t="s">
        <v>895</v>
      </c>
      <c r="I203" s="17" t="s">
        <v>51</v>
      </c>
      <c r="J203" s="17">
        <v>1</v>
      </c>
      <c r="K203" s="17" t="s">
        <v>71</v>
      </c>
      <c r="L203" s="18">
        <v>132.18</v>
      </c>
      <c r="M203" s="16">
        <f t="shared" si="12"/>
        <v>19.827000000000002</v>
      </c>
      <c r="N203" s="16">
        <f t="shared" si="13"/>
        <v>12.16056</v>
      </c>
      <c r="O203" s="16">
        <f t="shared" si="14"/>
        <v>164.16756000000001</v>
      </c>
      <c r="P203" s="16">
        <f t="shared" si="15"/>
        <v>164.16756000000001</v>
      </c>
      <c r="Q203" s="17" t="s">
        <v>1033</v>
      </c>
    </row>
    <row r="204" spans="1:17" x14ac:dyDescent="0.25">
      <c r="A204" s="17">
        <v>201</v>
      </c>
      <c r="B204" s="17" t="s">
        <v>45</v>
      </c>
      <c r="C204" s="17" t="s">
        <v>46</v>
      </c>
      <c r="D204" s="17" t="s">
        <v>75</v>
      </c>
      <c r="E204" s="17" t="s">
        <v>76</v>
      </c>
      <c r="F204" s="22" t="s">
        <v>1035</v>
      </c>
      <c r="G204" s="17" t="s">
        <v>1036</v>
      </c>
      <c r="H204" s="17" t="s">
        <v>69</v>
      </c>
      <c r="I204" s="17" t="s">
        <v>51</v>
      </c>
      <c r="J204" s="17">
        <v>1</v>
      </c>
      <c r="K204" s="17" t="s">
        <v>53</v>
      </c>
      <c r="L204" s="18">
        <v>8.9922666506804152</v>
      </c>
      <c r="M204" s="16">
        <f t="shared" si="12"/>
        <v>1.3488399976020622</v>
      </c>
      <c r="N204" s="16">
        <f t="shared" si="13"/>
        <v>0.8272885318625981</v>
      </c>
      <c r="O204" s="16">
        <f t="shared" si="14"/>
        <v>11.168395180145074</v>
      </c>
      <c r="P204" s="16">
        <f t="shared" si="15"/>
        <v>11.168395180145074</v>
      </c>
      <c r="Q204" s="17" t="s">
        <v>1040</v>
      </c>
    </row>
    <row r="205" spans="1:17" x14ac:dyDescent="0.25">
      <c r="A205" s="17">
        <v>202</v>
      </c>
      <c r="B205" s="17" t="s">
        <v>45</v>
      </c>
      <c r="C205" s="17" t="s">
        <v>46</v>
      </c>
      <c r="D205" s="17" t="s">
        <v>991</v>
      </c>
      <c r="E205" s="17" t="s">
        <v>992</v>
      </c>
      <c r="F205" s="22" t="s">
        <v>1041</v>
      </c>
      <c r="G205" s="17" t="s">
        <v>750</v>
      </c>
      <c r="H205" s="17" t="s">
        <v>226</v>
      </c>
      <c r="I205" s="17" t="s">
        <v>51</v>
      </c>
      <c r="J205" s="17">
        <v>1</v>
      </c>
      <c r="K205" s="17" t="s">
        <v>71</v>
      </c>
      <c r="L205" s="18">
        <v>10.65</v>
      </c>
      <c r="M205" s="16">
        <f t="shared" si="12"/>
        <v>1.5974999999999999</v>
      </c>
      <c r="N205" s="16">
        <f t="shared" si="13"/>
        <v>0.97980000000000012</v>
      </c>
      <c r="O205" s="16">
        <f t="shared" si="14"/>
        <v>13.227300000000001</v>
      </c>
      <c r="P205" s="16">
        <f t="shared" si="15"/>
        <v>13.227300000000001</v>
      </c>
      <c r="Q205" s="17" t="s">
        <v>1045</v>
      </c>
    </row>
    <row r="206" spans="1:17" x14ac:dyDescent="0.25">
      <c r="A206" s="17">
        <v>203</v>
      </c>
      <c r="B206" s="17" t="s">
        <v>45</v>
      </c>
      <c r="C206" s="17" t="s">
        <v>46</v>
      </c>
      <c r="D206" s="17" t="s">
        <v>1046</v>
      </c>
      <c r="E206" s="17" t="s">
        <v>1047</v>
      </c>
      <c r="F206" s="22" t="s">
        <v>1041</v>
      </c>
      <c r="G206" s="17" t="s">
        <v>750</v>
      </c>
      <c r="H206" s="17" t="s">
        <v>226</v>
      </c>
      <c r="I206" s="17" t="s">
        <v>51</v>
      </c>
      <c r="J206" s="17">
        <v>0.5</v>
      </c>
      <c r="K206" s="17" t="s">
        <v>71</v>
      </c>
      <c r="L206" s="18">
        <v>10.65</v>
      </c>
      <c r="M206" s="16">
        <f t="shared" si="12"/>
        <v>1.5974999999999999</v>
      </c>
      <c r="N206" s="16">
        <f t="shared" si="13"/>
        <v>0.97980000000000012</v>
      </c>
      <c r="O206" s="16">
        <f t="shared" si="14"/>
        <v>13.227300000000001</v>
      </c>
      <c r="P206" s="16">
        <f t="shared" si="15"/>
        <v>6.6136500000000007</v>
      </c>
      <c r="Q206" s="17" t="s">
        <v>1045</v>
      </c>
    </row>
    <row r="207" spans="1:17" x14ac:dyDescent="0.25">
      <c r="A207" s="17">
        <v>204</v>
      </c>
      <c r="B207" s="17" t="s">
        <v>45</v>
      </c>
      <c r="C207" s="17" t="s">
        <v>46</v>
      </c>
      <c r="D207" s="17" t="s">
        <v>1049</v>
      </c>
      <c r="E207" s="17" t="s">
        <v>1050</v>
      </c>
      <c r="F207" s="22" t="s">
        <v>1041</v>
      </c>
      <c r="G207" s="17" t="s">
        <v>750</v>
      </c>
      <c r="H207" s="17" t="s">
        <v>226</v>
      </c>
      <c r="I207" s="17" t="s">
        <v>51</v>
      </c>
      <c r="J207" s="17">
        <v>1</v>
      </c>
      <c r="K207" s="17" t="s">
        <v>71</v>
      </c>
      <c r="L207" s="18">
        <v>10.65</v>
      </c>
      <c r="M207" s="16">
        <f t="shared" si="12"/>
        <v>1.5974999999999999</v>
      </c>
      <c r="N207" s="16">
        <f t="shared" si="13"/>
        <v>0.97980000000000012</v>
      </c>
      <c r="O207" s="16">
        <f t="shared" si="14"/>
        <v>13.227300000000001</v>
      </c>
      <c r="P207" s="16">
        <f t="shared" si="15"/>
        <v>13.227300000000001</v>
      </c>
      <c r="Q207" s="17" t="s">
        <v>1045</v>
      </c>
    </row>
    <row r="208" spans="1:17" x14ac:dyDescent="0.25">
      <c r="A208" s="17">
        <v>205</v>
      </c>
      <c r="B208" s="17" t="s">
        <v>45</v>
      </c>
      <c r="C208" s="17" t="s">
        <v>46</v>
      </c>
      <c r="D208" s="17" t="s">
        <v>407</v>
      </c>
      <c r="E208" s="17" t="s">
        <v>408</v>
      </c>
      <c r="F208" s="22" t="s">
        <v>1041</v>
      </c>
      <c r="G208" s="17" t="s">
        <v>750</v>
      </c>
      <c r="H208" s="17" t="s">
        <v>226</v>
      </c>
      <c r="I208" s="17" t="s">
        <v>51</v>
      </c>
      <c r="J208" s="17">
        <v>0.1</v>
      </c>
      <c r="K208" s="17" t="s">
        <v>71</v>
      </c>
      <c r="L208" s="18">
        <v>10.65</v>
      </c>
      <c r="M208" s="16">
        <f t="shared" si="12"/>
        <v>1.5974999999999999</v>
      </c>
      <c r="N208" s="16">
        <f t="shared" si="13"/>
        <v>0.97980000000000012</v>
      </c>
      <c r="O208" s="16">
        <f t="shared" si="14"/>
        <v>13.227300000000001</v>
      </c>
      <c r="P208" s="16">
        <f t="shared" si="15"/>
        <v>1.3227300000000002</v>
      </c>
      <c r="Q208" s="17" t="s">
        <v>1045</v>
      </c>
    </row>
    <row r="209" spans="1:17" x14ac:dyDescent="0.25">
      <c r="A209" s="17">
        <v>206</v>
      </c>
      <c r="B209" s="17" t="s">
        <v>45</v>
      </c>
      <c r="C209" s="17" t="s">
        <v>46</v>
      </c>
      <c r="D209" s="17" t="s">
        <v>386</v>
      </c>
      <c r="E209" s="17" t="s">
        <v>387</v>
      </c>
      <c r="F209" s="22" t="s">
        <v>1056</v>
      </c>
      <c r="G209" s="17" t="s">
        <v>1057</v>
      </c>
      <c r="H209" s="17" t="s">
        <v>69</v>
      </c>
      <c r="I209" s="17" t="s">
        <v>51</v>
      </c>
      <c r="J209" s="17">
        <v>16</v>
      </c>
      <c r="K209" s="17" t="s">
        <v>53</v>
      </c>
      <c r="L209" s="18">
        <v>2.2540615071038905</v>
      </c>
      <c r="M209" s="16">
        <f t="shared" si="12"/>
        <v>0.33810922606558358</v>
      </c>
      <c r="N209" s="16">
        <f t="shared" si="13"/>
        <v>0.20737365865355792</v>
      </c>
      <c r="O209" s="16">
        <f t="shared" si="14"/>
        <v>2.7995443918230318</v>
      </c>
      <c r="P209" s="16">
        <f t="shared" si="15"/>
        <v>44.792710269168509</v>
      </c>
      <c r="Q209" s="17" t="s">
        <v>1061</v>
      </c>
    </row>
    <row r="210" spans="1:17" x14ac:dyDescent="0.25">
      <c r="A210" s="17">
        <v>207</v>
      </c>
      <c r="B210" s="17" t="s">
        <v>45</v>
      </c>
      <c r="C210" s="17" t="s">
        <v>46</v>
      </c>
      <c r="D210" s="17" t="s">
        <v>190</v>
      </c>
      <c r="E210" s="17" t="s">
        <v>191</v>
      </c>
      <c r="F210" s="22" t="s">
        <v>1062</v>
      </c>
      <c r="G210" s="17" t="s">
        <v>78</v>
      </c>
      <c r="H210" s="17" t="s">
        <v>69</v>
      </c>
      <c r="I210" s="17" t="s">
        <v>51</v>
      </c>
      <c r="J210" s="17">
        <v>1</v>
      </c>
      <c r="K210" s="17"/>
      <c r="L210" s="25">
        <v>0.09</v>
      </c>
      <c r="M210" s="16">
        <f t="shared" si="12"/>
        <v>1.35E-2</v>
      </c>
      <c r="N210" s="16">
        <f t="shared" si="13"/>
        <v>8.2799999999999992E-3</v>
      </c>
      <c r="O210" s="16">
        <f t="shared" si="14"/>
        <v>0.11177999999999999</v>
      </c>
      <c r="P210" s="16">
        <f t="shared" si="15"/>
        <v>0.11177999999999999</v>
      </c>
      <c r="Q210" s="23" t="s">
        <v>11641</v>
      </c>
    </row>
    <row r="211" spans="1:17" x14ac:dyDescent="0.25">
      <c r="A211" s="17">
        <v>208</v>
      </c>
      <c r="B211" s="17" t="s">
        <v>45</v>
      </c>
      <c r="C211" s="17" t="s">
        <v>46</v>
      </c>
      <c r="D211" s="17" t="s">
        <v>386</v>
      </c>
      <c r="E211" s="17" t="s">
        <v>387</v>
      </c>
      <c r="F211" s="22" t="s">
        <v>1065</v>
      </c>
      <c r="G211" s="17" t="s">
        <v>1066</v>
      </c>
      <c r="H211" s="17" t="s">
        <v>226</v>
      </c>
      <c r="I211" s="17" t="s">
        <v>51</v>
      </c>
      <c r="J211" s="17">
        <v>1</v>
      </c>
      <c r="K211" s="17" t="s">
        <v>53</v>
      </c>
      <c r="L211" s="18">
        <v>3.1269731501247784</v>
      </c>
      <c r="M211" s="16">
        <f t="shared" si="12"/>
        <v>0.46904597251871671</v>
      </c>
      <c r="N211" s="16">
        <f t="shared" si="13"/>
        <v>0.2876815298114796</v>
      </c>
      <c r="O211" s="16">
        <f t="shared" si="14"/>
        <v>3.8837006524549746</v>
      </c>
      <c r="P211" s="16">
        <f t="shared" si="15"/>
        <v>3.8837006524549746</v>
      </c>
      <c r="Q211" s="17" t="s">
        <v>1070</v>
      </c>
    </row>
    <row r="212" spans="1:17" x14ac:dyDescent="0.25">
      <c r="A212" s="17">
        <v>209</v>
      </c>
      <c r="B212" s="17" t="s">
        <v>45</v>
      </c>
      <c r="C212" s="17" t="s">
        <v>46</v>
      </c>
      <c r="D212" s="17" t="s">
        <v>407</v>
      </c>
      <c r="E212" s="17" t="s">
        <v>408</v>
      </c>
      <c r="F212" s="22" t="s">
        <v>1065</v>
      </c>
      <c r="G212" s="17" t="s">
        <v>1066</v>
      </c>
      <c r="H212" s="17" t="s">
        <v>226</v>
      </c>
      <c r="I212" s="17" t="s">
        <v>51</v>
      </c>
      <c r="J212" s="17">
        <v>1</v>
      </c>
      <c r="K212" s="17" t="s">
        <v>53</v>
      </c>
      <c r="L212" s="18">
        <v>3.1269731501247784</v>
      </c>
      <c r="M212" s="16">
        <f t="shared" si="12"/>
        <v>0.46904597251871671</v>
      </c>
      <c r="N212" s="16">
        <f t="shared" si="13"/>
        <v>0.2876815298114796</v>
      </c>
      <c r="O212" s="16">
        <f t="shared" si="14"/>
        <v>3.8837006524549746</v>
      </c>
      <c r="P212" s="16">
        <f t="shared" si="15"/>
        <v>3.8837006524549746</v>
      </c>
      <c r="Q212" s="17" t="s">
        <v>1070</v>
      </c>
    </row>
    <row r="213" spans="1:17" x14ac:dyDescent="0.25">
      <c r="A213" s="17">
        <v>210</v>
      </c>
      <c r="B213" s="17" t="s">
        <v>45</v>
      </c>
      <c r="C213" s="17" t="s">
        <v>46</v>
      </c>
      <c r="D213" s="17" t="s">
        <v>1072</v>
      </c>
      <c r="E213" s="17" t="s">
        <v>1073</v>
      </c>
      <c r="F213" s="22" t="s">
        <v>1074</v>
      </c>
      <c r="G213" s="17" t="s">
        <v>1075</v>
      </c>
      <c r="H213" s="17" t="s">
        <v>421</v>
      </c>
      <c r="I213" s="17" t="s">
        <v>51</v>
      </c>
      <c r="J213" s="17">
        <v>2</v>
      </c>
      <c r="K213" s="17" t="s">
        <v>53</v>
      </c>
      <c r="L213" s="18">
        <v>60.423909982875863</v>
      </c>
      <c r="M213" s="16">
        <f t="shared" si="12"/>
        <v>9.0635864974313787</v>
      </c>
      <c r="N213" s="16">
        <f t="shared" si="13"/>
        <v>5.5589997184245794</v>
      </c>
      <c r="O213" s="16">
        <f t="shared" si="14"/>
        <v>75.046496198731816</v>
      </c>
      <c r="P213" s="16">
        <f t="shared" si="15"/>
        <v>150.09299239746363</v>
      </c>
      <c r="Q213" s="17" t="s">
        <v>1079</v>
      </c>
    </row>
    <row r="214" spans="1:17" x14ac:dyDescent="0.25">
      <c r="A214" s="17">
        <v>211</v>
      </c>
      <c r="B214" s="17" t="s">
        <v>45</v>
      </c>
      <c r="C214" s="17" t="s">
        <v>46</v>
      </c>
      <c r="D214" s="17" t="s">
        <v>1072</v>
      </c>
      <c r="E214" s="17" t="s">
        <v>1073</v>
      </c>
      <c r="F214" s="22" t="s">
        <v>1074</v>
      </c>
      <c r="G214" s="17" t="s">
        <v>1075</v>
      </c>
      <c r="H214" s="17" t="s">
        <v>421</v>
      </c>
      <c r="I214" s="17" t="s">
        <v>51</v>
      </c>
      <c r="J214" s="17">
        <v>3</v>
      </c>
      <c r="K214" s="17" t="s">
        <v>53</v>
      </c>
      <c r="L214" s="18">
        <v>60.423909982875863</v>
      </c>
      <c r="M214" s="16">
        <f t="shared" si="12"/>
        <v>9.0635864974313787</v>
      </c>
      <c r="N214" s="16">
        <f t="shared" si="13"/>
        <v>5.5589997184245794</v>
      </c>
      <c r="O214" s="16">
        <f t="shared" si="14"/>
        <v>75.046496198731816</v>
      </c>
      <c r="P214" s="16">
        <f t="shared" si="15"/>
        <v>225.13948859619546</v>
      </c>
      <c r="Q214" s="17" t="s">
        <v>1079</v>
      </c>
    </row>
    <row r="215" spans="1:17" x14ac:dyDescent="0.25">
      <c r="A215" s="17">
        <v>212</v>
      </c>
      <c r="B215" s="17" t="s">
        <v>45</v>
      </c>
      <c r="C215" s="17" t="s">
        <v>46</v>
      </c>
      <c r="D215" s="17" t="s">
        <v>183</v>
      </c>
      <c r="E215" s="17" t="s">
        <v>184</v>
      </c>
      <c r="F215" s="22" t="s">
        <v>1081</v>
      </c>
      <c r="G215" s="17" t="s">
        <v>1082</v>
      </c>
      <c r="H215" s="17" t="s">
        <v>226</v>
      </c>
      <c r="I215" s="17" t="s">
        <v>51</v>
      </c>
      <c r="J215" s="17">
        <v>0.1</v>
      </c>
      <c r="K215" s="17" t="s">
        <v>53</v>
      </c>
      <c r="L215" s="18">
        <v>6.9473938223938223</v>
      </c>
      <c r="M215" s="16">
        <f t="shared" si="12"/>
        <v>1.0421090733590732</v>
      </c>
      <c r="N215" s="16">
        <f t="shared" si="13"/>
        <v>0.63916023166023173</v>
      </c>
      <c r="O215" s="16">
        <f t="shared" si="14"/>
        <v>8.6286631274131267</v>
      </c>
      <c r="P215" s="16">
        <f t="shared" si="15"/>
        <v>0.86286631274131276</v>
      </c>
      <c r="Q215" s="17" t="s">
        <v>1086</v>
      </c>
    </row>
    <row r="216" spans="1:17" x14ac:dyDescent="0.25">
      <c r="A216" s="17">
        <v>213</v>
      </c>
      <c r="B216" s="17" t="s">
        <v>45</v>
      </c>
      <c r="C216" s="17" t="s">
        <v>46</v>
      </c>
      <c r="D216" s="17" t="s">
        <v>386</v>
      </c>
      <c r="E216" s="17" t="s">
        <v>387</v>
      </c>
      <c r="F216" s="22" t="s">
        <v>1087</v>
      </c>
      <c r="G216" s="17" t="s">
        <v>1088</v>
      </c>
      <c r="H216" s="17" t="s">
        <v>226</v>
      </c>
      <c r="I216" s="17" t="s">
        <v>51</v>
      </c>
      <c r="J216" s="17">
        <v>1</v>
      </c>
      <c r="K216" s="17" t="s">
        <v>53</v>
      </c>
      <c r="L216" s="18">
        <v>5.497061836541314</v>
      </c>
      <c r="M216" s="16">
        <f t="shared" si="12"/>
        <v>0.82455927548119712</v>
      </c>
      <c r="N216" s="16">
        <f t="shared" si="13"/>
        <v>0.50572968896180082</v>
      </c>
      <c r="O216" s="16">
        <f t="shared" si="14"/>
        <v>6.8273508009843118</v>
      </c>
      <c r="P216" s="16">
        <f t="shared" si="15"/>
        <v>6.8273508009843118</v>
      </c>
      <c r="Q216" s="17" t="s">
        <v>1092</v>
      </c>
    </row>
    <row r="217" spans="1:17" x14ac:dyDescent="0.25">
      <c r="A217" s="17">
        <v>214</v>
      </c>
      <c r="B217" s="17" t="s">
        <v>45</v>
      </c>
      <c r="C217" s="17" t="s">
        <v>46</v>
      </c>
      <c r="D217" s="17" t="s">
        <v>1093</v>
      </c>
      <c r="E217" s="17" t="s">
        <v>1094</v>
      </c>
      <c r="F217" s="22" t="s">
        <v>1095</v>
      </c>
      <c r="G217" s="17" t="s">
        <v>1096</v>
      </c>
      <c r="H217" s="17" t="s">
        <v>226</v>
      </c>
      <c r="I217" s="17" t="s">
        <v>51</v>
      </c>
      <c r="J217" s="17">
        <v>1</v>
      </c>
      <c r="K217" s="17" t="s">
        <v>53</v>
      </c>
      <c r="L217" s="18">
        <v>16.094304444578096</v>
      </c>
      <c r="M217" s="16">
        <f t="shared" si="12"/>
        <v>2.4141456666867143</v>
      </c>
      <c r="N217" s="16">
        <f t="shared" si="13"/>
        <v>1.4806760089011848</v>
      </c>
      <c r="O217" s="16">
        <f t="shared" si="14"/>
        <v>19.989126120165995</v>
      </c>
      <c r="P217" s="16">
        <f t="shared" si="15"/>
        <v>19.989126120165995</v>
      </c>
      <c r="Q217" s="17" t="s">
        <v>1099</v>
      </c>
    </row>
    <row r="218" spans="1:17" x14ac:dyDescent="0.25">
      <c r="A218" s="17">
        <v>215</v>
      </c>
      <c r="B218" s="17" t="s">
        <v>45</v>
      </c>
      <c r="C218" s="17" t="s">
        <v>46</v>
      </c>
      <c r="D218" s="17" t="s">
        <v>1100</v>
      </c>
      <c r="E218" s="17" t="s">
        <v>1101</v>
      </c>
      <c r="F218" s="22" t="s">
        <v>1102</v>
      </c>
      <c r="G218" s="17" t="s">
        <v>1103</v>
      </c>
      <c r="H218" s="17" t="s">
        <v>226</v>
      </c>
      <c r="I218" s="17" t="s">
        <v>51</v>
      </c>
      <c r="J218" s="17">
        <v>1</v>
      </c>
      <c r="K218" s="17" t="s">
        <v>53</v>
      </c>
      <c r="L218" s="18">
        <v>9.5797474715748479</v>
      </c>
      <c r="M218" s="16">
        <f t="shared" si="12"/>
        <v>1.4369621207362271</v>
      </c>
      <c r="N218" s="16">
        <f t="shared" si="13"/>
        <v>0.88133676738488609</v>
      </c>
      <c r="O218" s="16">
        <f t="shared" si="14"/>
        <v>11.898046359695961</v>
      </c>
      <c r="P218" s="16">
        <f t="shared" si="15"/>
        <v>11.898046359695961</v>
      </c>
      <c r="Q218" s="17" t="s">
        <v>1107</v>
      </c>
    </row>
    <row r="219" spans="1:17" x14ac:dyDescent="0.25">
      <c r="A219" s="17">
        <v>216</v>
      </c>
      <c r="B219" s="17" t="s">
        <v>45</v>
      </c>
      <c r="C219" s="17" t="s">
        <v>46</v>
      </c>
      <c r="D219" s="17" t="s">
        <v>148</v>
      </c>
      <c r="E219" s="17" t="s">
        <v>149</v>
      </c>
      <c r="F219" s="22" t="s">
        <v>1108</v>
      </c>
      <c r="G219" s="17" t="s">
        <v>1109</v>
      </c>
      <c r="H219" s="17" t="s">
        <v>935</v>
      </c>
      <c r="I219" s="17" t="s">
        <v>51</v>
      </c>
      <c r="J219" s="17">
        <v>1</v>
      </c>
      <c r="K219" s="17" t="s">
        <v>53</v>
      </c>
      <c r="L219" s="18">
        <v>15.27603800678256</v>
      </c>
      <c r="M219" s="16">
        <f t="shared" si="12"/>
        <v>2.2914057010173838</v>
      </c>
      <c r="N219" s="16">
        <f t="shared" si="13"/>
        <v>1.4053954966239957</v>
      </c>
      <c r="O219" s="16">
        <f t="shared" si="14"/>
        <v>18.972839204423941</v>
      </c>
      <c r="P219" s="16">
        <f t="shared" si="15"/>
        <v>18.972839204423941</v>
      </c>
      <c r="Q219" s="17" t="s">
        <v>1118</v>
      </c>
    </row>
    <row r="220" spans="1:17" x14ac:dyDescent="0.25">
      <c r="A220" s="17">
        <v>217</v>
      </c>
      <c r="B220" s="17" t="s">
        <v>45</v>
      </c>
      <c r="C220" s="17" t="s">
        <v>46</v>
      </c>
      <c r="D220" s="17" t="s">
        <v>154</v>
      </c>
      <c r="E220" s="17" t="s">
        <v>149</v>
      </c>
      <c r="F220" s="22" t="s">
        <v>1108</v>
      </c>
      <c r="G220" s="17" t="s">
        <v>1109</v>
      </c>
      <c r="H220" s="17" t="s">
        <v>935</v>
      </c>
      <c r="I220" s="17" t="s">
        <v>51</v>
      </c>
      <c r="J220" s="17">
        <v>1</v>
      </c>
      <c r="K220" s="17" t="s">
        <v>53</v>
      </c>
      <c r="L220" s="18">
        <v>15.27603800678256</v>
      </c>
      <c r="M220" s="16">
        <f t="shared" si="12"/>
        <v>2.2914057010173838</v>
      </c>
      <c r="N220" s="16">
        <f t="shared" si="13"/>
        <v>1.4053954966239957</v>
      </c>
      <c r="O220" s="16">
        <f t="shared" si="14"/>
        <v>18.972839204423941</v>
      </c>
      <c r="P220" s="16">
        <f t="shared" si="15"/>
        <v>18.972839204423941</v>
      </c>
      <c r="Q220" s="17" t="s">
        <v>1118</v>
      </c>
    </row>
    <row r="221" spans="1:17" x14ac:dyDescent="0.25">
      <c r="A221" s="17">
        <v>218</v>
      </c>
      <c r="B221" s="17" t="s">
        <v>45</v>
      </c>
      <c r="C221" s="17" t="s">
        <v>46</v>
      </c>
      <c r="D221" s="17" t="s">
        <v>386</v>
      </c>
      <c r="E221" s="17" t="s">
        <v>387</v>
      </c>
      <c r="F221" s="22" t="s">
        <v>1108</v>
      </c>
      <c r="G221" s="17" t="s">
        <v>1109</v>
      </c>
      <c r="H221" s="17" t="s">
        <v>935</v>
      </c>
      <c r="I221" s="17" t="s">
        <v>51</v>
      </c>
      <c r="J221" s="17">
        <v>1</v>
      </c>
      <c r="K221" s="17" t="s">
        <v>53</v>
      </c>
      <c r="L221" s="18">
        <v>15.27603800678256</v>
      </c>
      <c r="M221" s="16">
        <f t="shared" si="12"/>
        <v>2.2914057010173838</v>
      </c>
      <c r="N221" s="16">
        <f t="shared" si="13"/>
        <v>1.4053954966239957</v>
      </c>
      <c r="O221" s="16">
        <f t="shared" si="14"/>
        <v>18.972839204423941</v>
      </c>
      <c r="P221" s="16">
        <f t="shared" si="15"/>
        <v>18.972839204423941</v>
      </c>
      <c r="Q221" s="17" t="s">
        <v>1118</v>
      </c>
    </row>
    <row r="222" spans="1:17" x14ac:dyDescent="0.25">
      <c r="A222" s="17">
        <v>219</v>
      </c>
      <c r="B222" s="17" t="s">
        <v>45</v>
      </c>
      <c r="C222" s="17" t="s">
        <v>46</v>
      </c>
      <c r="D222" s="17" t="s">
        <v>244</v>
      </c>
      <c r="E222" s="17" t="s">
        <v>245</v>
      </c>
      <c r="F222" s="22" t="s">
        <v>1119</v>
      </c>
      <c r="G222" s="17" t="s">
        <v>1120</v>
      </c>
      <c r="H222" s="17" t="s">
        <v>1121</v>
      </c>
      <c r="I222" s="17" t="s">
        <v>51</v>
      </c>
      <c r="J222" s="17">
        <v>1</v>
      </c>
      <c r="K222" s="17" t="s">
        <v>53</v>
      </c>
      <c r="L222" s="18">
        <v>22.737384438779902</v>
      </c>
      <c r="M222" s="16">
        <f t="shared" si="12"/>
        <v>3.4106076658169853</v>
      </c>
      <c r="N222" s="16">
        <f t="shared" si="13"/>
        <v>2.0918393683677512</v>
      </c>
      <c r="O222" s="16">
        <f t="shared" si="14"/>
        <v>28.239831472964639</v>
      </c>
      <c r="P222" s="16">
        <f t="shared" si="15"/>
        <v>28.239831472964639</v>
      </c>
      <c r="Q222" s="17" t="s">
        <v>1125</v>
      </c>
    </row>
    <row r="223" spans="1:17" x14ac:dyDescent="0.25">
      <c r="A223" s="17">
        <v>220</v>
      </c>
      <c r="B223" s="17" t="s">
        <v>45</v>
      </c>
      <c r="C223" s="17" t="s">
        <v>46</v>
      </c>
      <c r="D223" s="17" t="s">
        <v>1126</v>
      </c>
      <c r="E223" s="17" t="s">
        <v>1127</v>
      </c>
      <c r="F223" s="22" t="s">
        <v>1128</v>
      </c>
      <c r="G223" s="17" t="s">
        <v>1129</v>
      </c>
      <c r="H223" s="17" t="s">
        <v>1121</v>
      </c>
      <c r="I223" s="17" t="s">
        <v>51</v>
      </c>
      <c r="J223" s="17">
        <v>1</v>
      </c>
      <c r="K223" s="17" t="s">
        <v>53</v>
      </c>
      <c r="L223" s="18">
        <v>34.630993536750339</v>
      </c>
      <c r="M223" s="16">
        <f t="shared" si="12"/>
        <v>5.1946490305125508</v>
      </c>
      <c r="N223" s="16">
        <f t="shared" si="13"/>
        <v>3.1860514053810314</v>
      </c>
      <c r="O223" s="16">
        <f t="shared" si="14"/>
        <v>43.011693972643918</v>
      </c>
      <c r="P223" s="16">
        <f t="shared" si="15"/>
        <v>43.011693972643918</v>
      </c>
      <c r="Q223" s="17" t="s">
        <v>1133</v>
      </c>
    </row>
    <row r="224" spans="1:17" x14ac:dyDescent="0.25">
      <c r="A224" s="17">
        <v>221</v>
      </c>
      <c r="B224" s="17" t="s">
        <v>45</v>
      </c>
      <c r="C224" s="17" t="s">
        <v>46</v>
      </c>
      <c r="D224" s="17" t="s">
        <v>598</v>
      </c>
      <c r="E224" s="17" t="s">
        <v>599</v>
      </c>
      <c r="F224" s="22" t="s">
        <v>1134</v>
      </c>
      <c r="G224" s="17" t="s">
        <v>161</v>
      </c>
      <c r="H224" s="17" t="s">
        <v>69</v>
      </c>
      <c r="I224" s="17" t="s">
        <v>51</v>
      </c>
      <c r="J224" s="17">
        <v>1</v>
      </c>
      <c r="K224" s="17" t="s">
        <v>71</v>
      </c>
      <c r="L224" s="18">
        <v>1.08</v>
      </c>
      <c r="M224" s="16">
        <f t="shared" si="12"/>
        <v>0.16200000000000001</v>
      </c>
      <c r="N224" s="16">
        <f t="shared" si="13"/>
        <v>9.9360000000000004E-2</v>
      </c>
      <c r="O224" s="16">
        <f t="shared" si="14"/>
        <v>1.3413599999999999</v>
      </c>
      <c r="P224" s="16">
        <f t="shared" si="15"/>
        <v>1.3413599999999999</v>
      </c>
      <c r="Q224" s="17" t="s">
        <v>1138</v>
      </c>
    </row>
    <row r="225" spans="1:17" x14ac:dyDescent="0.25">
      <c r="A225" s="17">
        <v>222</v>
      </c>
      <c r="B225" s="17" t="s">
        <v>45</v>
      </c>
      <c r="C225" s="17" t="s">
        <v>46</v>
      </c>
      <c r="D225" s="17" t="s">
        <v>598</v>
      </c>
      <c r="E225" s="17" t="s">
        <v>599</v>
      </c>
      <c r="F225" s="22" t="s">
        <v>1139</v>
      </c>
      <c r="G225" s="17" t="s">
        <v>161</v>
      </c>
      <c r="H225" s="17" t="s">
        <v>69</v>
      </c>
      <c r="I225" s="17" t="s">
        <v>51</v>
      </c>
      <c r="J225" s="17">
        <v>1</v>
      </c>
      <c r="K225" s="17" t="s">
        <v>71</v>
      </c>
      <c r="L225" s="18">
        <v>3.42</v>
      </c>
      <c r="M225" s="16">
        <f t="shared" si="12"/>
        <v>0.51300000000000001</v>
      </c>
      <c r="N225" s="16">
        <f t="shared" si="13"/>
        <v>0.31463999999999998</v>
      </c>
      <c r="O225" s="16">
        <f t="shared" si="14"/>
        <v>4.2476399999999996</v>
      </c>
      <c r="P225" s="16">
        <f t="shared" si="15"/>
        <v>4.2476399999999996</v>
      </c>
      <c r="Q225" s="17" t="s">
        <v>1142</v>
      </c>
    </row>
    <row r="226" spans="1:17" x14ac:dyDescent="0.25">
      <c r="A226" s="17">
        <v>223</v>
      </c>
      <c r="B226" s="17" t="s">
        <v>45</v>
      </c>
      <c r="C226" s="17" t="s">
        <v>46</v>
      </c>
      <c r="D226" s="17" t="s">
        <v>598</v>
      </c>
      <c r="E226" s="17" t="s">
        <v>599</v>
      </c>
      <c r="F226" s="22" t="s">
        <v>1143</v>
      </c>
      <c r="G226" s="17" t="s">
        <v>1144</v>
      </c>
      <c r="H226" s="17" t="s">
        <v>69</v>
      </c>
      <c r="I226" s="17" t="s">
        <v>51</v>
      </c>
      <c r="J226" s="17">
        <v>1</v>
      </c>
      <c r="K226" s="17" t="s">
        <v>71</v>
      </c>
      <c r="L226" s="18">
        <v>1.45</v>
      </c>
      <c r="M226" s="16">
        <f t="shared" si="12"/>
        <v>0.2175</v>
      </c>
      <c r="N226" s="16">
        <f t="shared" si="13"/>
        <v>0.13339999999999999</v>
      </c>
      <c r="O226" s="16">
        <f t="shared" si="14"/>
        <v>1.8008999999999999</v>
      </c>
      <c r="P226" s="16">
        <f t="shared" si="15"/>
        <v>1.8008999999999999</v>
      </c>
      <c r="Q226" s="17" t="s">
        <v>1148</v>
      </c>
    </row>
    <row r="227" spans="1:17" x14ac:dyDescent="0.25">
      <c r="A227" s="17">
        <v>224</v>
      </c>
      <c r="B227" s="17" t="s">
        <v>45</v>
      </c>
      <c r="C227" s="17" t="s">
        <v>46</v>
      </c>
      <c r="D227" s="17" t="s">
        <v>244</v>
      </c>
      <c r="E227" s="17" t="s">
        <v>245</v>
      </c>
      <c r="F227" s="22" t="s">
        <v>1149</v>
      </c>
      <c r="G227" s="17" t="s">
        <v>1150</v>
      </c>
      <c r="H227" s="17" t="s">
        <v>69</v>
      </c>
      <c r="I227" s="17" t="s">
        <v>51</v>
      </c>
      <c r="J227" s="17">
        <v>1</v>
      </c>
      <c r="K227" s="17" t="s">
        <v>53</v>
      </c>
      <c r="L227" s="18">
        <v>86.60351826792963</v>
      </c>
      <c r="M227" s="16">
        <f t="shared" si="12"/>
        <v>12.990527740189444</v>
      </c>
      <c r="N227" s="16">
        <f t="shared" si="13"/>
        <v>7.9675236806495269</v>
      </c>
      <c r="O227" s="16">
        <f t="shared" si="14"/>
        <v>107.5615696887686</v>
      </c>
      <c r="P227" s="16">
        <f t="shared" si="15"/>
        <v>107.5615696887686</v>
      </c>
      <c r="Q227" s="17" t="s">
        <v>1154</v>
      </c>
    </row>
    <row r="228" spans="1:17" x14ac:dyDescent="0.25">
      <c r="A228" s="17">
        <v>225</v>
      </c>
      <c r="B228" s="17" t="s">
        <v>45</v>
      </c>
      <c r="C228" s="17" t="s">
        <v>46</v>
      </c>
      <c r="D228" s="17" t="s">
        <v>466</v>
      </c>
      <c r="E228" s="17" t="s">
        <v>467</v>
      </c>
      <c r="F228" s="22" t="s">
        <v>1155</v>
      </c>
      <c r="G228" s="17" t="s">
        <v>469</v>
      </c>
      <c r="H228" s="17" t="s">
        <v>69</v>
      </c>
      <c r="I228" s="17" t="s">
        <v>51</v>
      </c>
      <c r="J228" s="17">
        <v>1</v>
      </c>
      <c r="K228" s="17" t="s">
        <v>71</v>
      </c>
      <c r="L228" s="26">
        <v>0.55000000000000004</v>
      </c>
      <c r="M228" s="16">
        <f t="shared" si="12"/>
        <v>8.2500000000000004E-2</v>
      </c>
      <c r="N228" s="16">
        <f t="shared" si="13"/>
        <v>5.0600000000000006E-2</v>
      </c>
      <c r="O228" s="16">
        <f t="shared" si="14"/>
        <v>0.68310000000000004</v>
      </c>
      <c r="P228" s="16">
        <f t="shared" si="15"/>
        <v>0.68310000000000004</v>
      </c>
      <c r="Q228" s="7" t="s">
        <v>11646</v>
      </c>
    </row>
    <row r="229" spans="1:17" x14ac:dyDescent="0.25">
      <c r="A229" s="17">
        <v>226</v>
      </c>
      <c r="B229" s="17" t="s">
        <v>45</v>
      </c>
      <c r="C229" s="17" t="s">
        <v>46</v>
      </c>
      <c r="D229" s="17" t="s">
        <v>407</v>
      </c>
      <c r="E229" s="17" t="s">
        <v>408</v>
      </c>
      <c r="F229" s="22" t="s">
        <v>1158</v>
      </c>
      <c r="G229" s="17" t="s">
        <v>707</v>
      </c>
      <c r="H229" s="17" t="s">
        <v>69</v>
      </c>
      <c r="I229" s="17" t="s">
        <v>51</v>
      </c>
      <c r="J229" s="17">
        <v>3</v>
      </c>
      <c r="K229" s="17" t="s">
        <v>71</v>
      </c>
      <c r="L229" s="18">
        <v>0.02</v>
      </c>
      <c r="M229" s="16">
        <f t="shared" si="12"/>
        <v>3.0000000000000001E-3</v>
      </c>
      <c r="N229" s="16">
        <f t="shared" si="13"/>
        <v>1.8400000000000001E-3</v>
      </c>
      <c r="O229" s="16">
        <f t="shared" si="14"/>
        <v>2.4840000000000001E-2</v>
      </c>
      <c r="P229" s="16">
        <f t="shared" si="15"/>
        <v>7.4520000000000003E-2</v>
      </c>
      <c r="Q229" s="17" t="s">
        <v>1162</v>
      </c>
    </row>
    <row r="230" spans="1:17" x14ac:dyDescent="0.25">
      <c r="A230" s="17">
        <v>227</v>
      </c>
      <c r="B230" s="17" t="s">
        <v>45</v>
      </c>
      <c r="C230" s="17" t="s">
        <v>46</v>
      </c>
      <c r="D230" s="17" t="s">
        <v>280</v>
      </c>
      <c r="E230" s="17" t="s">
        <v>281</v>
      </c>
      <c r="F230" s="22" t="s">
        <v>1158</v>
      </c>
      <c r="G230" s="17" t="s">
        <v>707</v>
      </c>
      <c r="H230" s="17" t="s">
        <v>69</v>
      </c>
      <c r="I230" s="17" t="s">
        <v>51</v>
      </c>
      <c r="J230" s="17">
        <v>1</v>
      </c>
      <c r="K230" s="17" t="s">
        <v>71</v>
      </c>
      <c r="L230" s="18">
        <v>0.02</v>
      </c>
      <c r="M230" s="16">
        <f t="shared" si="12"/>
        <v>3.0000000000000001E-3</v>
      </c>
      <c r="N230" s="16">
        <f t="shared" si="13"/>
        <v>1.8400000000000001E-3</v>
      </c>
      <c r="O230" s="16">
        <f t="shared" si="14"/>
        <v>2.4840000000000001E-2</v>
      </c>
      <c r="P230" s="16">
        <f t="shared" si="15"/>
        <v>2.4840000000000001E-2</v>
      </c>
      <c r="Q230" s="17" t="s">
        <v>1162</v>
      </c>
    </row>
    <row r="231" spans="1:17" x14ac:dyDescent="0.25">
      <c r="A231" s="17">
        <v>228</v>
      </c>
      <c r="B231" s="17" t="s">
        <v>45</v>
      </c>
      <c r="C231" s="17" t="s">
        <v>46</v>
      </c>
      <c r="D231" s="17" t="s">
        <v>288</v>
      </c>
      <c r="E231" s="17" t="s">
        <v>289</v>
      </c>
      <c r="F231" s="22" t="s">
        <v>1158</v>
      </c>
      <c r="G231" s="17" t="s">
        <v>707</v>
      </c>
      <c r="H231" s="17" t="s">
        <v>69</v>
      </c>
      <c r="I231" s="17" t="s">
        <v>51</v>
      </c>
      <c r="J231" s="17">
        <v>1</v>
      </c>
      <c r="K231" s="17" t="s">
        <v>71</v>
      </c>
      <c r="L231" s="18">
        <v>0.02</v>
      </c>
      <c r="M231" s="16">
        <f t="shared" si="12"/>
        <v>3.0000000000000001E-3</v>
      </c>
      <c r="N231" s="16">
        <f t="shared" si="13"/>
        <v>1.8400000000000001E-3</v>
      </c>
      <c r="O231" s="16">
        <f t="shared" si="14"/>
        <v>2.4840000000000001E-2</v>
      </c>
      <c r="P231" s="16">
        <f t="shared" si="15"/>
        <v>2.4840000000000001E-2</v>
      </c>
      <c r="Q231" s="17" t="s">
        <v>1162</v>
      </c>
    </row>
    <row r="232" spans="1:17" x14ac:dyDescent="0.25">
      <c r="A232" s="17">
        <v>229</v>
      </c>
      <c r="B232" s="17" t="s">
        <v>45</v>
      </c>
      <c r="C232" s="17" t="s">
        <v>46</v>
      </c>
      <c r="D232" s="17" t="s">
        <v>598</v>
      </c>
      <c r="E232" s="17" t="s">
        <v>599</v>
      </c>
      <c r="F232" s="22" t="s">
        <v>1165</v>
      </c>
      <c r="G232" s="17" t="s">
        <v>1166</v>
      </c>
      <c r="H232" s="17" t="s">
        <v>69</v>
      </c>
      <c r="I232" s="17" t="s">
        <v>51</v>
      </c>
      <c r="J232" s="17">
        <v>1</v>
      </c>
      <c r="K232" s="17" t="s">
        <v>71</v>
      </c>
      <c r="L232" s="18">
        <v>0.03</v>
      </c>
      <c r="M232" s="16">
        <f t="shared" si="12"/>
        <v>4.4999999999999997E-3</v>
      </c>
      <c r="N232" s="16">
        <f t="shared" si="13"/>
        <v>2.7599999999999999E-3</v>
      </c>
      <c r="O232" s="16">
        <f t="shared" si="14"/>
        <v>3.7259999999999995E-2</v>
      </c>
      <c r="P232" s="16">
        <f t="shared" si="15"/>
        <v>3.7259999999999995E-2</v>
      </c>
      <c r="Q232" s="17" t="s">
        <v>1170</v>
      </c>
    </row>
    <row r="233" spans="1:17" x14ac:dyDescent="0.25">
      <c r="A233" s="17">
        <v>230</v>
      </c>
      <c r="B233" s="17" t="s">
        <v>45</v>
      </c>
      <c r="C233" s="17" t="s">
        <v>46</v>
      </c>
      <c r="D233" s="17" t="s">
        <v>280</v>
      </c>
      <c r="E233" s="17" t="s">
        <v>281</v>
      </c>
      <c r="F233" s="22" t="s">
        <v>1165</v>
      </c>
      <c r="G233" s="17" t="s">
        <v>1166</v>
      </c>
      <c r="H233" s="17" t="s">
        <v>69</v>
      </c>
      <c r="I233" s="17" t="s">
        <v>51</v>
      </c>
      <c r="J233" s="17">
        <v>2</v>
      </c>
      <c r="K233" s="17" t="s">
        <v>71</v>
      </c>
      <c r="L233" s="18">
        <v>0.03</v>
      </c>
      <c r="M233" s="16">
        <f t="shared" si="12"/>
        <v>4.4999999999999997E-3</v>
      </c>
      <c r="N233" s="16">
        <f t="shared" si="13"/>
        <v>2.7599999999999999E-3</v>
      </c>
      <c r="O233" s="16">
        <f t="shared" si="14"/>
        <v>3.7259999999999995E-2</v>
      </c>
      <c r="P233" s="16">
        <f t="shared" si="15"/>
        <v>7.4519999999999989E-2</v>
      </c>
      <c r="Q233" s="17" t="s">
        <v>1170</v>
      </c>
    </row>
    <row r="234" spans="1:17" x14ac:dyDescent="0.25">
      <c r="A234" s="17">
        <v>231</v>
      </c>
      <c r="B234" s="17" t="s">
        <v>45</v>
      </c>
      <c r="C234" s="17" t="s">
        <v>46</v>
      </c>
      <c r="D234" s="17" t="s">
        <v>603</v>
      </c>
      <c r="E234" s="17" t="s">
        <v>604</v>
      </c>
      <c r="F234" s="22" t="s">
        <v>1165</v>
      </c>
      <c r="G234" s="17" t="s">
        <v>1166</v>
      </c>
      <c r="H234" s="17" t="s">
        <v>69</v>
      </c>
      <c r="I234" s="17" t="s">
        <v>51</v>
      </c>
      <c r="J234" s="17">
        <v>2</v>
      </c>
      <c r="K234" s="17" t="s">
        <v>71</v>
      </c>
      <c r="L234" s="18">
        <v>0.03</v>
      </c>
      <c r="M234" s="16">
        <f t="shared" si="12"/>
        <v>4.4999999999999997E-3</v>
      </c>
      <c r="N234" s="16">
        <f t="shared" si="13"/>
        <v>2.7599999999999999E-3</v>
      </c>
      <c r="O234" s="16">
        <f t="shared" si="14"/>
        <v>3.7259999999999995E-2</v>
      </c>
      <c r="P234" s="16">
        <f t="shared" si="15"/>
        <v>7.4519999999999989E-2</v>
      </c>
      <c r="Q234" s="17" t="s">
        <v>1170</v>
      </c>
    </row>
    <row r="235" spans="1:17" x14ac:dyDescent="0.25">
      <c r="A235" s="17">
        <v>232</v>
      </c>
      <c r="B235" s="17" t="s">
        <v>45</v>
      </c>
      <c r="C235" s="17" t="s">
        <v>46</v>
      </c>
      <c r="D235" s="17" t="s">
        <v>603</v>
      </c>
      <c r="E235" s="17" t="s">
        <v>604</v>
      </c>
      <c r="F235" s="22" t="s">
        <v>1165</v>
      </c>
      <c r="G235" s="17" t="s">
        <v>1166</v>
      </c>
      <c r="H235" s="17" t="s">
        <v>69</v>
      </c>
      <c r="I235" s="17" t="s">
        <v>51</v>
      </c>
      <c r="J235" s="17">
        <v>3</v>
      </c>
      <c r="K235" s="17" t="s">
        <v>71</v>
      </c>
      <c r="L235" s="18">
        <v>0.03</v>
      </c>
      <c r="M235" s="16">
        <f t="shared" si="12"/>
        <v>4.4999999999999997E-3</v>
      </c>
      <c r="N235" s="16">
        <f t="shared" si="13"/>
        <v>2.7599999999999999E-3</v>
      </c>
      <c r="O235" s="16">
        <f t="shared" si="14"/>
        <v>3.7259999999999995E-2</v>
      </c>
      <c r="P235" s="16">
        <f t="shared" si="15"/>
        <v>0.11177999999999999</v>
      </c>
      <c r="Q235" s="17" t="s">
        <v>1170</v>
      </c>
    </row>
    <row r="236" spans="1:17" x14ac:dyDescent="0.25">
      <c r="A236" s="17">
        <v>233</v>
      </c>
      <c r="B236" s="17" t="s">
        <v>45</v>
      </c>
      <c r="C236" s="17" t="s">
        <v>46</v>
      </c>
      <c r="D236" s="17" t="s">
        <v>1174</v>
      </c>
      <c r="E236" s="17" t="s">
        <v>1175</v>
      </c>
      <c r="F236" s="22" t="s">
        <v>1176</v>
      </c>
      <c r="G236" s="17" t="s">
        <v>707</v>
      </c>
      <c r="H236" s="17" t="s">
        <v>69</v>
      </c>
      <c r="I236" s="17" t="s">
        <v>51</v>
      </c>
      <c r="J236" s="17">
        <v>1</v>
      </c>
      <c r="K236" s="17" t="s">
        <v>71</v>
      </c>
      <c r="L236" s="18">
        <v>0.05</v>
      </c>
      <c r="M236" s="16">
        <f t="shared" si="12"/>
        <v>7.4999999999999997E-3</v>
      </c>
      <c r="N236" s="16">
        <f t="shared" si="13"/>
        <v>4.5999999999999999E-3</v>
      </c>
      <c r="O236" s="16">
        <f t="shared" si="14"/>
        <v>6.2100000000000002E-2</v>
      </c>
      <c r="P236" s="16">
        <f t="shared" si="15"/>
        <v>6.2100000000000002E-2</v>
      </c>
      <c r="Q236" s="17" t="s">
        <v>1180</v>
      </c>
    </row>
    <row r="237" spans="1:17" x14ac:dyDescent="0.25">
      <c r="A237" s="17">
        <v>234</v>
      </c>
      <c r="B237" s="17" t="s">
        <v>45</v>
      </c>
      <c r="C237" s="17" t="s">
        <v>46</v>
      </c>
      <c r="D237" s="17" t="s">
        <v>280</v>
      </c>
      <c r="E237" s="17" t="s">
        <v>281</v>
      </c>
      <c r="F237" s="22" t="s">
        <v>1181</v>
      </c>
      <c r="G237" s="17" t="s">
        <v>1182</v>
      </c>
      <c r="H237" s="17" t="s">
        <v>69</v>
      </c>
      <c r="I237" s="17" t="s">
        <v>51</v>
      </c>
      <c r="J237" s="17">
        <v>2</v>
      </c>
      <c r="K237" s="17" t="s">
        <v>71</v>
      </c>
      <c r="L237" s="26">
        <v>0.05</v>
      </c>
      <c r="M237" s="16">
        <f t="shared" si="12"/>
        <v>7.4999999999999997E-3</v>
      </c>
      <c r="N237" s="16">
        <f t="shared" si="13"/>
        <v>4.5999999999999999E-3</v>
      </c>
      <c r="O237" s="16">
        <f t="shared" si="14"/>
        <v>6.2100000000000002E-2</v>
      </c>
      <c r="P237" s="16">
        <f t="shared" si="15"/>
        <v>0.1242</v>
      </c>
      <c r="Q237" s="7" t="s">
        <v>11651</v>
      </c>
    </row>
    <row r="238" spans="1:17" x14ac:dyDescent="0.25">
      <c r="A238" s="17">
        <v>235</v>
      </c>
      <c r="B238" s="17" t="s">
        <v>45</v>
      </c>
      <c r="C238" s="17" t="s">
        <v>46</v>
      </c>
      <c r="D238" s="17" t="s">
        <v>166</v>
      </c>
      <c r="E238" s="17" t="s">
        <v>167</v>
      </c>
      <c r="F238" s="22" t="s">
        <v>1185</v>
      </c>
      <c r="G238" s="17" t="s">
        <v>707</v>
      </c>
      <c r="H238" s="17" t="s">
        <v>69</v>
      </c>
      <c r="I238" s="17" t="s">
        <v>51</v>
      </c>
      <c r="J238" s="17">
        <v>1</v>
      </c>
      <c r="K238" s="17" t="s">
        <v>71</v>
      </c>
      <c r="L238" s="18">
        <v>0.45</v>
      </c>
      <c r="M238" s="16">
        <f t="shared" si="12"/>
        <v>6.7500000000000004E-2</v>
      </c>
      <c r="N238" s="16">
        <f t="shared" si="13"/>
        <v>4.1400000000000006E-2</v>
      </c>
      <c r="O238" s="16">
        <f t="shared" si="14"/>
        <v>0.55890000000000006</v>
      </c>
      <c r="P238" s="16">
        <f t="shared" si="15"/>
        <v>0.55890000000000006</v>
      </c>
      <c r="Q238" s="17" t="s">
        <v>1189</v>
      </c>
    </row>
    <row r="239" spans="1:17" x14ac:dyDescent="0.25">
      <c r="A239" s="17">
        <v>236</v>
      </c>
      <c r="B239" s="17" t="s">
        <v>45</v>
      </c>
      <c r="C239" s="17" t="s">
        <v>46</v>
      </c>
      <c r="D239" s="17" t="s">
        <v>166</v>
      </c>
      <c r="E239" s="17" t="s">
        <v>167</v>
      </c>
      <c r="F239" s="22" t="s">
        <v>1185</v>
      </c>
      <c r="G239" s="17" t="s">
        <v>707</v>
      </c>
      <c r="H239" s="17" t="s">
        <v>69</v>
      </c>
      <c r="I239" s="17" t="s">
        <v>51</v>
      </c>
      <c r="J239" s="17">
        <v>4</v>
      </c>
      <c r="K239" s="17" t="s">
        <v>71</v>
      </c>
      <c r="L239" s="18">
        <v>0.45</v>
      </c>
      <c r="M239" s="16">
        <f t="shared" si="12"/>
        <v>6.7500000000000004E-2</v>
      </c>
      <c r="N239" s="16">
        <f t="shared" si="13"/>
        <v>4.1400000000000006E-2</v>
      </c>
      <c r="O239" s="16">
        <f t="shared" si="14"/>
        <v>0.55890000000000006</v>
      </c>
      <c r="P239" s="16">
        <f t="shared" si="15"/>
        <v>2.2356000000000003</v>
      </c>
      <c r="Q239" s="17" t="s">
        <v>1189</v>
      </c>
    </row>
    <row r="240" spans="1:17" x14ac:dyDescent="0.25">
      <c r="A240" s="17">
        <v>237</v>
      </c>
      <c r="B240" s="17" t="s">
        <v>45</v>
      </c>
      <c r="C240" s="17" t="s">
        <v>46</v>
      </c>
      <c r="D240" s="17" t="s">
        <v>173</v>
      </c>
      <c r="E240" s="17" t="s">
        <v>167</v>
      </c>
      <c r="F240" s="22" t="s">
        <v>1185</v>
      </c>
      <c r="G240" s="17" t="s">
        <v>707</v>
      </c>
      <c r="H240" s="17" t="s">
        <v>69</v>
      </c>
      <c r="I240" s="17" t="s">
        <v>51</v>
      </c>
      <c r="J240" s="17">
        <v>1</v>
      </c>
      <c r="K240" s="17" t="s">
        <v>71</v>
      </c>
      <c r="L240" s="18">
        <v>0.45</v>
      </c>
      <c r="M240" s="16">
        <f t="shared" si="12"/>
        <v>6.7500000000000004E-2</v>
      </c>
      <c r="N240" s="16">
        <f t="shared" si="13"/>
        <v>4.1400000000000006E-2</v>
      </c>
      <c r="O240" s="16">
        <f t="shared" si="14"/>
        <v>0.55890000000000006</v>
      </c>
      <c r="P240" s="16">
        <f t="shared" si="15"/>
        <v>0.55890000000000006</v>
      </c>
      <c r="Q240" s="17" t="s">
        <v>1189</v>
      </c>
    </row>
    <row r="241" spans="1:17" x14ac:dyDescent="0.25">
      <c r="A241" s="17">
        <v>238</v>
      </c>
      <c r="B241" s="17" t="s">
        <v>45</v>
      </c>
      <c r="C241" s="17" t="s">
        <v>46</v>
      </c>
      <c r="D241" s="17" t="s">
        <v>173</v>
      </c>
      <c r="E241" s="17" t="s">
        <v>167</v>
      </c>
      <c r="F241" s="22" t="s">
        <v>1185</v>
      </c>
      <c r="G241" s="17" t="s">
        <v>707</v>
      </c>
      <c r="H241" s="17" t="s">
        <v>69</v>
      </c>
      <c r="I241" s="17" t="s">
        <v>51</v>
      </c>
      <c r="J241" s="17">
        <v>4</v>
      </c>
      <c r="K241" s="17" t="s">
        <v>71</v>
      </c>
      <c r="L241" s="18">
        <v>0.45</v>
      </c>
      <c r="M241" s="16">
        <f t="shared" si="12"/>
        <v>6.7500000000000004E-2</v>
      </c>
      <c r="N241" s="16">
        <f t="shared" si="13"/>
        <v>4.1400000000000006E-2</v>
      </c>
      <c r="O241" s="16">
        <f t="shared" si="14"/>
        <v>0.55890000000000006</v>
      </c>
      <c r="P241" s="16">
        <f t="shared" si="15"/>
        <v>2.2356000000000003</v>
      </c>
      <c r="Q241" s="17" t="s">
        <v>1189</v>
      </c>
    </row>
    <row r="242" spans="1:17" x14ac:dyDescent="0.25">
      <c r="A242" s="17">
        <v>239</v>
      </c>
      <c r="B242" s="17" t="s">
        <v>45</v>
      </c>
      <c r="C242" s="17" t="s">
        <v>46</v>
      </c>
      <c r="D242" s="17" t="s">
        <v>166</v>
      </c>
      <c r="E242" s="17" t="s">
        <v>167</v>
      </c>
      <c r="F242" s="22" t="s">
        <v>1192</v>
      </c>
      <c r="G242" s="17" t="s">
        <v>707</v>
      </c>
      <c r="H242" s="17" t="s">
        <v>69</v>
      </c>
      <c r="I242" s="17" t="s">
        <v>51</v>
      </c>
      <c r="J242" s="17">
        <v>1</v>
      </c>
      <c r="K242" s="17" t="s">
        <v>71</v>
      </c>
      <c r="L242" s="26">
        <v>0.06</v>
      </c>
      <c r="M242" s="16">
        <f t="shared" si="12"/>
        <v>8.9999999999999993E-3</v>
      </c>
      <c r="N242" s="16">
        <f t="shared" si="13"/>
        <v>5.5199999999999997E-3</v>
      </c>
      <c r="O242" s="16">
        <f t="shared" si="14"/>
        <v>7.4519999999999989E-2</v>
      </c>
      <c r="P242" s="16">
        <f t="shared" si="15"/>
        <v>7.4519999999999989E-2</v>
      </c>
      <c r="Q242" s="7" t="s">
        <v>11651</v>
      </c>
    </row>
    <row r="243" spans="1:17" x14ac:dyDescent="0.25">
      <c r="A243" s="17">
        <v>240</v>
      </c>
      <c r="B243" s="17" t="s">
        <v>45</v>
      </c>
      <c r="C243" s="17" t="s">
        <v>46</v>
      </c>
      <c r="D243" s="17" t="s">
        <v>173</v>
      </c>
      <c r="E243" s="17" t="s">
        <v>167</v>
      </c>
      <c r="F243" s="22" t="s">
        <v>1192</v>
      </c>
      <c r="G243" s="17" t="s">
        <v>707</v>
      </c>
      <c r="H243" s="17" t="s">
        <v>69</v>
      </c>
      <c r="I243" s="17" t="s">
        <v>51</v>
      </c>
      <c r="J243" s="17">
        <v>1</v>
      </c>
      <c r="K243" s="17" t="s">
        <v>71</v>
      </c>
      <c r="L243" s="26">
        <v>0.06</v>
      </c>
      <c r="M243" s="16">
        <f t="shared" si="12"/>
        <v>8.9999999999999993E-3</v>
      </c>
      <c r="N243" s="16">
        <f t="shared" si="13"/>
        <v>5.5199999999999997E-3</v>
      </c>
      <c r="O243" s="16">
        <f t="shared" si="14"/>
        <v>7.4519999999999989E-2</v>
      </c>
      <c r="P243" s="16">
        <f t="shared" si="15"/>
        <v>7.4519999999999989E-2</v>
      </c>
      <c r="Q243" s="7" t="s">
        <v>11651</v>
      </c>
    </row>
    <row r="244" spans="1:17" x14ac:dyDescent="0.25">
      <c r="A244" s="17">
        <v>241</v>
      </c>
      <c r="B244" s="17" t="s">
        <v>45</v>
      </c>
      <c r="C244" s="17" t="s">
        <v>46</v>
      </c>
      <c r="D244" s="17" t="s">
        <v>407</v>
      </c>
      <c r="E244" s="17" t="s">
        <v>408</v>
      </c>
      <c r="F244" s="22" t="s">
        <v>1195</v>
      </c>
      <c r="G244" s="17" t="s">
        <v>707</v>
      </c>
      <c r="H244" s="17" t="s">
        <v>69</v>
      </c>
      <c r="I244" s="17" t="s">
        <v>51</v>
      </c>
      <c r="J244" s="17">
        <v>2</v>
      </c>
      <c r="K244" s="17" t="s">
        <v>71</v>
      </c>
      <c r="L244" s="18">
        <v>0.03</v>
      </c>
      <c r="M244" s="16">
        <f t="shared" si="12"/>
        <v>4.4999999999999997E-3</v>
      </c>
      <c r="N244" s="16">
        <f t="shared" si="13"/>
        <v>2.7599999999999999E-3</v>
      </c>
      <c r="O244" s="16">
        <f t="shared" si="14"/>
        <v>3.7259999999999995E-2</v>
      </c>
      <c r="P244" s="16">
        <f t="shared" si="15"/>
        <v>7.4519999999999989E-2</v>
      </c>
      <c r="Q244" s="17" t="s">
        <v>1199</v>
      </c>
    </row>
    <row r="245" spans="1:17" x14ac:dyDescent="0.25">
      <c r="A245" s="17">
        <v>242</v>
      </c>
      <c r="B245" s="17" t="s">
        <v>45</v>
      </c>
      <c r="C245" s="17" t="s">
        <v>46</v>
      </c>
      <c r="D245" s="17" t="s">
        <v>1200</v>
      </c>
      <c r="E245" s="17" t="s">
        <v>1201</v>
      </c>
      <c r="F245" s="22" t="s">
        <v>1195</v>
      </c>
      <c r="G245" s="17" t="s">
        <v>707</v>
      </c>
      <c r="H245" s="17" t="s">
        <v>69</v>
      </c>
      <c r="I245" s="17" t="s">
        <v>51</v>
      </c>
      <c r="J245" s="17">
        <v>4</v>
      </c>
      <c r="K245" s="17" t="s">
        <v>71</v>
      </c>
      <c r="L245" s="18">
        <v>0.03</v>
      </c>
      <c r="M245" s="16">
        <f t="shared" si="12"/>
        <v>4.4999999999999997E-3</v>
      </c>
      <c r="N245" s="16">
        <f t="shared" si="13"/>
        <v>2.7599999999999999E-3</v>
      </c>
      <c r="O245" s="16">
        <f t="shared" si="14"/>
        <v>3.7259999999999995E-2</v>
      </c>
      <c r="P245" s="16">
        <f t="shared" si="15"/>
        <v>0.14903999999999998</v>
      </c>
      <c r="Q245" s="17" t="s">
        <v>1199</v>
      </c>
    </row>
    <row r="246" spans="1:17" x14ac:dyDescent="0.25">
      <c r="A246" s="17">
        <v>243</v>
      </c>
      <c r="B246" s="17" t="s">
        <v>45</v>
      </c>
      <c r="C246" s="17" t="s">
        <v>46</v>
      </c>
      <c r="D246" s="17" t="s">
        <v>308</v>
      </c>
      <c r="E246" s="17" t="s">
        <v>309</v>
      </c>
      <c r="F246" s="22" t="s">
        <v>1195</v>
      </c>
      <c r="G246" s="17" t="s">
        <v>707</v>
      </c>
      <c r="H246" s="17" t="s">
        <v>69</v>
      </c>
      <c r="I246" s="17" t="s">
        <v>51</v>
      </c>
      <c r="J246" s="17">
        <v>1</v>
      </c>
      <c r="K246" s="17" t="s">
        <v>71</v>
      </c>
      <c r="L246" s="18">
        <v>0.03</v>
      </c>
      <c r="M246" s="16">
        <f t="shared" si="12"/>
        <v>4.4999999999999997E-3</v>
      </c>
      <c r="N246" s="16">
        <f t="shared" si="13"/>
        <v>2.7599999999999999E-3</v>
      </c>
      <c r="O246" s="16">
        <f t="shared" si="14"/>
        <v>3.7259999999999995E-2</v>
      </c>
      <c r="P246" s="16">
        <f t="shared" si="15"/>
        <v>3.7259999999999995E-2</v>
      </c>
      <c r="Q246" s="17" t="s">
        <v>1199</v>
      </c>
    </row>
    <row r="247" spans="1:17" x14ac:dyDescent="0.25">
      <c r="A247" s="17">
        <v>244</v>
      </c>
      <c r="B247" s="17" t="s">
        <v>45</v>
      </c>
      <c r="C247" s="17" t="s">
        <v>46</v>
      </c>
      <c r="D247" s="17" t="s">
        <v>308</v>
      </c>
      <c r="E247" s="17" t="s">
        <v>309</v>
      </c>
      <c r="F247" s="22" t="s">
        <v>1195</v>
      </c>
      <c r="G247" s="17" t="s">
        <v>707</v>
      </c>
      <c r="H247" s="17" t="s">
        <v>69</v>
      </c>
      <c r="I247" s="17" t="s">
        <v>51</v>
      </c>
      <c r="J247" s="17">
        <v>1</v>
      </c>
      <c r="K247" s="17" t="s">
        <v>71</v>
      </c>
      <c r="L247" s="18">
        <v>0.03</v>
      </c>
      <c r="M247" s="16">
        <f t="shared" si="12"/>
        <v>4.4999999999999997E-3</v>
      </c>
      <c r="N247" s="16">
        <f t="shared" si="13"/>
        <v>2.7599999999999999E-3</v>
      </c>
      <c r="O247" s="16">
        <f t="shared" si="14"/>
        <v>3.7259999999999995E-2</v>
      </c>
      <c r="P247" s="16">
        <f t="shared" si="15"/>
        <v>3.7259999999999995E-2</v>
      </c>
      <c r="Q247" s="17" t="s">
        <v>1199</v>
      </c>
    </row>
    <row r="248" spans="1:17" x14ac:dyDescent="0.25">
      <c r="A248" s="17">
        <v>245</v>
      </c>
      <c r="B248" s="17" t="s">
        <v>45</v>
      </c>
      <c r="C248" s="17" t="s">
        <v>46</v>
      </c>
      <c r="D248" s="17" t="s">
        <v>280</v>
      </c>
      <c r="E248" s="17" t="s">
        <v>281</v>
      </c>
      <c r="F248" s="22" t="s">
        <v>1205</v>
      </c>
      <c r="G248" s="17" t="s">
        <v>707</v>
      </c>
      <c r="H248" s="17" t="s">
        <v>69</v>
      </c>
      <c r="I248" s="17" t="s">
        <v>51</v>
      </c>
      <c r="J248" s="17">
        <v>3</v>
      </c>
      <c r="K248" s="17" t="s">
        <v>71</v>
      </c>
      <c r="L248" s="18">
        <v>0.03</v>
      </c>
      <c r="M248" s="16">
        <f t="shared" si="12"/>
        <v>4.4999999999999997E-3</v>
      </c>
      <c r="N248" s="16">
        <f t="shared" si="13"/>
        <v>2.7599999999999999E-3</v>
      </c>
      <c r="O248" s="16">
        <f t="shared" si="14"/>
        <v>3.7259999999999995E-2</v>
      </c>
      <c r="P248" s="16">
        <f t="shared" si="15"/>
        <v>0.11177999999999999</v>
      </c>
      <c r="Q248" s="17" t="s">
        <v>1209</v>
      </c>
    </row>
    <row r="249" spans="1:17" x14ac:dyDescent="0.25">
      <c r="A249" s="17">
        <v>246</v>
      </c>
      <c r="B249" s="17" t="s">
        <v>45</v>
      </c>
      <c r="C249" s="17" t="s">
        <v>46</v>
      </c>
      <c r="D249" s="17" t="s">
        <v>166</v>
      </c>
      <c r="E249" s="17" t="s">
        <v>167</v>
      </c>
      <c r="F249" s="22" t="s">
        <v>1210</v>
      </c>
      <c r="G249" s="17" t="s">
        <v>707</v>
      </c>
      <c r="H249" s="17" t="s">
        <v>69</v>
      </c>
      <c r="I249" s="17" t="s">
        <v>51</v>
      </c>
      <c r="J249" s="17">
        <v>2</v>
      </c>
      <c r="K249" s="17" t="s">
        <v>71</v>
      </c>
      <c r="L249" s="18">
        <v>0.08</v>
      </c>
      <c r="M249" s="16">
        <f t="shared" si="12"/>
        <v>1.2E-2</v>
      </c>
      <c r="N249" s="16">
        <f t="shared" si="13"/>
        <v>7.3600000000000002E-3</v>
      </c>
      <c r="O249" s="16">
        <f t="shared" si="14"/>
        <v>9.9360000000000004E-2</v>
      </c>
      <c r="P249" s="16">
        <f t="shared" si="15"/>
        <v>0.19872000000000001</v>
      </c>
      <c r="Q249" s="17" t="s">
        <v>158</v>
      </c>
    </row>
    <row r="250" spans="1:17" x14ac:dyDescent="0.25">
      <c r="A250" s="17">
        <v>247</v>
      </c>
      <c r="B250" s="17" t="s">
        <v>45</v>
      </c>
      <c r="C250" s="17" t="s">
        <v>46</v>
      </c>
      <c r="D250" s="17" t="s">
        <v>244</v>
      </c>
      <c r="E250" s="17" t="s">
        <v>245</v>
      </c>
      <c r="F250" s="22" t="s">
        <v>1210</v>
      </c>
      <c r="G250" s="17" t="s">
        <v>707</v>
      </c>
      <c r="H250" s="17" t="s">
        <v>69</v>
      </c>
      <c r="I250" s="17" t="s">
        <v>51</v>
      </c>
      <c r="J250" s="17">
        <v>1</v>
      </c>
      <c r="K250" s="17" t="s">
        <v>71</v>
      </c>
      <c r="L250" s="18">
        <v>0.08</v>
      </c>
      <c r="M250" s="16">
        <f t="shared" si="12"/>
        <v>1.2E-2</v>
      </c>
      <c r="N250" s="16">
        <f t="shared" si="13"/>
        <v>7.3600000000000002E-3</v>
      </c>
      <c r="O250" s="16">
        <f t="shared" si="14"/>
        <v>9.9360000000000004E-2</v>
      </c>
      <c r="P250" s="16">
        <f t="shared" si="15"/>
        <v>9.9360000000000004E-2</v>
      </c>
      <c r="Q250" s="17" t="s">
        <v>158</v>
      </c>
    </row>
    <row r="251" spans="1:17" x14ac:dyDescent="0.25">
      <c r="A251" s="17">
        <v>248</v>
      </c>
      <c r="B251" s="17" t="s">
        <v>45</v>
      </c>
      <c r="C251" s="17" t="s">
        <v>46</v>
      </c>
      <c r="D251" s="17" t="s">
        <v>244</v>
      </c>
      <c r="E251" s="17" t="s">
        <v>245</v>
      </c>
      <c r="F251" s="22" t="s">
        <v>1210</v>
      </c>
      <c r="G251" s="17" t="s">
        <v>707</v>
      </c>
      <c r="H251" s="17" t="s">
        <v>69</v>
      </c>
      <c r="I251" s="17" t="s">
        <v>51</v>
      </c>
      <c r="J251" s="17">
        <v>4</v>
      </c>
      <c r="K251" s="17" t="s">
        <v>71</v>
      </c>
      <c r="L251" s="18">
        <v>0.08</v>
      </c>
      <c r="M251" s="16">
        <f t="shared" si="12"/>
        <v>1.2E-2</v>
      </c>
      <c r="N251" s="16">
        <f t="shared" si="13"/>
        <v>7.3600000000000002E-3</v>
      </c>
      <c r="O251" s="16">
        <f t="shared" si="14"/>
        <v>9.9360000000000004E-2</v>
      </c>
      <c r="P251" s="16">
        <f t="shared" si="15"/>
        <v>0.39744000000000002</v>
      </c>
      <c r="Q251" s="17" t="s">
        <v>158</v>
      </c>
    </row>
    <row r="252" spans="1:17" x14ac:dyDescent="0.25">
      <c r="A252" s="17">
        <v>249</v>
      </c>
      <c r="B252" s="17" t="s">
        <v>45</v>
      </c>
      <c r="C252" s="17" t="s">
        <v>46</v>
      </c>
      <c r="D252" s="17" t="s">
        <v>244</v>
      </c>
      <c r="E252" s="17" t="s">
        <v>245</v>
      </c>
      <c r="F252" s="22" t="s">
        <v>1210</v>
      </c>
      <c r="G252" s="17" t="s">
        <v>707</v>
      </c>
      <c r="H252" s="17" t="s">
        <v>69</v>
      </c>
      <c r="I252" s="17" t="s">
        <v>51</v>
      </c>
      <c r="J252" s="17">
        <v>1</v>
      </c>
      <c r="K252" s="17" t="s">
        <v>71</v>
      </c>
      <c r="L252" s="18">
        <v>0.08</v>
      </c>
      <c r="M252" s="16">
        <f t="shared" si="12"/>
        <v>1.2E-2</v>
      </c>
      <c r="N252" s="16">
        <f t="shared" si="13"/>
        <v>7.3600000000000002E-3</v>
      </c>
      <c r="O252" s="16">
        <f t="shared" si="14"/>
        <v>9.9360000000000004E-2</v>
      </c>
      <c r="P252" s="16">
        <f t="shared" si="15"/>
        <v>9.9360000000000004E-2</v>
      </c>
      <c r="Q252" s="17" t="s">
        <v>158</v>
      </c>
    </row>
    <row r="253" spans="1:17" x14ac:dyDescent="0.25">
      <c r="A253" s="17">
        <v>250</v>
      </c>
      <c r="B253" s="17" t="s">
        <v>45</v>
      </c>
      <c r="C253" s="17" t="s">
        <v>46</v>
      </c>
      <c r="D253" s="17" t="s">
        <v>173</v>
      </c>
      <c r="E253" s="17" t="s">
        <v>167</v>
      </c>
      <c r="F253" s="22" t="s">
        <v>1210</v>
      </c>
      <c r="G253" s="17" t="s">
        <v>707</v>
      </c>
      <c r="H253" s="17" t="s">
        <v>69</v>
      </c>
      <c r="I253" s="17" t="s">
        <v>51</v>
      </c>
      <c r="J253" s="17">
        <v>2</v>
      </c>
      <c r="K253" s="17" t="s">
        <v>71</v>
      </c>
      <c r="L253" s="18">
        <v>0.08</v>
      </c>
      <c r="M253" s="16">
        <f t="shared" si="12"/>
        <v>1.2E-2</v>
      </c>
      <c r="N253" s="16">
        <f t="shared" si="13"/>
        <v>7.3600000000000002E-3</v>
      </c>
      <c r="O253" s="16">
        <f t="shared" si="14"/>
        <v>9.9360000000000004E-2</v>
      </c>
      <c r="P253" s="16">
        <f t="shared" si="15"/>
        <v>0.19872000000000001</v>
      </c>
      <c r="Q253" s="17" t="s">
        <v>158</v>
      </c>
    </row>
    <row r="254" spans="1:17" x14ac:dyDescent="0.25">
      <c r="A254" s="17">
        <v>251</v>
      </c>
      <c r="B254" s="17" t="s">
        <v>45</v>
      </c>
      <c r="C254" s="17" t="s">
        <v>46</v>
      </c>
      <c r="D254" s="17" t="s">
        <v>166</v>
      </c>
      <c r="E254" s="17" t="s">
        <v>167</v>
      </c>
      <c r="F254" s="22" t="s">
        <v>1218</v>
      </c>
      <c r="G254" s="17" t="s">
        <v>707</v>
      </c>
      <c r="H254" s="17" t="s">
        <v>69</v>
      </c>
      <c r="I254" s="17" t="s">
        <v>51</v>
      </c>
      <c r="J254" s="17">
        <v>6</v>
      </c>
      <c r="K254" s="17" t="s">
        <v>71</v>
      </c>
      <c r="L254" s="18">
        <v>0.12</v>
      </c>
      <c r="M254" s="16">
        <f t="shared" si="12"/>
        <v>1.7999999999999999E-2</v>
      </c>
      <c r="N254" s="16">
        <f t="shared" si="13"/>
        <v>1.1039999999999999E-2</v>
      </c>
      <c r="O254" s="16">
        <f t="shared" si="14"/>
        <v>0.14903999999999998</v>
      </c>
      <c r="P254" s="16">
        <f t="shared" si="15"/>
        <v>0.89423999999999992</v>
      </c>
      <c r="Q254" s="17" t="s">
        <v>1222</v>
      </c>
    </row>
    <row r="255" spans="1:17" x14ac:dyDescent="0.25">
      <c r="A255" s="17">
        <v>252</v>
      </c>
      <c r="B255" s="17" t="s">
        <v>45</v>
      </c>
      <c r="C255" s="17" t="s">
        <v>46</v>
      </c>
      <c r="D255" s="17" t="s">
        <v>173</v>
      </c>
      <c r="E255" s="17" t="s">
        <v>167</v>
      </c>
      <c r="F255" s="22" t="s">
        <v>1218</v>
      </c>
      <c r="G255" s="17" t="s">
        <v>707</v>
      </c>
      <c r="H255" s="17" t="s">
        <v>69</v>
      </c>
      <c r="I255" s="17" t="s">
        <v>51</v>
      </c>
      <c r="J255" s="17">
        <v>6</v>
      </c>
      <c r="K255" s="17" t="s">
        <v>71</v>
      </c>
      <c r="L255" s="18">
        <v>0.12</v>
      </c>
      <c r="M255" s="16">
        <f t="shared" si="12"/>
        <v>1.7999999999999999E-2</v>
      </c>
      <c r="N255" s="16">
        <f t="shared" si="13"/>
        <v>1.1039999999999999E-2</v>
      </c>
      <c r="O255" s="16">
        <f t="shared" si="14"/>
        <v>0.14903999999999998</v>
      </c>
      <c r="P255" s="16">
        <f t="shared" si="15"/>
        <v>0.89423999999999992</v>
      </c>
      <c r="Q255" s="17" t="s">
        <v>1222</v>
      </c>
    </row>
    <row r="256" spans="1:17" x14ac:dyDescent="0.25">
      <c r="A256" s="17">
        <v>253</v>
      </c>
      <c r="B256" s="17" t="s">
        <v>45</v>
      </c>
      <c r="C256" s="17" t="s">
        <v>46</v>
      </c>
      <c r="D256" s="17" t="s">
        <v>166</v>
      </c>
      <c r="E256" s="17" t="s">
        <v>167</v>
      </c>
      <c r="F256" s="22" t="s">
        <v>1224</v>
      </c>
      <c r="G256" s="17" t="s">
        <v>707</v>
      </c>
      <c r="H256" s="17" t="s">
        <v>69</v>
      </c>
      <c r="I256" s="17" t="s">
        <v>51</v>
      </c>
      <c r="J256" s="17">
        <v>2</v>
      </c>
      <c r="K256" s="17" t="s">
        <v>71</v>
      </c>
      <c r="L256" s="26">
        <v>0.06</v>
      </c>
      <c r="M256" s="16">
        <f t="shared" si="12"/>
        <v>8.9999999999999993E-3</v>
      </c>
      <c r="N256" s="16">
        <f t="shared" si="13"/>
        <v>5.5199999999999997E-3</v>
      </c>
      <c r="O256" s="16">
        <f t="shared" si="14"/>
        <v>7.4519999999999989E-2</v>
      </c>
      <c r="P256" s="16">
        <f t="shared" si="15"/>
        <v>0.14903999999999998</v>
      </c>
      <c r="Q256" s="7" t="s">
        <v>11654</v>
      </c>
    </row>
    <row r="257" spans="1:17" x14ac:dyDescent="0.25">
      <c r="A257" s="17">
        <v>254</v>
      </c>
      <c r="B257" s="17" t="s">
        <v>45</v>
      </c>
      <c r="C257" s="17" t="s">
        <v>46</v>
      </c>
      <c r="D257" s="17" t="s">
        <v>173</v>
      </c>
      <c r="E257" s="17" t="s">
        <v>167</v>
      </c>
      <c r="F257" s="22" t="s">
        <v>1224</v>
      </c>
      <c r="G257" s="17" t="s">
        <v>707</v>
      </c>
      <c r="H257" s="17" t="s">
        <v>69</v>
      </c>
      <c r="I257" s="17" t="s">
        <v>51</v>
      </c>
      <c r="J257" s="17">
        <v>2</v>
      </c>
      <c r="K257" s="17" t="s">
        <v>71</v>
      </c>
      <c r="L257" s="26">
        <v>0.06</v>
      </c>
      <c r="M257" s="16">
        <f t="shared" si="12"/>
        <v>8.9999999999999993E-3</v>
      </c>
      <c r="N257" s="16">
        <f t="shared" si="13"/>
        <v>5.5199999999999997E-3</v>
      </c>
      <c r="O257" s="16">
        <f t="shared" si="14"/>
        <v>7.4519999999999989E-2</v>
      </c>
      <c r="P257" s="16">
        <f t="shared" si="15"/>
        <v>0.14903999999999998</v>
      </c>
      <c r="Q257" s="7" t="s">
        <v>11654</v>
      </c>
    </row>
    <row r="258" spans="1:17" x14ac:dyDescent="0.25">
      <c r="A258" s="17">
        <v>255</v>
      </c>
      <c r="B258" s="17" t="s">
        <v>45</v>
      </c>
      <c r="C258" s="17" t="s">
        <v>46</v>
      </c>
      <c r="D258" s="17" t="s">
        <v>244</v>
      </c>
      <c r="E258" s="17" t="s">
        <v>245</v>
      </c>
      <c r="F258" s="22" t="s">
        <v>1228</v>
      </c>
      <c r="G258" s="17" t="s">
        <v>707</v>
      </c>
      <c r="H258" s="17" t="s">
        <v>69</v>
      </c>
      <c r="I258" s="17" t="s">
        <v>51</v>
      </c>
      <c r="J258" s="17">
        <v>1</v>
      </c>
      <c r="K258" s="17" t="s">
        <v>71</v>
      </c>
      <c r="L258" s="18">
        <v>0.03</v>
      </c>
      <c r="M258" s="16">
        <f t="shared" si="12"/>
        <v>4.4999999999999997E-3</v>
      </c>
      <c r="N258" s="16">
        <f t="shared" si="13"/>
        <v>2.7599999999999999E-3</v>
      </c>
      <c r="O258" s="16">
        <f t="shared" si="14"/>
        <v>3.7259999999999995E-2</v>
      </c>
      <c r="P258" s="16">
        <f t="shared" si="15"/>
        <v>3.7259999999999995E-2</v>
      </c>
      <c r="Q258" s="17" t="s">
        <v>1232</v>
      </c>
    </row>
    <row r="259" spans="1:17" x14ac:dyDescent="0.25">
      <c r="A259" s="17">
        <v>256</v>
      </c>
      <c r="B259" s="17" t="s">
        <v>45</v>
      </c>
      <c r="C259" s="17" t="s">
        <v>46</v>
      </c>
      <c r="D259" s="17" t="s">
        <v>280</v>
      </c>
      <c r="E259" s="17" t="s">
        <v>281</v>
      </c>
      <c r="F259" s="22" t="s">
        <v>1228</v>
      </c>
      <c r="G259" s="17" t="s">
        <v>707</v>
      </c>
      <c r="H259" s="17" t="s">
        <v>69</v>
      </c>
      <c r="I259" s="17" t="s">
        <v>51</v>
      </c>
      <c r="J259" s="17">
        <v>8</v>
      </c>
      <c r="K259" s="17" t="s">
        <v>71</v>
      </c>
      <c r="L259" s="18">
        <v>0.03</v>
      </c>
      <c r="M259" s="16">
        <f t="shared" si="12"/>
        <v>4.4999999999999997E-3</v>
      </c>
      <c r="N259" s="16">
        <f t="shared" si="13"/>
        <v>2.7599999999999999E-3</v>
      </c>
      <c r="O259" s="16">
        <f t="shared" si="14"/>
        <v>3.7259999999999995E-2</v>
      </c>
      <c r="P259" s="16">
        <f t="shared" si="15"/>
        <v>0.29807999999999996</v>
      </c>
      <c r="Q259" s="17" t="s">
        <v>1232</v>
      </c>
    </row>
    <row r="260" spans="1:17" x14ac:dyDescent="0.25">
      <c r="A260" s="17">
        <v>257</v>
      </c>
      <c r="B260" s="17" t="s">
        <v>45</v>
      </c>
      <c r="C260" s="17" t="s">
        <v>46</v>
      </c>
      <c r="D260" s="17" t="s">
        <v>280</v>
      </c>
      <c r="E260" s="17" t="s">
        <v>281</v>
      </c>
      <c r="F260" s="22" t="s">
        <v>1228</v>
      </c>
      <c r="G260" s="17" t="s">
        <v>707</v>
      </c>
      <c r="H260" s="17" t="s">
        <v>69</v>
      </c>
      <c r="I260" s="17" t="s">
        <v>51</v>
      </c>
      <c r="J260" s="17">
        <v>15</v>
      </c>
      <c r="K260" s="17" t="s">
        <v>71</v>
      </c>
      <c r="L260" s="18">
        <v>0.03</v>
      </c>
      <c r="M260" s="16">
        <f t="shared" si="12"/>
        <v>4.4999999999999997E-3</v>
      </c>
      <c r="N260" s="16">
        <f t="shared" si="13"/>
        <v>2.7599999999999999E-3</v>
      </c>
      <c r="O260" s="16">
        <f t="shared" si="14"/>
        <v>3.7259999999999995E-2</v>
      </c>
      <c r="P260" s="16">
        <f t="shared" si="15"/>
        <v>0.55889999999999995</v>
      </c>
      <c r="Q260" s="17" t="s">
        <v>1232</v>
      </c>
    </row>
    <row r="261" spans="1:17" x14ac:dyDescent="0.25">
      <c r="A261" s="17">
        <v>258</v>
      </c>
      <c r="B261" s="17" t="s">
        <v>45</v>
      </c>
      <c r="C261" s="17" t="s">
        <v>46</v>
      </c>
      <c r="D261" s="17" t="s">
        <v>288</v>
      </c>
      <c r="E261" s="17" t="s">
        <v>289</v>
      </c>
      <c r="F261" s="22" t="s">
        <v>1228</v>
      </c>
      <c r="G261" s="17" t="s">
        <v>707</v>
      </c>
      <c r="H261" s="17" t="s">
        <v>69</v>
      </c>
      <c r="I261" s="17" t="s">
        <v>51</v>
      </c>
      <c r="J261" s="17">
        <v>20</v>
      </c>
      <c r="K261" s="17" t="s">
        <v>71</v>
      </c>
      <c r="L261" s="18">
        <v>0.03</v>
      </c>
      <c r="M261" s="16">
        <f t="shared" ref="M261:M324" si="16">L261*15%</f>
        <v>4.4999999999999997E-3</v>
      </c>
      <c r="N261" s="16">
        <f t="shared" ref="N261:N324" si="17">(L261+M261)*8%</f>
        <v>2.7599999999999999E-3</v>
      </c>
      <c r="O261" s="16">
        <f t="shared" ref="O261:O324" si="18">L261+M261+N261</f>
        <v>3.7259999999999995E-2</v>
      </c>
      <c r="P261" s="16">
        <f t="shared" ref="P261:P324" si="19">O261*J261</f>
        <v>0.74519999999999986</v>
      </c>
      <c r="Q261" s="17" t="s">
        <v>1232</v>
      </c>
    </row>
    <row r="262" spans="1:17" x14ac:dyDescent="0.25">
      <c r="A262" s="17">
        <v>259</v>
      </c>
      <c r="B262" s="17" t="s">
        <v>45</v>
      </c>
      <c r="C262" s="17" t="s">
        <v>46</v>
      </c>
      <c r="D262" s="17" t="s">
        <v>327</v>
      </c>
      <c r="E262" s="17" t="s">
        <v>328</v>
      </c>
      <c r="F262" s="22" t="s">
        <v>1237</v>
      </c>
      <c r="G262" s="17" t="s">
        <v>102</v>
      </c>
      <c r="H262" s="17" t="s">
        <v>69</v>
      </c>
      <c r="I262" s="17" t="s">
        <v>51</v>
      </c>
      <c r="J262" s="17">
        <v>6</v>
      </c>
      <c r="K262" s="17" t="s">
        <v>71</v>
      </c>
      <c r="L262" s="26">
        <v>0.08</v>
      </c>
      <c r="M262" s="16">
        <f t="shared" si="16"/>
        <v>1.2E-2</v>
      </c>
      <c r="N262" s="16">
        <f t="shared" si="17"/>
        <v>7.3600000000000002E-3</v>
      </c>
      <c r="O262" s="16">
        <f t="shared" si="18"/>
        <v>9.9360000000000004E-2</v>
      </c>
      <c r="P262" s="16">
        <f t="shared" si="19"/>
        <v>0.59616000000000002</v>
      </c>
      <c r="Q262" s="7" t="s">
        <v>11656</v>
      </c>
    </row>
    <row r="263" spans="1:17" x14ac:dyDescent="0.25">
      <c r="A263" s="17">
        <v>260</v>
      </c>
      <c r="B263" s="17" t="s">
        <v>45</v>
      </c>
      <c r="C263" s="17" t="s">
        <v>46</v>
      </c>
      <c r="D263" s="17" t="s">
        <v>183</v>
      </c>
      <c r="E263" s="17" t="s">
        <v>184</v>
      </c>
      <c r="F263" s="22" t="s">
        <v>1240</v>
      </c>
      <c r="G263" s="17" t="s">
        <v>78</v>
      </c>
      <c r="H263" s="17" t="s">
        <v>69</v>
      </c>
      <c r="I263" s="17" t="s">
        <v>51</v>
      </c>
      <c r="J263" s="17">
        <v>1</v>
      </c>
      <c r="K263" s="17" t="s">
        <v>71</v>
      </c>
      <c r="L263" s="25">
        <v>0.1</v>
      </c>
      <c r="M263" s="16">
        <f t="shared" si="16"/>
        <v>1.4999999999999999E-2</v>
      </c>
      <c r="N263" s="16">
        <f t="shared" si="17"/>
        <v>9.1999999999999998E-3</v>
      </c>
      <c r="O263" s="16">
        <f t="shared" si="18"/>
        <v>0.1242</v>
      </c>
      <c r="P263" s="16">
        <f t="shared" si="19"/>
        <v>0.1242</v>
      </c>
      <c r="Q263" s="23" t="s">
        <v>11676</v>
      </c>
    </row>
    <row r="264" spans="1:17" x14ac:dyDescent="0.25">
      <c r="A264" s="17">
        <v>261</v>
      </c>
      <c r="B264" s="17" t="s">
        <v>45</v>
      </c>
      <c r="C264" s="17" t="s">
        <v>46</v>
      </c>
      <c r="D264" s="17" t="s">
        <v>183</v>
      </c>
      <c r="E264" s="17" t="s">
        <v>184</v>
      </c>
      <c r="F264" s="22" t="s">
        <v>1243</v>
      </c>
      <c r="G264" s="17" t="s">
        <v>78</v>
      </c>
      <c r="H264" s="17" t="s">
        <v>69</v>
      </c>
      <c r="I264" s="17" t="s">
        <v>51</v>
      </c>
      <c r="J264" s="17">
        <v>2</v>
      </c>
      <c r="K264" s="17" t="s">
        <v>71</v>
      </c>
      <c r="L264" s="18">
        <v>0.49</v>
      </c>
      <c r="M264" s="16">
        <f t="shared" si="16"/>
        <v>7.3499999999999996E-2</v>
      </c>
      <c r="N264" s="16">
        <f t="shared" si="17"/>
        <v>4.5080000000000002E-2</v>
      </c>
      <c r="O264" s="16">
        <f t="shared" si="18"/>
        <v>0.60858000000000001</v>
      </c>
      <c r="P264" s="16">
        <f t="shared" si="19"/>
        <v>1.21716</v>
      </c>
      <c r="Q264" s="17" t="s">
        <v>1247</v>
      </c>
    </row>
    <row r="265" spans="1:17" x14ac:dyDescent="0.25">
      <c r="A265" s="17">
        <v>262</v>
      </c>
      <c r="B265" s="17" t="s">
        <v>45</v>
      </c>
      <c r="C265" s="17" t="s">
        <v>46</v>
      </c>
      <c r="D265" s="17" t="s">
        <v>92</v>
      </c>
      <c r="E265" s="17" t="s">
        <v>93</v>
      </c>
      <c r="F265" s="22" t="s">
        <v>1248</v>
      </c>
      <c r="G265" s="17" t="s">
        <v>78</v>
      </c>
      <c r="H265" s="17" t="s">
        <v>69</v>
      </c>
      <c r="I265" s="17" t="s">
        <v>51</v>
      </c>
      <c r="J265" s="17">
        <v>1</v>
      </c>
      <c r="K265" s="17" t="s">
        <v>71</v>
      </c>
      <c r="L265" s="18">
        <v>9.42</v>
      </c>
      <c r="M265" s="16">
        <f t="shared" si="16"/>
        <v>1.413</v>
      </c>
      <c r="N265" s="16">
        <f t="shared" si="17"/>
        <v>0.86664000000000008</v>
      </c>
      <c r="O265" s="16">
        <f t="shared" si="18"/>
        <v>11.69964</v>
      </c>
      <c r="P265" s="16">
        <f t="shared" si="19"/>
        <v>11.69964</v>
      </c>
      <c r="Q265" s="17" t="s">
        <v>1252</v>
      </c>
    </row>
    <row r="266" spans="1:17" x14ac:dyDescent="0.25">
      <c r="A266" s="17">
        <v>263</v>
      </c>
      <c r="B266" s="17" t="s">
        <v>45</v>
      </c>
      <c r="C266" s="17" t="s">
        <v>46</v>
      </c>
      <c r="D266" s="17" t="s">
        <v>815</v>
      </c>
      <c r="E266" s="17" t="s">
        <v>816</v>
      </c>
      <c r="F266" s="22" t="s">
        <v>1253</v>
      </c>
      <c r="G266" s="17" t="s">
        <v>102</v>
      </c>
      <c r="H266" s="17" t="s">
        <v>69</v>
      </c>
      <c r="I266" s="17" t="s">
        <v>51</v>
      </c>
      <c r="J266" s="17">
        <v>1</v>
      </c>
      <c r="K266" s="17" t="s">
        <v>71</v>
      </c>
      <c r="L266" s="18">
        <v>0.06</v>
      </c>
      <c r="M266" s="16">
        <f t="shared" si="16"/>
        <v>8.9999999999999993E-3</v>
      </c>
      <c r="N266" s="16">
        <f t="shared" si="17"/>
        <v>5.5199999999999997E-3</v>
      </c>
      <c r="O266" s="16">
        <f t="shared" si="18"/>
        <v>7.4519999999999989E-2</v>
      </c>
      <c r="P266" s="16">
        <f t="shared" si="19"/>
        <v>7.4519999999999989E-2</v>
      </c>
      <c r="Q266" s="17" t="s">
        <v>1257</v>
      </c>
    </row>
    <row r="267" spans="1:17" x14ac:dyDescent="0.25">
      <c r="A267" s="17">
        <v>264</v>
      </c>
      <c r="B267" s="17" t="s">
        <v>45</v>
      </c>
      <c r="C267" s="17" t="s">
        <v>46</v>
      </c>
      <c r="D267" s="17" t="s">
        <v>815</v>
      </c>
      <c r="E267" s="17" t="s">
        <v>816</v>
      </c>
      <c r="F267" s="22" t="s">
        <v>1253</v>
      </c>
      <c r="G267" s="17" t="s">
        <v>102</v>
      </c>
      <c r="H267" s="17" t="s">
        <v>69</v>
      </c>
      <c r="I267" s="17" t="s">
        <v>51</v>
      </c>
      <c r="J267" s="17">
        <v>4</v>
      </c>
      <c r="K267" s="17" t="s">
        <v>71</v>
      </c>
      <c r="L267" s="18">
        <v>0.06</v>
      </c>
      <c r="M267" s="16">
        <f t="shared" si="16"/>
        <v>8.9999999999999993E-3</v>
      </c>
      <c r="N267" s="16">
        <f t="shared" si="17"/>
        <v>5.5199999999999997E-3</v>
      </c>
      <c r="O267" s="16">
        <f t="shared" si="18"/>
        <v>7.4519999999999989E-2</v>
      </c>
      <c r="P267" s="16">
        <f t="shared" si="19"/>
        <v>0.29807999999999996</v>
      </c>
      <c r="Q267" s="17" t="s">
        <v>1257</v>
      </c>
    </row>
    <row r="268" spans="1:17" x14ac:dyDescent="0.25">
      <c r="A268" s="17">
        <v>265</v>
      </c>
      <c r="B268" s="17" t="s">
        <v>45</v>
      </c>
      <c r="C268" s="17" t="s">
        <v>46</v>
      </c>
      <c r="D268" s="17" t="s">
        <v>1259</v>
      </c>
      <c r="E268" s="17" t="s">
        <v>191</v>
      </c>
      <c r="F268" s="22" t="s">
        <v>1260</v>
      </c>
      <c r="G268" s="17" t="s">
        <v>1261</v>
      </c>
      <c r="H268" s="17" t="s">
        <v>907</v>
      </c>
      <c r="I268" s="17" t="s">
        <v>51</v>
      </c>
      <c r="J268" s="17">
        <v>1</v>
      </c>
      <c r="K268" s="17" t="s">
        <v>53</v>
      </c>
      <c r="L268" s="18">
        <v>76.98322006375173</v>
      </c>
      <c r="M268" s="16">
        <f t="shared" si="16"/>
        <v>11.547483009562759</v>
      </c>
      <c r="N268" s="16">
        <f t="shared" si="17"/>
        <v>7.082456245865159</v>
      </c>
      <c r="O268" s="16">
        <f t="shared" si="18"/>
        <v>95.613159319179644</v>
      </c>
      <c r="P268" s="16">
        <f t="shared" si="19"/>
        <v>95.613159319179644</v>
      </c>
      <c r="Q268" s="17" t="s">
        <v>406</v>
      </c>
    </row>
    <row r="269" spans="1:17" x14ac:dyDescent="0.25">
      <c r="A269" s="17">
        <v>266</v>
      </c>
      <c r="B269" s="17" t="s">
        <v>45</v>
      </c>
      <c r="C269" s="17" t="s">
        <v>46</v>
      </c>
      <c r="D269" s="17" t="s">
        <v>1100</v>
      </c>
      <c r="E269" s="17" t="s">
        <v>1101</v>
      </c>
      <c r="F269" s="22" t="s">
        <v>1263</v>
      </c>
      <c r="G269" s="17" t="s">
        <v>78</v>
      </c>
      <c r="H269" s="17" t="s">
        <v>69</v>
      </c>
      <c r="I269" s="17" t="s">
        <v>51</v>
      </c>
      <c r="J269" s="17">
        <v>4</v>
      </c>
      <c r="K269" s="17" t="s">
        <v>71</v>
      </c>
      <c r="L269" s="18">
        <v>1.25</v>
      </c>
      <c r="M269" s="16">
        <f t="shared" si="16"/>
        <v>0.1875</v>
      </c>
      <c r="N269" s="16">
        <f t="shared" si="17"/>
        <v>0.115</v>
      </c>
      <c r="O269" s="16">
        <f t="shared" si="18"/>
        <v>1.5525</v>
      </c>
      <c r="P269" s="16">
        <f t="shared" si="19"/>
        <v>6.21</v>
      </c>
      <c r="Q269" s="17" t="s">
        <v>1267</v>
      </c>
    </row>
    <row r="270" spans="1:17" x14ac:dyDescent="0.25">
      <c r="A270" s="17">
        <v>267</v>
      </c>
      <c r="B270" s="17" t="s">
        <v>45</v>
      </c>
      <c r="C270" s="17" t="s">
        <v>46</v>
      </c>
      <c r="D270" s="17" t="s">
        <v>1268</v>
      </c>
      <c r="E270" s="17" t="s">
        <v>1269</v>
      </c>
      <c r="F270" s="22" t="s">
        <v>1263</v>
      </c>
      <c r="G270" s="17" t="s">
        <v>78</v>
      </c>
      <c r="H270" s="17" t="s">
        <v>69</v>
      </c>
      <c r="I270" s="17" t="s">
        <v>51</v>
      </c>
      <c r="J270" s="17">
        <v>4</v>
      </c>
      <c r="K270" s="17" t="s">
        <v>71</v>
      </c>
      <c r="L270" s="18">
        <v>1.25</v>
      </c>
      <c r="M270" s="16">
        <f t="shared" si="16"/>
        <v>0.1875</v>
      </c>
      <c r="N270" s="16">
        <f t="shared" si="17"/>
        <v>0.115</v>
      </c>
      <c r="O270" s="16">
        <f t="shared" si="18"/>
        <v>1.5525</v>
      </c>
      <c r="P270" s="16">
        <f t="shared" si="19"/>
        <v>6.21</v>
      </c>
      <c r="Q270" s="17" t="s">
        <v>1267</v>
      </c>
    </row>
    <row r="271" spans="1:17" x14ac:dyDescent="0.25">
      <c r="A271" s="17">
        <v>268</v>
      </c>
      <c r="B271" s="17" t="s">
        <v>45</v>
      </c>
      <c r="C271" s="17" t="s">
        <v>46</v>
      </c>
      <c r="D271" s="17" t="s">
        <v>466</v>
      </c>
      <c r="E271" s="17" t="s">
        <v>467</v>
      </c>
      <c r="F271" s="22" t="s">
        <v>1271</v>
      </c>
      <c r="G271" s="17" t="s">
        <v>102</v>
      </c>
      <c r="H271" s="17" t="s">
        <v>69</v>
      </c>
      <c r="I271" s="17" t="s">
        <v>51</v>
      </c>
      <c r="J271" s="17">
        <v>1</v>
      </c>
      <c r="K271" s="17" t="s">
        <v>71</v>
      </c>
      <c r="L271" s="18">
        <v>0.13</v>
      </c>
      <c r="M271" s="16">
        <f t="shared" si="16"/>
        <v>1.95E-2</v>
      </c>
      <c r="N271" s="16">
        <f t="shared" si="17"/>
        <v>1.196E-2</v>
      </c>
      <c r="O271" s="16">
        <f t="shared" si="18"/>
        <v>0.16145999999999999</v>
      </c>
      <c r="P271" s="16">
        <f t="shared" si="19"/>
        <v>0.16145999999999999</v>
      </c>
      <c r="Q271" s="17" t="s">
        <v>1275</v>
      </c>
    </row>
    <row r="272" spans="1:17" x14ac:dyDescent="0.25">
      <c r="A272" s="17">
        <v>269</v>
      </c>
      <c r="B272" s="17" t="s">
        <v>45</v>
      </c>
      <c r="C272" s="17" t="s">
        <v>46</v>
      </c>
      <c r="D272" s="17" t="s">
        <v>466</v>
      </c>
      <c r="E272" s="17" t="s">
        <v>467</v>
      </c>
      <c r="F272" s="22" t="s">
        <v>1271</v>
      </c>
      <c r="G272" s="17" t="s">
        <v>102</v>
      </c>
      <c r="H272" s="17" t="s">
        <v>69</v>
      </c>
      <c r="I272" s="17" t="s">
        <v>51</v>
      </c>
      <c r="J272" s="17">
        <v>2</v>
      </c>
      <c r="K272" s="17" t="s">
        <v>71</v>
      </c>
      <c r="L272" s="18">
        <v>0.13</v>
      </c>
      <c r="M272" s="16">
        <f t="shared" si="16"/>
        <v>1.95E-2</v>
      </c>
      <c r="N272" s="16">
        <f t="shared" si="17"/>
        <v>1.196E-2</v>
      </c>
      <c r="O272" s="16">
        <f t="shared" si="18"/>
        <v>0.16145999999999999</v>
      </c>
      <c r="P272" s="16">
        <f t="shared" si="19"/>
        <v>0.32291999999999998</v>
      </c>
      <c r="Q272" s="17" t="s">
        <v>1275</v>
      </c>
    </row>
    <row r="273" spans="1:17" x14ac:dyDescent="0.25">
      <c r="A273" s="17">
        <v>270</v>
      </c>
      <c r="B273" s="17" t="s">
        <v>45</v>
      </c>
      <c r="C273" s="17" t="s">
        <v>46</v>
      </c>
      <c r="D273" s="17" t="s">
        <v>466</v>
      </c>
      <c r="E273" s="17" t="s">
        <v>467</v>
      </c>
      <c r="F273" s="22" t="s">
        <v>1277</v>
      </c>
      <c r="G273" s="17" t="s">
        <v>102</v>
      </c>
      <c r="H273" s="17" t="s">
        <v>69</v>
      </c>
      <c r="I273" s="17" t="s">
        <v>51</v>
      </c>
      <c r="J273" s="17">
        <v>1</v>
      </c>
      <c r="K273" s="17" t="s">
        <v>71</v>
      </c>
      <c r="L273" s="33">
        <v>0.12</v>
      </c>
      <c r="M273" s="16">
        <f t="shared" si="16"/>
        <v>1.7999999999999999E-2</v>
      </c>
      <c r="N273" s="16">
        <f t="shared" si="17"/>
        <v>1.1039999999999999E-2</v>
      </c>
      <c r="O273" s="16">
        <f t="shared" si="18"/>
        <v>0.14903999999999998</v>
      </c>
      <c r="P273" s="16">
        <f t="shared" si="19"/>
        <v>0.14903999999999998</v>
      </c>
      <c r="Q273" s="32" t="s">
        <v>11665</v>
      </c>
    </row>
    <row r="274" spans="1:17" x14ac:dyDescent="0.25">
      <c r="A274" s="17">
        <v>271</v>
      </c>
      <c r="B274" s="17" t="s">
        <v>45</v>
      </c>
      <c r="C274" s="17" t="s">
        <v>46</v>
      </c>
      <c r="D274" s="17" t="s">
        <v>1280</v>
      </c>
      <c r="E274" s="17" t="s">
        <v>317</v>
      </c>
      <c r="F274" s="22" t="s">
        <v>1281</v>
      </c>
      <c r="G274" s="17" t="s">
        <v>527</v>
      </c>
      <c r="H274" s="17" t="s">
        <v>69</v>
      </c>
      <c r="I274" s="17" t="s">
        <v>51</v>
      </c>
      <c r="J274" s="17">
        <v>3</v>
      </c>
      <c r="K274" s="17" t="s">
        <v>71</v>
      </c>
      <c r="L274" s="18">
        <v>0.01</v>
      </c>
      <c r="M274" s="16">
        <f t="shared" si="16"/>
        <v>1.5E-3</v>
      </c>
      <c r="N274" s="16">
        <f t="shared" si="17"/>
        <v>9.2000000000000003E-4</v>
      </c>
      <c r="O274" s="16">
        <f t="shared" si="18"/>
        <v>1.242E-2</v>
      </c>
      <c r="P274" s="16">
        <f t="shared" si="19"/>
        <v>3.7260000000000001E-2</v>
      </c>
      <c r="Q274" s="17" t="s">
        <v>1285</v>
      </c>
    </row>
    <row r="275" spans="1:17" x14ac:dyDescent="0.25">
      <c r="A275" s="17">
        <v>272</v>
      </c>
      <c r="B275" s="17" t="s">
        <v>45</v>
      </c>
      <c r="C275" s="17" t="s">
        <v>46</v>
      </c>
      <c r="D275" s="17" t="s">
        <v>327</v>
      </c>
      <c r="E275" s="17" t="s">
        <v>328</v>
      </c>
      <c r="F275" s="22" t="s">
        <v>1286</v>
      </c>
      <c r="G275" s="17" t="s">
        <v>102</v>
      </c>
      <c r="H275" s="17" t="s">
        <v>69</v>
      </c>
      <c r="I275" s="17" t="s">
        <v>51</v>
      </c>
      <c r="J275" s="17">
        <v>10</v>
      </c>
      <c r="K275" s="17" t="s">
        <v>71</v>
      </c>
      <c r="L275" s="18">
        <v>0.09</v>
      </c>
      <c r="M275" s="16">
        <f t="shared" si="16"/>
        <v>1.35E-2</v>
      </c>
      <c r="N275" s="16">
        <f t="shared" si="17"/>
        <v>8.2799999999999992E-3</v>
      </c>
      <c r="O275" s="16">
        <f t="shared" si="18"/>
        <v>0.11177999999999999</v>
      </c>
      <c r="P275" s="16">
        <f t="shared" si="19"/>
        <v>1.1177999999999999</v>
      </c>
      <c r="Q275" s="17" t="s">
        <v>1290</v>
      </c>
    </row>
    <row r="276" spans="1:17" x14ac:dyDescent="0.25">
      <c r="A276" s="17">
        <v>273</v>
      </c>
      <c r="B276" s="17" t="s">
        <v>45</v>
      </c>
      <c r="C276" s="17" t="s">
        <v>46</v>
      </c>
      <c r="D276" s="17" t="s">
        <v>327</v>
      </c>
      <c r="E276" s="17" t="s">
        <v>328</v>
      </c>
      <c r="F276" s="22" t="s">
        <v>1291</v>
      </c>
      <c r="G276" s="17" t="s">
        <v>102</v>
      </c>
      <c r="H276" s="17" t="s">
        <v>69</v>
      </c>
      <c r="I276" s="17" t="s">
        <v>51</v>
      </c>
      <c r="J276" s="17">
        <v>30</v>
      </c>
      <c r="K276" s="17" t="s">
        <v>71</v>
      </c>
      <c r="L276" s="18">
        <v>0.2</v>
      </c>
      <c r="M276" s="16">
        <f t="shared" si="16"/>
        <v>0.03</v>
      </c>
      <c r="N276" s="16">
        <f t="shared" si="17"/>
        <v>1.84E-2</v>
      </c>
      <c r="O276" s="16">
        <f t="shared" si="18"/>
        <v>0.24840000000000001</v>
      </c>
      <c r="P276" s="16">
        <f t="shared" si="19"/>
        <v>7.452</v>
      </c>
      <c r="Q276" s="17" t="s">
        <v>1295</v>
      </c>
    </row>
    <row r="277" spans="1:17" x14ac:dyDescent="0.25">
      <c r="A277" s="17">
        <v>274</v>
      </c>
      <c r="B277" s="17" t="s">
        <v>45</v>
      </c>
      <c r="C277" s="17" t="s">
        <v>46</v>
      </c>
      <c r="D277" s="17" t="s">
        <v>620</v>
      </c>
      <c r="E277" s="17" t="s">
        <v>621</v>
      </c>
      <c r="F277" s="22" t="s">
        <v>1296</v>
      </c>
      <c r="G277" s="17" t="s">
        <v>102</v>
      </c>
      <c r="H277" s="17" t="s">
        <v>69</v>
      </c>
      <c r="I277" s="17" t="s">
        <v>51</v>
      </c>
      <c r="J277" s="17">
        <v>1</v>
      </c>
      <c r="K277" s="17" t="s">
        <v>71</v>
      </c>
      <c r="L277" s="18">
        <v>0.13</v>
      </c>
      <c r="M277" s="16">
        <f t="shared" si="16"/>
        <v>1.95E-2</v>
      </c>
      <c r="N277" s="16">
        <f t="shared" si="17"/>
        <v>1.196E-2</v>
      </c>
      <c r="O277" s="16">
        <f t="shared" si="18"/>
        <v>0.16145999999999999</v>
      </c>
      <c r="P277" s="16">
        <f t="shared" si="19"/>
        <v>0.16145999999999999</v>
      </c>
      <c r="Q277" s="17" t="s">
        <v>1298</v>
      </c>
    </row>
    <row r="278" spans="1:17" x14ac:dyDescent="0.25">
      <c r="A278" s="17">
        <v>275</v>
      </c>
      <c r="B278" s="17" t="s">
        <v>45</v>
      </c>
      <c r="C278" s="17" t="s">
        <v>46</v>
      </c>
      <c r="D278" s="17" t="s">
        <v>327</v>
      </c>
      <c r="E278" s="17" t="s">
        <v>328</v>
      </c>
      <c r="F278" s="22" t="s">
        <v>1299</v>
      </c>
      <c r="G278" s="17" t="s">
        <v>102</v>
      </c>
      <c r="H278" s="17" t="s">
        <v>69</v>
      </c>
      <c r="I278" s="17" t="s">
        <v>51</v>
      </c>
      <c r="J278" s="17">
        <v>1</v>
      </c>
      <c r="K278" s="17" t="s">
        <v>71</v>
      </c>
      <c r="L278" s="25">
        <v>2.3199999999999998</v>
      </c>
      <c r="M278" s="16">
        <f t="shared" si="16"/>
        <v>0.34799999999999998</v>
      </c>
      <c r="N278" s="16">
        <f t="shared" si="17"/>
        <v>0.21343999999999999</v>
      </c>
      <c r="O278" s="16">
        <f t="shared" si="18"/>
        <v>2.8814399999999996</v>
      </c>
      <c r="P278" s="16">
        <f t="shared" si="19"/>
        <v>2.8814399999999996</v>
      </c>
      <c r="Q278" s="23" t="s">
        <v>11663</v>
      </c>
    </row>
    <row r="279" spans="1:17" x14ac:dyDescent="0.25">
      <c r="A279" s="17">
        <v>276</v>
      </c>
      <c r="B279" s="17" t="s">
        <v>45</v>
      </c>
      <c r="C279" s="17" t="s">
        <v>46</v>
      </c>
      <c r="D279" s="17" t="s">
        <v>327</v>
      </c>
      <c r="E279" s="17" t="s">
        <v>328</v>
      </c>
      <c r="F279" s="22" t="s">
        <v>1302</v>
      </c>
      <c r="G279" s="17" t="s">
        <v>102</v>
      </c>
      <c r="H279" s="17" t="s">
        <v>69</v>
      </c>
      <c r="I279" s="17" t="s">
        <v>51</v>
      </c>
      <c r="J279" s="17">
        <v>4</v>
      </c>
      <c r="K279" s="17" t="s">
        <v>71</v>
      </c>
      <c r="L279" s="18">
        <v>0.15</v>
      </c>
      <c r="M279" s="16">
        <f t="shared" si="16"/>
        <v>2.2499999999999999E-2</v>
      </c>
      <c r="N279" s="16">
        <f t="shared" si="17"/>
        <v>1.38E-2</v>
      </c>
      <c r="O279" s="16">
        <f t="shared" si="18"/>
        <v>0.18629999999999999</v>
      </c>
      <c r="P279" s="16">
        <f t="shared" si="19"/>
        <v>0.74519999999999997</v>
      </c>
      <c r="Q279" s="17" t="s">
        <v>1306</v>
      </c>
    </row>
    <row r="280" spans="1:17" x14ac:dyDescent="0.25">
      <c r="A280" s="17">
        <v>277</v>
      </c>
      <c r="B280" s="17" t="s">
        <v>45</v>
      </c>
      <c r="C280" s="17" t="s">
        <v>46</v>
      </c>
      <c r="D280" s="17" t="s">
        <v>327</v>
      </c>
      <c r="E280" s="17" t="s">
        <v>328</v>
      </c>
      <c r="F280" s="22" t="s">
        <v>1307</v>
      </c>
      <c r="G280" s="17" t="s">
        <v>102</v>
      </c>
      <c r="H280" s="17" t="s">
        <v>69</v>
      </c>
      <c r="I280" s="17" t="s">
        <v>51</v>
      </c>
      <c r="J280" s="17">
        <v>6</v>
      </c>
      <c r="K280" s="17" t="s">
        <v>71</v>
      </c>
      <c r="L280" s="18">
        <v>7.0000000000000007E-2</v>
      </c>
      <c r="M280" s="16">
        <f t="shared" si="16"/>
        <v>1.0500000000000001E-2</v>
      </c>
      <c r="N280" s="16">
        <f t="shared" si="17"/>
        <v>6.4400000000000004E-3</v>
      </c>
      <c r="O280" s="16">
        <f t="shared" si="18"/>
        <v>8.6940000000000003E-2</v>
      </c>
      <c r="P280" s="16">
        <f t="shared" si="19"/>
        <v>0.52163999999999999</v>
      </c>
      <c r="Q280" s="17" t="s">
        <v>1311</v>
      </c>
    </row>
    <row r="281" spans="1:17" x14ac:dyDescent="0.25">
      <c r="A281" s="17">
        <v>278</v>
      </c>
      <c r="B281" s="17" t="s">
        <v>45</v>
      </c>
      <c r="C281" s="17" t="s">
        <v>46</v>
      </c>
      <c r="D281" s="17" t="s">
        <v>116</v>
      </c>
      <c r="E281" s="17" t="s">
        <v>117</v>
      </c>
      <c r="F281" s="22" t="s">
        <v>1312</v>
      </c>
      <c r="G281" s="17" t="s">
        <v>102</v>
      </c>
      <c r="H281" s="17" t="s">
        <v>69</v>
      </c>
      <c r="I281" s="17" t="s">
        <v>51</v>
      </c>
      <c r="J281" s="17">
        <v>2</v>
      </c>
      <c r="K281" s="17" t="s">
        <v>71</v>
      </c>
      <c r="L281" s="18">
        <v>0.31</v>
      </c>
      <c r="M281" s="16">
        <f t="shared" si="16"/>
        <v>4.65E-2</v>
      </c>
      <c r="N281" s="16">
        <f t="shared" si="17"/>
        <v>2.852E-2</v>
      </c>
      <c r="O281" s="16">
        <f t="shared" si="18"/>
        <v>0.38501999999999997</v>
      </c>
      <c r="P281" s="16">
        <f t="shared" si="19"/>
        <v>0.77003999999999995</v>
      </c>
      <c r="Q281" s="17" t="s">
        <v>1316</v>
      </c>
    </row>
    <row r="282" spans="1:17" x14ac:dyDescent="0.25">
      <c r="A282" s="17">
        <v>279</v>
      </c>
      <c r="B282" s="17" t="s">
        <v>45</v>
      </c>
      <c r="C282" s="17" t="s">
        <v>46</v>
      </c>
      <c r="D282" s="17" t="s">
        <v>1317</v>
      </c>
      <c r="E282" s="17" t="s">
        <v>1318</v>
      </c>
      <c r="F282" s="22" t="s">
        <v>1319</v>
      </c>
      <c r="G282" s="17" t="s">
        <v>102</v>
      </c>
      <c r="H282" s="17" t="s">
        <v>69</v>
      </c>
      <c r="I282" s="17" t="s">
        <v>51</v>
      </c>
      <c r="J282" s="17">
        <v>5</v>
      </c>
      <c r="K282" s="17" t="s">
        <v>71</v>
      </c>
      <c r="L282" s="18">
        <v>0.39</v>
      </c>
      <c r="M282" s="16">
        <f t="shared" si="16"/>
        <v>5.8499999999999996E-2</v>
      </c>
      <c r="N282" s="16">
        <f t="shared" si="17"/>
        <v>3.5880000000000002E-2</v>
      </c>
      <c r="O282" s="16">
        <f t="shared" si="18"/>
        <v>0.48438000000000003</v>
      </c>
      <c r="P282" s="16">
        <f t="shared" si="19"/>
        <v>2.4218999999999999</v>
      </c>
      <c r="Q282" s="17" t="s">
        <v>1323</v>
      </c>
    </row>
    <row r="283" spans="1:17" x14ac:dyDescent="0.25">
      <c r="A283" s="17">
        <v>280</v>
      </c>
      <c r="B283" s="17" t="s">
        <v>45</v>
      </c>
      <c r="C283" s="17" t="s">
        <v>46</v>
      </c>
      <c r="D283" s="17" t="s">
        <v>1324</v>
      </c>
      <c r="E283" s="17" t="s">
        <v>1325</v>
      </c>
      <c r="F283" s="22" t="s">
        <v>1319</v>
      </c>
      <c r="G283" s="17" t="s">
        <v>102</v>
      </c>
      <c r="H283" s="17" t="s">
        <v>69</v>
      </c>
      <c r="I283" s="17" t="s">
        <v>51</v>
      </c>
      <c r="J283" s="17">
        <v>11</v>
      </c>
      <c r="K283" s="17" t="s">
        <v>71</v>
      </c>
      <c r="L283" s="18">
        <v>0.39</v>
      </c>
      <c r="M283" s="16">
        <f t="shared" si="16"/>
        <v>5.8499999999999996E-2</v>
      </c>
      <c r="N283" s="16">
        <f t="shared" si="17"/>
        <v>3.5880000000000002E-2</v>
      </c>
      <c r="O283" s="16">
        <f t="shared" si="18"/>
        <v>0.48438000000000003</v>
      </c>
      <c r="P283" s="16">
        <f t="shared" si="19"/>
        <v>5.3281800000000006</v>
      </c>
      <c r="Q283" s="17" t="s">
        <v>1323</v>
      </c>
    </row>
    <row r="284" spans="1:17" x14ac:dyDescent="0.25">
      <c r="A284" s="17">
        <v>281</v>
      </c>
      <c r="B284" s="17" t="s">
        <v>45</v>
      </c>
      <c r="C284" s="17" t="s">
        <v>46</v>
      </c>
      <c r="D284" s="17" t="s">
        <v>1317</v>
      </c>
      <c r="E284" s="17" t="s">
        <v>1318</v>
      </c>
      <c r="F284" s="22" t="s">
        <v>1327</v>
      </c>
      <c r="G284" s="17" t="s">
        <v>102</v>
      </c>
      <c r="H284" s="17" t="s">
        <v>69</v>
      </c>
      <c r="I284" s="17" t="s">
        <v>51</v>
      </c>
      <c r="J284" s="17">
        <v>2</v>
      </c>
      <c r="K284" s="17" t="s">
        <v>71</v>
      </c>
      <c r="L284" s="26">
        <v>0.34</v>
      </c>
      <c r="M284" s="16">
        <f t="shared" si="16"/>
        <v>5.1000000000000004E-2</v>
      </c>
      <c r="N284" s="16">
        <f t="shared" si="17"/>
        <v>3.1280000000000002E-2</v>
      </c>
      <c r="O284" s="16">
        <f t="shared" si="18"/>
        <v>0.42227999999999999</v>
      </c>
      <c r="P284" s="16">
        <f t="shared" si="19"/>
        <v>0.84455999999999998</v>
      </c>
      <c r="Q284" s="7" t="s">
        <v>11659</v>
      </c>
    </row>
    <row r="285" spans="1:17" x14ac:dyDescent="0.25">
      <c r="A285" s="17">
        <v>282</v>
      </c>
      <c r="B285" s="17" t="s">
        <v>45</v>
      </c>
      <c r="C285" s="17" t="s">
        <v>46</v>
      </c>
      <c r="D285" s="17" t="s">
        <v>1317</v>
      </c>
      <c r="E285" s="17" t="s">
        <v>1318</v>
      </c>
      <c r="F285" s="22" t="s">
        <v>1330</v>
      </c>
      <c r="G285" s="17" t="s">
        <v>102</v>
      </c>
      <c r="H285" s="17" t="s">
        <v>69</v>
      </c>
      <c r="I285" s="17" t="s">
        <v>51</v>
      </c>
      <c r="J285" s="17">
        <v>5</v>
      </c>
      <c r="K285" s="17" t="s">
        <v>71</v>
      </c>
      <c r="L285" s="18">
        <v>0.36</v>
      </c>
      <c r="M285" s="16">
        <f t="shared" si="16"/>
        <v>5.3999999999999999E-2</v>
      </c>
      <c r="N285" s="16">
        <f t="shared" si="17"/>
        <v>3.3119999999999997E-2</v>
      </c>
      <c r="O285" s="16">
        <f t="shared" si="18"/>
        <v>0.44711999999999996</v>
      </c>
      <c r="P285" s="16">
        <f t="shared" si="19"/>
        <v>2.2355999999999998</v>
      </c>
      <c r="Q285" s="17" t="s">
        <v>1334</v>
      </c>
    </row>
    <row r="286" spans="1:17" x14ac:dyDescent="0.25">
      <c r="A286" s="17">
        <v>283</v>
      </c>
      <c r="B286" s="17" t="s">
        <v>45</v>
      </c>
      <c r="C286" s="17" t="s">
        <v>46</v>
      </c>
      <c r="D286" s="17" t="s">
        <v>327</v>
      </c>
      <c r="E286" s="17" t="s">
        <v>328</v>
      </c>
      <c r="F286" s="22" t="s">
        <v>1335</v>
      </c>
      <c r="G286" s="17" t="s">
        <v>161</v>
      </c>
      <c r="H286" s="17" t="s">
        <v>69</v>
      </c>
      <c r="I286" s="17" t="s">
        <v>51</v>
      </c>
      <c r="J286" s="17">
        <v>30</v>
      </c>
      <c r="K286" s="17" t="s">
        <v>71</v>
      </c>
      <c r="L286" s="18">
        <v>0.01</v>
      </c>
      <c r="M286" s="16">
        <f t="shared" si="16"/>
        <v>1.5E-3</v>
      </c>
      <c r="N286" s="16">
        <f t="shared" si="17"/>
        <v>9.2000000000000003E-4</v>
      </c>
      <c r="O286" s="16">
        <f t="shared" si="18"/>
        <v>1.242E-2</v>
      </c>
      <c r="P286" s="16">
        <f t="shared" si="19"/>
        <v>0.37260000000000004</v>
      </c>
      <c r="Q286" s="17" t="s">
        <v>1338</v>
      </c>
    </row>
    <row r="287" spans="1:17" x14ac:dyDescent="0.25">
      <c r="A287" s="17">
        <v>284</v>
      </c>
      <c r="B287" s="17" t="s">
        <v>45</v>
      </c>
      <c r="C287" s="17" t="s">
        <v>46</v>
      </c>
      <c r="D287" s="17" t="s">
        <v>99</v>
      </c>
      <c r="E287" s="17" t="s">
        <v>100</v>
      </c>
      <c r="F287" s="22" t="s">
        <v>1339</v>
      </c>
      <c r="G287" s="17" t="s">
        <v>161</v>
      </c>
      <c r="H287" s="17" t="s">
        <v>69</v>
      </c>
      <c r="I287" s="17" t="s">
        <v>51</v>
      </c>
      <c r="J287" s="17">
        <v>1</v>
      </c>
      <c r="K287" s="17" t="s">
        <v>71</v>
      </c>
      <c r="L287" s="18">
        <v>0.05</v>
      </c>
      <c r="M287" s="16">
        <f t="shared" si="16"/>
        <v>7.4999999999999997E-3</v>
      </c>
      <c r="N287" s="16">
        <f t="shared" si="17"/>
        <v>4.5999999999999999E-3</v>
      </c>
      <c r="O287" s="16">
        <f t="shared" si="18"/>
        <v>6.2100000000000002E-2</v>
      </c>
      <c r="P287" s="16">
        <f t="shared" si="19"/>
        <v>6.2100000000000002E-2</v>
      </c>
      <c r="Q287" s="17" t="s">
        <v>1343</v>
      </c>
    </row>
    <row r="288" spans="1:17" x14ac:dyDescent="0.25">
      <c r="A288" s="17">
        <v>285</v>
      </c>
      <c r="B288" s="17" t="s">
        <v>45</v>
      </c>
      <c r="C288" s="17" t="s">
        <v>46</v>
      </c>
      <c r="D288" s="17" t="s">
        <v>620</v>
      </c>
      <c r="E288" s="17" t="s">
        <v>621</v>
      </c>
      <c r="F288" s="22" t="s">
        <v>1339</v>
      </c>
      <c r="G288" s="17" t="s">
        <v>161</v>
      </c>
      <c r="H288" s="17" t="s">
        <v>69</v>
      </c>
      <c r="I288" s="17" t="s">
        <v>51</v>
      </c>
      <c r="J288" s="17">
        <v>1</v>
      </c>
      <c r="K288" s="17" t="s">
        <v>71</v>
      </c>
      <c r="L288" s="18">
        <v>0.05</v>
      </c>
      <c r="M288" s="16">
        <f t="shared" si="16"/>
        <v>7.4999999999999997E-3</v>
      </c>
      <c r="N288" s="16">
        <f t="shared" si="17"/>
        <v>4.5999999999999999E-3</v>
      </c>
      <c r="O288" s="16">
        <f t="shared" si="18"/>
        <v>6.2100000000000002E-2</v>
      </c>
      <c r="P288" s="16">
        <f t="shared" si="19"/>
        <v>6.2100000000000002E-2</v>
      </c>
      <c r="Q288" s="17" t="s">
        <v>1343</v>
      </c>
    </row>
    <row r="289" spans="1:17" x14ac:dyDescent="0.25">
      <c r="A289" s="17">
        <v>286</v>
      </c>
      <c r="B289" s="17" t="s">
        <v>45</v>
      </c>
      <c r="C289" s="17" t="s">
        <v>46</v>
      </c>
      <c r="D289" s="17" t="s">
        <v>327</v>
      </c>
      <c r="E289" s="17" t="s">
        <v>328</v>
      </c>
      <c r="F289" s="22" t="s">
        <v>1345</v>
      </c>
      <c r="G289" s="17" t="s">
        <v>161</v>
      </c>
      <c r="H289" s="17" t="s">
        <v>69</v>
      </c>
      <c r="I289" s="17" t="s">
        <v>51</v>
      </c>
      <c r="J289" s="17">
        <v>10</v>
      </c>
      <c r="K289" s="17" t="s">
        <v>71</v>
      </c>
      <c r="L289" s="27">
        <v>0.02</v>
      </c>
      <c r="M289" s="16">
        <f t="shared" si="16"/>
        <v>3.0000000000000001E-3</v>
      </c>
      <c r="N289" s="16">
        <f t="shared" si="17"/>
        <v>1.8400000000000001E-3</v>
      </c>
      <c r="O289" s="16">
        <f t="shared" si="18"/>
        <v>2.4840000000000001E-2</v>
      </c>
      <c r="P289" s="16">
        <f t="shared" si="19"/>
        <v>0.24840000000000001</v>
      </c>
      <c r="Q289" s="7" t="s">
        <v>11669</v>
      </c>
    </row>
    <row r="290" spans="1:17" x14ac:dyDescent="0.25">
      <c r="A290" s="17">
        <v>287</v>
      </c>
      <c r="B290" s="17" t="s">
        <v>45</v>
      </c>
      <c r="C290" s="17" t="s">
        <v>46</v>
      </c>
      <c r="D290" s="17" t="s">
        <v>466</v>
      </c>
      <c r="E290" s="17" t="s">
        <v>467</v>
      </c>
      <c r="F290" s="22" t="s">
        <v>1348</v>
      </c>
      <c r="G290" s="17" t="s">
        <v>161</v>
      </c>
      <c r="H290" s="17" t="s">
        <v>69</v>
      </c>
      <c r="I290" s="17" t="s">
        <v>51</v>
      </c>
      <c r="J290" s="17">
        <v>2</v>
      </c>
      <c r="K290" s="17" t="s">
        <v>71</v>
      </c>
      <c r="L290" s="26">
        <v>0.03</v>
      </c>
      <c r="M290" s="16">
        <f t="shared" si="16"/>
        <v>4.4999999999999997E-3</v>
      </c>
      <c r="N290" s="16">
        <f t="shared" si="17"/>
        <v>2.7599999999999999E-3</v>
      </c>
      <c r="O290" s="16">
        <f t="shared" si="18"/>
        <v>3.7259999999999995E-2</v>
      </c>
      <c r="P290" s="16">
        <f t="shared" si="19"/>
        <v>7.4519999999999989E-2</v>
      </c>
      <c r="Q290" s="7" t="s">
        <v>11644</v>
      </c>
    </row>
    <row r="291" spans="1:17" x14ac:dyDescent="0.25">
      <c r="A291" s="17">
        <v>288</v>
      </c>
      <c r="B291" s="17" t="s">
        <v>45</v>
      </c>
      <c r="C291" s="17" t="s">
        <v>46</v>
      </c>
      <c r="D291" s="17" t="s">
        <v>466</v>
      </c>
      <c r="E291" s="17" t="s">
        <v>467</v>
      </c>
      <c r="F291" s="22" t="s">
        <v>1348</v>
      </c>
      <c r="G291" s="17" t="s">
        <v>161</v>
      </c>
      <c r="H291" s="17" t="s">
        <v>69</v>
      </c>
      <c r="I291" s="17" t="s">
        <v>51</v>
      </c>
      <c r="J291" s="17">
        <v>2</v>
      </c>
      <c r="K291" s="17" t="s">
        <v>71</v>
      </c>
      <c r="L291" s="26">
        <v>0.03</v>
      </c>
      <c r="M291" s="16">
        <f t="shared" si="16"/>
        <v>4.4999999999999997E-3</v>
      </c>
      <c r="N291" s="16">
        <f t="shared" si="17"/>
        <v>2.7599999999999999E-3</v>
      </c>
      <c r="O291" s="16">
        <f t="shared" si="18"/>
        <v>3.7259999999999995E-2</v>
      </c>
      <c r="P291" s="16">
        <f t="shared" si="19"/>
        <v>7.4519999999999989E-2</v>
      </c>
      <c r="Q291" s="7" t="s">
        <v>11644</v>
      </c>
    </row>
    <row r="292" spans="1:17" x14ac:dyDescent="0.25">
      <c r="A292" s="17">
        <v>289</v>
      </c>
      <c r="B292" s="17" t="s">
        <v>45</v>
      </c>
      <c r="C292" s="17" t="s">
        <v>46</v>
      </c>
      <c r="D292" s="17" t="s">
        <v>1317</v>
      </c>
      <c r="E292" s="17" t="s">
        <v>1318</v>
      </c>
      <c r="F292" s="22" t="s">
        <v>1352</v>
      </c>
      <c r="G292" s="17" t="s">
        <v>161</v>
      </c>
      <c r="H292" s="17" t="s">
        <v>69</v>
      </c>
      <c r="I292" s="17" t="s">
        <v>51</v>
      </c>
      <c r="J292" s="17">
        <v>5</v>
      </c>
      <c r="K292" s="17" t="s">
        <v>71</v>
      </c>
      <c r="L292" s="18">
        <v>7.0000000000000007E-2</v>
      </c>
      <c r="M292" s="16">
        <f t="shared" si="16"/>
        <v>1.0500000000000001E-2</v>
      </c>
      <c r="N292" s="16">
        <f t="shared" si="17"/>
        <v>6.4400000000000004E-3</v>
      </c>
      <c r="O292" s="16">
        <f t="shared" si="18"/>
        <v>8.6940000000000003E-2</v>
      </c>
      <c r="P292" s="16">
        <f t="shared" si="19"/>
        <v>0.43470000000000003</v>
      </c>
      <c r="Q292" s="17" t="s">
        <v>1356</v>
      </c>
    </row>
    <row r="293" spans="1:17" x14ac:dyDescent="0.25">
      <c r="A293" s="17">
        <v>290</v>
      </c>
      <c r="B293" s="17" t="s">
        <v>45</v>
      </c>
      <c r="C293" s="17" t="s">
        <v>46</v>
      </c>
      <c r="D293" s="17" t="s">
        <v>620</v>
      </c>
      <c r="E293" s="17" t="s">
        <v>621</v>
      </c>
      <c r="F293" s="22" t="s">
        <v>1357</v>
      </c>
      <c r="G293" s="17" t="s">
        <v>1144</v>
      </c>
      <c r="H293" s="17" t="s">
        <v>69</v>
      </c>
      <c r="I293" s="17" t="s">
        <v>51</v>
      </c>
      <c r="J293" s="17">
        <v>1</v>
      </c>
      <c r="K293" s="17" t="s">
        <v>71</v>
      </c>
      <c r="L293" s="18">
        <v>0.53</v>
      </c>
      <c r="M293" s="16">
        <f t="shared" si="16"/>
        <v>7.9500000000000001E-2</v>
      </c>
      <c r="N293" s="16">
        <f t="shared" si="17"/>
        <v>4.8760000000000005E-2</v>
      </c>
      <c r="O293" s="16">
        <f t="shared" si="18"/>
        <v>0.65826000000000007</v>
      </c>
      <c r="P293" s="16">
        <f t="shared" si="19"/>
        <v>0.65826000000000007</v>
      </c>
      <c r="Q293" s="17" t="s">
        <v>1361</v>
      </c>
    </row>
    <row r="294" spans="1:17" x14ac:dyDescent="0.25">
      <c r="A294" s="17">
        <v>291</v>
      </c>
      <c r="B294" s="17" t="s">
        <v>45</v>
      </c>
      <c r="C294" s="17" t="s">
        <v>46</v>
      </c>
      <c r="D294" s="17" t="s">
        <v>466</v>
      </c>
      <c r="E294" s="17" t="s">
        <v>467</v>
      </c>
      <c r="F294" s="22" t="s">
        <v>1357</v>
      </c>
      <c r="G294" s="17" t="s">
        <v>1144</v>
      </c>
      <c r="H294" s="17" t="s">
        <v>69</v>
      </c>
      <c r="I294" s="17" t="s">
        <v>51</v>
      </c>
      <c r="J294" s="17">
        <v>1</v>
      </c>
      <c r="K294" s="17" t="s">
        <v>71</v>
      </c>
      <c r="L294" s="18">
        <v>0.53</v>
      </c>
      <c r="M294" s="16">
        <f t="shared" si="16"/>
        <v>7.9500000000000001E-2</v>
      </c>
      <c r="N294" s="16">
        <f t="shared" si="17"/>
        <v>4.8760000000000005E-2</v>
      </c>
      <c r="O294" s="16">
        <f t="shared" si="18"/>
        <v>0.65826000000000007</v>
      </c>
      <c r="P294" s="16">
        <f t="shared" si="19"/>
        <v>0.65826000000000007</v>
      </c>
      <c r="Q294" s="17" t="s">
        <v>1361</v>
      </c>
    </row>
    <row r="295" spans="1:17" x14ac:dyDescent="0.25">
      <c r="A295" s="17">
        <v>292</v>
      </c>
      <c r="B295" s="17" t="s">
        <v>45</v>
      </c>
      <c r="C295" s="17" t="s">
        <v>46</v>
      </c>
      <c r="D295" s="17" t="s">
        <v>108</v>
      </c>
      <c r="E295" s="17" t="s">
        <v>109</v>
      </c>
      <c r="F295" s="22" t="s">
        <v>1363</v>
      </c>
      <c r="G295" s="17" t="s">
        <v>283</v>
      </c>
      <c r="H295" s="17" t="s">
        <v>69</v>
      </c>
      <c r="I295" s="17" t="s">
        <v>51</v>
      </c>
      <c r="J295" s="17">
        <v>1</v>
      </c>
      <c r="K295" s="17" t="s">
        <v>71</v>
      </c>
      <c r="L295" s="18">
        <v>0.14000000000000001</v>
      </c>
      <c r="M295" s="16">
        <f t="shared" si="16"/>
        <v>2.1000000000000001E-2</v>
      </c>
      <c r="N295" s="16">
        <f t="shared" si="17"/>
        <v>1.2880000000000001E-2</v>
      </c>
      <c r="O295" s="16">
        <f t="shared" si="18"/>
        <v>0.17388000000000001</v>
      </c>
      <c r="P295" s="16">
        <f t="shared" si="19"/>
        <v>0.17388000000000001</v>
      </c>
      <c r="Q295" s="17" t="s">
        <v>1367</v>
      </c>
    </row>
    <row r="296" spans="1:17" x14ac:dyDescent="0.25">
      <c r="A296" s="17">
        <v>293</v>
      </c>
      <c r="B296" s="17" t="s">
        <v>45</v>
      </c>
      <c r="C296" s="17" t="s">
        <v>46</v>
      </c>
      <c r="D296" s="17" t="s">
        <v>450</v>
      </c>
      <c r="E296" s="17" t="s">
        <v>451</v>
      </c>
      <c r="F296" s="22" t="s">
        <v>1368</v>
      </c>
      <c r="G296" s="17" t="s">
        <v>283</v>
      </c>
      <c r="H296" s="17" t="s">
        <v>69</v>
      </c>
      <c r="I296" s="17" t="s">
        <v>51</v>
      </c>
      <c r="J296" s="17">
        <v>50</v>
      </c>
      <c r="K296" s="17" t="s">
        <v>71</v>
      </c>
      <c r="L296" s="18">
        <v>0.71</v>
      </c>
      <c r="M296" s="16">
        <f t="shared" si="16"/>
        <v>0.1065</v>
      </c>
      <c r="N296" s="16">
        <f t="shared" si="17"/>
        <v>6.5320000000000003E-2</v>
      </c>
      <c r="O296" s="16">
        <f t="shared" si="18"/>
        <v>0.88182000000000005</v>
      </c>
      <c r="P296" s="16">
        <f t="shared" si="19"/>
        <v>44.091000000000001</v>
      </c>
      <c r="Q296" s="17" t="s">
        <v>691</v>
      </c>
    </row>
    <row r="297" spans="1:17" x14ac:dyDescent="0.25">
      <c r="A297" s="17">
        <v>294</v>
      </c>
      <c r="B297" s="17" t="s">
        <v>45</v>
      </c>
      <c r="C297" s="17" t="s">
        <v>46</v>
      </c>
      <c r="D297" s="17" t="s">
        <v>99</v>
      </c>
      <c r="E297" s="17" t="s">
        <v>100</v>
      </c>
      <c r="F297" s="22" t="s">
        <v>1370</v>
      </c>
      <c r="G297" s="17" t="s">
        <v>102</v>
      </c>
      <c r="H297" s="17" t="s">
        <v>69</v>
      </c>
      <c r="I297" s="17" t="s">
        <v>51</v>
      </c>
      <c r="J297" s="17">
        <v>5</v>
      </c>
      <c r="K297" s="17" t="s">
        <v>71</v>
      </c>
      <c r="L297" s="18">
        <v>0.38</v>
      </c>
      <c r="M297" s="16">
        <f t="shared" si="16"/>
        <v>5.6999999999999995E-2</v>
      </c>
      <c r="N297" s="16">
        <f t="shared" si="17"/>
        <v>3.4959999999999998E-2</v>
      </c>
      <c r="O297" s="16">
        <f t="shared" si="18"/>
        <v>0.47195999999999999</v>
      </c>
      <c r="P297" s="16">
        <f t="shared" si="19"/>
        <v>2.3597999999999999</v>
      </c>
      <c r="Q297" s="17" t="s">
        <v>1374</v>
      </c>
    </row>
    <row r="298" spans="1:17" x14ac:dyDescent="0.25">
      <c r="A298" s="17">
        <v>295</v>
      </c>
      <c r="B298" s="17" t="s">
        <v>45</v>
      </c>
      <c r="C298" s="17" t="s">
        <v>46</v>
      </c>
      <c r="D298" s="17" t="s">
        <v>327</v>
      </c>
      <c r="E298" s="17" t="s">
        <v>328</v>
      </c>
      <c r="F298" s="22" t="s">
        <v>1370</v>
      </c>
      <c r="G298" s="17" t="s">
        <v>102</v>
      </c>
      <c r="H298" s="17" t="s">
        <v>69</v>
      </c>
      <c r="I298" s="17" t="s">
        <v>51</v>
      </c>
      <c r="J298" s="17">
        <v>5</v>
      </c>
      <c r="K298" s="17" t="s">
        <v>71</v>
      </c>
      <c r="L298" s="18">
        <v>0.38</v>
      </c>
      <c r="M298" s="16">
        <f t="shared" si="16"/>
        <v>5.6999999999999995E-2</v>
      </c>
      <c r="N298" s="16">
        <f t="shared" si="17"/>
        <v>3.4959999999999998E-2</v>
      </c>
      <c r="O298" s="16">
        <f t="shared" si="18"/>
        <v>0.47195999999999999</v>
      </c>
      <c r="P298" s="16">
        <f t="shared" si="19"/>
        <v>2.3597999999999999</v>
      </c>
      <c r="Q298" s="17" t="s">
        <v>1374</v>
      </c>
    </row>
    <row r="299" spans="1:17" x14ac:dyDescent="0.25">
      <c r="A299" s="17">
        <v>296</v>
      </c>
      <c r="B299" s="17" t="s">
        <v>45</v>
      </c>
      <c r="C299" s="17" t="s">
        <v>46</v>
      </c>
      <c r="D299" s="17" t="s">
        <v>92</v>
      </c>
      <c r="E299" s="17" t="s">
        <v>93</v>
      </c>
      <c r="F299" s="22" t="s">
        <v>1376</v>
      </c>
      <c r="G299" s="17" t="s">
        <v>78</v>
      </c>
      <c r="H299" s="17" t="s">
        <v>69</v>
      </c>
      <c r="I299" s="17" t="s">
        <v>51</v>
      </c>
      <c r="J299" s="17">
        <v>12</v>
      </c>
      <c r="K299" s="17" t="s">
        <v>71</v>
      </c>
      <c r="L299" s="18">
        <v>6</v>
      </c>
      <c r="M299" s="16">
        <f t="shared" si="16"/>
        <v>0.89999999999999991</v>
      </c>
      <c r="N299" s="16">
        <f t="shared" si="17"/>
        <v>0.55200000000000005</v>
      </c>
      <c r="O299" s="16">
        <f t="shared" si="18"/>
        <v>7.452</v>
      </c>
      <c r="P299" s="16">
        <f t="shared" si="19"/>
        <v>89.424000000000007</v>
      </c>
      <c r="Q299" s="17" t="s">
        <v>1380</v>
      </c>
    </row>
    <row r="300" spans="1:17" x14ac:dyDescent="0.25">
      <c r="A300" s="17">
        <v>297</v>
      </c>
      <c r="B300" s="17" t="s">
        <v>45</v>
      </c>
      <c r="C300" s="17" t="s">
        <v>46</v>
      </c>
      <c r="D300" s="17" t="s">
        <v>1049</v>
      </c>
      <c r="E300" s="17" t="s">
        <v>1050</v>
      </c>
      <c r="F300" s="22" t="s">
        <v>1381</v>
      </c>
      <c r="G300" s="17" t="s">
        <v>78</v>
      </c>
      <c r="H300" s="17" t="s">
        <v>69</v>
      </c>
      <c r="I300" s="17" t="s">
        <v>51</v>
      </c>
      <c r="J300" s="17">
        <v>1</v>
      </c>
      <c r="K300" s="17" t="s">
        <v>71</v>
      </c>
      <c r="L300" s="18">
        <v>0.67</v>
      </c>
      <c r="M300" s="16">
        <f t="shared" si="16"/>
        <v>0.10050000000000001</v>
      </c>
      <c r="N300" s="16">
        <f t="shared" si="17"/>
        <v>6.1640000000000007E-2</v>
      </c>
      <c r="O300" s="16">
        <f t="shared" si="18"/>
        <v>0.8321400000000001</v>
      </c>
      <c r="P300" s="16">
        <f t="shared" si="19"/>
        <v>0.8321400000000001</v>
      </c>
      <c r="Q300" s="17" t="s">
        <v>1385</v>
      </c>
    </row>
    <row r="301" spans="1:17" x14ac:dyDescent="0.25">
      <c r="A301" s="17">
        <v>298</v>
      </c>
      <c r="B301" s="17" t="s">
        <v>45</v>
      </c>
      <c r="C301" s="17" t="s">
        <v>46</v>
      </c>
      <c r="D301" s="17" t="s">
        <v>1049</v>
      </c>
      <c r="E301" s="17" t="s">
        <v>1050</v>
      </c>
      <c r="F301" s="22" t="s">
        <v>1386</v>
      </c>
      <c r="G301" s="17" t="s">
        <v>1387</v>
      </c>
      <c r="H301" s="17" t="s">
        <v>69</v>
      </c>
      <c r="I301" s="17" t="s">
        <v>51</v>
      </c>
      <c r="J301" s="17">
        <v>8</v>
      </c>
      <c r="K301" s="17" t="s">
        <v>71</v>
      </c>
      <c r="L301" s="18">
        <v>0.87</v>
      </c>
      <c r="M301" s="16">
        <f t="shared" si="16"/>
        <v>0.1305</v>
      </c>
      <c r="N301" s="16">
        <f t="shared" si="17"/>
        <v>8.004E-2</v>
      </c>
      <c r="O301" s="16">
        <f t="shared" si="18"/>
        <v>1.0805400000000001</v>
      </c>
      <c r="P301" s="16">
        <f t="shared" si="19"/>
        <v>8.6443200000000004</v>
      </c>
      <c r="Q301" s="17" t="s">
        <v>1390</v>
      </c>
    </row>
    <row r="302" spans="1:17" x14ac:dyDescent="0.25">
      <c r="A302" s="17">
        <v>299</v>
      </c>
      <c r="B302" s="17" t="s">
        <v>45</v>
      </c>
      <c r="C302" s="17" t="s">
        <v>46</v>
      </c>
      <c r="D302" s="17" t="s">
        <v>450</v>
      </c>
      <c r="E302" s="17" t="s">
        <v>451</v>
      </c>
      <c r="F302" s="22" t="s">
        <v>1391</v>
      </c>
      <c r="G302" s="17" t="s">
        <v>1144</v>
      </c>
      <c r="H302" s="17" t="s">
        <v>69</v>
      </c>
      <c r="I302" s="17" t="s">
        <v>51</v>
      </c>
      <c r="J302" s="17">
        <v>53</v>
      </c>
      <c r="K302" s="17" t="s">
        <v>71</v>
      </c>
      <c r="L302" s="18">
        <v>0.61</v>
      </c>
      <c r="M302" s="16">
        <f t="shared" si="16"/>
        <v>9.1499999999999998E-2</v>
      </c>
      <c r="N302" s="16">
        <f t="shared" si="17"/>
        <v>5.6120000000000003E-2</v>
      </c>
      <c r="O302" s="16">
        <f t="shared" si="18"/>
        <v>0.75761999999999996</v>
      </c>
      <c r="P302" s="16">
        <f t="shared" si="19"/>
        <v>40.153859999999995</v>
      </c>
      <c r="Q302" s="17" t="s">
        <v>1394</v>
      </c>
    </row>
    <row r="303" spans="1:17" x14ac:dyDescent="0.25">
      <c r="A303" s="17">
        <v>300</v>
      </c>
      <c r="B303" s="17" t="s">
        <v>45</v>
      </c>
      <c r="C303" s="17" t="s">
        <v>46</v>
      </c>
      <c r="D303" s="17" t="s">
        <v>450</v>
      </c>
      <c r="E303" s="17" t="s">
        <v>451</v>
      </c>
      <c r="F303" s="22" t="s">
        <v>1391</v>
      </c>
      <c r="G303" s="17" t="s">
        <v>1144</v>
      </c>
      <c r="H303" s="17" t="s">
        <v>69</v>
      </c>
      <c r="I303" s="17" t="s">
        <v>51</v>
      </c>
      <c r="J303" s="17">
        <v>3</v>
      </c>
      <c r="K303" s="17" t="s">
        <v>71</v>
      </c>
      <c r="L303" s="18">
        <v>0.61</v>
      </c>
      <c r="M303" s="16">
        <f t="shared" si="16"/>
        <v>9.1499999999999998E-2</v>
      </c>
      <c r="N303" s="16">
        <f t="shared" si="17"/>
        <v>5.6120000000000003E-2</v>
      </c>
      <c r="O303" s="16">
        <f t="shared" si="18"/>
        <v>0.75761999999999996</v>
      </c>
      <c r="P303" s="16">
        <f t="shared" si="19"/>
        <v>2.2728599999999997</v>
      </c>
      <c r="Q303" s="17" t="s">
        <v>1394</v>
      </c>
    </row>
    <row r="304" spans="1:17" x14ac:dyDescent="0.25">
      <c r="A304" s="17">
        <v>301</v>
      </c>
      <c r="B304" s="17" t="s">
        <v>45</v>
      </c>
      <c r="C304" s="17" t="s">
        <v>46</v>
      </c>
      <c r="D304" s="17" t="s">
        <v>450</v>
      </c>
      <c r="E304" s="17" t="s">
        <v>451</v>
      </c>
      <c r="F304" s="22" t="s">
        <v>1391</v>
      </c>
      <c r="G304" s="17" t="s">
        <v>1144</v>
      </c>
      <c r="H304" s="17" t="s">
        <v>69</v>
      </c>
      <c r="I304" s="17" t="s">
        <v>51</v>
      </c>
      <c r="J304" s="17">
        <v>56</v>
      </c>
      <c r="K304" s="17" t="s">
        <v>71</v>
      </c>
      <c r="L304" s="18">
        <v>0.61</v>
      </c>
      <c r="M304" s="16">
        <f t="shared" si="16"/>
        <v>9.1499999999999998E-2</v>
      </c>
      <c r="N304" s="16">
        <f t="shared" si="17"/>
        <v>5.6120000000000003E-2</v>
      </c>
      <c r="O304" s="16">
        <f t="shared" si="18"/>
        <v>0.75761999999999996</v>
      </c>
      <c r="P304" s="16">
        <f t="shared" si="19"/>
        <v>42.426719999999996</v>
      </c>
      <c r="Q304" s="17" t="s">
        <v>1394</v>
      </c>
    </row>
    <row r="305" spans="1:17" x14ac:dyDescent="0.25">
      <c r="A305" s="17">
        <v>302</v>
      </c>
      <c r="B305" s="17" t="s">
        <v>45</v>
      </c>
      <c r="C305" s="17" t="s">
        <v>46</v>
      </c>
      <c r="D305" s="17" t="s">
        <v>1396</v>
      </c>
      <c r="E305" s="17" t="s">
        <v>1397</v>
      </c>
      <c r="F305" s="22" t="s">
        <v>1398</v>
      </c>
      <c r="G305" s="17" t="s">
        <v>1144</v>
      </c>
      <c r="H305" s="17" t="s">
        <v>69</v>
      </c>
      <c r="I305" s="17" t="s">
        <v>51</v>
      </c>
      <c r="J305" s="17">
        <v>1</v>
      </c>
      <c r="K305" s="17" t="s">
        <v>71</v>
      </c>
      <c r="L305" s="18">
        <v>2.02</v>
      </c>
      <c r="M305" s="16">
        <f t="shared" si="16"/>
        <v>0.30299999999999999</v>
      </c>
      <c r="N305" s="16">
        <f t="shared" si="17"/>
        <v>0.18584000000000001</v>
      </c>
      <c r="O305" s="16">
        <f t="shared" si="18"/>
        <v>2.5088400000000002</v>
      </c>
      <c r="P305" s="16">
        <f t="shared" si="19"/>
        <v>2.5088400000000002</v>
      </c>
      <c r="Q305" s="17" t="s">
        <v>1402</v>
      </c>
    </row>
    <row r="306" spans="1:17" x14ac:dyDescent="0.25">
      <c r="A306" s="17">
        <v>303</v>
      </c>
      <c r="B306" s="17" t="s">
        <v>45</v>
      </c>
      <c r="C306" s="17" t="s">
        <v>46</v>
      </c>
      <c r="D306" s="17" t="s">
        <v>1403</v>
      </c>
      <c r="E306" s="17" t="s">
        <v>1404</v>
      </c>
      <c r="F306" s="22" t="s">
        <v>1405</v>
      </c>
      <c r="G306" s="17" t="s">
        <v>283</v>
      </c>
      <c r="H306" s="17" t="s">
        <v>69</v>
      </c>
      <c r="I306" s="17" t="s">
        <v>51</v>
      </c>
      <c r="J306" s="17">
        <v>10</v>
      </c>
      <c r="K306" s="17" t="s">
        <v>71</v>
      </c>
      <c r="L306" s="18">
        <v>0.21</v>
      </c>
      <c r="M306" s="16">
        <f t="shared" si="16"/>
        <v>3.15E-2</v>
      </c>
      <c r="N306" s="16">
        <f t="shared" si="17"/>
        <v>1.932E-2</v>
      </c>
      <c r="O306" s="16">
        <f t="shared" si="18"/>
        <v>0.26082</v>
      </c>
      <c r="P306" s="16">
        <f t="shared" si="19"/>
        <v>2.6082000000000001</v>
      </c>
      <c r="Q306" s="17" t="s">
        <v>1407</v>
      </c>
    </row>
    <row r="307" spans="1:17" x14ac:dyDescent="0.25">
      <c r="A307" s="17">
        <v>304</v>
      </c>
      <c r="B307" s="17" t="s">
        <v>45</v>
      </c>
      <c r="C307" s="17" t="s">
        <v>46</v>
      </c>
      <c r="D307" s="17" t="s">
        <v>1409</v>
      </c>
      <c r="E307" s="17" t="s">
        <v>1410</v>
      </c>
      <c r="F307" s="22" t="s">
        <v>1405</v>
      </c>
      <c r="G307" s="17" t="s">
        <v>283</v>
      </c>
      <c r="H307" s="17" t="s">
        <v>69</v>
      </c>
      <c r="I307" s="17" t="s">
        <v>51</v>
      </c>
      <c r="J307" s="17">
        <v>12</v>
      </c>
      <c r="K307" s="17" t="s">
        <v>71</v>
      </c>
      <c r="L307" s="18">
        <v>0.21</v>
      </c>
      <c r="M307" s="16">
        <f t="shared" si="16"/>
        <v>3.15E-2</v>
      </c>
      <c r="N307" s="16">
        <f t="shared" si="17"/>
        <v>1.932E-2</v>
      </c>
      <c r="O307" s="16">
        <f t="shared" si="18"/>
        <v>0.26082</v>
      </c>
      <c r="P307" s="16">
        <f t="shared" si="19"/>
        <v>3.1298399999999997</v>
      </c>
      <c r="Q307" s="17" t="s">
        <v>1407</v>
      </c>
    </row>
    <row r="308" spans="1:17" x14ac:dyDescent="0.25">
      <c r="A308" s="17">
        <v>305</v>
      </c>
      <c r="B308" s="17" t="s">
        <v>45</v>
      </c>
      <c r="C308" s="17" t="s">
        <v>46</v>
      </c>
      <c r="D308" s="17" t="s">
        <v>99</v>
      </c>
      <c r="E308" s="17" t="s">
        <v>100</v>
      </c>
      <c r="F308" s="22" t="s">
        <v>1412</v>
      </c>
      <c r="G308" s="17" t="s">
        <v>102</v>
      </c>
      <c r="H308" s="17" t="s">
        <v>69</v>
      </c>
      <c r="I308" s="17" t="s">
        <v>51</v>
      </c>
      <c r="J308" s="17">
        <v>1</v>
      </c>
      <c r="K308" s="17" t="s">
        <v>71</v>
      </c>
      <c r="L308" s="18">
        <v>0.11</v>
      </c>
      <c r="M308" s="16">
        <f t="shared" si="16"/>
        <v>1.6500000000000001E-2</v>
      </c>
      <c r="N308" s="16">
        <f t="shared" si="17"/>
        <v>1.0120000000000001E-2</v>
      </c>
      <c r="O308" s="16">
        <f t="shared" si="18"/>
        <v>0.13661999999999999</v>
      </c>
      <c r="P308" s="16">
        <f t="shared" si="19"/>
        <v>0.13661999999999999</v>
      </c>
      <c r="Q308" s="17" t="s">
        <v>1416</v>
      </c>
    </row>
    <row r="309" spans="1:17" x14ac:dyDescent="0.25">
      <c r="A309" s="17">
        <v>306</v>
      </c>
      <c r="B309" s="17" t="s">
        <v>45</v>
      </c>
      <c r="C309" s="17" t="s">
        <v>46</v>
      </c>
      <c r="D309" s="17" t="s">
        <v>99</v>
      </c>
      <c r="E309" s="17" t="s">
        <v>100</v>
      </c>
      <c r="F309" s="22" t="s">
        <v>1417</v>
      </c>
      <c r="G309" s="17" t="s">
        <v>102</v>
      </c>
      <c r="H309" s="17" t="s">
        <v>69</v>
      </c>
      <c r="I309" s="17" t="s">
        <v>51</v>
      </c>
      <c r="J309" s="17">
        <v>2</v>
      </c>
      <c r="K309" s="17" t="s">
        <v>71</v>
      </c>
      <c r="L309" s="18">
        <v>0.13</v>
      </c>
      <c r="M309" s="16">
        <f t="shared" si="16"/>
        <v>1.95E-2</v>
      </c>
      <c r="N309" s="16">
        <f t="shared" si="17"/>
        <v>1.196E-2</v>
      </c>
      <c r="O309" s="16">
        <f t="shared" si="18"/>
        <v>0.16145999999999999</v>
      </c>
      <c r="P309" s="16">
        <f t="shared" si="19"/>
        <v>0.32291999999999998</v>
      </c>
      <c r="Q309" s="17" t="s">
        <v>11649</v>
      </c>
    </row>
    <row r="310" spans="1:17" x14ac:dyDescent="0.25">
      <c r="A310" s="17">
        <v>307</v>
      </c>
      <c r="B310" s="17" t="s">
        <v>45</v>
      </c>
      <c r="C310" s="17" t="s">
        <v>46</v>
      </c>
      <c r="D310" s="17" t="s">
        <v>1419</v>
      </c>
      <c r="E310" s="17" t="s">
        <v>1420</v>
      </c>
      <c r="F310" s="22" t="s">
        <v>1421</v>
      </c>
      <c r="G310" s="17" t="s">
        <v>78</v>
      </c>
      <c r="H310" s="17" t="s">
        <v>69</v>
      </c>
      <c r="I310" s="17" t="s">
        <v>51</v>
      </c>
      <c r="J310" s="17">
        <v>1</v>
      </c>
      <c r="K310" s="17" t="s">
        <v>71</v>
      </c>
      <c r="L310" s="18">
        <v>0.1</v>
      </c>
      <c r="M310" s="16">
        <f t="shared" si="16"/>
        <v>1.4999999999999999E-2</v>
      </c>
      <c r="N310" s="16">
        <f t="shared" si="17"/>
        <v>9.1999999999999998E-3</v>
      </c>
      <c r="O310" s="16">
        <f t="shared" si="18"/>
        <v>0.1242</v>
      </c>
      <c r="P310" s="16">
        <f t="shared" si="19"/>
        <v>0.1242</v>
      </c>
      <c r="Q310" s="17" t="s">
        <v>1425</v>
      </c>
    </row>
    <row r="311" spans="1:17" x14ac:dyDescent="0.25">
      <c r="A311" s="17">
        <v>308</v>
      </c>
      <c r="B311" s="17" t="s">
        <v>45</v>
      </c>
      <c r="C311" s="17" t="s">
        <v>46</v>
      </c>
      <c r="D311" s="17" t="s">
        <v>1093</v>
      </c>
      <c r="E311" s="17" t="s">
        <v>1094</v>
      </c>
      <c r="F311" s="22" t="s">
        <v>1421</v>
      </c>
      <c r="G311" s="17" t="s">
        <v>78</v>
      </c>
      <c r="H311" s="17" t="s">
        <v>69</v>
      </c>
      <c r="I311" s="17" t="s">
        <v>51</v>
      </c>
      <c r="J311" s="17">
        <v>1</v>
      </c>
      <c r="K311" s="17" t="s">
        <v>71</v>
      </c>
      <c r="L311" s="18">
        <v>0.1</v>
      </c>
      <c r="M311" s="16">
        <f t="shared" si="16"/>
        <v>1.4999999999999999E-2</v>
      </c>
      <c r="N311" s="16">
        <f t="shared" si="17"/>
        <v>9.1999999999999998E-3</v>
      </c>
      <c r="O311" s="16">
        <f t="shared" si="18"/>
        <v>0.1242</v>
      </c>
      <c r="P311" s="16">
        <f t="shared" si="19"/>
        <v>0.1242</v>
      </c>
      <c r="Q311" s="17" t="s">
        <v>1425</v>
      </c>
    </row>
    <row r="312" spans="1:17" x14ac:dyDescent="0.25">
      <c r="A312" s="17">
        <v>309</v>
      </c>
      <c r="B312" s="17" t="s">
        <v>45</v>
      </c>
      <c r="C312" s="17" t="s">
        <v>46</v>
      </c>
      <c r="D312" s="17" t="s">
        <v>450</v>
      </c>
      <c r="E312" s="17" t="s">
        <v>451</v>
      </c>
      <c r="F312" s="22" t="s">
        <v>1427</v>
      </c>
      <c r="G312" s="17" t="s">
        <v>283</v>
      </c>
      <c r="H312" s="17" t="s">
        <v>69</v>
      </c>
      <c r="I312" s="17" t="s">
        <v>51</v>
      </c>
      <c r="J312" s="17">
        <v>37</v>
      </c>
      <c r="K312" s="17" t="s">
        <v>71</v>
      </c>
      <c r="L312" s="37">
        <v>0.23</v>
      </c>
      <c r="M312" s="16">
        <f t="shared" si="16"/>
        <v>3.4500000000000003E-2</v>
      </c>
      <c r="N312" s="16">
        <f t="shared" si="17"/>
        <v>2.1160000000000002E-2</v>
      </c>
      <c r="O312" s="16">
        <f t="shared" si="18"/>
        <v>0.28566000000000003</v>
      </c>
      <c r="P312" s="16">
        <f t="shared" si="19"/>
        <v>10.569420000000001</v>
      </c>
      <c r="Q312" s="17" t="s">
        <v>1433</v>
      </c>
    </row>
    <row r="313" spans="1:17" x14ac:dyDescent="0.25">
      <c r="A313" s="17">
        <v>310</v>
      </c>
      <c r="B313" s="17" t="s">
        <v>45</v>
      </c>
      <c r="C313" s="17" t="s">
        <v>46</v>
      </c>
      <c r="D313" s="17" t="s">
        <v>450</v>
      </c>
      <c r="E313" s="17" t="s">
        <v>451</v>
      </c>
      <c r="F313" s="22" t="s">
        <v>1427</v>
      </c>
      <c r="G313" s="17" t="s">
        <v>283</v>
      </c>
      <c r="H313" s="17" t="s">
        <v>69</v>
      </c>
      <c r="I313" s="17" t="s">
        <v>51</v>
      </c>
      <c r="J313" s="17">
        <v>25</v>
      </c>
      <c r="K313" s="17" t="s">
        <v>71</v>
      </c>
      <c r="L313" s="18">
        <v>0.23</v>
      </c>
      <c r="M313" s="16">
        <f t="shared" si="16"/>
        <v>3.4500000000000003E-2</v>
      </c>
      <c r="N313" s="16">
        <f t="shared" si="17"/>
        <v>2.1160000000000002E-2</v>
      </c>
      <c r="O313" s="16">
        <f t="shared" si="18"/>
        <v>0.28566000000000003</v>
      </c>
      <c r="P313" s="16">
        <f t="shared" si="19"/>
        <v>7.1415000000000006</v>
      </c>
      <c r="Q313" s="17" t="s">
        <v>1433</v>
      </c>
    </row>
    <row r="314" spans="1:17" x14ac:dyDescent="0.25">
      <c r="A314" s="17">
        <v>311</v>
      </c>
      <c r="B314" s="17" t="s">
        <v>45</v>
      </c>
      <c r="C314" s="17" t="s">
        <v>46</v>
      </c>
      <c r="D314" s="17" t="s">
        <v>1434</v>
      </c>
      <c r="E314" s="17" t="s">
        <v>1435</v>
      </c>
      <c r="F314" s="22" t="s">
        <v>1436</v>
      </c>
      <c r="G314" s="17" t="s">
        <v>1144</v>
      </c>
      <c r="H314" s="17" t="s">
        <v>69</v>
      </c>
      <c r="I314" s="17" t="s">
        <v>51</v>
      </c>
      <c r="J314" s="17">
        <v>1</v>
      </c>
      <c r="K314" s="17" t="s">
        <v>71</v>
      </c>
      <c r="L314" s="18">
        <v>1.1200000000000001</v>
      </c>
      <c r="M314" s="16">
        <f t="shared" si="16"/>
        <v>0.16800000000000001</v>
      </c>
      <c r="N314" s="16">
        <f t="shared" si="17"/>
        <v>0.10304000000000001</v>
      </c>
      <c r="O314" s="16">
        <f t="shared" si="18"/>
        <v>1.3910400000000001</v>
      </c>
      <c r="P314" s="16">
        <f t="shared" si="19"/>
        <v>1.3910400000000001</v>
      </c>
      <c r="Q314" s="17" t="s">
        <v>1440</v>
      </c>
    </row>
    <row r="315" spans="1:17" x14ac:dyDescent="0.25">
      <c r="A315" s="17">
        <v>312</v>
      </c>
      <c r="B315" s="17" t="s">
        <v>45</v>
      </c>
      <c r="C315" s="17" t="s">
        <v>46</v>
      </c>
      <c r="D315" s="17" t="s">
        <v>280</v>
      </c>
      <c r="E315" s="17" t="s">
        <v>281</v>
      </c>
      <c r="F315" s="22" t="s">
        <v>1441</v>
      </c>
      <c r="G315" s="17" t="s">
        <v>1144</v>
      </c>
      <c r="H315" s="17" t="s">
        <v>69</v>
      </c>
      <c r="I315" s="17" t="s">
        <v>51</v>
      </c>
      <c r="J315" s="17">
        <v>4</v>
      </c>
      <c r="K315" s="17" t="s">
        <v>71</v>
      </c>
      <c r="L315" s="18">
        <v>2.0299999999999998</v>
      </c>
      <c r="M315" s="16">
        <f t="shared" si="16"/>
        <v>0.30449999999999994</v>
      </c>
      <c r="N315" s="16">
        <f t="shared" si="17"/>
        <v>0.18675999999999998</v>
      </c>
      <c r="O315" s="16">
        <f t="shared" si="18"/>
        <v>2.5212599999999998</v>
      </c>
      <c r="P315" s="16">
        <f t="shared" si="19"/>
        <v>10.085039999999999</v>
      </c>
      <c r="Q315" s="17" t="s">
        <v>1443</v>
      </c>
    </row>
    <row r="316" spans="1:17" x14ac:dyDescent="0.25">
      <c r="A316" s="17">
        <v>313</v>
      </c>
      <c r="B316" s="17" t="s">
        <v>45</v>
      </c>
      <c r="C316" s="17" t="s">
        <v>46</v>
      </c>
      <c r="D316" s="17" t="s">
        <v>280</v>
      </c>
      <c r="E316" s="17" t="s">
        <v>281</v>
      </c>
      <c r="F316" s="22" t="s">
        <v>1441</v>
      </c>
      <c r="G316" s="17" t="s">
        <v>1144</v>
      </c>
      <c r="H316" s="17" t="s">
        <v>69</v>
      </c>
      <c r="I316" s="17" t="s">
        <v>51</v>
      </c>
      <c r="J316" s="17">
        <v>1</v>
      </c>
      <c r="K316" s="17" t="s">
        <v>71</v>
      </c>
      <c r="L316" s="18">
        <v>2.0299999999999998</v>
      </c>
      <c r="M316" s="16">
        <f t="shared" si="16"/>
        <v>0.30449999999999994</v>
      </c>
      <c r="N316" s="16">
        <f t="shared" si="17"/>
        <v>0.18675999999999998</v>
      </c>
      <c r="O316" s="16">
        <f t="shared" si="18"/>
        <v>2.5212599999999998</v>
      </c>
      <c r="P316" s="16">
        <f t="shared" si="19"/>
        <v>2.5212599999999998</v>
      </c>
      <c r="Q316" s="17" t="s">
        <v>1443</v>
      </c>
    </row>
    <row r="317" spans="1:17" x14ac:dyDescent="0.25">
      <c r="A317" s="17">
        <v>314</v>
      </c>
      <c r="B317" s="17" t="s">
        <v>45</v>
      </c>
      <c r="C317" s="17" t="s">
        <v>46</v>
      </c>
      <c r="D317" s="17" t="s">
        <v>280</v>
      </c>
      <c r="E317" s="17" t="s">
        <v>281</v>
      </c>
      <c r="F317" s="22" t="s">
        <v>1441</v>
      </c>
      <c r="G317" s="17" t="s">
        <v>1144</v>
      </c>
      <c r="H317" s="17" t="s">
        <v>69</v>
      </c>
      <c r="I317" s="17" t="s">
        <v>51</v>
      </c>
      <c r="J317" s="17">
        <v>4</v>
      </c>
      <c r="K317" s="17" t="s">
        <v>71</v>
      </c>
      <c r="L317" s="18">
        <v>2.0299999999999998</v>
      </c>
      <c r="M317" s="16">
        <f t="shared" si="16"/>
        <v>0.30449999999999994</v>
      </c>
      <c r="N317" s="16">
        <f t="shared" si="17"/>
        <v>0.18675999999999998</v>
      </c>
      <c r="O317" s="16">
        <f t="shared" si="18"/>
        <v>2.5212599999999998</v>
      </c>
      <c r="P317" s="16">
        <f t="shared" si="19"/>
        <v>10.085039999999999</v>
      </c>
      <c r="Q317" s="17" t="s">
        <v>1443</v>
      </c>
    </row>
    <row r="318" spans="1:17" x14ac:dyDescent="0.25">
      <c r="A318" s="17">
        <v>315</v>
      </c>
      <c r="B318" s="17" t="s">
        <v>45</v>
      </c>
      <c r="C318" s="17" t="s">
        <v>46</v>
      </c>
      <c r="D318" s="17" t="s">
        <v>280</v>
      </c>
      <c r="E318" s="17" t="s">
        <v>281</v>
      </c>
      <c r="F318" s="22" t="s">
        <v>1441</v>
      </c>
      <c r="G318" s="17" t="s">
        <v>1144</v>
      </c>
      <c r="H318" s="17" t="s">
        <v>69</v>
      </c>
      <c r="I318" s="17" t="s">
        <v>51</v>
      </c>
      <c r="J318" s="17">
        <v>5</v>
      </c>
      <c r="K318" s="17" t="s">
        <v>71</v>
      </c>
      <c r="L318" s="18">
        <v>2.0299999999999998</v>
      </c>
      <c r="M318" s="16">
        <f t="shared" si="16"/>
        <v>0.30449999999999994</v>
      </c>
      <c r="N318" s="16">
        <f t="shared" si="17"/>
        <v>0.18675999999999998</v>
      </c>
      <c r="O318" s="16">
        <f t="shared" si="18"/>
        <v>2.5212599999999998</v>
      </c>
      <c r="P318" s="16">
        <f t="shared" si="19"/>
        <v>12.606299999999999</v>
      </c>
      <c r="Q318" s="17" t="s">
        <v>1443</v>
      </c>
    </row>
    <row r="319" spans="1:17" x14ac:dyDescent="0.25">
      <c r="A319" s="17">
        <v>316</v>
      </c>
      <c r="B319" s="17" t="s">
        <v>45</v>
      </c>
      <c r="C319" s="17" t="s">
        <v>46</v>
      </c>
      <c r="D319" s="17" t="s">
        <v>288</v>
      </c>
      <c r="E319" s="17" t="s">
        <v>289</v>
      </c>
      <c r="F319" s="22" t="s">
        <v>1441</v>
      </c>
      <c r="G319" s="17" t="s">
        <v>1144</v>
      </c>
      <c r="H319" s="17" t="s">
        <v>69</v>
      </c>
      <c r="I319" s="17" t="s">
        <v>51</v>
      </c>
      <c r="J319" s="17">
        <v>1</v>
      </c>
      <c r="K319" s="17" t="s">
        <v>71</v>
      </c>
      <c r="L319" s="18">
        <v>2.0299999999999998</v>
      </c>
      <c r="M319" s="16">
        <f t="shared" si="16"/>
        <v>0.30449999999999994</v>
      </c>
      <c r="N319" s="16">
        <f t="shared" si="17"/>
        <v>0.18675999999999998</v>
      </c>
      <c r="O319" s="16">
        <f t="shared" si="18"/>
        <v>2.5212599999999998</v>
      </c>
      <c r="P319" s="16">
        <f t="shared" si="19"/>
        <v>2.5212599999999998</v>
      </c>
      <c r="Q319" s="17" t="s">
        <v>1443</v>
      </c>
    </row>
    <row r="320" spans="1:17" x14ac:dyDescent="0.25">
      <c r="A320" s="17">
        <v>317</v>
      </c>
      <c r="B320" s="17" t="s">
        <v>45</v>
      </c>
      <c r="C320" s="17" t="s">
        <v>46</v>
      </c>
      <c r="D320" s="17" t="s">
        <v>1449</v>
      </c>
      <c r="E320" s="17" t="s">
        <v>1450</v>
      </c>
      <c r="F320" s="22" t="s">
        <v>1451</v>
      </c>
      <c r="G320" s="17" t="s">
        <v>161</v>
      </c>
      <c r="H320" s="17" t="s">
        <v>69</v>
      </c>
      <c r="I320" s="17" t="s">
        <v>51</v>
      </c>
      <c r="J320" s="17">
        <v>1</v>
      </c>
      <c r="K320" s="17" t="s">
        <v>71</v>
      </c>
      <c r="L320" s="18">
        <v>0.77</v>
      </c>
      <c r="M320" s="16">
        <f t="shared" si="16"/>
        <v>0.11549999999999999</v>
      </c>
      <c r="N320" s="16">
        <f t="shared" si="17"/>
        <v>7.084E-2</v>
      </c>
      <c r="O320" s="16">
        <f t="shared" si="18"/>
        <v>0.95633999999999997</v>
      </c>
      <c r="P320" s="16">
        <f t="shared" si="19"/>
        <v>0.95633999999999997</v>
      </c>
      <c r="Q320" s="17" t="s">
        <v>1455</v>
      </c>
    </row>
    <row r="321" spans="1:17" x14ac:dyDescent="0.25">
      <c r="A321" s="17">
        <v>318</v>
      </c>
      <c r="B321" s="17" t="s">
        <v>45</v>
      </c>
      <c r="C321" s="17" t="s">
        <v>46</v>
      </c>
      <c r="D321" s="17" t="s">
        <v>1456</v>
      </c>
      <c r="E321" s="17" t="s">
        <v>1457</v>
      </c>
      <c r="F321" s="22" t="s">
        <v>1458</v>
      </c>
      <c r="G321" s="17" t="s">
        <v>1459</v>
      </c>
      <c r="H321" s="17" t="s">
        <v>69</v>
      </c>
      <c r="I321" s="17" t="s">
        <v>51</v>
      </c>
      <c r="J321" s="17">
        <v>1</v>
      </c>
      <c r="K321" s="17" t="s">
        <v>71</v>
      </c>
      <c r="L321" s="18">
        <v>70.58</v>
      </c>
      <c r="M321" s="16">
        <f t="shared" si="16"/>
        <v>10.587</v>
      </c>
      <c r="N321" s="16">
        <f t="shared" si="17"/>
        <v>6.49336</v>
      </c>
      <c r="O321" s="16">
        <f t="shared" si="18"/>
        <v>87.660359999999997</v>
      </c>
      <c r="P321" s="16">
        <f t="shared" si="19"/>
        <v>87.660359999999997</v>
      </c>
      <c r="Q321" s="17" t="s">
        <v>1463</v>
      </c>
    </row>
    <row r="322" spans="1:17" x14ac:dyDescent="0.25">
      <c r="A322" s="17">
        <v>319</v>
      </c>
      <c r="B322" s="17" t="s">
        <v>45</v>
      </c>
      <c r="C322" s="17" t="s">
        <v>46</v>
      </c>
      <c r="D322" s="17" t="s">
        <v>108</v>
      </c>
      <c r="E322" s="17" t="s">
        <v>109</v>
      </c>
      <c r="F322" s="22" t="s">
        <v>1464</v>
      </c>
      <c r="G322" s="17" t="s">
        <v>1144</v>
      </c>
      <c r="H322" s="17" t="s">
        <v>69</v>
      </c>
      <c r="I322" s="17" t="s">
        <v>51</v>
      </c>
      <c r="J322" s="17">
        <v>2</v>
      </c>
      <c r="K322" s="17" t="s">
        <v>71</v>
      </c>
      <c r="L322" s="18">
        <v>0.25</v>
      </c>
      <c r="M322" s="16">
        <f t="shared" si="16"/>
        <v>3.7499999999999999E-2</v>
      </c>
      <c r="N322" s="16">
        <f t="shared" si="17"/>
        <v>2.3E-2</v>
      </c>
      <c r="O322" s="16">
        <f t="shared" si="18"/>
        <v>0.3105</v>
      </c>
      <c r="P322" s="16">
        <f t="shared" si="19"/>
        <v>0.621</v>
      </c>
      <c r="Q322" s="17" t="s">
        <v>785</v>
      </c>
    </row>
    <row r="323" spans="1:17" x14ac:dyDescent="0.25">
      <c r="A323" s="17">
        <v>320</v>
      </c>
      <c r="B323" s="17" t="s">
        <v>45</v>
      </c>
      <c r="C323" s="17" t="s">
        <v>46</v>
      </c>
      <c r="D323" s="17" t="s">
        <v>308</v>
      </c>
      <c r="E323" s="17" t="s">
        <v>309</v>
      </c>
      <c r="F323" s="22" t="s">
        <v>1467</v>
      </c>
      <c r="G323" s="17" t="s">
        <v>161</v>
      </c>
      <c r="H323" s="17" t="s">
        <v>69</v>
      </c>
      <c r="I323" s="17" t="s">
        <v>51</v>
      </c>
      <c r="J323" s="17">
        <v>5</v>
      </c>
      <c r="K323" s="17" t="s">
        <v>71</v>
      </c>
      <c r="L323" s="31">
        <v>0.24</v>
      </c>
      <c r="M323" s="16">
        <f t="shared" si="16"/>
        <v>3.5999999999999997E-2</v>
      </c>
      <c r="N323" s="16">
        <f t="shared" si="17"/>
        <v>2.2079999999999999E-2</v>
      </c>
      <c r="O323" s="16">
        <f t="shared" si="18"/>
        <v>0.29807999999999996</v>
      </c>
      <c r="P323" s="16">
        <f t="shared" si="19"/>
        <v>1.4903999999999997</v>
      </c>
      <c r="Q323" s="29" t="s">
        <v>11657</v>
      </c>
    </row>
    <row r="324" spans="1:17" x14ac:dyDescent="0.25">
      <c r="A324" s="17">
        <v>321</v>
      </c>
      <c r="B324" s="17" t="s">
        <v>45</v>
      </c>
      <c r="C324" s="17" t="s">
        <v>46</v>
      </c>
      <c r="D324" s="17" t="s">
        <v>280</v>
      </c>
      <c r="E324" s="17" t="s">
        <v>281</v>
      </c>
      <c r="F324" s="22" t="s">
        <v>1470</v>
      </c>
      <c r="G324" s="17" t="s">
        <v>1471</v>
      </c>
      <c r="H324" s="17" t="s">
        <v>69</v>
      </c>
      <c r="I324" s="17" t="s">
        <v>51</v>
      </c>
      <c r="J324" s="17">
        <v>1</v>
      </c>
      <c r="K324" s="17" t="s">
        <v>71</v>
      </c>
      <c r="L324" s="18">
        <v>60.12</v>
      </c>
      <c r="M324" s="16">
        <f t="shared" si="16"/>
        <v>9.0179999999999989</v>
      </c>
      <c r="N324" s="16">
        <f t="shared" si="17"/>
        <v>5.5310399999999991</v>
      </c>
      <c r="O324" s="16">
        <f t="shared" si="18"/>
        <v>74.669039999999995</v>
      </c>
      <c r="P324" s="16">
        <f t="shared" si="19"/>
        <v>74.669039999999995</v>
      </c>
      <c r="Q324" s="17" t="s">
        <v>645</v>
      </c>
    </row>
    <row r="325" spans="1:17" x14ac:dyDescent="0.25">
      <c r="A325" s="17">
        <v>322</v>
      </c>
      <c r="B325" s="17" t="s">
        <v>45</v>
      </c>
      <c r="C325" s="17" t="s">
        <v>46</v>
      </c>
      <c r="D325" s="17" t="s">
        <v>288</v>
      </c>
      <c r="E325" s="17" t="s">
        <v>289</v>
      </c>
      <c r="F325" s="22" t="s">
        <v>1470</v>
      </c>
      <c r="G325" s="17" t="s">
        <v>1471</v>
      </c>
      <c r="H325" s="17" t="s">
        <v>69</v>
      </c>
      <c r="I325" s="17" t="s">
        <v>51</v>
      </c>
      <c r="J325" s="17">
        <v>1</v>
      </c>
      <c r="K325" s="17" t="s">
        <v>71</v>
      </c>
      <c r="L325" s="18">
        <v>60.12</v>
      </c>
      <c r="M325" s="16">
        <f t="shared" ref="M325:M368" si="20">L325*15%</f>
        <v>9.0179999999999989</v>
      </c>
      <c r="N325" s="16">
        <f t="shared" ref="N325:N368" si="21">(L325+M325)*8%</f>
        <v>5.5310399999999991</v>
      </c>
      <c r="O325" s="16">
        <f t="shared" ref="O325:O368" si="22">L325+M325+N325</f>
        <v>74.669039999999995</v>
      </c>
      <c r="P325" s="16">
        <f t="shared" ref="P325:P368" si="23">O325*J325</f>
        <v>74.669039999999995</v>
      </c>
      <c r="Q325" s="17" t="s">
        <v>645</v>
      </c>
    </row>
    <row r="326" spans="1:17" x14ac:dyDescent="0.25">
      <c r="A326" s="17">
        <v>323</v>
      </c>
      <c r="B326" s="17" t="s">
        <v>45</v>
      </c>
      <c r="C326" s="17" t="s">
        <v>46</v>
      </c>
      <c r="D326" s="17" t="s">
        <v>386</v>
      </c>
      <c r="E326" s="17" t="s">
        <v>387</v>
      </c>
      <c r="F326" s="22" t="s">
        <v>1475</v>
      </c>
      <c r="G326" s="17" t="s">
        <v>1476</v>
      </c>
      <c r="H326" s="17" t="s">
        <v>50</v>
      </c>
      <c r="I326" s="17" t="s">
        <v>51</v>
      </c>
      <c r="J326" s="17">
        <v>0.2</v>
      </c>
      <c r="K326" s="17" t="s">
        <v>53</v>
      </c>
      <c r="L326" s="18">
        <v>21.15153807941617</v>
      </c>
      <c r="M326" s="16">
        <f t="shared" si="20"/>
        <v>3.1727307119124255</v>
      </c>
      <c r="N326" s="16">
        <f t="shared" si="21"/>
        <v>1.9459415033062877</v>
      </c>
      <c r="O326" s="16">
        <f t="shared" si="22"/>
        <v>26.270210294634882</v>
      </c>
      <c r="P326" s="16">
        <f t="shared" si="23"/>
        <v>5.2540420589269772</v>
      </c>
      <c r="Q326" s="17" t="s">
        <v>1480</v>
      </c>
    </row>
    <row r="327" spans="1:17" x14ac:dyDescent="0.25">
      <c r="A327" s="17">
        <v>324</v>
      </c>
      <c r="B327" s="17" t="s">
        <v>45</v>
      </c>
      <c r="C327" s="17" t="s">
        <v>46</v>
      </c>
      <c r="D327" s="17" t="s">
        <v>450</v>
      </c>
      <c r="E327" s="17" t="s">
        <v>451</v>
      </c>
      <c r="F327" s="22" t="s">
        <v>1481</v>
      </c>
      <c r="G327" s="17" t="s">
        <v>1482</v>
      </c>
      <c r="H327" s="17" t="s">
        <v>1483</v>
      </c>
      <c r="I327" s="17" t="s">
        <v>51</v>
      </c>
      <c r="J327" s="17">
        <v>1</v>
      </c>
      <c r="K327" s="17" t="s">
        <v>53</v>
      </c>
      <c r="L327" s="18">
        <v>767.38365678252353</v>
      </c>
      <c r="M327" s="16">
        <f t="shared" si="20"/>
        <v>115.10754851737852</v>
      </c>
      <c r="N327" s="16">
        <f t="shared" si="21"/>
        <v>70.599296423992172</v>
      </c>
      <c r="O327" s="16">
        <f t="shared" si="22"/>
        <v>953.09050172389425</v>
      </c>
      <c r="P327" s="16">
        <f t="shared" si="23"/>
        <v>953.09050172389425</v>
      </c>
      <c r="Q327" s="17" t="s">
        <v>1486</v>
      </c>
    </row>
    <row r="328" spans="1:17" x14ac:dyDescent="0.25">
      <c r="A328" s="17">
        <v>325</v>
      </c>
      <c r="B328" s="17" t="s">
        <v>45</v>
      </c>
      <c r="C328" s="17" t="s">
        <v>46</v>
      </c>
      <c r="D328" s="17" t="s">
        <v>450</v>
      </c>
      <c r="E328" s="17" t="s">
        <v>451</v>
      </c>
      <c r="F328" s="22" t="s">
        <v>1487</v>
      </c>
      <c r="G328" s="17" t="s">
        <v>1488</v>
      </c>
      <c r="H328" s="17" t="s">
        <v>804</v>
      </c>
      <c r="I328" s="17" t="s">
        <v>51</v>
      </c>
      <c r="J328" s="17">
        <v>1</v>
      </c>
      <c r="K328" s="17" t="s">
        <v>71</v>
      </c>
      <c r="L328" s="18">
        <v>71.400000000000006</v>
      </c>
      <c r="M328" s="16">
        <f t="shared" si="20"/>
        <v>10.71</v>
      </c>
      <c r="N328" s="16">
        <f t="shared" si="21"/>
        <v>6.5688000000000013</v>
      </c>
      <c r="O328" s="16">
        <f t="shared" si="22"/>
        <v>88.67880000000001</v>
      </c>
      <c r="P328" s="16">
        <f t="shared" si="23"/>
        <v>88.67880000000001</v>
      </c>
      <c r="Q328" s="17" t="s">
        <v>1492</v>
      </c>
    </row>
    <row r="329" spans="1:17" x14ac:dyDescent="0.25">
      <c r="A329" s="17">
        <v>326</v>
      </c>
      <c r="B329" s="17" t="s">
        <v>45</v>
      </c>
      <c r="C329" s="17" t="s">
        <v>46</v>
      </c>
      <c r="D329" s="17" t="s">
        <v>1493</v>
      </c>
      <c r="E329" s="17" t="s">
        <v>1494</v>
      </c>
      <c r="F329" s="22" t="s">
        <v>1495</v>
      </c>
      <c r="G329" s="17" t="s">
        <v>1496</v>
      </c>
      <c r="H329" s="17" t="s">
        <v>804</v>
      </c>
      <c r="I329" s="17" t="s">
        <v>51</v>
      </c>
      <c r="J329" s="17">
        <v>1</v>
      </c>
      <c r="K329" s="17" t="s">
        <v>71</v>
      </c>
      <c r="L329" s="18">
        <v>66.16</v>
      </c>
      <c r="M329" s="16">
        <f t="shared" si="20"/>
        <v>9.9239999999999995</v>
      </c>
      <c r="N329" s="16">
        <f t="shared" si="21"/>
        <v>6.0867200000000006</v>
      </c>
      <c r="O329" s="16">
        <f t="shared" si="22"/>
        <v>82.170720000000003</v>
      </c>
      <c r="P329" s="16">
        <f t="shared" si="23"/>
        <v>82.170720000000003</v>
      </c>
      <c r="Q329" s="17" t="s">
        <v>1500</v>
      </c>
    </row>
    <row r="330" spans="1:17" x14ac:dyDescent="0.25">
      <c r="A330" s="17">
        <v>327</v>
      </c>
      <c r="B330" s="17" t="s">
        <v>45</v>
      </c>
      <c r="C330" s="17" t="s">
        <v>46</v>
      </c>
      <c r="D330" s="17" t="s">
        <v>1501</v>
      </c>
      <c r="E330" s="17" t="s">
        <v>1494</v>
      </c>
      <c r="F330" s="22" t="s">
        <v>1495</v>
      </c>
      <c r="G330" s="17" t="s">
        <v>1496</v>
      </c>
      <c r="H330" s="17" t="s">
        <v>804</v>
      </c>
      <c r="I330" s="17" t="s">
        <v>51</v>
      </c>
      <c r="J330" s="17">
        <v>1</v>
      </c>
      <c r="K330" s="17" t="s">
        <v>71</v>
      </c>
      <c r="L330" s="18">
        <v>66.16</v>
      </c>
      <c r="M330" s="16">
        <f t="shared" si="20"/>
        <v>9.9239999999999995</v>
      </c>
      <c r="N330" s="16">
        <f t="shared" si="21"/>
        <v>6.0867200000000006</v>
      </c>
      <c r="O330" s="16">
        <f t="shared" si="22"/>
        <v>82.170720000000003</v>
      </c>
      <c r="P330" s="16">
        <f t="shared" si="23"/>
        <v>82.170720000000003</v>
      </c>
      <c r="Q330" s="17" t="s">
        <v>1500</v>
      </c>
    </row>
    <row r="331" spans="1:17" x14ac:dyDescent="0.25">
      <c r="A331" s="17">
        <v>328</v>
      </c>
      <c r="B331" s="17" t="s">
        <v>45</v>
      </c>
      <c r="C331" s="17" t="s">
        <v>46</v>
      </c>
      <c r="D331" s="17" t="s">
        <v>1200</v>
      </c>
      <c r="E331" s="17" t="s">
        <v>1201</v>
      </c>
      <c r="F331" s="22" t="s">
        <v>1495</v>
      </c>
      <c r="G331" s="17" t="s">
        <v>1496</v>
      </c>
      <c r="H331" s="17" t="s">
        <v>804</v>
      </c>
      <c r="I331" s="17" t="s">
        <v>51</v>
      </c>
      <c r="J331" s="17">
        <v>1</v>
      </c>
      <c r="K331" s="17" t="s">
        <v>71</v>
      </c>
      <c r="L331" s="18">
        <v>66.16</v>
      </c>
      <c r="M331" s="16">
        <f t="shared" si="20"/>
        <v>9.9239999999999995</v>
      </c>
      <c r="N331" s="16">
        <f t="shared" si="21"/>
        <v>6.0867200000000006</v>
      </c>
      <c r="O331" s="16">
        <f t="shared" si="22"/>
        <v>82.170720000000003</v>
      </c>
      <c r="P331" s="16">
        <f t="shared" si="23"/>
        <v>82.170720000000003</v>
      </c>
      <c r="Q331" s="17" t="s">
        <v>1500</v>
      </c>
    </row>
    <row r="332" spans="1:17" x14ac:dyDescent="0.25">
      <c r="A332" s="17">
        <v>329</v>
      </c>
      <c r="B332" s="17" t="s">
        <v>45</v>
      </c>
      <c r="C332" s="17" t="s">
        <v>46</v>
      </c>
      <c r="D332" s="17" t="s">
        <v>386</v>
      </c>
      <c r="E332" s="17" t="s">
        <v>387</v>
      </c>
      <c r="F332" s="22" t="s">
        <v>1504</v>
      </c>
      <c r="G332" s="17" t="s">
        <v>1496</v>
      </c>
      <c r="H332" s="17" t="s">
        <v>804</v>
      </c>
      <c r="I332" s="17" t="s">
        <v>51</v>
      </c>
      <c r="J332" s="17">
        <v>1</v>
      </c>
      <c r="K332" s="17" t="s">
        <v>71</v>
      </c>
      <c r="L332" s="18">
        <v>90.52</v>
      </c>
      <c r="M332" s="16">
        <f t="shared" si="20"/>
        <v>13.577999999999999</v>
      </c>
      <c r="N332" s="16">
        <f t="shared" si="21"/>
        <v>8.3278400000000001</v>
      </c>
      <c r="O332" s="16">
        <f t="shared" si="22"/>
        <v>112.42583999999999</v>
      </c>
      <c r="P332" s="16">
        <f t="shared" si="23"/>
        <v>112.42583999999999</v>
      </c>
      <c r="Q332" s="17" t="s">
        <v>1490</v>
      </c>
    </row>
    <row r="333" spans="1:17" x14ac:dyDescent="0.25">
      <c r="A333" s="17">
        <v>330</v>
      </c>
      <c r="B333" s="17" t="s">
        <v>45</v>
      </c>
      <c r="C333" s="17" t="s">
        <v>46</v>
      </c>
      <c r="D333" s="17" t="s">
        <v>1506</v>
      </c>
      <c r="E333" s="17" t="s">
        <v>1507</v>
      </c>
      <c r="F333" s="22" t="s">
        <v>1508</v>
      </c>
      <c r="G333" s="17" t="s">
        <v>1509</v>
      </c>
      <c r="H333" s="17" t="s">
        <v>69</v>
      </c>
      <c r="I333" s="17" t="s">
        <v>51</v>
      </c>
      <c r="J333" s="17">
        <v>2</v>
      </c>
      <c r="K333" s="17" t="s">
        <v>71</v>
      </c>
      <c r="L333" s="27">
        <v>0</v>
      </c>
      <c r="M333" s="16">
        <f t="shared" si="20"/>
        <v>0</v>
      </c>
      <c r="N333" s="16">
        <f t="shared" si="21"/>
        <v>0</v>
      </c>
      <c r="O333" s="16">
        <f t="shared" si="22"/>
        <v>0</v>
      </c>
      <c r="P333" s="16">
        <f t="shared" si="23"/>
        <v>0</v>
      </c>
      <c r="Q333" s="24" t="s">
        <v>11677</v>
      </c>
    </row>
    <row r="334" spans="1:17" x14ac:dyDescent="0.25">
      <c r="A334" s="17">
        <v>331</v>
      </c>
      <c r="B334" s="17" t="s">
        <v>45</v>
      </c>
      <c r="C334" s="17" t="s">
        <v>46</v>
      </c>
      <c r="D334" s="17" t="s">
        <v>1449</v>
      </c>
      <c r="E334" s="17" t="s">
        <v>1450</v>
      </c>
      <c r="F334" s="22" t="s">
        <v>1511</v>
      </c>
      <c r="G334" s="17" t="s">
        <v>1496</v>
      </c>
      <c r="H334" s="17" t="s">
        <v>804</v>
      </c>
      <c r="I334" s="17" t="s">
        <v>51</v>
      </c>
      <c r="J334" s="17">
        <v>1</v>
      </c>
      <c r="K334" s="17" t="s">
        <v>71</v>
      </c>
      <c r="L334" s="18">
        <v>189.40267339547327</v>
      </c>
      <c r="M334" s="16">
        <f t="shared" si="20"/>
        <v>28.410401009320989</v>
      </c>
      <c r="N334" s="16">
        <f t="shared" si="21"/>
        <v>17.425045952383542</v>
      </c>
      <c r="O334" s="16">
        <f t="shared" si="22"/>
        <v>235.23812035717782</v>
      </c>
      <c r="P334" s="16">
        <f t="shared" si="23"/>
        <v>235.23812035717782</v>
      </c>
      <c r="Q334" s="17" t="s">
        <v>1523</v>
      </c>
    </row>
    <row r="335" spans="1:17" x14ac:dyDescent="0.25">
      <c r="A335" s="17">
        <v>332</v>
      </c>
      <c r="B335" s="17" t="s">
        <v>45</v>
      </c>
      <c r="C335" s="17" t="s">
        <v>46</v>
      </c>
      <c r="D335" s="17" t="s">
        <v>166</v>
      </c>
      <c r="E335" s="17" t="s">
        <v>167</v>
      </c>
      <c r="F335" s="22" t="s">
        <v>1511</v>
      </c>
      <c r="G335" s="17" t="s">
        <v>1496</v>
      </c>
      <c r="H335" s="17" t="s">
        <v>804</v>
      </c>
      <c r="I335" s="17" t="s">
        <v>51</v>
      </c>
      <c r="J335" s="17">
        <v>1</v>
      </c>
      <c r="K335" s="17" t="s">
        <v>71</v>
      </c>
      <c r="L335" s="18">
        <v>189.40267339547327</v>
      </c>
      <c r="M335" s="16">
        <f t="shared" si="20"/>
        <v>28.410401009320989</v>
      </c>
      <c r="N335" s="16">
        <f t="shared" si="21"/>
        <v>17.425045952383542</v>
      </c>
      <c r="O335" s="16">
        <f t="shared" si="22"/>
        <v>235.23812035717782</v>
      </c>
      <c r="P335" s="16">
        <f t="shared" si="23"/>
        <v>235.23812035717782</v>
      </c>
      <c r="Q335" s="17" t="s">
        <v>1523</v>
      </c>
    </row>
    <row r="336" spans="1:17" x14ac:dyDescent="0.25">
      <c r="A336" s="17">
        <v>333</v>
      </c>
      <c r="B336" s="17" t="s">
        <v>45</v>
      </c>
      <c r="C336" s="17" t="s">
        <v>46</v>
      </c>
      <c r="D336" s="17" t="s">
        <v>233</v>
      </c>
      <c r="E336" s="17" t="s">
        <v>234</v>
      </c>
      <c r="F336" s="22" t="s">
        <v>1511</v>
      </c>
      <c r="G336" s="17" t="s">
        <v>1496</v>
      </c>
      <c r="H336" s="17" t="s">
        <v>804</v>
      </c>
      <c r="I336" s="17" t="s">
        <v>51</v>
      </c>
      <c r="J336" s="17">
        <v>2</v>
      </c>
      <c r="K336" s="17" t="s">
        <v>71</v>
      </c>
      <c r="L336" s="18">
        <v>189.40267339547327</v>
      </c>
      <c r="M336" s="16">
        <f t="shared" si="20"/>
        <v>28.410401009320989</v>
      </c>
      <c r="N336" s="16">
        <f t="shared" si="21"/>
        <v>17.425045952383542</v>
      </c>
      <c r="O336" s="16">
        <f t="shared" si="22"/>
        <v>235.23812035717782</v>
      </c>
      <c r="P336" s="16">
        <f t="shared" si="23"/>
        <v>470.47624071435564</v>
      </c>
      <c r="Q336" s="17" t="s">
        <v>1523</v>
      </c>
    </row>
    <row r="337" spans="1:17" x14ac:dyDescent="0.25">
      <c r="A337" s="17">
        <v>334</v>
      </c>
      <c r="B337" s="17" t="s">
        <v>45</v>
      </c>
      <c r="C337" s="17" t="s">
        <v>46</v>
      </c>
      <c r="D337" s="17" t="s">
        <v>450</v>
      </c>
      <c r="E337" s="17" t="s">
        <v>451</v>
      </c>
      <c r="F337" s="22" t="s">
        <v>1511</v>
      </c>
      <c r="G337" s="17" t="s">
        <v>1496</v>
      </c>
      <c r="H337" s="17" t="s">
        <v>804</v>
      </c>
      <c r="I337" s="17" t="s">
        <v>51</v>
      </c>
      <c r="J337" s="17">
        <v>1</v>
      </c>
      <c r="K337" s="17" t="s">
        <v>71</v>
      </c>
      <c r="L337" s="18">
        <v>189.40267339547327</v>
      </c>
      <c r="M337" s="16">
        <f t="shared" si="20"/>
        <v>28.410401009320989</v>
      </c>
      <c r="N337" s="16">
        <f t="shared" si="21"/>
        <v>17.425045952383542</v>
      </c>
      <c r="O337" s="16">
        <f t="shared" si="22"/>
        <v>235.23812035717782</v>
      </c>
      <c r="P337" s="16">
        <f t="shared" si="23"/>
        <v>235.23812035717782</v>
      </c>
      <c r="Q337" s="17" t="s">
        <v>1523</v>
      </c>
    </row>
    <row r="338" spans="1:17" x14ac:dyDescent="0.25">
      <c r="A338" s="17">
        <v>335</v>
      </c>
      <c r="B338" s="17" t="s">
        <v>45</v>
      </c>
      <c r="C338" s="17" t="s">
        <v>46</v>
      </c>
      <c r="D338" s="17" t="s">
        <v>631</v>
      </c>
      <c r="E338" s="17" t="s">
        <v>632</v>
      </c>
      <c r="F338" s="22" t="s">
        <v>1511</v>
      </c>
      <c r="G338" s="17" t="s">
        <v>1496</v>
      </c>
      <c r="H338" s="17" t="s">
        <v>804</v>
      </c>
      <c r="I338" s="17" t="s">
        <v>51</v>
      </c>
      <c r="J338" s="17">
        <v>2</v>
      </c>
      <c r="K338" s="17" t="s">
        <v>71</v>
      </c>
      <c r="L338" s="18">
        <v>189.40267339547327</v>
      </c>
      <c r="M338" s="16">
        <f t="shared" si="20"/>
        <v>28.410401009320989</v>
      </c>
      <c r="N338" s="16">
        <f t="shared" si="21"/>
        <v>17.425045952383542</v>
      </c>
      <c r="O338" s="16">
        <f t="shared" si="22"/>
        <v>235.23812035717782</v>
      </c>
      <c r="P338" s="16">
        <f t="shared" si="23"/>
        <v>470.47624071435564</v>
      </c>
      <c r="Q338" s="17" t="s">
        <v>1523</v>
      </c>
    </row>
    <row r="339" spans="1:17" x14ac:dyDescent="0.25">
      <c r="A339" s="17">
        <v>336</v>
      </c>
      <c r="B339" s="17" t="s">
        <v>45</v>
      </c>
      <c r="C339" s="17" t="s">
        <v>46</v>
      </c>
      <c r="D339" s="17" t="s">
        <v>233</v>
      </c>
      <c r="E339" s="17" t="s">
        <v>234</v>
      </c>
      <c r="F339" s="22" t="s">
        <v>1511</v>
      </c>
      <c r="G339" s="17" t="s">
        <v>1496</v>
      </c>
      <c r="H339" s="17" t="s">
        <v>804</v>
      </c>
      <c r="I339" s="17" t="s">
        <v>51</v>
      </c>
      <c r="J339" s="17">
        <v>1</v>
      </c>
      <c r="K339" s="17" t="s">
        <v>71</v>
      </c>
      <c r="L339" s="18">
        <v>189.40267339547327</v>
      </c>
      <c r="M339" s="16">
        <f t="shared" si="20"/>
        <v>28.410401009320989</v>
      </c>
      <c r="N339" s="16">
        <f t="shared" si="21"/>
        <v>17.425045952383542</v>
      </c>
      <c r="O339" s="16">
        <f t="shared" si="22"/>
        <v>235.23812035717782</v>
      </c>
      <c r="P339" s="16">
        <f t="shared" si="23"/>
        <v>235.23812035717782</v>
      </c>
      <c r="Q339" s="17" t="s">
        <v>1523</v>
      </c>
    </row>
    <row r="340" spans="1:17" x14ac:dyDescent="0.25">
      <c r="A340" s="17">
        <v>337</v>
      </c>
      <c r="B340" s="17" t="s">
        <v>45</v>
      </c>
      <c r="C340" s="17" t="s">
        <v>46</v>
      </c>
      <c r="D340" s="17" t="s">
        <v>631</v>
      </c>
      <c r="E340" s="17" t="s">
        <v>632</v>
      </c>
      <c r="F340" s="22" t="s">
        <v>1511</v>
      </c>
      <c r="G340" s="17" t="s">
        <v>1496</v>
      </c>
      <c r="H340" s="17" t="s">
        <v>804</v>
      </c>
      <c r="I340" s="17" t="s">
        <v>51</v>
      </c>
      <c r="J340" s="17">
        <v>2</v>
      </c>
      <c r="K340" s="17" t="s">
        <v>937</v>
      </c>
      <c r="L340" s="18">
        <v>189.40267339547327</v>
      </c>
      <c r="M340" s="16">
        <f t="shared" si="20"/>
        <v>28.410401009320989</v>
      </c>
      <c r="N340" s="16">
        <f t="shared" si="21"/>
        <v>17.425045952383542</v>
      </c>
      <c r="O340" s="16">
        <f t="shared" si="22"/>
        <v>235.23812035717782</v>
      </c>
      <c r="P340" s="16">
        <f t="shared" si="23"/>
        <v>470.47624071435564</v>
      </c>
      <c r="Q340" s="17" t="s">
        <v>1523</v>
      </c>
    </row>
    <row r="341" spans="1:17" x14ac:dyDescent="0.25">
      <c r="A341" s="17">
        <v>338</v>
      </c>
      <c r="B341" s="17" t="s">
        <v>45</v>
      </c>
      <c r="C341" s="17" t="s">
        <v>46</v>
      </c>
      <c r="D341" s="17" t="s">
        <v>386</v>
      </c>
      <c r="E341" s="17" t="s">
        <v>387</v>
      </c>
      <c r="F341" s="22" t="s">
        <v>1511</v>
      </c>
      <c r="G341" s="17" t="s">
        <v>1496</v>
      </c>
      <c r="H341" s="17" t="s">
        <v>804</v>
      </c>
      <c r="I341" s="17" t="s">
        <v>51</v>
      </c>
      <c r="J341" s="17">
        <v>1</v>
      </c>
      <c r="K341" s="17" t="s">
        <v>71</v>
      </c>
      <c r="L341" s="18">
        <v>189.40267339547327</v>
      </c>
      <c r="M341" s="16">
        <f t="shared" si="20"/>
        <v>28.410401009320989</v>
      </c>
      <c r="N341" s="16">
        <f t="shared" si="21"/>
        <v>17.425045952383542</v>
      </c>
      <c r="O341" s="16">
        <f t="shared" si="22"/>
        <v>235.23812035717782</v>
      </c>
      <c r="P341" s="16">
        <f t="shared" si="23"/>
        <v>235.23812035717782</v>
      </c>
      <c r="Q341" s="17" t="s">
        <v>1523</v>
      </c>
    </row>
    <row r="342" spans="1:17" x14ac:dyDescent="0.25">
      <c r="A342" s="17">
        <v>339</v>
      </c>
      <c r="B342" s="17" t="s">
        <v>45</v>
      </c>
      <c r="C342" s="17" t="s">
        <v>46</v>
      </c>
      <c r="D342" s="17" t="s">
        <v>386</v>
      </c>
      <c r="E342" s="17" t="s">
        <v>387</v>
      </c>
      <c r="F342" s="22" t="s">
        <v>1511</v>
      </c>
      <c r="G342" s="17" t="s">
        <v>1496</v>
      </c>
      <c r="H342" s="17" t="s">
        <v>804</v>
      </c>
      <c r="I342" s="17" t="s">
        <v>51</v>
      </c>
      <c r="J342" s="17">
        <v>1</v>
      </c>
      <c r="K342" s="17" t="s">
        <v>937</v>
      </c>
      <c r="L342" s="18">
        <v>189.40267339547327</v>
      </c>
      <c r="M342" s="16">
        <f t="shared" si="20"/>
        <v>28.410401009320989</v>
      </c>
      <c r="N342" s="16">
        <f t="shared" si="21"/>
        <v>17.425045952383542</v>
      </c>
      <c r="O342" s="16">
        <f t="shared" si="22"/>
        <v>235.23812035717782</v>
      </c>
      <c r="P342" s="16">
        <f t="shared" si="23"/>
        <v>235.23812035717782</v>
      </c>
      <c r="Q342" s="17" t="s">
        <v>1523</v>
      </c>
    </row>
    <row r="343" spans="1:17" x14ac:dyDescent="0.25">
      <c r="A343" s="17">
        <v>340</v>
      </c>
      <c r="B343" s="17" t="s">
        <v>45</v>
      </c>
      <c r="C343" s="17" t="s">
        <v>46</v>
      </c>
      <c r="D343" s="17" t="s">
        <v>1126</v>
      </c>
      <c r="E343" s="17" t="s">
        <v>1127</v>
      </c>
      <c r="F343" s="22" t="s">
        <v>1524</v>
      </c>
      <c r="G343" s="17" t="s">
        <v>1525</v>
      </c>
      <c r="H343" s="17" t="s">
        <v>804</v>
      </c>
      <c r="I343" s="17" t="s">
        <v>51</v>
      </c>
      <c r="J343" s="17">
        <v>1</v>
      </c>
      <c r="K343" s="17" t="s">
        <v>71</v>
      </c>
      <c r="L343" s="18">
        <v>66.3</v>
      </c>
      <c r="M343" s="16">
        <f t="shared" si="20"/>
        <v>9.9449999999999985</v>
      </c>
      <c r="N343" s="16">
        <f t="shared" si="21"/>
        <v>6.0995999999999997</v>
      </c>
      <c r="O343" s="16">
        <f t="shared" si="22"/>
        <v>82.344599999999986</v>
      </c>
      <c r="P343" s="16">
        <f t="shared" si="23"/>
        <v>82.344599999999986</v>
      </c>
      <c r="Q343" s="17" t="s">
        <v>1492</v>
      </c>
    </row>
    <row r="344" spans="1:17" x14ac:dyDescent="0.25">
      <c r="A344" s="17">
        <v>341</v>
      </c>
      <c r="B344" s="17" t="s">
        <v>45</v>
      </c>
      <c r="C344" s="17" t="s">
        <v>46</v>
      </c>
      <c r="D344" s="17" t="s">
        <v>559</v>
      </c>
      <c r="E344" s="17" t="s">
        <v>560</v>
      </c>
      <c r="F344" s="22" t="s">
        <v>1527</v>
      </c>
      <c r="G344" s="17" t="s">
        <v>1528</v>
      </c>
      <c r="H344" s="17" t="s">
        <v>69</v>
      </c>
      <c r="I344" s="17" t="s">
        <v>51</v>
      </c>
      <c r="J344" s="17">
        <v>1</v>
      </c>
      <c r="K344" s="17" t="s">
        <v>71</v>
      </c>
      <c r="L344" s="18">
        <v>59.86</v>
      </c>
      <c r="M344" s="16">
        <f t="shared" si="20"/>
        <v>8.9789999999999992</v>
      </c>
      <c r="N344" s="16">
        <f t="shared" si="21"/>
        <v>5.5071199999999996</v>
      </c>
      <c r="O344" s="16">
        <f t="shared" si="22"/>
        <v>74.346119999999999</v>
      </c>
      <c r="P344" s="16">
        <f t="shared" si="23"/>
        <v>74.346119999999999</v>
      </c>
      <c r="Q344" s="17" t="s">
        <v>1532</v>
      </c>
    </row>
    <row r="345" spans="1:17" x14ac:dyDescent="0.25">
      <c r="A345" s="17">
        <v>342</v>
      </c>
      <c r="B345" s="17" t="s">
        <v>45</v>
      </c>
      <c r="C345" s="17" t="s">
        <v>46</v>
      </c>
      <c r="D345" s="17" t="s">
        <v>166</v>
      </c>
      <c r="E345" s="17" t="s">
        <v>167</v>
      </c>
      <c r="F345" s="22" t="s">
        <v>1533</v>
      </c>
      <c r="G345" s="17" t="s">
        <v>1528</v>
      </c>
      <c r="H345" s="17" t="s">
        <v>804</v>
      </c>
      <c r="I345" s="17" t="s">
        <v>51</v>
      </c>
      <c r="J345" s="17">
        <v>2</v>
      </c>
      <c r="K345" s="17" t="s">
        <v>71</v>
      </c>
      <c r="L345" s="18">
        <v>39.700000000000003</v>
      </c>
      <c r="M345" s="16">
        <f t="shared" si="20"/>
        <v>5.9550000000000001</v>
      </c>
      <c r="N345" s="16">
        <f t="shared" si="21"/>
        <v>3.6524000000000001</v>
      </c>
      <c r="O345" s="16">
        <f t="shared" si="22"/>
        <v>49.307400000000001</v>
      </c>
      <c r="P345" s="16">
        <f t="shared" si="23"/>
        <v>98.614800000000002</v>
      </c>
      <c r="Q345" s="17" t="s">
        <v>1537</v>
      </c>
    </row>
    <row r="346" spans="1:17" x14ac:dyDescent="0.25">
      <c r="A346" s="17">
        <v>343</v>
      </c>
      <c r="B346" s="17" t="s">
        <v>45</v>
      </c>
      <c r="C346" s="17" t="s">
        <v>46</v>
      </c>
      <c r="D346" s="17" t="s">
        <v>116</v>
      </c>
      <c r="E346" s="17" t="s">
        <v>117</v>
      </c>
      <c r="F346" s="22" t="s">
        <v>1533</v>
      </c>
      <c r="G346" s="17" t="s">
        <v>1528</v>
      </c>
      <c r="H346" s="17" t="s">
        <v>804</v>
      </c>
      <c r="I346" s="17" t="s">
        <v>51</v>
      </c>
      <c r="J346" s="17">
        <v>1</v>
      </c>
      <c r="K346" s="17" t="s">
        <v>71</v>
      </c>
      <c r="L346" s="18">
        <v>39.700000000000003</v>
      </c>
      <c r="M346" s="16">
        <f t="shared" si="20"/>
        <v>5.9550000000000001</v>
      </c>
      <c r="N346" s="16">
        <f t="shared" si="21"/>
        <v>3.6524000000000001</v>
      </c>
      <c r="O346" s="16">
        <f t="shared" si="22"/>
        <v>49.307400000000001</v>
      </c>
      <c r="P346" s="16">
        <f t="shared" si="23"/>
        <v>49.307400000000001</v>
      </c>
      <c r="Q346" s="17" t="s">
        <v>1537</v>
      </c>
    </row>
    <row r="347" spans="1:17" x14ac:dyDescent="0.25">
      <c r="A347" s="17">
        <v>344</v>
      </c>
      <c r="B347" s="17" t="s">
        <v>45</v>
      </c>
      <c r="C347" s="17" t="s">
        <v>46</v>
      </c>
      <c r="D347" s="17" t="s">
        <v>108</v>
      </c>
      <c r="E347" s="17" t="s">
        <v>109</v>
      </c>
      <c r="F347" s="22" t="s">
        <v>1533</v>
      </c>
      <c r="G347" s="17" t="s">
        <v>1528</v>
      </c>
      <c r="H347" s="17" t="s">
        <v>804</v>
      </c>
      <c r="I347" s="17" t="s">
        <v>51</v>
      </c>
      <c r="J347" s="17">
        <v>1</v>
      </c>
      <c r="K347" s="17" t="s">
        <v>71</v>
      </c>
      <c r="L347" s="18">
        <v>39.700000000000003</v>
      </c>
      <c r="M347" s="16">
        <f t="shared" si="20"/>
        <v>5.9550000000000001</v>
      </c>
      <c r="N347" s="16">
        <f t="shared" si="21"/>
        <v>3.6524000000000001</v>
      </c>
      <c r="O347" s="16">
        <f t="shared" si="22"/>
        <v>49.307400000000001</v>
      </c>
      <c r="P347" s="16">
        <f t="shared" si="23"/>
        <v>49.307400000000001</v>
      </c>
      <c r="Q347" s="17" t="s">
        <v>1537</v>
      </c>
    </row>
    <row r="348" spans="1:17" x14ac:dyDescent="0.25">
      <c r="A348" s="17">
        <v>345</v>
      </c>
      <c r="B348" s="17" t="s">
        <v>45</v>
      </c>
      <c r="C348" s="17" t="s">
        <v>46</v>
      </c>
      <c r="D348" s="17" t="s">
        <v>474</v>
      </c>
      <c r="E348" s="17" t="s">
        <v>475</v>
      </c>
      <c r="F348" s="22" t="s">
        <v>1540</v>
      </c>
      <c r="G348" s="17" t="s">
        <v>555</v>
      </c>
      <c r="H348" s="17" t="s">
        <v>69</v>
      </c>
      <c r="I348" s="17" t="s">
        <v>51</v>
      </c>
      <c r="J348" s="17">
        <v>1</v>
      </c>
      <c r="K348" s="17" t="s">
        <v>71</v>
      </c>
      <c r="L348" s="18">
        <v>89.29</v>
      </c>
      <c r="M348" s="16">
        <f t="shared" si="20"/>
        <v>13.393500000000001</v>
      </c>
      <c r="N348" s="16">
        <f t="shared" si="21"/>
        <v>8.2146800000000013</v>
      </c>
      <c r="O348" s="16">
        <f t="shared" si="22"/>
        <v>110.89818000000001</v>
      </c>
      <c r="P348" s="16">
        <f t="shared" si="23"/>
        <v>110.89818000000001</v>
      </c>
      <c r="Q348" s="17" t="s">
        <v>1544</v>
      </c>
    </row>
    <row r="349" spans="1:17" x14ac:dyDescent="0.25">
      <c r="A349" s="17">
        <v>346</v>
      </c>
      <c r="B349" s="17" t="s">
        <v>45</v>
      </c>
      <c r="C349" s="17" t="s">
        <v>46</v>
      </c>
      <c r="D349" s="17" t="s">
        <v>1545</v>
      </c>
      <c r="E349" s="17" t="s">
        <v>1546</v>
      </c>
      <c r="F349" s="22" t="s">
        <v>1547</v>
      </c>
      <c r="G349" s="17" t="s">
        <v>133</v>
      </c>
      <c r="H349" s="17" t="s">
        <v>69</v>
      </c>
      <c r="I349" s="17" t="s">
        <v>51</v>
      </c>
      <c r="J349" s="17">
        <v>1</v>
      </c>
      <c r="K349" s="17" t="s">
        <v>71</v>
      </c>
      <c r="L349" s="18">
        <v>305</v>
      </c>
      <c r="M349" s="16">
        <f t="shared" si="20"/>
        <v>45.75</v>
      </c>
      <c r="N349" s="16">
        <f t="shared" si="21"/>
        <v>28.060000000000002</v>
      </c>
      <c r="O349" s="16">
        <f t="shared" si="22"/>
        <v>378.81</v>
      </c>
      <c r="P349" s="16">
        <f t="shared" si="23"/>
        <v>378.81</v>
      </c>
      <c r="Q349" s="17" t="s">
        <v>1555</v>
      </c>
    </row>
    <row r="350" spans="1:17" x14ac:dyDescent="0.25">
      <c r="A350" s="17">
        <v>347</v>
      </c>
      <c r="B350" s="17" t="s">
        <v>45</v>
      </c>
      <c r="C350" s="17" t="s">
        <v>46</v>
      </c>
      <c r="D350" s="17" t="s">
        <v>1545</v>
      </c>
      <c r="E350" s="17" t="s">
        <v>1546</v>
      </c>
      <c r="F350" s="22" t="s">
        <v>1547</v>
      </c>
      <c r="G350" s="17" t="s">
        <v>133</v>
      </c>
      <c r="H350" s="17" t="s">
        <v>69</v>
      </c>
      <c r="I350" s="17" t="s">
        <v>51</v>
      </c>
      <c r="J350" s="17">
        <v>1</v>
      </c>
      <c r="K350" s="17" t="s">
        <v>71</v>
      </c>
      <c r="L350" s="18">
        <v>305</v>
      </c>
      <c r="M350" s="16">
        <f t="shared" si="20"/>
        <v>45.75</v>
      </c>
      <c r="N350" s="16">
        <f t="shared" si="21"/>
        <v>28.060000000000002</v>
      </c>
      <c r="O350" s="16">
        <f t="shared" si="22"/>
        <v>378.81</v>
      </c>
      <c r="P350" s="16">
        <f t="shared" si="23"/>
        <v>378.81</v>
      </c>
      <c r="Q350" s="17" t="s">
        <v>1555</v>
      </c>
    </row>
    <row r="351" spans="1:17" x14ac:dyDescent="0.25">
      <c r="A351" s="17">
        <v>348</v>
      </c>
      <c r="B351" s="17" t="s">
        <v>45</v>
      </c>
      <c r="C351" s="17" t="s">
        <v>46</v>
      </c>
      <c r="D351" s="17" t="s">
        <v>233</v>
      </c>
      <c r="E351" s="17" t="s">
        <v>234</v>
      </c>
      <c r="F351" s="22" t="s">
        <v>1556</v>
      </c>
      <c r="G351" s="17" t="s">
        <v>1557</v>
      </c>
      <c r="H351" s="17" t="s">
        <v>391</v>
      </c>
      <c r="I351" s="17" t="s">
        <v>51</v>
      </c>
      <c r="J351" s="17">
        <v>0.2</v>
      </c>
      <c r="K351" s="17" t="s">
        <v>53</v>
      </c>
      <c r="L351" s="18">
        <v>58.763253868274823</v>
      </c>
      <c r="M351" s="16">
        <f t="shared" si="20"/>
        <v>8.8144880802412224</v>
      </c>
      <c r="N351" s="16">
        <f t="shared" si="21"/>
        <v>5.4062193558812837</v>
      </c>
      <c r="O351" s="16">
        <f t="shared" si="22"/>
        <v>72.983961304397326</v>
      </c>
      <c r="P351" s="16">
        <f t="shared" si="23"/>
        <v>14.596792260879466</v>
      </c>
      <c r="Q351" s="17" t="s">
        <v>1561</v>
      </c>
    </row>
    <row r="352" spans="1:17" x14ac:dyDescent="0.25">
      <c r="A352" s="17">
        <v>349</v>
      </c>
      <c r="B352" s="17" t="s">
        <v>45</v>
      </c>
      <c r="C352" s="17" t="s">
        <v>46</v>
      </c>
      <c r="D352" s="17" t="s">
        <v>1562</v>
      </c>
      <c r="E352" s="17" t="s">
        <v>1563</v>
      </c>
      <c r="F352" s="22" t="s">
        <v>1564</v>
      </c>
      <c r="G352" s="17" t="s">
        <v>1565</v>
      </c>
      <c r="H352" s="17" t="s">
        <v>226</v>
      </c>
      <c r="I352" s="17" t="s">
        <v>51</v>
      </c>
      <c r="J352" s="17">
        <v>0.2</v>
      </c>
      <c r="K352" s="17" t="s">
        <v>71</v>
      </c>
      <c r="L352" s="18">
        <v>10.632432432432433</v>
      </c>
      <c r="M352" s="16">
        <f t="shared" si="20"/>
        <v>1.5948648648648649</v>
      </c>
      <c r="N352" s="16">
        <f t="shared" si="21"/>
        <v>0.9781837837837839</v>
      </c>
      <c r="O352" s="16">
        <f t="shared" si="22"/>
        <v>13.205481081081082</v>
      </c>
      <c r="P352" s="16">
        <f t="shared" si="23"/>
        <v>2.6410962162162166</v>
      </c>
      <c r="Q352" s="17" t="s">
        <v>1570</v>
      </c>
    </row>
    <row r="353" spans="1:17" x14ac:dyDescent="0.25">
      <c r="A353" s="17">
        <v>350</v>
      </c>
      <c r="B353" s="17" t="s">
        <v>45</v>
      </c>
      <c r="C353" s="17" t="s">
        <v>46</v>
      </c>
      <c r="D353" s="17" t="s">
        <v>386</v>
      </c>
      <c r="E353" s="17" t="s">
        <v>387</v>
      </c>
      <c r="F353" s="22" t="s">
        <v>1571</v>
      </c>
      <c r="G353" s="17" t="s">
        <v>1528</v>
      </c>
      <c r="H353" s="17" t="s">
        <v>69</v>
      </c>
      <c r="I353" s="17" t="s">
        <v>51</v>
      </c>
      <c r="J353" s="17">
        <v>1</v>
      </c>
      <c r="K353" s="17" t="s">
        <v>53</v>
      </c>
      <c r="L353" s="18">
        <v>24.115649006374973</v>
      </c>
      <c r="M353" s="16">
        <f t="shared" si="20"/>
        <v>3.6173473509562459</v>
      </c>
      <c r="N353" s="16">
        <f t="shared" si="21"/>
        <v>2.2186397085864975</v>
      </c>
      <c r="O353" s="16">
        <f t="shared" si="22"/>
        <v>29.951636065917715</v>
      </c>
      <c r="P353" s="16">
        <f t="shared" si="23"/>
        <v>29.951636065917715</v>
      </c>
      <c r="Q353" s="17" t="s">
        <v>1575</v>
      </c>
    </row>
    <row r="354" spans="1:17" x14ac:dyDescent="0.25">
      <c r="A354" s="17">
        <v>351</v>
      </c>
      <c r="B354" s="17" t="s">
        <v>45</v>
      </c>
      <c r="C354" s="17" t="s">
        <v>46</v>
      </c>
      <c r="D354" s="17" t="s">
        <v>175</v>
      </c>
      <c r="E354" s="17" t="s">
        <v>176</v>
      </c>
      <c r="F354" s="22" t="s">
        <v>1576</v>
      </c>
      <c r="G354" s="17" t="s">
        <v>126</v>
      </c>
      <c r="H354" s="17" t="s">
        <v>69</v>
      </c>
      <c r="I354" s="17" t="s">
        <v>51</v>
      </c>
      <c r="J354" s="17">
        <v>2</v>
      </c>
      <c r="K354" s="17" t="s">
        <v>71</v>
      </c>
      <c r="L354" s="18">
        <v>47.96</v>
      </c>
      <c r="M354" s="16">
        <f t="shared" si="20"/>
        <v>7.194</v>
      </c>
      <c r="N354" s="16">
        <f t="shared" si="21"/>
        <v>4.4123200000000002</v>
      </c>
      <c r="O354" s="16">
        <f t="shared" si="22"/>
        <v>59.566320000000005</v>
      </c>
      <c r="P354" s="16">
        <f t="shared" si="23"/>
        <v>119.13264000000001</v>
      </c>
      <c r="Q354" s="17" t="s">
        <v>1580</v>
      </c>
    </row>
    <row r="355" spans="1:17" x14ac:dyDescent="0.25">
      <c r="A355" s="17">
        <v>352</v>
      </c>
      <c r="B355" s="17" t="s">
        <v>45</v>
      </c>
      <c r="C355" s="17" t="s">
        <v>46</v>
      </c>
      <c r="D355" s="17" t="s">
        <v>1581</v>
      </c>
      <c r="E355" s="17" t="s">
        <v>1582</v>
      </c>
      <c r="F355" s="22" t="s">
        <v>1583</v>
      </c>
      <c r="G355" s="17" t="s">
        <v>1584</v>
      </c>
      <c r="H355" s="17" t="s">
        <v>69</v>
      </c>
      <c r="I355" s="17" t="s">
        <v>51</v>
      </c>
      <c r="J355" s="17">
        <v>4</v>
      </c>
      <c r="K355" s="17" t="s">
        <v>71</v>
      </c>
      <c r="L355" s="18">
        <v>3.3120808147718805</v>
      </c>
      <c r="M355" s="16">
        <f t="shared" si="20"/>
        <v>0.49681212221578208</v>
      </c>
      <c r="N355" s="16">
        <f t="shared" si="21"/>
        <v>0.30471143495901304</v>
      </c>
      <c r="O355" s="16">
        <f t="shared" si="22"/>
        <v>4.1136043719466757</v>
      </c>
      <c r="P355" s="16">
        <f t="shared" si="23"/>
        <v>16.454417487786703</v>
      </c>
      <c r="Q355" s="17" t="s">
        <v>11662</v>
      </c>
    </row>
    <row r="356" spans="1:17" x14ac:dyDescent="0.25">
      <c r="A356" s="17">
        <v>353</v>
      </c>
      <c r="B356" s="17" t="s">
        <v>45</v>
      </c>
      <c r="C356" s="17" t="s">
        <v>46</v>
      </c>
      <c r="D356" s="17" t="s">
        <v>47</v>
      </c>
      <c r="E356" s="17" t="s">
        <v>48</v>
      </c>
      <c r="F356" s="22" t="s">
        <v>1586</v>
      </c>
      <c r="G356" s="17" t="s">
        <v>1587</v>
      </c>
      <c r="H356" s="17" t="s">
        <v>226</v>
      </c>
      <c r="I356" s="17" t="s">
        <v>51</v>
      </c>
      <c r="J356" s="17">
        <v>20</v>
      </c>
      <c r="K356" s="17" t="s">
        <v>53</v>
      </c>
      <c r="L356" s="18">
        <v>28.468523652025652</v>
      </c>
      <c r="M356" s="16">
        <f t="shared" si="20"/>
        <v>4.2702785478038479</v>
      </c>
      <c r="N356" s="16">
        <f t="shared" si="21"/>
        <v>2.6191041759863603</v>
      </c>
      <c r="O356" s="16">
        <f t="shared" si="22"/>
        <v>35.357906375815858</v>
      </c>
      <c r="P356" s="16">
        <f t="shared" si="23"/>
        <v>707.15812751631711</v>
      </c>
      <c r="Q356" s="17" t="s">
        <v>394</v>
      </c>
    </row>
    <row r="357" spans="1:17" x14ac:dyDescent="0.25">
      <c r="A357" s="17">
        <v>354</v>
      </c>
      <c r="B357" s="17" t="s">
        <v>45</v>
      </c>
      <c r="C357" s="17" t="s">
        <v>46</v>
      </c>
      <c r="D357" s="17" t="s">
        <v>92</v>
      </c>
      <c r="E357" s="17" t="s">
        <v>93</v>
      </c>
      <c r="F357" s="22" t="s">
        <v>1589</v>
      </c>
      <c r="G357" s="17" t="s">
        <v>1590</v>
      </c>
      <c r="H357" s="17" t="s">
        <v>226</v>
      </c>
      <c r="I357" s="17" t="s">
        <v>51</v>
      </c>
      <c r="J357" s="17">
        <v>2</v>
      </c>
      <c r="K357" s="17" t="s">
        <v>71</v>
      </c>
      <c r="L357" s="18">
        <v>31.5</v>
      </c>
      <c r="M357" s="16">
        <f t="shared" si="20"/>
        <v>4.7249999999999996</v>
      </c>
      <c r="N357" s="16">
        <f t="shared" si="21"/>
        <v>2.8980000000000001</v>
      </c>
      <c r="O357" s="16">
        <f t="shared" si="22"/>
        <v>39.123000000000005</v>
      </c>
      <c r="P357" s="16">
        <f t="shared" si="23"/>
        <v>78.246000000000009</v>
      </c>
      <c r="Q357" s="17" t="s">
        <v>1594</v>
      </c>
    </row>
    <row r="358" spans="1:17" x14ac:dyDescent="0.25">
      <c r="A358" s="17">
        <v>355</v>
      </c>
      <c r="B358" s="17" t="s">
        <v>45</v>
      </c>
      <c r="C358" s="17" t="s">
        <v>46</v>
      </c>
      <c r="D358" s="17" t="s">
        <v>47</v>
      </c>
      <c r="E358" s="17" t="s">
        <v>48</v>
      </c>
      <c r="F358" s="22" t="s">
        <v>1595</v>
      </c>
      <c r="G358" s="17" t="s">
        <v>1596</v>
      </c>
      <c r="H358" s="17" t="s">
        <v>69</v>
      </c>
      <c r="I358" s="17" t="s">
        <v>51</v>
      </c>
      <c r="J358" s="17">
        <v>21</v>
      </c>
      <c r="K358" s="17" t="s">
        <v>53</v>
      </c>
      <c r="L358" s="18">
        <v>9.6462596025499898E-3</v>
      </c>
      <c r="M358" s="16">
        <f t="shared" si="20"/>
        <v>1.4469389403824985E-3</v>
      </c>
      <c r="N358" s="16">
        <f t="shared" si="21"/>
        <v>8.8745588343459912E-4</v>
      </c>
      <c r="O358" s="16">
        <f t="shared" si="22"/>
        <v>1.1980654426367088E-2</v>
      </c>
      <c r="P358" s="16">
        <f t="shared" si="23"/>
        <v>0.25159374295370884</v>
      </c>
      <c r="Q358" s="17" t="s">
        <v>1599</v>
      </c>
    </row>
    <row r="359" spans="1:17" x14ac:dyDescent="0.25">
      <c r="A359" s="17">
        <v>356</v>
      </c>
      <c r="B359" s="17" t="s">
        <v>45</v>
      </c>
      <c r="C359" s="17" t="s">
        <v>46</v>
      </c>
      <c r="D359" s="17" t="s">
        <v>47</v>
      </c>
      <c r="E359" s="17" t="s">
        <v>48</v>
      </c>
      <c r="F359" s="22" t="s">
        <v>1595</v>
      </c>
      <c r="G359" s="17" t="s">
        <v>1596</v>
      </c>
      <c r="H359" s="17" t="s">
        <v>69</v>
      </c>
      <c r="I359" s="17" t="s">
        <v>51</v>
      </c>
      <c r="J359" s="17">
        <v>29</v>
      </c>
      <c r="K359" s="17" t="s">
        <v>53</v>
      </c>
      <c r="L359" s="18">
        <v>9.6462596025499898E-3</v>
      </c>
      <c r="M359" s="16">
        <f t="shared" si="20"/>
        <v>1.4469389403824985E-3</v>
      </c>
      <c r="N359" s="16">
        <f t="shared" si="21"/>
        <v>8.8745588343459912E-4</v>
      </c>
      <c r="O359" s="16">
        <f t="shared" si="22"/>
        <v>1.1980654426367088E-2</v>
      </c>
      <c r="P359" s="16">
        <f t="shared" si="23"/>
        <v>0.34743897836464555</v>
      </c>
      <c r="Q359" s="17" t="s">
        <v>1599</v>
      </c>
    </row>
    <row r="360" spans="1:17" x14ac:dyDescent="0.25">
      <c r="A360" s="17">
        <v>357</v>
      </c>
      <c r="B360" s="17" t="s">
        <v>45</v>
      </c>
      <c r="C360" s="17" t="s">
        <v>46</v>
      </c>
      <c r="D360" s="17" t="s">
        <v>407</v>
      </c>
      <c r="E360" s="17" t="s">
        <v>408</v>
      </c>
      <c r="F360" s="22" t="s">
        <v>1603</v>
      </c>
      <c r="G360" s="17" t="s">
        <v>1604</v>
      </c>
      <c r="H360" s="17" t="s">
        <v>411</v>
      </c>
      <c r="I360" s="17" t="s">
        <v>51</v>
      </c>
      <c r="J360" s="17">
        <v>1</v>
      </c>
      <c r="K360" s="17" t="s">
        <v>71</v>
      </c>
      <c r="L360" s="18">
        <v>70</v>
      </c>
      <c r="M360" s="16">
        <f t="shared" si="20"/>
        <v>10.5</v>
      </c>
      <c r="N360" s="16">
        <f t="shared" si="21"/>
        <v>6.44</v>
      </c>
      <c r="O360" s="16">
        <f t="shared" si="22"/>
        <v>86.94</v>
      </c>
      <c r="P360" s="16">
        <f t="shared" si="23"/>
        <v>86.94</v>
      </c>
      <c r="Q360" s="17" t="s">
        <v>1608</v>
      </c>
    </row>
    <row r="361" spans="1:17" x14ac:dyDescent="0.25">
      <c r="A361" s="17">
        <v>358</v>
      </c>
      <c r="B361" s="17" t="s">
        <v>45</v>
      </c>
      <c r="C361" s="17" t="s">
        <v>46</v>
      </c>
      <c r="D361" s="17" t="s">
        <v>47</v>
      </c>
      <c r="E361" s="17" t="s">
        <v>48</v>
      </c>
      <c r="F361" s="22" t="s">
        <v>1609</v>
      </c>
      <c r="G361" s="17" t="s">
        <v>1610</v>
      </c>
      <c r="H361" s="17" t="s">
        <v>421</v>
      </c>
      <c r="I361" s="17" t="s">
        <v>51</v>
      </c>
      <c r="J361" s="17">
        <v>50</v>
      </c>
      <c r="K361" s="17" t="s">
        <v>53</v>
      </c>
      <c r="L361" s="18">
        <v>0.18040229712258338</v>
      </c>
      <c r="M361" s="16">
        <f t="shared" si="20"/>
        <v>2.7060344568387507E-2</v>
      </c>
      <c r="N361" s="16">
        <f t="shared" si="21"/>
        <v>1.6597011335277672E-2</v>
      </c>
      <c r="O361" s="16">
        <f t="shared" si="22"/>
        <v>0.22405965302624856</v>
      </c>
      <c r="P361" s="16">
        <f t="shared" si="23"/>
        <v>11.202982651312428</v>
      </c>
      <c r="Q361" s="17" t="s">
        <v>1614</v>
      </c>
    </row>
    <row r="362" spans="1:17" x14ac:dyDescent="0.25">
      <c r="A362" s="17">
        <v>359</v>
      </c>
      <c r="B362" s="17" t="s">
        <v>45</v>
      </c>
      <c r="C362" s="17" t="s">
        <v>46</v>
      </c>
      <c r="D362" s="17" t="s">
        <v>47</v>
      </c>
      <c r="E362" s="17" t="s">
        <v>48</v>
      </c>
      <c r="F362" s="22" t="s">
        <v>1615</v>
      </c>
      <c r="G362" s="17" t="s">
        <v>1616</v>
      </c>
      <c r="H362" s="17" t="s">
        <v>421</v>
      </c>
      <c r="I362" s="17" t="s">
        <v>51</v>
      </c>
      <c r="J362" s="17">
        <v>200</v>
      </c>
      <c r="K362" s="17" t="s">
        <v>53</v>
      </c>
      <c r="L362" s="18">
        <v>3.0144561257968713E-2</v>
      </c>
      <c r="M362" s="16">
        <f t="shared" si="20"/>
        <v>4.5216841886953065E-3</v>
      </c>
      <c r="N362" s="16">
        <f t="shared" si="21"/>
        <v>2.7732996357331214E-3</v>
      </c>
      <c r="O362" s="16">
        <f t="shared" si="22"/>
        <v>3.7439545082397135E-2</v>
      </c>
      <c r="P362" s="16">
        <f t="shared" si="23"/>
        <v>7.4879090164794269</v>
      </c>
      <c r="Q362" s="17" t="s">
        <v>1618</v>
      </c>
    </row>
    <row r="363" spans="1:17" x14ac:dyDescent="0.25">
      <c r="A363" s="17">
        <v>360</v>
      </c>
      <c r="B363" s="17" t="s">
        <v>45</v>
      </c>
      <c r="C363" s="17" t="s">
        <v>46</v>
      </c>
      <c r="D363" s="17" t="s">
        <v>244</v>
      </c>
      <c r="E363" s="17" t="s">
        <v>245</v>
      </c>
      <c r="F363" s="22" t="s">
        <v>1619</v>
      </c>
      <c r="G363" s="17" t="s">
        <v>1620</v>
      </c>
      <c r="H363" s="17" t="s">
        <v>69</v>
      </c>
      <c r="I363" s="17" t="s">
        <v>51</v>
      </c>
      <c r="J363" s="17">
        <v>1</v>
      </c>
      <c r="K363" s="17" t="s">
        <v>53</v>
      </c>
      <c r="L363" s="18">
        <v>93.675352453513611</v>
      </c>
      <c r="M363" s="16">
        <f t="shared" si="20"/>
        <v>14.051302868027042</v>
      </c>
      <c r="N363" s="16">
        <f t="shared" si="21"/>
        <v>8.6181324257232514</v>
      </c>
      <c r="O363" s="16">
        <f t="shared" si="22"/>
        <v>116.34478774726389</v>
      </c>
      <c r="P363" s="16">
        <f t="shared" si="23"/>
        <v>116.34478774726389</v>
      </c>
      <c r="Q363" s="17" t="s">
        <v>1623</v>
      </c>
    </row>
    <row r="364" spans="1:17" x14ac:dyDescent="0.25">
      <c r="A364" s="17">
        <v>361</v>
      </c>
      <c r="B364" s="17" t="s">
        <v>45</v>
      </c>
      <c r="C364" s="17" t="s">
        <v>46</v>
      </c>
      <c r="D364" s="17" t="s">
        <v>47</v>
      </c>
      <c r="E364" s="17" t="s">
        <v>48</v>
      </c>
      <c r="F364" s="22" t="s">
        <v>1624</v>
      </c>
      <c r="G364" s="17" t="s">
        <v>1625</v>
      </c>
      <c r="H364" s="17" t="s">
        <v>226</v>
      </c>
      <c r="I364" s="17" t="s">
        <v>51</v>
      </c>
      <c r="J364" s="17">
        <v>5</v>
      </c>
      <c r="K364" s="17" t="s">
        <v>71</v>
      </c>
      <c r="L364" s="18">
        <v>36.68</v>
      </c>
      <c r="M364" s="16">
        <f t="shared" si="20"/>
        <v>5.5019999999999998</v>
      </c>
      <c r="N364" s="16">
        <f t="shared" si="21"/>
        <v>3.3745600000000002</v>
      </c>
      <c r="O364" s="16">
        <f t="shared" si="22"/>
        <v>45.556560000000005</v>
      </c>
      <c r="P364" s="16">
        <f t="shared" si="23"/>
        <v>227.78280000000001</v>
      </c>
      <c r="Q364" s="17" t="s">
        <v>1629</v>
      </c>
    </row>
    <row r="365" spans="1:17" x14ac:dyDescent="0.25">
      <c r="A365" s="17">
        <v>362</v>
      </c>
      <c r="B365" s="17" t="s">
        <v>45</v>
      </c>
      <c r="C365" s="17" t="s">
        <v>46</v>
      </c>
      <c r="D365" s="17" t="s">
        <v>1630</v>
      </c>
      <c r="E365" s="17" t="s">
        <v>1631</v>
      </c>
      <c r="F365" s="22" t="s">
        <v>1632</v>
      </c>
      <c r="G365" s="17" t="s">
        <v>1633</v>
      </c>
      <c r="H365" s="17" t="s">
        <v>391</v>
      </c>
      <c r="I365" s="17" t="s">
        <v>51</v>
      </c>
      <c r="J365" s="17">
        <v>1</v>
      </c>
      <c r="K365" s="17" t="s">
        <v>53</v>
      </c>
      <c r="L365" s="18">
        <v>4.2511171328522686</v>
      </c>
      <c r="M365" s="16">
        <f t="shared" si="20"/>
        <v>0.63766756992784024</v>
      </c>
      <c r="N365" s="16">
        <f t="shared" si="21"/>
        <v>0.39110277622240874</v>
      </c>
      <c r="O365" s="16">
        <f t="shared" si="22"/>
        <v>5.2798874790025181</v>
      </c>
      <c r="P365" s="16">
        <f t="shared" si="23"/>
        <v>5.2798874790025181</v>
      </c>
      <c r="Q365" s="17" t="s">
        <v>1637</v>
      </c>
    </row>
    <row r="366" spans="1:17" x14ac:dyDescent="0.25">
      <c r="A366" s="17">
        <v>363</v>
      </c>
      <c r="B366" s="17" t="s">
        <v>45</v>
      </c>
      <c r="C366" s="17" t="s">
        <v>46</v>
      </c>
      <c r="D366" s="17" t="s">
        <v>47</v>
      </c>
      <c r="E366" s="17" t="s">
        <v>48</v>
      </c>
      <c r="F366" s="22" t="s">
        <v>1638</v>
      </c>
      <c r="G366" s="17" t="s">
        <v>1639</v>
      </c>
      <c r="H366" s="17" t="s">
        <v>421</v>
      </c>
      <c r="I366" s="17" t="s">
        <v>51</v>
      </c>
      <c r="J366" s="17">
        <v>1</v>
      </c>
      <c r="K366" s="17" t="s">
        <v>53</v>
      </c>
      <c r="L366" s="18">
        <v>0.40081961538321392</v>
      </c>
      <c r="M366" s="16">
        <f t="shared" si="20"/>
        <v>6.0122942307482087E-2</v>
      </c>
      <c r="N366" s="16">
        <f t="shared" si="21"/>
        <v>3.687540461525568E-2</v>
      </c>
      <c r="O366" s="16">
        <f t="shared" si="22"/>
        <v>0.49781796230595171</v>
      </c>
      <c r="P366" s="16">
        <f t="shared" si="23"/>
        <v>0.49781796230595171</v>
      </c>
      <c r="Q366" s="17" t="s">
        <v>1642</v>
      </c>
    </row>
    <row r="367" spans="1:17" x14ac:dyDescent="0.25">
      <c r="A367" s="17">
        <v>364</v>
      </c>
      <c r="B367" s="17" t="s">
        <v>45</v>
      </c>
      <c r="C367" s="17" t="s">
        <v>46</v>
      </c>
      <c r="D367" s="17" t="s">
        <v>47</v>
      </c>
      <c r="E367" s="17" t="s">
        <v>48</v>
      </c>
      <c r="F367" s="22" t="s">
        <v>1643</v>
      </c>
      <c r="G367" s="17" t="s">
        <v>1644</v>
      </c>
      <c r="H367" s="17" t="s">
        <v>987</v>
      </c>
      <c r="I367" s="17" t="s">
        <v>51</v>
      </c>
      <c r="J367" s="17">
        <v>1</v>
      </c>
      <c r="K367" s="17" t="s">
        <v>53</v>
      </c>
      <c r="L367" s="18">
        <v>16.665667525927702</v>
      </c>
      <c r="M367" s="16">
        <f t="shared" si="20"/>
        <v>2.4998501288891553</v>
      </c>
      <c r="N367" s="16">
        <f t="shared" si="21"/>
        <v>1.5332414123853486</v>
      </c>
      <c r="O367" s="16">
        <f t="shared" si="22"/>
        <v>20.698759067202204</v>
      </c>
      <c r="P367" s="16">
        <f t="shared" si="23"/>
        <v>20.698759067202204</v>
      </c>
      <c r="Q367" s="17" t="s">
        <v>1647</v>
      </c>
    </row>
    <row r="368" spans="1:17" x14ac:dyDescent="0.25">
      <c r="A368" s="17">
        <v>365</v>
      </c>
      <c r="B368" s="17" t="s">
        <v>45</v>
      </c>
      <c r="C368" s="17" t="s">
        <v>46</v>
      </c>
      <c r="D368" s="17" t="s">
        <v>47</v>
      </c>
      <c r="E368" s="17" t="s">
        <v>48</v>
      </c>
      <c r="F368" s="22" t="s">
        <v>1648</v>
      </c>
      <c r="G368" s="17" t="s">
        <v>1649</v>
      </c>
      <c r="H368" s="17" t="s">
        <v>226</v>
      </c>
      <c r="I368" s="17" t="s">
        <v>51</v>
      </c>
      <c r="J368" s="17">
        <v>5</v>
      </c>
      <c r="K368" s="17" t="s">
        <v>53</v>
      </c>
      <c r="L368" s="18">
        <v>15.977982324699552</v>
      </c>
      <c r="M368" s="16">
        <f t="shared" si="20"/>
        <v>2.3966973487049326</v>
      </c>
      <c r="N368" s="16">
        <f t="shared" si="21"/>
        <v>1.4699743738723587</v>
      </c>
      <c r="O368" s="16">
        <f t="shared" si="22"/>
        <v>19.84465404727684</v>
      </c>
      <c r="P368" s="16">
        <f t="shared" si="23"/>
        <v>99.223270236384195</v>
      </c>
      <c r="Q368" s="17" t="s">
        <v>1653</v>
      </c>
    </row>
    <row r="369" spans="16:16" x14ac:dyDescent="0.25">
      <c r="P369" s="40">
        <f>SUM(P4:P368)</f>
        <v>31852.410308530245</v>
      </c>
    </row>
  </sheetData>
  <autoFilter ref="A3:S3" xr:uid="{897276F7-E4B9-4DDB-8AC2-F198CA4874B4}">
    <sortState ref="A4:S368">
      <sortCondition ref="A3"/>
    </sortState>
  </autoFilter>
  <conditionalFormatting sqref="Q330 Q369:Q1048576 Q1:Q40 Q42:Q50 Q52:Q54 Q56:Q63 Q68:Q69 Q71:Q82 Q85:Q88 Q90:Q112 Q114:Q121 Q123:Q131 Q133:Q137 Q139:Q171 Q182 Q184:Q185 Q187:Q193 Q195:Q207 Q209:Q240 Q242:Q290 Q66 Q173:Q180">
    <cfRule type="duplicateValues" dxfId="76" priority="56"/>
  </conditionalFormatting>
  <conditionalFormatting sqref="Q339">
    <cfRule type="duplicateValues" dxfId="75" priority="54"/>
  </conditionalFormatting>
  <conditionalFormatting sqref="Q324">
    <cfRule type="duplicateValues" dxfId="74" priority="51"/>
  </conditionalFormatting>
  <conditionalFormatting sqref="Q337">
    <cfRule type="duplicateValues" dxfId="73" priority="50"/>
  </conditionalFormatting>
  <conditionalFormatting sqref="Q344">
    <cfRule type="duplicateValues" dxfId="72" priority="48"/>
  </conditionalFormatting>
  <conditionalFormatting sqref="Q345">
    <cfRule type="duplicateValues" dxfId="71" priority="47"/>
  </conditionalFormatting>
  <conditionalFormatting sqref="Q352">
    <cfRule type="duplicateValues" dxfId="70" priority="46"/>
  </conditionalFormatting>
  <conditionalFormatting sqref="Q353">
    <cfRule type="duplicateValues" dxfId="69" priority="45"/>
  </conditionalFormatting>
  <conditionalFormatting sqref="Q354">
    <cfRule type="duplicateValues" dxfId="68" priority="44"/>
  </conditionalFormatting>
  <conditionalFormatting sqref="Q355">
    <cfRule type="duplicateValues" dxfId="67" priority="42"/>
  </conditionalFormatting>
  <conditionalFormatting sqref="Q363">
    <cfRule type="duplicateValues" dxfId="66" priority="41"/>
  </conditionalFormatting>
  <conditionalFormatting sqref="Q301">
    <cfRule type="duplicateValues" dxfId="65" priority="39"/>
  </conditionalFormatting>
  <conditionalFormatting sqref="Q319">
    <cfRule type="duplicateValues" dxfId="64" priority="37"/>
  </conditionalFormatting>
  <conditionalFormatting sqref="Q323">
    <cfRule type="duplicateValues" dxfId="63" priority="34"/>
  </conditionalFormatting>
  <conditionalFormatting sqref="Q341">
    <cfRule type="duplicateValues" dxfId="62" priority="31"/>
  </conditionalFormatting>
  <conditionalFormatting sqref="Q356">
    <cfRule type="duplicateValues" dxfId="61" priority="28"/>
  </conditionalFormatting>
  <conditionalFormatting sqref="Q361">
    <cfRule type="duplicateValues" dxfId="60" priority="27"/>
  </conditionalFormatting>
  <conditionalFormatting sqref="Q367">
    <cfRule type="duplicateValues" dxfId="59" priority="26"/>
  </conditionalFormatting>
  <conditionalFormatting sqref="Q334:Q342">
    <cfRule type="duplicateValues" dxfId="58" priority="24"/>
  </conditionalFormatting>
  <conditionalFormatting sqref="F1:F1048576">
    <cfRule type="duplicateValues" dxfId="57" priority="23"/>
  </conditionalFormatting>
  <conditionalFormatting sqref="Q41">
    <cfRule type="duplicateValues" dxfId="56" priority="22"/>
  </conditionalFormatting>
  <conditionalFormatting sqref="Q51">
    <cfRule type="duplicateValues" dxfId="55" priority="21"/>
  </conditionalFormatting>
  <conditionalFormatting sqref="Q55">
    <cfRule type="duplicateValues" dxfId="54" priority="20"/>
  </conditionalFormatting>
  <conditionalFormatting sqref="Q67">
    <cfRule type="duplicateValues" dxfId="53" priority="19"/>
  </conditionalFormatting>
  <conditionalFormatting sqref="Q70">
    <cfRule type="duplicateValues" dxfId="52" priority="18"/>
  </conditionalFormatting>
  <conditionalFormatting sqref="Q83">
    <cfRule type="duplicateValues" dxfId="51" priority="17"/>
  </conditionalFormatting>
  <conditionalFormatting sqref="Q84">
    <cfRule type="duplicateValues" dxfId="50" priority="16"/>
  </conditionalFormatting>
  <conditionalFormatting sqref="Q89">
    <cfRule type="duplicateValues" dxfId="49" priority="15"/>
  </conditionalFormatting>
  <conditionalFormatting sqref="Q113">
    <cfRule type="duplicateValues" dxfId="48" priority="14"/>
  </conditionalFormatting>
  <conditionalFormatting sqref="Q122">
    <cfRule type="duplicateValues" dxfId="47" priority="13"/>
  </conditionalFormatting>
  <conditionalFormatting sqref="Q132">
    <cfRule type="duplicateValues" dxfId="46" priority="12"/>
  </conditionalFormatting>
  <conditionalFormatting sqref="Q138">
    <cfRule type="duplicateValues" dxfId="45" priority="11"/>
  </conditionalFormatting>
  <conditionalFormatting sqref="Q181">
    <cfRule type="duplicateValues" dxfId="44" priority="10"/>
  </conditionalFormatting>
  <conditionalFormatting sqref="Q183">
    <cfRule type="duplicateValues" dxfId="43" priority="9"/>
  </conditionalFormatting>
  <conditionalFormatting sqref="Q186">
    <cfRule type="duplicateValues" dxfId="42" priority="8"/>
  </conditionalFormatting>
  <conditionalFormatting sqref="Q194">
    <cfRule type="duplicateValues" dxfId="41" priority="7"/>
  </conditionalFormatting>
  <conditionalFormatting sqref="Q208">
    <cfRule type="duplicateValues" dxfId="40" priority="6"/>
  </conditionalFormatting>
  <conditionalFormatting sqref="Q241">
    <cfRule type="duplicateValues" dxfId="39" priority="5"/>
  </conditionalFormatting>
  <conditionalFormatting sqref="Q64">
    <cfRule type="duplicateValues" dxfId="38" priority="4"/>
  </conditionalFormatting>
  <conditionalFormatting sqref="Q65">
    <cfRule type="duplicateValues" dxfId="37" priority="3"/>
  </conditionalFormatting>
  <conditionalFormatting sqref="Q312">
    <cfRule type="duplicateValues" dxfId="35" priority="2"/>
  </conditionalFormatting>
  <conditionalFormatting sqref="Q172">
    <cfRule type="duplicateValues" dxfId="0" priority="1"/>
  </conditionalFormatting>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Z368"/>
  <sheetViews>
    <sheetView topLeftCell="A2" workbookViewId="0">
      <selection activeCell="Z3" sqref="A3:XFD3"/>
    </sheetView>
  </sheetViews>
  <sheetFormatPr defaultRowHeight="15" x14ac:dyDescent="0.25"/>
  <cols>
    <col min="1" max="1" width="7" style="12" customWidth="1"/>
    <col min="2" max="2" width="9.140625" style="12"/>
    <col min="3" max="5" width="0" style="12" hidden="1" customWidth="1"/>
    <col min="6" max="6" width="19" style="21" customWidth="1"/>
    <col min="7" max="7" width="0" style="12" hidden="1" customWidth="1"/>
    <col min="8" max="8" width="5.42578125" style="12" customWidth="1"/>
    <col min="9" max="9" width="0" style="12" hidden="1" customWidth="1"/>
    <col min="10" max="10" width="6" style="12" customWidth="1"/>
    <col min="11" max="18" width="0" style="12" hidden="1" customWidth="1"/>
    <col min="19" max="19" width="13.28515625" style="12" bestFit="1" customWidth="1"/>
    <col min="20" max="20" width="18.42578125" style="12" bestFit="1" customWidth="1"/>
    <col min="21" max="21" width="9.140625" style="12"/>
    <col min="22" max="24" width="0" style="12" hidden="1" customWidth="1"/>
    <col min="25" max="27" width="9.140625" style="12"/>
    <col min="28" max="32" width="0" style="12" hidden="1" customWidth="1"/>
    <col min="33" max="33" width="10" style="12" bestFit="1" customWidth="1"/>
    <col min="34" max="34" width="9.140625" style="12"/>
    <col min="35" max="35" width="11.7109375" style="12" bestFit="1" customWidth="1"/>
    <col min="36" max="36" width="9.140625" style="12"/>
    <col min="37" max="37" width="18" style="12" bestFit="1" customWidth="1"/>
    <col min="38" max="39" width="0" style="12" hidden="1" customWidth="1"/>
    <col min="40" max="40" width="11" style="12" customWidth="1"/>
    <col min="41" max="41" width="11.85546875" style="12" bestFit="1" customWidth="1"/>
    <col min="42" max="42" width="19" style="12" bestFit="1" customWidth="1"/>
    <col min="43" max="43" width="21.28515625" style="12" bestFit="1" customWidth="1"/>
    <col min="44" max="45" width="20.42578125" style="12" bestFit="1" customWidth="1"/>
    <col min="46" max="46" width="34" style="12" bestFit="1" customWidth="1"/>
    <col min="47" max="47" width="24.7109375" style="12" bestFit="1" customWidth="1"/>
    <col min="48" max="48" width="20.28515625" style="12" bestFit="1" customWidth="1"/>
    <col min="49" max="49" width="12.28515625" style="12" bestFit="1" customWidth="1"/>
    <col min="50" max="50" width="11.140625" style="12" bestFit="1" customWidth="1"/>
    <col min="51" max="51" width="17.28515625" style="12" bestFit="1" customWidth="1"/>
    <col min="52" max="52" width="15.5703125" style="12" bestFit="1" customWidth="1"/>
    <col min="53" max="60" width="0" style="12" hidden="1" customWidth="1"/>
    <col min="61" max="16384" width="9.140625" style="12"/>
  </cols>
  <sheetData>
    <row r="2" spans="1:52" x14ac:dyDescent="0.25">
      <c r="A2" s="12">
        <f>HLOOKUP(A3,'[2]HLOOKUP FORMULA'!$3:$5,3,0)</f>
        <v>1</v>
      </c>
      <c r="B2" s="12">
        <f>HLOOKUP(B3,'[2]HLOOKUP FORMULA'!$3:$5,3,0)</f>
        <v>2</v>
      </c>
      <c r="C2" s="12">
        <f>HLOOKUP(C3,'[2]HLOOKUP FORMULA'!$3:$5,3,0)</f>
        <v>3</v>
      </c>
      <c r="D2" s="12">
        <f>HLOOKUP(D3,'[2]HLOOKUP FORMULA'!$3:$5,3,0)</f>
        <v>4</v>
      </c>
      <c r="E2" s="12">
        <f>HLOOKUP(E3,'[2]HLOOKUP FORMULA'!$3:$5,3,0)</f>
        <v>5</v>
      </c>
      <c r="F2" s="21">
        <f>HLOOKUP(F3,'[2]HLOOKUP FORMULA'!$3:$5,3,0)</f>
        <v>6</v>
      </c>
      <c r="G2" s="12">
        <f>HLOOKUP(G3,'[2]HLOOKUP FORMULA'!$3:$5,3,0)</f>
        <v>7</v>
      </c>
      <c r="H2" s="12">
        <f>HLOOKUP(H3,'[2]HLOOKUP FORMULA'!$3:$5,3,0)</f>
        <v>8</v>
      </c>
      <c r="I2" s="12">
        <f>HLOOKUP(I3,'[2]HLOOKUP FORMULA'!$3:$5,3,0)</f>
        <v>9</v>
      </c>
      <c r="J2" s="12">
        <f>HLOOKUP(J3,'[2]HLOOKUP FORMULA'!$3:$5,3,0)</f>
        <v>10</v>
      </c>
      <c r="K2" s="12">
        <f>HLOOKUP(K3,'[2]HLOOKUP FORMULA'!$3:$5,3,0)</f>
        <v>11</v>
      </c>
      <c r="L2" s="12">
        <f>HLOOKUP(L3,'[2]HLOOKUP FORMULA'!$3:$5,3,0)</f>
        <v>12</v>
      </c>
      <c r="M2" s="12">
        <f>HLOOKUP(M3,'[2]HLOOKUP FORMULA'!$3:$5,3,0)</f>
        <v>13</v>
      </c>
      <c r="N2" s="12">
        <f>HLOOKUP(N3,'[2]HLOOKUP FORMULA'!$3:$5,3,0)</f>
        <v>14</v>
      </c>
      <c r="O2" s="12">
        <f>HLOOKUP(O3,'[2]HLOOKUP FORMULA'!$3:$5,3,0)</f>
        <v>15</v>
      </c>
      <c r="P2" s="12">
        <v>16</v>
      </c>
      <c r="Q2" s="12">
        <f>HLOOKUP(Q3,'[2]HLOOKUP FORMULA'!$3:$5,3,0)</f>
        <v>17</v>
      </c>
      <c r="R2" s="12">
        <f>HLOOKUP(R3,'[2]HLOOKUP FORMULA'!$3:$5,3,0)</f>
        <v>18</v>
      </c>
      <c r="S2" s="12">
        <f>HLOOKUP(S3,'[2]HLOOKUP FORMULA'!$3:$5,3,0)</f>
        <v>19</v>
      </c>
      <c r="T2" s="12">
        <f>HLOOKUP(T3,'[2]HLOOKUP FORMULA'!$3:$5,3,0)</f>
        <v>20</v>
      </c>
      <c r="U2" s="12">
        <v>21</v>
      </c>
      <c r="V2" s="12">
        <f>HLOOKUP(V3,'[2]HLOOKUP FORMULA'!$3:$5,3,0)</f>
        <v>22</v>
      </c>
      <c r="W2" s="12">
        <f>HLOOKUP(W3,'[2]HLOOKUP FORMULA'!$3:$5,3,0)</f>
        <v>23</v>
      </c>
      <c r="X2" s="12">
        <f>HLOOKUP(X3,'[2]HLOOKUP FORMULA'!$3:$5,3,0)</f>
        <v>24</v>
      </c>
      <c r="Y2" s="12">
        <f>HLOOKUP(Y3,'[2]HLOOKUP FORMULA'!$3:$5,3,0)</f>
        <v>26</v>
      </c>
      <c r="Z2" s="12">
        <f>HLOOKUP(Z3,'[2]HLOOKUP FORMULA'!$3:$5,3,0)</f>
        <v>27</v>
      </c>
      <c r="AA2" s="12">
        <f>HLOOKUP(AA3,'[2]HLOOKUP FORMULA'!$3:$5,3,0)</f>
        <v>28</v>
      </c>
      <c r="AB2" s="12">
        <f>HLOOKUP(AB3,'[2]HLOOKUP FORMULA'!$3:$5,3,0)</f>
        <v>29</v>
      </c>
      <c r="AC2" s="12">
        <f>HLOOKUP(AC3,'[2]HLOOKUP FORMULA'!$3:$5,3,0)</f>
        <v>30</v>
      </c>
      <c r="AD2" s="12">
        <f>HLOOKUP(AD3,'[2]HLOOKUP FORMULA'!$3:$5,3,0)</f>
        <v>31</v>
      </c>
      <c r="AE2" s="12">
        <v>32</v>
      </c>
      <c r="AF2" s="12">
        <v>33</v>
      </c>
      <c r="AG2" s="12">
        <v>34</v>
      </c>
      <c r="AH2" s="12">
        <v>35</v>
      </c>
      <c r="AI2" s="12">
        <v>36</v>
      </c>
      <c r="AJ2" s="12">
        <f>HLOOKUP(AJ3,'[2]HLOOKUP FORMULA'!$3:$5,3,0)</f>
        <v>37</v>
      </c>
      <c r="AK2" s="12">
        <f>HLOOKUP(AK3,'[2]HLOOKUP FORMULA'!$3:$5,3,0)</f>
        <v>38</v>
      </c>
      <c r="AM2" s="12">
        <f>HLOOKUP(AM3,'[2]HLOOKUP FORMULA'!$3:$5,3,0)</f>
        <v>39</v>
      </c>
      <c r="AN2" s="12">
        <f>HLOOKUP(AN3,'[2]HLOOKUP FORMULA'!$3:$5,3,0)</f>
        <v>40</v>
      </c>
      <c r="AO2" s="12">
        <f>HLOOKUP(AO3,'[2]HLOOKUP FORMULA'!$3:$5,3,0)</f>
        <v>42</v>
      </c>
      <c r="AP2" s="12">
        <f>HLOOKUP(AP3,'[2]HLOOKUP FORMULA'!$3:$5,3,0)</f>
        <v>43</v>
      </c>
      <c r="AQ2" s="12">
        <f>HLOOKUP(AQ3,'[2]HLOOKUP FORMULA'!$3:$5,3,0)</f>
        <v>44</v>
      </c>
      <c r="AR2" s="12">
        <f>HLOOKUP(AR3,'[2]HLOOKUP FORMULA'!$3:$5,3,0)</f>
        <v>46</v>
      </c>
      <c r="AS2" s="12">
        <f>HLOOKUP(AS3,'[2]HLOOKUP FORMULA'!$3:$5,3,0)</f>
        <v>47</v>
      </c>
      <c r="AT2" s="12">
        <f>HLOOKUP(AT3,'[2]HLOOKUP FORMULA'!$3:$5,3,0)</f>
        <v>48</v>
      </c>
      <c r="AU2" s="12">
        <f>HLOOKUP(AU3,'[2]HLOOKUP FORMULA'!$3:$5,3,0)</f>
        <v>49</v>
      </c>
      <c r="AV2" s="12">
        <f>HLOOKUP(AV3,'[2]HLOOKUP FORMULA'!$3:$5,3,0)</f>
        <v>50</v>
      </c>
      <c r="AW2" s="12">
        <f>HLOOKUP(AW3,'[2]HLOOKUP FORMULA'!$3:$5,3,0)</f>
        <v>51</v>
      </c>
      <c r="AX2" s="12">
        <f>HLOOKUP(AX3,'[2]HLOOKUP FORMULA'!$3:$5,3,0)</f>
        <v>56</v>
      </c>
      <c r="AY2" s="12" t="e">
        <f>HLOOKUP(AY3,'[2]HLOOKUP FORMULA'!$3:$5,3,0)</f>
        <v>#N/A</v>
      </c>
      <c r="AZ2" s="12" t="e">
        <f>HLOOKUP(AZ3,'[2]HLOOKUP FORMULA'!$3:$5,3,0)</f>
        <v>#N/A</v>
      </c>
    </row>
    <row r="3" spans="1:52" x14ac:dyDescent="0.25">
      <c r="A3" s="17" t="s">
        <v>11632</v>
      </c>
      <c r="B3" s="17" t="s">
        <v>0</v>
      </c>
      <c r="C3" s="17" t="s">
        <v>1</v>
      </c>
      <c r="D3" s="17" t="s">
        <v>2</v>
      </c>
      <c r="E3" s="17" t="s">
        <v>3</v>
      </c>
      <c r="F3" s="22" t="s">
        <v>4</v>
      </c>
      <c r="G3" s="17" t="s">
        <v>5</v>
      </c>
      <c r="H3" s="17" t="s">
        <v>6</v>
      </c>
      <c r="I3" s="17" t="s">
        <v>7</v>
      </c>
      <c r="J3" s="17" t="s">
        <v>8</v>
      </c>
      <c r="K3" s="17" t="s">
        <v>11</v>
      </c>
      <c r="L3" s="17" t="s">
        <v>12</v>
      </c>
      <c r="M3" s="17" t="s">
        <v>13</v>
      </c>
      <c r="N3" s="17" t="s">
        <v>14</v>
      </c>
      <c r="O3" s="17" t="s">
        <v>15</v>
      </c>
      <c r="P3" s="17" t="s">
        <v>16</v>
      </c>
      <c r="Q3" s="17" t="s">
        <v>17</v>
      </c>
      <c r="R3" s="17" t="s">
        <v>18</v>
      </c>
      <c r="S3" s="17" t="s">
        <v>19</v>
      </c>
      <c r="T3" s="17" t="s">
        <v>20</v>
      </c>
      <c r="U3" s="17" t="s">
        <v>21</v>
      </c>
      <c r="V3" s="17" t="s">
        <v>22</v>
      </c>
      <c r="W3" s="17" t="s">
        <v>23</v>
      </c>
      <c r="X3" s="17" t="s">
        <v>24</v>
      </c>
      <c r="Y3" s="17" t="s">
        <v>25</v>
      </c>
      <c r="Z3" s="17" t="s">
        <v>26</v>
      </c>
      <c r="AA3" s="17" t="s">
        <v>27</v>
      </c>
      <c r="AB3" s="17" t="s">
        <v>28</v>
      </c>
      <c r="AC3" s="17" t="s">
        <v>29</v>
      </c>
      <c r="AD3" s="17" t="s">
        <v>30</v>
      </c>
      <c r="AE3" s="13" t="s">
        <v>11633</v>
      </c>
      <c r="AF3" s="13" t="s">
        <v>11634</v>
      </c>
      <c r="AG3" s="14" t="s">
        <v>11635</v>
      </c>
      <c r="AH3" s="15" t="s">
        <v>11636</v>
      </c>
      <c r="AI3" s="15" t="s">
        <v>11637</v>
      </c>
      <c r="AJ3" s="14" t="s">
        <v>31</v>
      </c>
      <c r="AK3" s="17" t="s">
        <v>32</v>
      </c>
      <c r="AL3" s="17" t="s">
        <v>11638</v>
      </c>
      <c r="AM3" s="17" t="s">
        <v>33</v>
      </c>
      <c r="AN3" s="17" t="s">
        <v>34</v>
      </c>
      <c r="AO3" s="17" t="s">
        <v>35</v>
      </c>
      <c r="AP3" s="17" t="s">
        <v>36</v>
      </c>
      <c r="AQ3" s="17" t="s">
        <v>37</v>
      </c>
      <c r="AR3" s="17" t="s">
        <v>38</v>
      </c>
      <c r="AS3" s="17" t="s">
        <v>39</v>
      </c>
      <c r="AT3" s="17" t="s">
        <v>40</v>
      </c>
      <c r="AU3" s="17" t="s">
        <v>41</v>
      </c>
      <c r="AV3" s="17" t="s">
        <v>42</v>
      </c>
      <c r="AW3" s="17" t="s">
        <v>43</v>
      </c>
      <c r="AX3" s="17" t="s">
        <v>44</v>
      </c>
      <c r="AY3" s="17" t="s">
        <v>9</v>
      </c>
      <c r="AZ3" s="17" t="s">
        <v>10</v>
      </c>
    </row>
    <row r="4" spans="1:52" x14ac:dyDescent="0.25">
      <c r="A4" s="17">
        <v>4</v>
      </c>
      <c r="B4" s="17" t="s">
        <v>45</v>
      </c>
      <c r="C4" s="17" t="s">
        <v>46</v>
      </c>
      <c r="D4" s="17" t="s">
        <v>66</v>
      </c>
      <c r="E4" s="17" t="s">
        <v>67</v>
      </c>
      <c r="F4" s="22">
        <v>727540</v>
      </c>
      <c r="G4" s="17" t="s">
        <v>68</v>
      </c>
      <c r="H4" s="17" t="s">
        <v>69</v>
      </c>
      <c r="I4" s="17" t="s">
        <v>51</v>
      </c>
      <c r="J4" s="17">
        <v>1</v>
      </c>
      <c r="K4" s="17">
        <v>295367.38</v>
      </c>
      <c r="L4" s="17">
        <v>295367.38</v>
      </c>
      <c r="M4" s="17" t="s">
        <v>69</v>
      </c>
      <c r="N4" s="17">
        <v>256841.2</v>
      </c>
      <c r="O4" s="17" t="s">
        <v>71</v>
      </c>
      <c r="P4" s="17">
        <v>83.39</v>
      </c>
      <c r="Q4" s="17">
        <v>3080</v>
      </c>
      <c r="R4" s="17">
        <v>256841.2</v>
      </c>
      <c r="S4" s="17" t="s">
        <v>72</v>
      </c>
      <c r="T4" s="17" t="s">
        <v>73</v>
      </c>
      <c r="U4" s="17">
        <v>83.39</v>
      </c>
      <c r="V4" s="17">
        <v>1</v>
      </c>
      <c r="W4" s="17">
        <v>1</v>
      </c>
      <c r="X4" s="17" t="s">
        <v>69</v>
      </c>
      <c r="Y4" s="17" t="s">
        <v>71</v>
      </c>
      <c r="Z4" s="18">
        <v>3080</v>
      </c>
      <c r="AA4" s="16">
        <f>Z4*15%</f>
        <v>462</v>
      </c>
      <c r="AB4" s="16">
        <f>(Z4+AA4)*5%</f>
        <v>177.10000000000002</v>
      </c>
      <c r="AC4" s="16">
        <f>Z4+AA4+AB4</f>
        <v>3719.1</v>
      </c>
      <c r="AD4" s="16">
        <f>AC4*J4</f>
        <v>3719.1</v>
      </c>
      <c r="AE4" s="16">
        <f>(Z4+AA4)*J4*U4</f>
        <v>295367.38</v>
      </c>
      <c r="AF4" s="16">
        <f>AE4-K4</f>
        <v>0</v>
      </c>
      <c r="AG4" s="18">
        <f>AH4-Z4</f>
        <v>0</v>
      </c>
      <c r="AH4" s="18">
        <v>3080</v>
      </c>
      <c r="AI4" s="17" t="s">
        <v>11639</v>
      </c>
      <c r="AJ4" s="17" t="b">
        <f>H4=M4</f>
        <v>1</v>
      </c>
      <c r="AK4" s="17" t="s">
        <v>72</v>
      </c>
      <c r="AL4" s="17" t="e">
        <f>VLOOKUP(AK4,OT!A:A,1,0)</f>
        <v>#N/A</v>
      </c>
      <c r="AM4" s="17"/>
      <c r="AN4" s="17">
        <v>1</v>
      </c>
      <c r="AO4" s="17" t="s">
        <v>57</v>
      </c>
      <c r="AP4" s="17" t="s">
        <v>58</v>
      </c>
      <c r="AQ4" s="17"/>
      <c r="AR4" s="17"/>
      <c r="AS4" s="17"/>
      <c r="AT4" s="17"/>
      <c r="AU4" s="17"/>
      <c r="AV4" s="17"/>
      <c r="AW4" s="17">
        <v>3080</v>
      </c>
      <c r="AX4" s="17" t="s">
        <v>74</v>
      </c>
      <c r="AY4" s="17" t="s">
        <v>70</v>
      </c>
      <c r="AZ4" s="20">
        <v>45408</v>
      </c>
    </row>
    <row r="5" spans="1:52" x14ac:dyDescent="0.25">
      <c r="A5" s="17">
        <v>324</v>
      </c>
      <c r="B5" s="17" t="s">
        <v>45</v>
      </c>
      <c r="C5" s="17" t="s">
        <v>46</v>
      </c>
      <c r="D5" s="17" t="s">
        <v>450</v>
      </c>
      <c r="E5" s="17" t="s">
        <v>451</v>
      </c>
      <c r="F5" s="22" t="s">
        <v>1481</v>
      </c>
      <c r="G5" s="17" t="s">
        <v>1482</v>
      </c>
      <c r="H5" s="17" t="s">
        <v>1483</v>
      </c>
      <c r="I5" s="17" t="s">
        <v>51</v>
      </c>
      <c r="J5" s="17">
        <v>1</v>
      </c>
      <c r="K5" s="17">
        <v>73025</v>
      </c>
      <c r="L5" s="17">
        <v>73025</v>
      </c>
      <c r="M5" s="17" t="s">
        <v>1483</v>
      </c>
      <c r="N5" s="17">
        <v>63500</v>
      </c>
      <c r="O5" s="17" t="s">
        <v>53</v>
      </c>
      <c r="P5" s="17">
        <v>1</v>
      </c>
      <c r="Q5" s="17">
        <v>63500</v>
      </c>
      <c r="R5" s="17">
        <v>63500</v>
      </c>
      <c r="S5" s="17" t="s">
        <v>752</v>
      </c>
      <c r="T5" s="17" t="s">
        <v>1485</v>
      </c>
      <c r="U5" s="17">
        <v>82.748699999999999</v>
      </c>
      <c r="V5" s="17">
        <v>1</v>
      </c>
      <c r="W5" s="17">
        <v>1</v>
      </c>
      <c r="X5" s="17" t="s">
        <v>1483</v>
      </c>
      <c r="Y5" s="17" t="s">
        <v>53</v>
      </c>
      <c r="Z5" s="18">
        <v>767.38365678252353</v>
      </c>
      <c r="AA5" s="16">
        <f>Z5*15%</f>
        <v>115.10754851737852</v>
      </c>
      <c r="AB5" s="16">
        <f>(Z5+AA5)*5%</f>
        <v>44.124560264995104</v>
      </c>
      <c r="AC5" s="16">
        <f>Z5+AA5+AB5</f>
        <v>926.61576556489717</v>
      </c>
      <c r="AD5" s="16">
        <f>AC5*J5</f>
        <v>926.61576556489717</v>
      </c>
      <c r="AE5" s="16">
        <f>(Z5+AA5)*J5*U5</f>
        <v>73025</v>
      </c>
      <c r="AF5" s="16">
        <f>AE5-K5</f>
        <v>0</v>
      </c>
      <c r="AG5" s="18">
        <f>AH5-Z5</f>
        <v>0</v>
      </c>
      <c r="AH5" s="18">
        <f>(AU5/U5)</f>
        <v>767.38365678252353</v>
      </c>
      <c r="AI5" s="17" t="s">
        <v>11639</v>
      </c>
      <c r="AJ5" s="17" t="b">
        <f>H5=M5</f>
        <v>1</v>
      </c>
      <c r="AK5" s="17" t="s">
        <v>1486</v>
      </c>
      <c r="AL5" s="17" t="e">
        <f>VLOOKUP(AK5,OT!A:A,1,0)</f>
        <v>#N/A</v>
      </c>
      <c r="AM5" s="19">
        <v>45372</v>
      </c>
      <c r="AN5" s="17">
        <v>1</v>
      </c>
      <c r="AO5" s="17" t="s">
        <v>57</v>
      </c>
      <c r="AP5" s="17" t="s">
        <v>58</v>
      </c>
      <c r="AQ5" s="17"/>
      <c r="AR5" s="17">
        <v>63500</v>
      </c>
      <c r="AS5" s="17">
        <v>63500</v>
      </c>
      <c r="AT5" s="17" t="s">
        <v>53</v>
      </c>
      <c r="AU5" s="17">
        <v>63500</v>
      </c>
      <c r="AV5" s="17">
        <v>63500</v>
      </c>
      <c r="AW5" s="17">
        <v>63500</v>
      </c>
      <c r="AX5" s="17" t="s">
        <v>107</v>
      </c>
      <c r="AY5" s="17" t="s">
        <v>1484</v>
      </c>
      <c r="AZ5" s="20">
        <v>45387</v>
      </c>
    </row>
    <row r="6" spans="1:52" x14ac:dyDescent="0.25">
      <c r="A6" s="17">
        <v>13</v>
      </c>
      <c r="B6" s="17" t="s">
        <v>45</v>
      </c>
      <c r="C6" s="17" t="s">
        <v>46</v>
      </c>
      <c r="D6" s="17" t="s">
        <v>130</v>
      </c>
      <c r="E6" s="17" t="s">
        <v>131</v>
      </c>
      <c r="F6" s="22" t="s">
        <v>132</v>
      </c>
      <c r="G6" s="17" t="s">
        <v>133</v>
      </c>
      <c r="H6" s="17" t="s">
        <v>69</v>
      </c>
      <c r="I6" s="17" t="s">
        <v>51</v>
      </c>
      <c r="J6" s="17">
        <v>1</v>
      </c>
      <c r="K6" s="17">
        <v>63767.59</v>
      </c>
      <c r="L6" s="17">
        <v>63767.59</v>
      </c>
      <c r="M6" s="17" t="s">
        <v>69</v>
      </c>
      <c r="N6" s="17">
        <v>55110.63</v>
      </c>
      <c r="O6" s="17" t="s">
        <v>71</v>
      </c>
      <c r="P6" s="17">
        <v>82.748699999999999</v>
      </c>
      <c r="Q6" s="17">
        <v>666</v>
      </c>
      <c r="R6" s="17">
        <v>55110.63</v>
      </c>
      <c r="S6" s="17" t="s">
        <v>135</v>
      </c>
      <c r="T6" s="17" t="s">
        <v>136</v>
      </c>
      <c r="U6" s="17">
        <v>82.748699999999999</v>
      </c>
      <c r="V6" s="17">
        <v>1</v>
      </c>
      <c r="W6" s="17">
        <v>1</v>
      </c>
      <c r="X6" s="17" t="s">
        <v>69</v>
      </c>
      <c r="Y6" s="17" t="s">
        <v>71</v>
      </c>
      <c r="Z6" s="18">
        <v>666</v>
      </c>
      <c r="AA6" s="16">
        <f>Z6*15%</f>
        <v>99.899999999999991</v>
      </c>
      <c r="AB6" s="16">
        <f>(Z6+AA6)*5%</f>
        <v>38.295000000000002</v>
      </c>
      <c r="AC6" s="16">
        <f>Z6+AA6+AB6</f>
        <v>804.19499999999994</v>
      </c>
      <c r="AD6" s="16">
        <f>AC6*J6</f>
        <v>804.19499999999994</v>
      </c>
      <c r="AE6" s="16">
        <f>(Z6+AA6)*J6*U6</f>
        <v>63377.229329999995</v>
      </c>
      <c r="AF6" s="16">
        <f>AE6-K6</f>
        <v>-390.36067000000185</v>
      </c>
      <c r="AG6" s="18">
        <f>AH6-Z6</f>
        <v>0</v>
      </c>
      <c r="AH6" s="18">
        <v>666</v>
      </c>
      <c r="AI6" s="17" t="s">
        <v>11639</v>
      </c>
      <c r="AJ6" s="17" t="b">
        <f>H6=M6</f>
        <v>1</v>
      </c>
      <c r="AK6" s="17" t="s">
        <v>135</v>
      </c>
      <c r="AL6" s="17" t="e">
        <f>VLOOKUP(AK6,OT!A:A,1,0)</f>
        <v>#N/A</v>
      </c>
      <c r="AM6" s="17"/>
      <c r="AN6" s="17">
        <v>1</v>
      </c>
      <c r="AO6" s="17" t="s">
        <v>57</v>
      </c>
      <c r="AP6" s="17" t="s">
        <v>58</v>
      </c>
      <c r="AQ6" s="17"/>
      <c r="AR6" s="17"/>
      <c r="AS6" s="17"/>
      <c r="AT6" s="17"/>
      <c r="AU6" s="17"/>
      <c r="AV6" s="17"/>
      <c r="AW6" s="17">
        <v>666</v>
      </c>
      <c r="AX6" s="17" t="s">
        <v>74</v>
      </c>
      <c r="AY6" s="17" t="s">
        <v>134</v>
      </c>
      <c r="AZ6" s="20">
        <v>45386</v>
      </c>
    </row>
    <row r="7" spans="1:52" x14ac:dyDescent="0.25">
      <c r="A7" s="17">
        <v>14</v>
      </c>
      <c r="B7" s="17" t="s">
        <v>45</v>
      </c>
      <c r="C7" s="17" t="s">
        <v>46</v>
      </c>
      <c r="D7" s="17" t="s">
        <v>130</v>
      </c>
      <c r="E7" s="17" t="s">
        <v>131</v>
      </c>
      <c r="F7" s="22" t="s">
        <v>142</v>
      </c>
      <c r="G7" s="17" t="s">
        <v>143</v>
      </c>
      <c r="H7" s="17" t="s">
        <v>69</v>
      </c>
      <c r="I7" s="17" t="s">
        <v>51</v>
      </c>
      <c r="J7" s="17">
        <v>1</v>
      </c>
      <c r="K7" s="17">
        <v>61111.96</v>
      </c>
      <c r="L7" s="17">
        <v>61111.96</v>
      </c>
      <c r="M7" s="17" t="s">
        <v>69</v>
      </c>
      <c r="N7" s="17">
        <v>53248.7</v>
      </c>
      <c r="O7" s="17" t="s">
        <v>71</v>
      </c>
      <c r="P7" s="17">
        <v>83.331299999999999</v>
      </c>
      <c r="Q7" s="17">
        <v>639</v>
      </c>
      <c r="R7" s="17">
        <v>53140.84</v>
      </c>
      <c r="S7" s="17" t="s">
        <v>145</v>
      </c>
      <c r="T7" s="17" t="s">
        <v>146</v>
      </c>
      <c r="U7" s="17">
        <v>83.162499999999994</v>
      </c>
      <c r="V7" s="17">
        <v>1</v>
      </c>
      <c r="W7" s="17">
        <v>1</v>
      </c>
      <c r="X7" s="17" t="s">
        <v>69</v>
      </c>
      <c r="Y7" s="17" t="s">
        <v>71</v>
      </c>
      <c r="Z7" s="18">
        <v>639</v>
      </c>
      <c r="AA7" s="16">
        <f>Z7*15%</f>
        <v>95.85</v>
      </c>
      <c r="AB7" s="16">
        <f>(Z7+AA7)*5%</f>
        <v>36.7425</v>
      </c>
      <c r="AC7" s="16">
        <f>Z7+AA7+AB7</f>
        <v>771.59249999999997</v>
      </c>
      <c r="AD7" s="16">
        <f>AC7*J7</f>
        <v>771.59249999999997</v>
      </c>
      <c r="AE7" s="16">
        <f>(Z7+AA7)*J7*U7</f>
        <v>61111.963124999995</v>
      </c>
      <c r="AF7" s="16">
        <f>AE7-K7</f>
        <v>3.1249999956344254E-3</v>
      </c>
      <c r="AG7" s="18">
        <f>AH7-Z7</f>
        <v>0</v>
      </c>
      <c r="AH7" s="18">
        <f>AU7</f>
        <v>639</v>
      </c>
      <c r="AI7" s="17" t="s">
        <v>11639</v>
      </c>
      <c r="AJ7" s="17" t="b">
        <f>H7=M7</f>
        <v>1</v>
      </c>
      <c r="AK7" s="17" t="s">
        <v>147</v>
      </c>
      <c r="AL7" s="17" t="e">
        <f>VLOOKUP(AK7,OT!A:A,1,0)</f>
        <v>#N/A</v>
      </c>
      <c r="AM7" s="19">
        <v>45307</v>
      </c>
      <c r="AN7" s="17">
        <v>1</v>
      </c>
      <c r="AO7" s="17" t="s">
        <v>57</v>
      </c>
      <c r="AP7" s="17" t="s">
        <v>58</v>
      </c>
      <c r="AQ7" s="17"/>
      <c r="AR7" s="17">
        <v>159422.51</v>
      </c>
      <c r="AS7" s="17">
        <v>159422.51</v>
      </c>
      <c r="AT7" s="17" t="s">
        <v>71</v>
      </c>
      <c r="AU7" s="17">
        <v>639</v>
      </c>
      <c r="AV7" s="17">
        <v>53140.84</v>
      </c>
      <c r="AW7" s="17">
        <v>639</v>
      </c>
      <c r="AX7" s="17" t="s">
        <v>74</v>
      </c>
      <c r="AY7" s="17" t="s">
        <v>144</v>
      </c>
      <c r="AZ7" s="20">
        <v>45386</v>
      </c>
    </row>
    <row r="8" spans="1:52" x14ac:dyDescent="0.25">
      <c r="A8" s="17">
        <v>112</v>
      </c>
      <c r="B8" s="17" t="s">
        <v>45</v>
      </c>
      <c r="C8" s="17" t="s">
        <v>46</v>
      </c>
      <c r="D8" s="17" t="s">
        <v>280</v>
      </c>
      <c r="E8" s="17" t="s">
        <v>281</v>
      </c>
      <c r="F8" s="22" t="s">
        <v>650</v>
      </c>
      <c r="G8" s="17" t="s">
        <v>634</v>
      </c>
      <c r="H8" s="17" t="s">
        <v>69</v>
      </c>
      <c r="I8" s="17" t="s">
        <v>51</v>
      </c>
      <c r="J8" s="17">
        <v>1</v>
      </c>
      <c r="K8" s="17">
        <v>60331.01</v>
      </c>
      <c r="L8" s="17">
        <v>60331.01</v>
      </c>
      <c r="M8" s="17" t="s">
        <v>69</v>
      </c>
      <c r="N8" s="17">
        <v>52461.75</v>
      </c>
      <c r="O8" s="17" t="s">
        <v>71</v>
      </c>
      <c r="P8" s="17">
        <v>83.405000000000001</v>
      </c>
      <c r="Q8" s="17">
        <v>629</v>
      </c>
      <c r="R8" s="17">
        <v>52461.75</v>
      </c>
      <c r="S8" s="17" t="s">
        <v>645</v>
      </c>
      <c r="T8" s="17" t="s">
        <v>649</v>
      </c>
      <c r="U8" s="17">
        <v>83.405000000000001</v>
      </c>
      <c r="V8" s="17">
        <v>1</v>
      </c>
      <c r="W8" s="17">
        <v>12</v>
      </c>
      <c r="X8" s="17" t="s">
        <v>69</v>
      </c>
      <c r="Y8" s="17" t="s">
        <v>71</v>
      </c>
      <c r="Z8" s="18">
        <v>629</v>
      </c>
      <c r="AA8" s="16">
        <f>Z8*15%</f>
        <v>94.35</v>
      </c>
      <c r="AB8" s="16">
        <f>(Z8+AA8)*5%</f>
        <v>36.167500000000004</v>
      </c>
      <c r="AC8" s="16">
        <f>Z8+AA8+AB8</f>
        <v>759.51750000000004</v>
      </c>
      <c r="AD8" s="16">
        <f>AC8*J8</f>
        <v>759.51750000000004</v>
      </c>
      <c r="AE8" s="16">
        <f>(Z8+AA8)*J8*U8</f>
        <v>60331.00675</v>
      </c>
      <c r="AF8" s="16">
        <f>AE8-K8</f>
        <v>-3.2500000015716068E-3</v>
      </c>
      <c r="AG8" s="18">
        <f>AH8-Z8</f>
        <v>0</v>
      </c>
      <c r="AH8" s="18">
        <v>629</v>
      </c>
      <c r="AI8" s="17" t="s">
        <v>11639</v>
      </c>
      <c r="AJ8" s="17" t="b">
        <f>H8=M8</f>
        <v>1</v>
      </c>
      <c r="AK8" s="17" t="s">
        <v>645</v>
      </c>
      <c r="AL8" s="17" t="e">
        <f>VLOOKUP(AK8,OT!A:A,1,0)</f>
        <v>#N/A</v>
      </c>
      <c r="AM8" s="17"/>
      <c r="AN8" s="17">
        <v>1</v>
      </c>
      <c r="AO8" s="17" t="s">
        <v>57</v>
      </c>
      <c r="AP8" s="17" t="s">
        <v>58</v>
      </c>
      <c r="AQ8" s="17"/>
      <c r="AR8" s="17"/>
      <c r="AS8" s="17"/>
      <c r="AT8" s="17"/>
      <c r="AU8" s="17"/>
      <c r="AV8" s="17"/>
      <c r="AW8" s="17">
        <v>629</v>
      </c>
      <c r="AX8" s="17" t="s">
        <v>74</v>
      </c>
      <c r="AY8" s="17" t="s">
        <v>651</v>
      </c>
      <c r="AZ8" s="20">
        <v>45386</v>
      </c>
    </row>
    <row r="9" spans="1:52" x14ac:dyDescent="0.25">
      <c r="A9" s="17">
        <v>113</v>
      </c>
      <c r="B9" s="17" t="s">
        <v>45</v>
      </c>
      <c r="C9" s="17" t="s">
        <v>46</v>
      </c>
      <c r="D9" s="17" t="s">
        <v>280</v>
      </c>
      <c r="E9" s="17" t="s">
        <v>281</v>
      </c>
      <c r="F9" s="22" t="s">
        <v>650</v>
      </c>
      <c r="G9" s="17" t="s">
        <v>634</v>
      </c>
      <c r="H9" s="17" t="s">
        <v>69</v>
      </c>
      <c r="I9" s="17" t="s">
        <v>51</v>
      </c>
      <c r="J9" s="17">
        <v>1</v>
      </c>
      <c r="K9" s="17">
        <v>60331.01</v>
      </c>
      <c r="L9" s="17">
        <v>60331.01</v>
      </c>
      <c r="M9" s="17" t="s">
        <v>69</v>
      </c>
      <c r="N9" s="17">
        <v>52461.75</v>
      </c>
      <c r="O9" s="17" t="s">
        <v>71</v>
      </c>
      <c r="P9" s="17">
        <v>83.405000000000001</v>
      </c>
      <c r="Q9" s="17">
        <v>629</v>
      </c>
      <c r="R9" s="17">
        <v>52461.75</v>
      </c>
      <c r="S9" s="17" t="s">
        <v>645</v>
      </c>
      <c r="T9" s="17" t="s">
        <v>649</v>
      </c>
      <c r="U9" s="17">
        <v>83.405000000000001</v>
      </c>
      <c r="V9" s="17">
        <v>1</v>
      </c>
      <c r="W9" s="17">
        <v>12</v>
      </c>
      <c r="X9" s="17" t="s">
        <v>69</v>
      </c>
      <c r="Y9" s="17" t="s">
        <v>71</v>
      </c>
      <c r="Z9" s="18">
        <v>629</v>
      </c>
      <c r="AA9" s="16">
        <f>Z9*15%</f>
        <v>94.35</v>
      </c>
      <c r="AB9" s="16">
        <f>(Z9+AA9)*5%</f>
        <v>36.167500000000004</v>
      </c>
      <c r="AC9" s="16">
        <f>Z9+AA9+AB9</f>
        <v>759.51750000000004</v>
      </c>
      <c r="AD9" s="16">
        <f>AC9*J9</f>
        <v>759.51750000000004</v>
      </c>
      <c r="AE9" s="16">
        <f>(Z9+AA9)*J9*U9</f>
        <v>60331.00675</v>
      </c>
      <c r="AF9" s="16">
        <f>AE9-K9</f>
        <v>-3.2500000015716068E-3</v>
      </c>
      <c r="AG9" s="18">
        <f>AH9-Z9</f>
        <v>0</v>
      </c>
      <c r="AH9" s="18">
        <v>629</v>
      </c>
      <c r="AI9" s="17" t="s">
        <v>11639</v>
      </c>
      <c r="AJ9" s="17" t="b">
        <f>H9=M9</f>
        <v>1</v>
      </c>
      <c r="AK9" s="17" t="s">
        <v>645</v>
      </c>
      <c r="AL9" s="17" t="e">
        <f>VLOOKUP(AK9,OT!A:A,1,0)</f>
        <v>#N/A</v>
      </c>
      <c r="AM9" s="17"/>
      <c r="AN9" s="17">
        <v>1</v>
      </c>
      <c r="AO9" s="17" t="s">
        <v>57</v>
      </c>
      <c r="AP9" s="17" t="s">
        <v>58</v>
      </c>
      <c r="AQ9" s="17"/>
      <c r="AR9" s="17"/>
      <c r="AS9" s="17"/>
      <c r="AT9" s="17"/>
      <c r="AU9" s="17"/>
      <c r="AV9" s="17"/>
      <c r="AW9" s="17">
        <v>629</v>
      </c>
      <c r="AX9" s="17" t="s">
        <v>74</v>
      </c>
      <c r="AY9" s="17" t="s">
        <v>652</v>
      </c>
      <c r="AZ9" s="20">
        <v>45386</v>
      </c>
    </row>
    <row r="10" spans="1:52" x14ac:dyDescent="0.25">
      <c r="A10" s="17">
        <v>114</v>
      </c>
      <c r="B10" s="17" t="s">
        <v>45</v>
      </c>
      <c r="C10" s="17" t="s">
        <v>46</v>
      </c>
      <c r="D10" s="17" t="s">
        <v>288</v>
      </c>
      <c r="E10" s="17" t="s">
        <v>289</v>
      </c>
      <c r="F10" s="22" t="s">
        <v>650</v>
      </c>
      <c r="G10" s="17" t="s">
        <v>634</v>
      </c>
      <c r="H10" s="17" t="s">
        <v>69</v>
      </c>
      <c r="I10" s="17" t="s">
        <v>51</v>
      </c>
      <c r="J10" s="17">
        <v>3</v>
      </c>
      <c r="K10" s="17">
        <v>60331.006699999998</v>
      </c>
      <c r="L10" s="17">
        <v>180993.02</v>
      </c>
      <c r="M10" s="17" t="s">
        <v>69</v>
      </c>
      <c r="N10" s="17">
        <v>52461.75</v>
      </c>
      <c r="O10" s="17" t="s">
        <v>71</v>
      </c>
      <c r="P10" s="17">
        <v>83.405000000000001</v>
      </c>
      <c r="Q10" s="17">
        <v>629</v>
      </c>
      <c r="R10" s="17">
        <v>157385.24</v>
      </c>
      <c r="S10" s="17" t="s">
        <v>645</v>
      </c>
      <c r="T10" s="17" t="s">
        <v>649</v>
      </c>
      <c r="U10" s="17">
        <v>83.405000000000001</v>
      </c>
      <c r="V10" s="17">
        <v>1</v>
      </c>
      <c r="W10" s="17">
        <v>12</v>
      </c>
      <c r="X10" s="17" t="s">
        <v>69</v>
      </c>
      <c r="Y10" s="17" t="s">
        <v>71</v>
      </c>
      <c r="Z10" s="18">
        <v>629</v>
      </c>
      <c r="AA10" s="16">
        <f>Z10*15%</f>
        <v>94.35</v>
      </c>
      <c r="AB10" s="16">
        <f>(Z10+AA10)*5%</f>
        <v>36.167500000000004</v>
      </c>
      <c r="AC10" s="16">
        <f>Z10+AA10+AB10</f>
        <v>759.51750000000004</v>
      </c>
      <c r="AD10" s="16">
        <f>AC10*J10</f>
        <v>2278.5525000000002</v>
      </c>
      <c r="AE10" s="16">
        <f>(Z10+AA10)*J10*U10</f>
        <v>180993.02025000003</v>
      </c>
      <c r="AF10" s="16">
        <f>AE10-K10</f>
        <v>120662.01355000003</v>
      </c>
      <c r="AG10" s="18">
        <f>AH10-Z10</f>
        <v>0</v>
      </c>
      <c r="AH10" s="18">
        <v>629</v>
      </c>
      <c r="AI10" s="17" t="s">
        <v>11639</v>
      </c>
      <c r="AJ10" s="17" t="b">
        <f>H10=M10</f>
        <v>1</v>
      </c>
      <c r="AK10" s="17" t="s">
        <v>645</v>
      </c>
      <c r="AL10" s="17" t="e">
        <f>VLOOKUP(AK10,OT!A:A,1,0)</f>
        <v>#N/A</v>
      </c>
      <c r="AM10" s="17"/>
      <c r="AN10" s="17">
        <v>1</v>
      </c>
      <c r="AO10" s="17" t="s">
        <v>57</v>
      </c>
      <c r="AP10" s="17" t="s">
        <v>58</v>
      </c>
      <c r="AQ10" s="17"/>
      <c r="AR10" s="17"/>
      <c r="AS10" s="17"/>
      <c r="AT10" s="17"/>
      <c r="AU10" s="17"/>
      <c r="AV10" s="17"/>
      <c r="AW10" s="17">
        <v>629</v>
      </c>
      <c r="AX10" s="17" t="s">
        <v>74</v>
      </c>
      <c r="AY10" s="17" t="s">
        <v>653</v>
      </c>
      <c r="AZ10" s="20">
        <v>45386</v>
      </c>
    </row>
    <row r="11" spans="1:52" x14ac:dyDescent="0.25">
      <c r="A11" s="17">
        <v>111</v>
      </c>
      <c r="B11" s="17" t="s">
        <v>45</v>
      </c>
      <c r="C11" s="17" t="s">
        <v>46</v>
      </c>
      <c r="D11" s="17" t="s">
        <v>631</v>
      </c>
      <c r="E11" s="17" t="s">
        <v>632</v>
      </c>
      <c r="F11" s="22" t="s">
        <v>647</v>
      </c>
      <c r="G11" s="17" t="s">
        <v>634</v>
      </c>
      <c r="H11" s="17" t="s">
        <v>69</v>
      </c>
      <c r="I11" s="17" t="s">
        <v>51</v>
      </c>
      <c r="J11" s="17">
        <v>1</v>
      </c>
      <c r="K11" s="17">
        <v>53310.18</v>
      </c>
      <c r="L11" s="17">
        <v>53310.18</v>
      </c>
      <c r="M11" s="17" t="s">
        <v>69</v>
      </c>
      <c r="N11" s="17">
        <v>46957.02</v>
      </c>
      <c r="O11" s="17" t="s">
        <v>71</v>
      </c>
      <c r="P11" s="17">
        <v>83.405000000000001</v>
      </c>
      <c r="Q11" s="17">
        <v>563</v>
      </c>
      <c r="R11" s="17">
        <v>46957.02</v>
      </c>
      <c r="S11" s="17" t="s">
        <v>645</v>
      </c>
      <c r="T11" s="17" t="s">
        <v>649</v>
      </c>
      <c r="U11" s="17">
        <v>83.405000000000001</v>
      </c>
      <c r="V11" s="17">
        <v>1</v>
      </c>
      <c r="W11" s="17">
        <v>3</v>
      </c>
      <c r="X11" s="17" t="s">
        <v>69</v>
      </c>
      <c r="Y11" s="17" t="s">
        <v>71</v>
      </c>
      <c r="Z11" s="18">
        <v>563</v>
      </c>
      <c r="AA11" s="16">
        <f>Z11*15%</f>
        <v>84.45</v>
      </c>
      <c r="AB11" s="16">
        <f>(Z11+AA11)*5%</f>
        <v>32.372500000000002</v>
      </c>
      <c r="AC11" s="16">
        <f>Z11+AA11+AB11</f>
        <v>679.82249999999999</v>
      </c>
      <c r="AD11" s="16">
        <f>AC11*J11</f>
        <v>679.82249999999999</v>
      </c>
      <c r="AE11" s="16">
        <f>(Z11+AA11)*J11*U11</f>
        <v>54000.567250000007</v>
      </c>
      <c r="AF11" s="16">
        <f>AE11-K11</f>
        <v>690.38725000000704</v>
      </c>
      <c r="AG11" s="18">
        <f>AH11-Z11</f>
        <v>0</v>
      </c>
      <c r="AH11" s="18">
        <v>563</v>
      </c>
      <c r="AI11" s="17" t="s">
        <v>11639</v>
      </c>
      <c r="AJ11" s="17" t="b">
        <f>H11=M11</f>
        <v>1</v>
      </c>
      <c r="AK11" s="17" t="s">
        <v>645</v>
      </c>
      <c r="AL11" s="17" t="e">
        <f>VLOOKUP(AK11,OT!A:A,1,0)</f>
        <v>#N/A</v>
      </c>
      <c r="AM11" s="17"/>
      <c r="AN11" s="17">
        <v>1</v>
      </c>
      <c r="AO11" s="17" t="s">
        <v>57</v>
      </c>
      <c r="AP11" s="17" t="s">
        <v>58</v>
      </c>
      <c r="AQ11" s="17"/>
      <c r="AR11" s="17"/>
      <c r="AS11" s="17"/>
      <c r="AT11" s="17"/>
      <c r="AU11" s="17"/>
      <c r="AV11" s="17"/>
      <c r="AW11" s="17">
        <v>563</v>
      </c>
      <c r="AX11" s="17" t="s">
        <v>129</v>
      </c>
      <c r="AY11" s="17" t="s">
        <v>648</v>
      </c>
      <c r="AZ11" s="20">
        <v>45386</v>
      </c>
    </row>
    <row r="12" spans="1:52" x14ac:dyDescent="0.25">
      <c r="A12" s="17">
        <v>152</v>
      </c>
      <c r="B12" s="17" t="s">
        <v>45</v>
      </c>
      <c r="C12" s="17" t="s">
        <v>46</v>
      </c>
      <c r="D12" s="17" t="s">
        <v>407</v>
      </c>
      <c r="E12" s="17" t="s">
        <v>408</v>
      </c>
      <c r="F12" s="22" t="s">
        <v>809</v>
      </c>
      <c r="G12" s="17" t="s">
        <v>810</v>
      </c>
      <c r="H12" s="17" t="s">
        <v>804</v>
      </c>
      <c r="I12" s="17" t="s">
        <v>51</v>
      </c>
      <c r="J12" s="17">
        <v>1</v>
      </c>
      <c r="K12" s="17">
        <v>46441.57</v>
      </c>
      <c r="L12" s="17">
        <v>46441.57</v>
      </c>
      <c r="M12" s="17" t="s">
        <v>804</v>
      </c>
      <c r="N12" s="17">
        <v>44139.47</v>
      </c>
      <c r="O12" s="17" t="s">
        <v>71</v>
      </c>
      <c r="P12" s="17">
        <v>83.266300000000001</v>
      </c>
      <c r="Q12" s="17">
        <v>530.1</v>
      </c>
      <c r="R12" s="17">
        <v>44173.919999999998</v>
      </c>
      <c r="S12" s="17" t="s">
        <v>812</v>
      </c>
      <c r="T12" s="17" t="s">
        <v>813</v>
      </c>
      <c r="U12" s="17">
        <v>83.331299999999999</v>
      </c>
      <c r="V12" s="17">
        <v>1</v>
      </c>
      <c r="W12" s="17">
        <v>1</v>
      </c>
      <c r="X12" s="17" t="s">
        <v>804</v>
      </c>
      <c r="Y12" s="17" t="s">
        <v>71</v>
      </c>
      <c r="Z12" s="18">
        <v>530.1</v>
      </c>
      <c r="AA12" s="16">
        <f>Z12*15%</f>
        <v>79.515000000000001</v>
      </c>
      <c r="AB12" s="16">
        <f>(Z12+AA12)*5%</f>
        <v>30.48075</v>
      </c>
      <c r="AC12" s="16">
        <f>Z12+AA12+AB12</f>
        <v>640.09574999999995</v>
      </c>
      <c r="AD12" s="16">
        <f>AC12*J12</f>
        <v>640.09574999999995</v>
      </c>
      <c r="AE12" s="16">
        <f>(Z12+AA12)*J12*U12</f>
        <v>50800.010449499998</v>
      </c>
      <c r="AF12" s="16">
        <f>AE12-K12</f>
        <v>4358.4404494999981</v>
      </c>
      <c r="AG12" s="18">
        <f>AH12-Z12</f>
        <v>0</v>
      </c>
      <c r="AH12" s="18">
        <f>AU12</f>
        <v>530.1</v>
      </c>
      <c r="AI12" s="17" t="s">
        <v>11639</v>
      </c>
      <c r="AJ12" s="17" t="b">
        <f>H12=M12</f>
        <v>1</v>
      </c>
      <c r="AK12" s="17" t="s">
        <v>814</v>
      </c>
      <c r="AL12" s="17" t="e">
        <f>VLOOKUP(AK12,OT!A:A,1,0)</f>
        <v>#N/A</v>
      </c>
      <c r="AM12" s="19">
        <v>45286</v>
      </c>
      <c r="AN12" s="17">
        <v>1</v>
      </c>
      <c r="AO12" s="17" t="s">
        <v>57</v>
      </c>
      <c r="AP12" s="17" t="s">
        <v>58</v>
      </c>
      <c r="AQ12" s="17"/>
      <c r="AR12" s="17">
        <v>192501.56</v>
      </c>
      <c r="AS12" s="17">
        <v>192501.56</v>
      </c>
      <c r="AT12" s="17" t="s">
        <v>71</v>
      </c>
      <c r="AU12" s="17">
        <v>530.1</v>
      </c>
      <c r="AV12" s="17">
        <v>44071.19</v>
      </c>
      <c r="AW12" s="17">
        <v>530.1</v>
      </c>
      <c r="AX12" s="17" t="s">
        <v>129</v>
      </c>
      <c r="AY12" s="17" t="s">
        <v>811</v>
      </c>
      <c r="AZ12" s="20">
        <v>45387</v>
      </c>
    </row>
    <row r="13" spans="1:52" x14ac:dyDescent="0.25">
      <c r="A13" s="17">
        <v>151</v>
      </c>
      <c r="B13" s="17" t="s">
        <v>45</v>
      </c>
      <c r="C13" s="17" t="s">
        <v>46</v>
      </c>
      <c r="D13" s="17" t="s">
        <v>407</v>
      </c>
      <c r="E13" s="17" t="s">
        <v>408</v>
      </c>
      <c r="F13" s="22" t="s">
        <v>802</v>
      </c>
      <c r="G13" s="17" t="s">
        <v>803</v>
      </c>
      <c r="H13" s="17" t="s">
        <v>804</v>
      </c>
      <c r="I13" s="17" t="s">
        <v>51</v>
      </c>
      <c r="J13" s="17">
        <v>1</v>
      </c>
      <c r="K13" s="17">
        <v>65138.94</v>
      </c>
      <c r="L13" s="17">
        <v>65138.94</v>
      </c>
      <c r="M13" s="17" t="s">
        <v>804</v>
      </c>
      <c r="N13" s="17">
        <v>34871.120000000003</v>
      </c>
      <c r="O13" s="17" t="s">
        <v>71</v>
      </c>
      <c r="P13" s="17">
        <v>83.34</v>
      </c>
      <c r="Q13" s="17">
        <v>418.42</v>
      </c>
      <c r="R13" s="17">
        <v>34871.120000000003</v>
      </c>
      <c r="S13" s="17" t="s">
        <v>806</v>
      </c>
      <c r="T13" s="17" t="s">
        <v>807</v>
      </c>
      <c r="U13" s="17">
        <v>83.34</v>
      </c>
      <c r="V13" s="17">
        <v>1</v>
      </c>
      <c r="W13" s="17">
        <v>1</v>
      </c>
      <c r="X13" s="17" t="s">
        <v>804</v>
      </c>
      <c r="Y13" s="17" t="s">
        <v>71</v>
      </c>
      <c r="Z13" s="18">
        <v>418.42</v>
      </c>
      <c r="AA13" s="16">
        <f>Z13*15%</f>
        <v>62.762999999999998</v>
      </c>
      <c r="AB13" s="16">
        <f>(Z13+AA13)*5%</f>
        <v>24.059150000000002</v>
      </c>
      <c r="AC13" s="16">
        <f>Z13+AA13+AB13</f>
        <v>505.24214999999998</v>
      </c>
      <c r="AD13" s="16">
        <f>AC13*J13</f>
        <v>505.24214999999998</v>
      </c>
      <c r="AE13" s="16">
        <f>(Z13+AA13)*J13*U13</f>
        <v>40101.791219999999</v>
      </c>
      <c r="AF13" s="16">
        <f>AE13-K13</f>
        <v>-25037.148780000003</v>
      </c>
      <c r="AG13" s="18">
        <f>AH13-Z13</f>
        <v>0</v>
      </c>
      <c r="AH13" s="18">
        <f>AU13</f>
        <v>418.42</v>
      </c>
      <c r="AI13" s="17" t="s">
        <v>11639</v>
      </c>
      <c r="AJ13" s="17" t="b">
        <f>H13=M13</f>
        <v>1</v>
      </c>
      <c r="AK13" s="17" t="s">
        <v>808</v>
      </c>
      <c r="AL13" s="17" t="e">
        <f>VLOOKUP(AK13,OT!A:A,1,0)</f>
        <v>#N/A</v>
      </c>
      <c r="AM13" s="19">
        <v>45286</v>
      </c>
      <c r="AN13" s="17">
        <v>1</v>
      </c>
      <c r="AO13" s="17" t="s">
        <v>57</v>
      </c>
      <c r="AP13" s="17" t="s">
        <v>58</v>
      </c>
      <c r="AQ13" s="17"/>
      <c r="AR13" s="17">
        <v>34786.39</v>
      </c>
      <c r="AS13" s="17">
        <v>34786.39</v>
      </c>
      <c r="AT13" s="17" t="s">
        <v>71</v>
      </c>
      <c r="AU13" s="17">
        <v>418.42</v>
      </c>
      <c r="AV13" s="17">
        <v>34786.39</v>
      </c>
      <c r="AW13" s="17">
        <v>418.42</v>
      </c>
      <c r="AX13" s="17" t="s">
        <v>129</v>
      </c>
      <c r="AY13" s="17" t="s">
        <v>805</v>
      </c>
      <c r="AZ13" s="20">
        <v>45387</v>
      </c>
    </row>
    <row r="14" spans="1:52" x14ac:dyDescent="0.25">
      <c r="A14" s="17">
        <v>164</v>
      </c>
      <c r="B14" s="17" t="s">
        <v>45</v>
      </c>
      <c r="C14" s="17" t="s">
        <v>46</v>
      </c>
      <c r="D14" s="17" t="s">
        <v>233</v>
      </c>
      <c r="E14" s="17" t="s">
        <v>234</v>
      </c>
      <c r="F14" s="22" t="s">
        <v>865</v>
      </c>
      <c r="G14" s="17" t="s">
        <v>866</v>
      </c>
      <c r="H14" s="17" t="s">
        <v>226</v>
      </c>
      <c r="I14" s="17" t="s">
        <v>51</v>
      </c>
      <c r="J14" s="17">
        <v>1</v>
      </c>
      <c r="K14" s="17">
        <v>3851.88</v>
      </c>
      <c r="L14" s="17">
        <v>3851.88</v>
      </c>
      <c r="M14" s="17" t="s">
        <v>69</v>
      </c>
      <c r="N14" s="17">
        <v>17200</v>
      </c>
      <c r="O14" s="17" t="s">
        <v>53</v>
      </c>
      <c r="P14" s="17">
        <v>1</v>
      </c>
      <c r="Q14" s="17">
        <v>17200</v>
      </c>
      <c r="R14" s="17">
        <v>17200</v>
      </c>
      <c r="S14" s="17" t="s">
        <v>868</v>
      </c>
      <c r="T14" s="17" t="s">
        <v>869</v>
      </c>
      <c r="U14" s="17">
        <v>82.983699999999999</v>
      </c>
      <c r="V14" s="17">
        <v>1</v>
      </c>
      <c r="W14" s="17">
        <v>4</v>
      </c>
      <c r="X14" s="17" t="s">
        <v>69</v>
      </c>
      <c r="Y14" s="17" t="s">
        <v>53</v>
      </c>
      <c r="Z14" s="18">
        <v>414.53924083886352</v>
      </c>
      <c r="AA14" s="16">
        <f>Z14*15%</f>
        <v>62.180886125829524</v>
      </c>
      <c r="AB14" s="16">
        <f>(Z14+AA14)*5%</f>
        <v>23.836006348234655</v>
      </c>
      <c r="AC14" s="16">
        <f>Z14+AA14+AB14</f>
        <v>500.55613331292773</v>
      </c>
      <c r="AD14" s="16">
        <f>AC14*J14</f>
        <v>500.55613331292773</v>
      </c>
      <c r="AE14" s="16">
        <f>(Z14+AA14)*J14*U14</f>
        <v>39560</v>
      </c>
      <c r="AF14" s="16">
        <f>AE14-K14</f>
        <v>35708.120000000003</v>
      </c>
      <c r="AG14" s="18">
        <f>AH14-Z14</f>
        <v>0</v>
      </c>
      <c r="AH14" s="18">
        <f>(AU14/U14/AN14)</f>
        <v>414.53924083886352</v>
      </c>
      <c r="AI14" s="17" t="s">
        <v>11640</v>
      </c>
      <c r="AJ14" s="17" t="b">
        <f>H14=M14</f>
        <v>0</v>
      </c>
      <c r="AK14" s="17" t="s">
        <v>870</v>
      </c>
      <c r="AL14" s="17" t="e">
        <f>VLOOKUP(AK14,OT!A:A,1,0)</f>
        <v>#N/A</v>
      </c>
      <c r="AM14" s="19">
        <v>45343</v>
      </c>
      <c r="AN14" s="7">
        <v>0.5</v>
      </c>
      <c r="AO14" s="17" t="s">
        <v>57</v>
      </c>
      <c r="AP14" s="17" t="s">
        <v>58</v>
      </c>
      <c r="AQ14" s="17"/>
      <c r="AR14" s="17">
        <v>68800</v>
      </c>
      <c r="AS14" s="17">
        <v>68800</v>
      </c>
      <c r="AT14" s="17" t="s">
        <v>53</v>
      </c>
      <c r="AU14" s="17">
        <v>17200</v>
      </c>
      <c r="AV14" s="17">
        <v>17200</v>
      </c>
      <c r="AW14" s="17">
        <v>17200</v>
      </c>
      <c r="AX14" s="17" t="s">
        <v>74</v>
      </c>
      <c r="AY14" s="17" t="s">
        <v>867</v>
      </c>
      <c r="AZ14" s="20">
        <v>45388</v>
      </c>
    </row>
    <row r="15" spans="1:52" x14ac:dyDescent="0.25">
      <c r="A15" s="17">
        <v>107</v>
      </c>
      <c r="B15" s="17" t="s">
        <v>45</v>
      </c>
      <c r="C15" s="17" t="s">
        <v>46</v>
      </c>
      <c r="D15" s="17" t="s">
        <v>631</v>
      </c>
      <c r="E15" s="17" t="s">
        <v>632</v>
      </c>
      <c r="F15" s="22" t="s">
        <v>633</v>
      </c>
      <c r="G15" s="17" t="s">
        <v>634</v>
      </c>
      <c r="H15" s="17" t="s">
        <v>69</v>
      </c>
      <c r="I15" s="17" t="s">
        <v>51</v>
      </c>
      <c r="J15" s="17">
        <v>1</v>
      </c>
      <c r="K15" s="17">
        <v>38708.22</v>
      </c>
      <c r="L15" s="17">
        <v>38708.22</v>
      </c>
      <c r="M15" s="17" t="s">
        <v>69</v>
      </c>
      <c r="N15" s="17">
        <v>33539.64</v>
      </c>
      <c r="O15" s="17" t="s">
        <v>71</v>
      </c>
      <c r="P15" s="17">
        <v>82.204999999999998</v>
      </c>
      <c r="Q15" s="17">
        <v>408</v>
      </c>
      <c r="R15" s="17">
        <v>33591.17</v>
      </c>
      <c r="S15" s="17" t="s">
        <v>636</v>
      </c>
      <c r="T15" s="17" t="s">
        <v>637</v>
      </c>
      <c r="U15" s="17">
        <v>82.331299999999999</v>
      </c>
      <c r="V15" s="17">
        <v>1</v>
      </c>
      <c r="W15" s="17">
        <v>10</v>
      </c>
      <c r="X15" s="17" t="s">
        <v>69</v>
      </c>
      <c r="Y15" s="17" t="s">
        <v>71</v>
      </c>
      <c r="Z15" s="18">
        <v>408</v>
      </c>
      <c r="AA15" s="16">
        <f>Z15*15%</f>
        <v>61.199999999999996</v>
      </c>
      <c r="AB15" s="16">
        <f>(Z15+AA15)*5%</f>
        <v>23.46</v>
      </c>
      <c r="AC15" s="16">
        <f>Z15+AA15+AB15</f>
        <v>492.65999999999997</v>
      </c>
      <c r="AD15" s="16">
        <f>AC15*J15</f>
        <v>492.65999999999997</v>
      </c>
      <c r="AE15" s="16">
        <f>(Z15+AA15)*J15*U15</f>
        <v>38629.845959999999</v>
      </c>
      <c r="AF15" s="16">
        <f>AE15-K15</f>
        <v>-78.374040000002424</v>
      </c>
      <c r="AG15" s="18">
        <f>AH15-Z15</f>
        <v>0</v>
      </c>
      <c r="AH15" s="18">
        <f>AU15</f>
        <v>408</v>
      </c>
      <c r="AI15" s="17" t="s">
        <v>11639</v>
      </c>
      <c r="AJ15" s="17" t="b">
        <f>H15=M15</f>
        <v>1</v>
      </c>
      <c r="AK15" s="17" t="s">
        <v>638</v>
      </c>
      <c r="AL15" s="17" t="e">
        <f>VLOOKUP(AK15,OT!A:A,1,0)</f>
        <v>#N/A</v>
      </c>
      <c r="AM15" s="19">
        <v>45100</v>
      </c>
      <c r="AN15" s="17">
        <v>1</v>
      </c>
      <c r="AO15" s="17" t="s">
        <v>57</v>
      </c>
      <c r="AP15" s="17" t="s">
        <v>58</v>
      </c>
      <c r="AQ15" s="17"/>
      <c r="AR15" s="17">
        <v>334315.2</v>
      </c>
      <c r="AS15" s="17">
        <v>334315.2</v>
      </c>
      <c r="AT15" s="17" t="s">
        <v>71</v>
      </c>
      <c r="AU15" s="17">
        <v>408</v>
      </c>
      <c r="AV15" s="17">
        <v>33431.519999999997</v>
      </c>
      <c r="AW15" s="17">
        <v>408</v>
      </c>
      <c r="AX15" s="17" t="s">
        <v>129</v>
      </c>
      <c r="AY15" s="17" t="s">
        <v>635</v>
      </c>
      <c r="AZ15" s="20">
        <v>45386</v>
      </c>
    </row>
    <row r="16" spans="1:52" x14ac:dyDescent="0.25">
      <c r="A16" s="17">
        <v>108</v>
      </c>
      <c r="B16" s="17" t="s">
        <v>45</v>
      </c>
      <c r="C16" s="17" t="s">
        <v>46</v>
      </c>
      <c r="D16" s="17" t="s">
        <v>631</v>
      </c>
      <c r="E16" s="17" t="s">
        <v>632</v>
      </c>
      <c r="F16" s="22" t="s">
        <v>633</v>
      </c>
      <c r="G16" s="17" t="s">
        <v>634</v>
      </c>
      <c r="H16" s="17" t="s">
        <v>69</v>
      </c>
      <c r="I16" s="17" t="s">
        <v>51</v>
      </c>
      <c r="J16" s="17">
        <v>2</v>
      </c>
      <c r="K16" s="17">
        <v>38708.22</v>
      </c>
      <c r="L16" s="17">
        <v>77416.44</v>
      </c>
      <c r="M16" s="17" t="s">
        <v>69</v>
      </c>
      <c r="N16" s="17">
        <v>33539.64</v>
      </c>
      <c r="O16" s="17" t="s">
        <v>71</v>
      </c>
      <c r="P16" s="17">
        <v>82.204999999999998</v>
      </c>
      <c r="Q16" s="17">
        <v>408</v>
      </c>
      <c r="R16" s="17">
        <v>67182.34</v>
      </c>
      <c r="S16" s="17" t="s">
        <v>636</v>
      </c>
      <c r="T16" s="17" t="s">
        <v>637</v>
      </c>
      <c r="U16" s="17">
        <v>82.331299999999999</v>
      </c>
      <c r="V16" s="17">
        <v>1</v>
      </c>
      <c r="W16" s="17">
        <v>10</v>
      </c>
      <c r="X16" s="17" t="s">
        <v>69</v>
      </c>
      <c r="Y16" s="17" t="s">
        <v>71</v>
      </c>
      <c r="Z16" s="18">
        <v>408</v>
      </c>
      <c r="AA16" s="16">
        <f>Z16*15%</f>
        <v>61.199999999999996</v>
      </c>
      <c r="AB16" s="16">
        <f>(Z16+AA16)*5%</f>
        <v>23.46</v>
      </c>
      <c r="AC16" s="16">
        <f>Z16+AA16+AB16</f>
        <v>492.65999999999997</v>
      </c>
      <c r="AD16" s="16">
        <f>AC16*J16</f>
        <v>985.31999999999994</v>
      </c>
      <c r="AE16" s="16">
        <f>(Z16+AA16)*J16*U16</f>
        <v>77259.691919999997</v>
      </c>
      <c r="AF16" s="16">
        <f>AE16-K16</f>
        <v>38551.471919999996</v>
      </c>
      <c r="AG16" s="18">
        <f>AH16-Z16</f>
        <v>0</v>
      </c>
      <c r="AH16" s="18">
        <f>AU16</f>
        <v>408</v>
      </c>
      <c r="AI16" s="17" t="s">
        <v>11639</v>
      </c>
      <c r="AJ16" s="17" t="b">
        <f>H16=M16</f>
        <v>1</v>
      </c>
      <c r="AK16" s="17" t="s">
        <v>638</v>
      </c>
      <c r="AL16" s="17" t="e">
        <f>VLOOKUP(AK16,OT!A:A,1,0)</f>
        <v>#N/A</v>
      </c>
      <c r="AM16" s="19">
        <v>45100</v>
      </c>
      <c r="AN16" s="17">
        <v>1</v>
      </c>
      <c r="AO16" s="17" t="s">
        <v>57</v>
      </c>
      <c r="AP16" s="17" t="s">
        <v>58</v>
      </c>
      <c r="AQ16" s="17"/>
      <c r="AR16" s="17">
        <v>334315.2</v>
      </c>
      <c r="AS16" s="17">
        <v>334315.2</v>
      </c>
      <c r="AT16" s="17" t="s">
        <v>71</v>
      </c>
      <c r="AU16" s="17">
        <v>408</v>
      </c>
      <c r="AV16" s="17">
        <v>33431.519999999997</v>
      </c>
      <c r="AW16" s="17">
        <v>408</v>
      </c>
      <c r="AX16" s="17" t="s">
        <v>129</v>
      </c>
      <c r="AY16" s="17" t="s">
        <v>639</v>
      </c>
      <c r="AZ16" s="20">
        <v>45386</v>
      </c>
    </row>
    <row r="17" spans="1:52" x14ac:dyDescent="0.25">
      <c r="A17" s="17">
        <v>109</v>
      </c>
      <c r="B17" s="17" t="s">
        <v>45</v>
      </c>
      <c r="C17" s="17" t="s">
        <v>46</v>
      </c>
      <c r="D17" s="17" t="s">
        <v>631</v>
      </c>
      <c r="E17" s="17" t="s">
        <v>632</v>
      </c>
      <c r="F17" s="22" t="s">
        <v>640</v>
      </c>
      <c r="G17" s="17" t="s">
        <v>634</v>
      </c>
      <c r="H17" s="17" t="s">
        <v>69</v>
      </c>
      <c r="I17" s="17" t="s">
        <v>51</v>
      </c>
      <c r="J17" s="17">
        <v>1</v>
      </c>
      <c r="K17" s="17">
        <v>34707.29</v>
      </c>
      <c r="L17" s="17">
        <v>34707.29</v>
      </c>
      <c r="M17" s="17" t="s">
        <v>69</v>
      </c>
      <c r="N17" s="17">
        <v>29955.03</v>
      </c>
      <c r="O17" s="17" t="s">
        <v>71</v>
      </c>
      <c r="P17" s="17">
        <v>82.748699999999999</v>
      </c>
      <c r="Q17" s="17">
        <v>362</v>
      </c>
      <c r="R17" s="17">
        <v>30192.61</v>
      </c>
      <c r="S17" s="17" t="s">
        <v>642</v>
      </c>
      <c r="T17" s="17" t="s">
        <v>643</v>
      </c>
      <c r="U17" s="17">
        <v>83.405000000000001</v>
      </c>
      <c r="V17" s="17">
        <v>1</v>
      </c>
      <c r="W17" s="17">
        <v>1</v>
      </c>
      <c r="X17" s="17" t="s">
        <v>69</v>
      </c>
      <c r="Y17" s="17" t="s">
        <v>71</v>
      </c>
      <c r="Z17" s="18">
        <v>362</v>
      </c>
      <c r="AA17" s="16">
        <f>Z17*15%</f>
        <v>54.3</v>
      </c>
      <c r="AB17" s="16">
        <f>(Z17+AA17)*5%</f>
        <v>20.815000000000001</v>
      </c>
      <c r="AC17" s="16">
        <f>Z17+AA17+AB17</f>
        <v>437.11500000000001</v>
      </c>
      <c r="AD17" s="16">
        <f>AC17*J17</f>
        <v>437.11500000000001</v>
      </c>
      <c r="AE17" s="16">
        <f>(Z17+AA17)*J17*U17</f>
        <v>34721.501499999998</v>
      </c>
      <c r="AF17" s="16">
        <f>AE17-K17</f>
        <v>14.211499999997613</v>
      </c>
      <c r="AG17" s="18">
        <f>AH17-Z17</f>
        <v>0</v>
      </c>
      <c r="AH17" s="18">
        <v>362</v>
      </c>
      <c r="AI17" s="17" t="s">
        <v>11639</v>
      </c>
      <c r="AJ17" s="17" t="b">
        <f>H17=M17</f>
        <v>1</v>
      </c>
      <c r="AK17" s="17" t="s">
        <v>642</v>
      </c>
      <c r="AL17" s="17" t="e">
        <f>VLOOKUP(AK17,OT!A:A,1,0)</f>
        <v>#N/A</v>
      </c>
      <c r="AM17" s="17"/>
      <c r="AN17" s="17">
        <v>1</v>
      </c>
      <c r="AO17" s="17" t="s">
        <v>57</v>
      </c>
      <c r="AP17" s="17" t="s">
        <v>58</v>
      </c>
      <c r="AQ17" s="17"/>
      <c r="AR17" s="17"/>
      <c r="AS17" s="17"/>
      <c r="AT17" s="17"/>
      <c r="AU17" s="17"/>
      <c r="AV17" s="17"/>
      <c r="AW17" s="17">
        <v>362</v>
      </c>
      <c r="AX17" s="17" t="s">
        <v>129</v>
      </c>
      <c r="AY17" s="17" t="s">
        <v>641</v>
      </c>
      <c r="AZ17" s="20">
        <v>45386</v>
      </c>
    </row>
    <row r="18" spans="1:52" x14ac:dyDescent="0.25">
      <c r="A18" s="17">
        <v>110</v>
      </c>
      <c r="B18" s="17" t="s">
        <v>45</v>
      </c>
      <c r="C18" s="17" t="s">
        <v>46</v>
      </c>
      <c r="D18" s="17" t="s">
        <v>631</v>
      </c>
      <c r="E18" s="17" t="s">
        <v>632</v>
      </c>
      <c r="F18" s="22" t="s">
        <v>640</v>
      </c>
      <c r="G18" s="17" t="s">
        <v>634</v>
      </c>
      <c r="H18" s="17" t="s">
        <v>69</v>
      </c>
      <c r="I18" s="17" t="s">
        <v>51</v>
      </c>
      <c r="J18" s="17">
        <v>1</v>
      </c>
      <c r="K18" s="17">
        <v>34717.949999999997</v>
      </c>
      <c r="L18" s="17">
        <v>34717.949999999997</v>
      </c>
      <c r="M18" s="17" t="s">
        <v>69</v>
      </c>
      <c r="N18" s="17">
        <v>30192.61</v>
      </c>
      <c r="O18" s="17" t="s">
        <v>71</v>
      </c>
      <c r="P18" s="17">
        <v>83.405000000000001</v>
      </c>
      <c r="Q18" s="17">
        <v>362</v>
      </c>
      <c r="R18" s="17">
        <v>30192.61</v>
      </c>
      <c r="S18" s="17" t="s">
        <v>645</v>
      </c>
      <c r="T18" s="17" t="s">
        <v>646</v>
      </c>
      <c r="U18" s="17">
        <v>83.405000000000001</v>
      </c>
      <c r="V18" s="17">
        <v>1</v>
      </c>
      <c r="W18" s="17">
        <v>6</v>
      </c>
      <c r="X18" s="17" t="s">
        <v>69</v>
      </c>
      <c r="Y18" s="17" t="s">
        <v>71</v>
      </c>
      <c r="Z18" s="18">
        <v>362</v>
      </c>
      <c r="AA18" s="16">
        <f>Z18*15%</f>
        <v>54.3</v>
      </c>
      <c r="AB18" s="16">
        <f>(Z18+AA18)*5%</f>
        <v>20.815000000000001</v>
      </c>
      <c r="AC18" s="16">
        <f>Z18+AA18+AB18</f>
        <v>437.11500000000001</v>
      </c>
      <c r="AD18" s="16">
        <f>AC18*J18</f>
        <v>437.11500000000001</v>
      </c>
      <c r="AE18" s="16">
        <f>(Z18+AA18)*J18*U18</f>
        <v>34721.501499999998</v>
      </c>
      <c r="AF18" s="16">
        <f>AE18-K18</f>
        <v>3.551500000001397</v>
      </c>
      <c r="AG18" s="18">
        <f>AH18-Z18</f>
        <v>0</v>
      </c>
      <c r="AH18" s="18">
        <v>362</v>
      </c>
      <c r="AI18" s="17" t="s">
        <v>11639</v>
      </c>
      <c r="AJ18" s="17" t="b">
        <f>H18=M18</f>
        <v>1</v>
      </c>
      <c r="AK18" s="17" t="s">
        <v>645</v>
      </c>
      <c r="AL18" s="17" t="e">
        <f>VLOOKUP(AK18,OT!A:A,1,0)</f>
        <v>#N/A</v>
      </c>
      <c r="AM18" s="17"/>
      <c r="AN18" s="17">
        <v>1</v>
      </c>
      <c r="AO18" s="17" t="s">
        <v>57</v>
      </c>
      <c r="AP18" s="17" t="s">
        <v>58</v>
      </c>
      <c r="AQ18" s="17"/>
      <c r="AR18" s="17"/>
      <c r="AS18" s="17"/>
      <c r="AT18" s="17"/>
      <c r="AU18" s="17"/>
      <c r="AV18" s="17"/>
      <c r="AW18" s="17">
        <v>362</v>
      </c>
      <c r="AX18" s="17" t="s">
        <v>129</v>
      </c>
      <c r="AY18" s="17" t="s">
        <v>644</v>
      </c>
      <c r="AZ18" s="20">
        <v>45386</v>
      </c>
    </row>
    <row r="19" spans="1:52" x14ac:dyDescent="0.25">
      <c r="A19" s="17">
        <v>117</v>
      </c>
      <c r="B19" s="17" t="s">
        <v>45</v>
      </c>
      <c r="C19" s="17" t="s">
        <v>46</v>
      </c>
      <c r="D19" s="17" t="s">
        <v>659</v>
      </c>
      <c r="E19" s="17" t="s">
        <v>660</v>
      </c>
      <c r="F19" s="22" t="s">
        <v>664</v>
      </c>
      <c r="G19" s="17" t="s">
        <v>126</v>
      </c>
      <c r="H19" s="17" t="s">
        <v>69</v>
      </c>
      <c r="I19" s="17" t="s">
        <v>51</v>
      </c>
      <c r="J19" s="17">
        <v>1</v>
      </c>
      <c r="K19" s="17">
        <v>33116.03</v>
      </c>
      <c r="L19" s="17">
        <v>33116.03</v>
      </c>
      <c r="M19" s="17" t="s">
        <v>69</v>
      </c>
      <c r="N19" s="17">
        <v>28796.55</v>
      </c>
      <c r="O19" s="17" t="s">
        <v>71</v>
      </c>
      <c r="P19" s="17">
        <v>82.748699999999999</v>
      </c>
      <c r="Q19" s="17">
        <v>348</v>
      </c>
      <c r="R19" s="17">
        <v>28796.55</v>
      </c>
      <c r="S19" s="17" t="s">
        <v>135</v>
      </c>
      <c r="T19" s="17" t="s">
        <v>658</v>
      </c>
      <c r="U19" s="17">
        <v>82.748699999999999</v>
      </c>
      <c r="V19" s="17">
        <v>1</v>
      </c>
      <c r="W19" s="17">
        <v>3</v>
      </c>
      <c r="X19" s="17" t="s">
        <v>69</v>
      </c>
      <c r="Y19" s="17" t="s">
        <v>71</v>
      </c>
      <c r="Z19" s="18">
        <v>348</v>
      </c>
      <c r="AA19" s="16">
        <f>Z19*15%</f>
        <v>52.199999999999996</v>
      </c>
      <c r="AB19" s="16">
        <f>(Z19+AA19)*5%</f>
        <v>20.010000000000002</v>
      </c>
      <c r="AC19" s="16">
        <f>Z19+AA19+AB19</f>
        <v>420.21</v>
      </c>
      <c r="AD19" s="16">
        <f>AC19*J19</f>
        <v>420.21</v>
      </c>
      <c r="AE19" s="16">
        <f>(Z19+AA19)*J19*U19</f>
        <v>33116.029739999998</v>
      </c>
      <c r="AF19" s="16">
        <f>AE19-K19</f>
        <v>-2.6000000070780516E-4</v>
      </c>
      <c r="AG19" s="18">
        <f>AH19-Z19</f>
        <v>0</v>
      </c>
      <c r="AH19" s="18">
        <v>348</v>
      </c>
      <c r="AI19" s="17" t="s">
        <v>11639</v>
      </c>
      <c r="AJ19" s="17" t="b">
        <f>H19=M19</f>
        <v>1</v>
      </c>
      <c r="AK19" s="17" t="s">
        <v>135</v>
      </c>
      <c r="AL19" s="17" t="e">
        <f>VLOOKUP(AK19,OT!A:A,1,0)</f>
        <v>#N/A</v>
      </c>
      <c r="AM19" s="17"/>
      <c r="AN19" s="17">
        <v>1</v>
      </c>
      <c r="AO19" s="17" t="s">
        <v>57</v>
      </c>
      <c r="AP19" s="17" t="s">
        <v>58</v>
      </c>
      <c r="AQ19" s="17"/>
      <c r="AR19" s="17"/>
      <c r="AS19" s="17"/>
      <c r="AT19" s="17"/>
      <c r="AU19" s="17"/>
      <c r="AV19" s="17"/>
      <c r="AW19" s="17">
        <v>348</v>
      </c>
      <c r="AX19" s="17" t="s">
        <v>74</v>
      </c>
      <c r="AY19" s="17" t="s">
        <v>665</v>
      </c>
      <c r="AZ19" s="20">
        <v>45386</v>
      </c>
    </row>
    <row r="20" spans="1:52" x14ac:dyDescent="0.25">
      <c r="A20" s="17">
        <v>118</v>
      </c>
      <c r="B20" s="17" t="s">
        <v>45</v>
      </c>
      <c r="C20" s="17" t="s">
        <v>46</v>
      </c>
      <c r="D20" s="17" t="s">
        <v>654</v>
      </c>
      <c r="E20" s="17" t="s">
        <v>655</v>
      </c>
      <c r="F20" s="22" t="s">
        <v>666</v>
      </c>
      <c r="G20" s="17" t="s">
        <v>126</v>
      </c>
      <c r="H20" s="17" t="s">
        <v>69</v>
      </c>
      <c r="I20" s="17" t="s">
        <v>51</v>
      </c>
      <c r="J20" s="17">
        <v>1</v>
      </c>
      <c r="K20" s="17">
        <v>33134.54</v>
      </c>
      <c r="L20" s="17">
        <v>33134.54</v>
      </c>
      <c r="M20" s="17" t="s">
        <v>69</v>
      </c>
      <c r="N20" s="17">
        <v>28796.55</v>
      </c>
      <c r="O20" s="17" t="s">
        <v>71</v>
      </c>
      <c r="P20" s="17">
        <v>82.748699999999999</v>
      </c>
      <c r="Q20" s="17">
        <v>348</v>
      </c>
      <c r="R20" s="17">
        <v>28796.55</v>
      </c>
      <c r="S20" s="17" t="s">
        <v>135</v>
      </c>
      <c r="T20" s="17" t="s">
        <v>668</v>
      </c>
      <c r="U20" s="17">
        <v>82.748699999999999</v>
      </c>
      <c r="V20" s="17">
        <v>1</v>
      </c>
      <c r="W20" s="17">
        <v>3</v>
      </c>
      <c r="X20" s="17" t="s">
        <v>69</v>
      </c>
      <c r="Y20" s="17" t="s">
        <v>71</v>
      </c>
      <c r="Z20" s="18">
        <v>348</v>
      </c>
      <c r="AA20" s="16">
        <f>Z20*15%</f>
        <v>52.199999999999996</v>
      </c>
      <c r="AB20" s="16">
        <f>(Z20+AA20)*5%</f>
        <v>20.010000000000002</v>
      </c>
      <c r="AC20" s="16">
        <f>Z20+AA20+AB20</f>
        <v>420.21</v>
      </c>
      <c r="AD20" s="16">
        <f>AC20*J20</f>
        <v>420.21</v>
      </c>
      <c r="AE20" s="16">
        <f>(Z20+AA20)*J20*U20</f>
        <v>33116.029739999998</v>
      </c>
      <c r="AF20" s="16">
        <f>AE20-K20</f>
        <v>-18.510260000002745</v>
      </c>
      <c r="AG20" s="18">
        <f>AH20-Z20</f>
        <v>0</v>
      </c>
      <c r="AH20" s="18">
        <v>348</v>
      </c>
      <c r="AI20" s="17" t="s">
        <v>11639</v>
      </c>
      <c r="AJ20" s="17" t="b">
        <f>H20=M20</f>
        <v>1</v>
      </c>
      <c r="AK20" s="17" t="s">
        <v>135</v>
      </c>
      <c r="AL20" s="17" t="e">
        <f>VLOOKUP(AK20,OT!A:A,1,0)</f>
        <v>#N/A</v>
      </c>
      <c r="AM20" s="17"/>
      <c r="AN20" s="17">
        <v>1</v>
      </c>
      <c r="AO20" s="17" t="s">
        <v>57</v>
      </c>
      <c r="AP20" s="17" t="s">
        <v>58</v>
      </c>
      <c r="AQ20" s="17"/>
      <c r="AR20" s="17"/>
      <c r="AS20" s="17"/>
      <c r="AT20" s="17"/>
      <c r="AU20" s="17"/>
      <c r="AV20" s="17"/>
      <c r="AW20" s="17">
        <v>348</v>
      </c>
      <c r="AX20" s="17" t="s">
        <v>74</v>
      </c>
      <c r="AY20" s="17" t="s">
        <v>667</v>
      </c>
      <c r="AZ20" s="20">
        <v>45386</v>
      </c>
    </row>
    <row r="21" spans="1:52" x14ac:dyDescent="0.25">
      <c r="A21" s="17">
        <v>347</v>
      </c>
      <c r="B21" s="17" t="s">
        <v>45</v>
      </c>
      <c r="C21" s="17" t="s">
        <v>46</v>
      </c>
      <c r="D21" s="17" t="s">
        <v>1545</v>
      </c>
      <c r="E21" s="17" t="s">
        <v>1546</v>
      </c>
      <c r="F21" s="22" t="s">
        <v>1547</v>
      </c>
      <c r="G21" s="17" t="s">
        <v>133</v>
      </c>
      <c r="H21" s="17" t="s">
        <v>69</v>
      </c>
      <c r="I21" s="17" t="s">
        <v>51</v>
      </c>
      <c r="J21" s="17">
        <v>1</v>
      </c>
      <c r="K21" s="17">
        <v>34660.58</v>
      </c>
      <c r="L21" s="17">
        <v>34660.58</v>
      </c>
      <c r="M21" s="17" t="s">
        <v>69</v>
      </c>
      <c r="N21" s="17">
        <v>25356.18</v>
      </c>
      <c r="O21" s="17" t="s">
        <v>71</v>
      </c>
      <c r="P21" s="17">
        <v>83.135000000000005</v>
      </c>
      <c r="Q21" s="17">
        <v>305</v>
      </c>
      <c r="R21" s="17">
        <v>25356.18</v>
      </c>
      <c r="S21" s="17" t="s">
        <v>1553</v>
      </c>
      <c r="T21" s="17" t="s">
        <v>1554</v>
      </c>
      <c r="U21" s="17">
        <v>83.135000000000005</v>
      </c>
      <c r="V21" s="17">
        <v>1</v>
      </c>
      <c r="W21" s="17">
        <v>3</v>
      </c>
      <c r="X21" s="17" t="s">
        <v>69</v>
      </c>
      <c r="Y21" s="17" t="s">
        <v>71</v>
      </c>
      <c r="Z21" s="18">
        <v>305</v>
      </c>
      <c r="AA21" s="16">
        <f>Z21*15%</f>
        <v>45.75</v>
      </c>
      <c r="AB21" s="16">
        <f>(Z21+AA21)*5%</f>
        <v>17.537500000000001</v>
      </c>
      <c r="AC21" s="16">
        <f>Z21+AA21+AB21</f>
        <v>368.28750000000002</v>
      </c>
      <c r="AD21" s="16">
        <f>AC21*J21</f>
        <v>368.28750000000002</v>
      </c>
      <c r="AE21" s="16">
        <f>(Z21+AA21)*J21*U21</f>
        <v>29159.601250000003</v>
      </c>
      <c r="AF21" s="16">
        <f>AE21-K21</f>
        <v>-5500.9787499999984</v>
      </c>
      <c r="AG21" s="18">
        <f>AH21-Z21</f>
        <v>0</v>
      </c>
      <c r="AH21" s="18">
        <f>AU21</f>
        <v>305</v>
      </c>
      <c r="AI21" s="17" t="s">
        <v>11639</v>
      </c>
      <c r="AJ21" s="17" t="b">
        <f>H21=M21</f>
        <v>1</v>
      </c>
      <c r="AK21" s="17" t="s">
        <v>1555</v>
      </c>
      <c r="AL21" s="17" t="e">
        <f>VLOOKUP(AK21,OT!A:A,1,0)</f>
        <v>#N/A</v>
      </c>
      <c r="AM21" s="19">
        <v>45359</v>
      </c>
      <c r="AN21" s="17">
        <v>1</v>
      </c>
      <c r="AO21" s="17" t="s">
        <v>57</v>
      </c>
      <c r="AP21" s="17" t="s">
        <v>58</v>
      </c>
      <c r="AQ21" s="17"/>
      <c r="AR21" s="17">
        <v>75884.34</v>
      </c>
      <c r="AS21" s="17">
        <v>75884.34</v>
      </c>
      <c r="AT21" s="17" t="s">
        <v>71</v>
      </c>
      <c r="AU21" s="17">
        <v>305</v>
      </c>
      <c r="AV21" s="17">
        <v>25294.78</v>
      </c>
      <c r="AW21" s="17">
        <v>305</v>
      </c>
      <c r="AX21" s="17" t="s">
        <v>74</v>
      </c>
      <c r="AY21" s="17" t="s">
        <v>1552</v>
      </c>
      <c r="AZ21" s="20">
        <v>45387</v>
      </c>
    </row>
    <row r="22" spans="1:52" x14ac:dyDescent="0.25">
      <c r="A22" s="17">
        <v>346</v>
      </c>
      <c r="B22" s="17" t="s">
        <v>45</v>
      </c>
      <c r="C22" s="17" t="s">
        <v>46</v>
      </c>
      <c r="D22" s="17" t="s">
        <v>1545</v>
      </c>
      <c r="E22" s="17" t="s">
        <v>1546</v>
      </c>
      <c r="F22" s="22" t="s">
        <v>1547</v>
      </c>
      <c r="G22" s="17" t="s">
        <v>133</v>
      </c>
      <c r="H22" s="17" t="s">
        <v>69</v>
      </c>
      <c r="I22" s="17" t="s">
        <v>51</v>
      </c>
      <c r="J22" s="17">
        <v>1</v>
      </c>
      <c r="K22" s="17">
        <v>34660.589999999997</v>
      </c>
      <c r="L22" s="17">
        <v>34660.589999999997</v>
      </c>
      <c r="M22" s="17" t="s">
        <v>69</v>
      </c>
      <c r="N22" s="17">
        <v>22911.7</v>
      </c>
      <c r="O22" s="17" t="s">
        <v>71</v>
      </c>
      <c r="P22" s="17">
        <v>81.827500000000001</v>
      </c>
      <c r="Q22" s="17">
        <v>280</v>
      </c>
      <c r="R22" s="17">
        <v>23118.2</v>
      </c>
      <c r="S22" s="17" t="s">
        <v>1549</v>
      </c>
      <c r="T22" s="17" t="s">
        <v>1550</v>
      </c>
      <c r="U22" s="17">
        <v>82.564999999999998</v>
      </c>
      <c r="V22" s="17">
        <v>1</v>
      </c>
      <c r="W22" s="17">
        <v>10</v>
      </c>
      <c r="X22" s="17" t="s">
        <v>69</v>
      </c>
      <c r="Y22" s="17" t="s">
        <v>71</v>
      </c>
      <c r="Z22" s="18">
        <v>280</v>
      </c>
      <c r="AA22" s="16">
        <f>Z22*15%</f>
        <v>42</v>
      </c>
      <c r="AB22" s="16">
        <f>(Z22+AA22)*5%</f>
        <v>16.100000000000001</v>
      </c>
      <c r="AC22" s="16">
        <f>Z22+AA22+AB22</f>
        <v>338.1</v>
      </c>
      <c r="AD22" s="16">
        <f>AC22*J22</f>
        <v>338.1</v>
      </c>
      <c r="AE22" s="16">
        <f>(Z22+AA22)*J22*U22</f>
        <v>26585.93</v>
      </c>
      <c r="AF22" s="16">
        <f>AE22-K22</f>
        <v>-8074.6599999999962</v>
      </c>
      <c r="AG22" s="18">
        <f>AH22-Z22</f>
        <v>0</v>
      </c>
      <c r="AH22" s="18">
        <f>AU22</f>
        <v>280</v>
      </c>
      <c r="AI22" s="17" t="s">
        <v>11639</v>
      </c>
      <c r="AJ22" s="17" t="b">
        <f>H22=M22</f>
        <v>1</v>
      </c>
      <c r="AK22" s="17" t="s">
        <v>1551</v>
      </c>
      <c r="AL22" s="17" t="e">
        <f>VLOOKUP(AK22,OT!A:A,1,0)</f>
        <v>#N/A</v>
      </c>
      <c r="AM22" s="19">
        <v>45142</v>
      </c>
      <c r="AN22" s="17">
        <v>1</v>
      </c>
      <c r="AO22" s="17" t="s">
        <v>57</v>
      </c>
      <c r="AP22" s="17" t="s">
        <v>58</v>
      </c>
      <c r="AQ22" s="17"/>
      <c r="AR22" s="17">
        <v>231182</v>
      </c>
      <c r="AS22" s="17">
        <v>231182</v>
      </c>
      <c r="AT22" s="17" t="s">
        <v>71</v>
      </c>
      <c r="AU22" s="17">
        <v>280</v>
      </c>
      <c r="AV22" s="17">
        <v>23118.2</v>
      </c>
      <c r="AW22" s="17">
        <v>280</v>
      </c>
      <c r="AX22" s="17" t="s">
        <v>74</v>
      </c>
      <c r="AY22" s="17" t="s">
        <v>1548</v>
      </c>
      <c r="AZ22" s="20">
        <v>45388</v>
      </c>
    </row>
    <row r="23" spans="1:52" x14ac:dyDescent="0.25">
      <c r="A23" s="17">
        <v>91</v>
      </c>
      <c r="B23" s="17" t="s">
        <v>45</v>
      </c>
      <c r="C23" s="17" t="s">
        <v>46</v>
      </c>
      <c r="D23" s="17" t="s">
        <v>407</v>
      </c>
      <c r="E23" s="17" t="s">
        <v>408</v>
      </c>
      <c r="F23" s="22" t="s">
        <v>532</v>
      </c>
      <c r="G23" s="17" t="s">
        <v>533</v>
      </c>
      <c r="H23" s="17" t="s">
        <v>50</v>
      </c>
      <c r="I23" s="17" t="s">
        <v>51</v>
      </c>
      <c r="J23" s="17">
        <v>0.05</v>
      </c>
      <c r="K23" s="17">
        <v>18016.400000000001</v>
      </c>
      <c r="L23" s="17">
        <v>900.82</v>
      </c>
      <c r="M23" s="17" t="s">
        <v>50</v>
      </c>
      <c r="N23" s="17">
        <v>15762.15</v>
      </c>
      <c r="O23" s="17" t="s">
        <v>71</v>
      </c>
      <c r="P23" s="17">
        <v>82.356200000000001</v>
      </c>
      <c r="Q23" s="17">
        <v>191.39</v>
      </c>
      <c r="R23" s="17">
        <v>775.86</v>
      </c>
      <c r="S23" s="17" t="s">
        <v>535</v>
      </c>
      <c r="T23" s="17" t="s">
        <v>536</v>
      </c>
      <c r="U23" s="17">
        <v>81.0762</v>
      </c>
      <c r="V23" s="17">
        <v>1</v>
      </c>
      <c r="W23" s="17"/>
      <c r="X23" s="17" t="s">
        <v>50</v>
      </c>
      <c r="Y23" s="17" t="s">
        <v>71</v>
      </c>
      <c r="Z23" s="18">
        <v>191.39</v>
      </c>
      <c r="AA23" s="16">
        <f>Z23*15%</f>
        <v>28.708499999999997</v>
      </c>
      <c r="AB23" s="16">
        <f>(Z23+AA23)*5%</f>
        <v>11.004925</v>
      </c>
      <c r="AC23" s="16">
        <f>Z23+AA23+AB23</f>
        <v>231.10342499999996</v>
      </c>
      <c r="AD23" s="16">
        <f>AC23*J23</f>
        <v>11.555171249999999</v>
      </c>
      <c r="AE23" s="16">
        <f>(Z23+AA23)*J23*U23</f>
        <v>892.23750028500001</v>
      </c>
      <c r="AF23" s="16">
        <f>AE23-K23</f>
        <v>-17124.162499715003</v>
      </c>
      <c r="AG23" s="18">
        <f>AH23-Z23</f>
        <v>0</v>
      </c>
      <c r="AH23" s="18">
        <f>AU23</f>
        <v>191.39</v>
      </c>
      <c r="AI23" s="17" t="s">
        <v>11639</v>
      </c>
      <c r="AJ23" s="17" t="b">
        <f>H23=M23</f>
        <v>1</v>
      </c>
      <c r="AK23" s="17" t="s">
        <v>537</v>
      </c>
      <c r="AL23" s="17" t="e">
        <f>VLOOKUP(AK23,OT!A:A,1,0)</f>
        <v>#N/A</v>
      </c>
      <c r="AM23" s="19">
        <v>44910</v>
      </c>
      <c r="AN23" s="17">
        <v>1</v>
      </c>
      <c r="AO23" s="17" t="s">
        <v>57</v>
      </c>
      <c r="AP23" s="17" t="s">
        <v>58</v>
      </c>
      <c r="AQ23" s="17"/>
      <c r="AR23" s="17">
        <v>167603.35999999999</v>
      </c>
      <c r="AS23" s="17">
        <v>167603.35999999999</v>
      </c>
      <c r="AT23" s="17" t="s">
        <v>71</v>
      </c>
      <c r="AU23" s="17">
        <v>191.39</v>
      </c>
      <c r="AV23" s="17">
        <v>15801.39</v>
      </c>
      <c r="AW23" s="17">
        <v>191.39</v>
      </c>
      <c r="AX23" s="17" t="s">
        <v>129</v>
      </c>
      <c r="AY23" s="17" t="s">
        <v>534</v>
      </c>
      <c r="AZ23" s="20">
        <v>45387</v>
      </c>
    </row>
    <row r="24" spans="1:52" x14ac:dyDescent="0.25">
      <c r="A24" s="17">
        <v>337</v>
      </c>
      <c r="B24" s="17" t="s">
        <v>45</v>
      </c>
      <c r="C24" s="17" t="s">
        <v>46</v>
      </c>
      <c r="D24" s="17" t="s">
        <v>631</v>
      </c>
      <c r="E24" s="17" t="s">
        <v>632</v>
      </c>
      <c r="F24" s="22" t="s">
        <v>1511</v>
      </c>
      <c r="G24" s="17" t="s">
        <v>1496</v>
      </c>
      <c r="H24" s="17" t="s">
        <v>804</v>
      </c>
      <c r="I24" s="17" t="s">
        <v>51</v>
      </c>
      <c r="J24" s="17">
        <v>2</v>
      </c>
      <c r="K24" s="17">
        <v>13251.05</v>
      </c>
      <c r="L24" s="17">
        <v>26502.1</v>
      </c>
      <c r="M24" s="17" t="s">
        <v>804</v>
      </c>
      <c r="N24" s="17">
        <v>15672.83</v>
      </c>
      <c r="O24" s="17" t="s">
        <v>937</v>
      </c>
      <c r="P24" s="17">
        <v>89.558999999999997</v>
      </c>
      <c r="Q24" s="17">
        <v>175</v>
      </c>
      <c r="R24" s="17">
        <v>31681.72</v>
      </c>
      <c r="S24" s="17" t="s">
        <v>1521</v>
      </c>
      <c r="T24" s="17" t="s">
        <v>1522</v>
      </c>
      <c r="U24" s="17">
        <v>82.748699999999999</v>
      </c>
      <c r="V24" s="17">
        <v>1</v>
      </c>
      <c r="W24" s="17">
        <v>60</v>
      </c>
      <c r="X24" s="17" t="s">
        <v>804</v>
      </c>
      <c r="Y24" s="17" t="s">
        <v>937</v>
      </c>
      <c r="Z24" s="18">
        <v>189.40267339547327</v>
      </c>
      <c r="AA24" s="16">
        <f>Z24*15%</f>
        <v>28.410401009320989</v>
      </c>
      <c r="AB24" s="16">
        <f>(Z24+AA24)*5%</f>
        <v>10.890653720239714</v>
      </c>
      <c r="AC24" s="16">
        <f>Z24+AA24+AB24</f>
        <v>228.70372812503399</v>
      </c>
      <c r="AD24" s="16">
        <f>AC24*J24</f>
        <v>457.40745625006798</v>
      </c>
      <c r="AE24" s="16">
        <f>(Z24+AA24)*J24*U24</f>
        <v>36047.497499999998</v>
      </c>
      <c r="AF24" s="16">
        <f>AE24-K24</f>
        <v>22796.447499999998</v>
      </c>
      <c r="AG24" s="18">
        <f>AH24-Z24</f>
        <v>0</v>
      </c>
      <c r="AH24" s="18">
        <f>(AU24/U24*P24)</f>
        <v>189.40267339547327</v>
      </c>
      <c r="AI24" s="17" t="s">
        <v>11639</v>
      </c>
      <c r="AJ24" s="17" t="b">
        <f>H24=M24</f>
        <v>1</v>
      </c>
      <c r="AK24" s="17" t="s">
        <v>1523</v>
      </c>
      <c r="AL24" s="17" t="e">
        <f>VLOOKUP(AK24,OT!A:A,1,0)</f>
        <v>#N/A</v>
      </c>
      <c r="AM24" s="19">
        <v>45380</v>
      </c>
      <c r="AN24" s="17">
        <v>1</v>
      </c>
      <c r="AO24" s="17" t="s">
        <v>57</v>
      </c>
      <c r="AP24" s="17" t="s">
        <v>58</v>
      </c>
      <c r="AQ24" s="17"/>
      <c r="AR24" s="17">
        <v>943670.7</v>
      </c>
      <c r="AS24" s="17">
        <v>943670.7</v>
      </c>
      <c r="AT24" s="17" t="s">
        <v>937</v>
      </c>
      <c r="AU24" s="17">
        <v>175</v>
      </c>
      <c r="AV24" s="17">
        <v>15727.85</v>
      </c>
      <c r="AW24" s="17">
        <v>175</v>
      </c>
      <c r="AX24" s="17" t="s">
        <v>129</v>
      </c>
      <c r="AY24" s="17" t="s">
        <v>1520</v>
      </c>
      <c r="AZ24" s="20">
        <v>45386</v>
      </c>
    </row>
    <row r="25" spans="1:52" x14ac:dyDescent="0.25">
      <c r="A25" s="17">
        <v>339</v>
      </c>
      <c r="B25" s="17" t="s">
        <v>45</v>
      </c>
      <c r="C25" s="17" t="s">
        <v>46</v>
      </c>
      <c r="D25" s="17" t="s">
        <v>386</v>
      </c>
      <c r="E25" s="17" t="s">
        <v>387</v>
      </c>
      <c r="F25" s="22" t="s">
        <v>1511</v>
      </c>
      <c r="G25" s="17" t="s">
        <v>1496</v>
      </c>
      <c r="H25" s="17" t="s">
        <v>804</v>
      </c>
      <c r="I25" s="17" t="s">
        <v>51</v>
      </c>
      <c r="J25" s="17">
        <v>1</v>
      </c>
      <c r="K25" s="17">
        <v>13251.05</v>
      </c>
      <c r="L25" s="17">
        <v>13251.05</v>
      </c>
      <c r="M25" s="17" t="s">
        <v>804</v>
      </c>
      <c r="N25" s="17">
        <v>15672.83</v>
      </c>
      <c r="O25" s="17" t="s">
        <v>937</v>
      </c>
      <c r="P25" s="17">
        <v>89.558999999999997</v>
      </c>
      <c r="Q25" s="17">
        <v>175</v>
      </c>
      <c r="R25" s="17">
        <v>15840.86</v>
      </c>
      <c r="S25" s="17" t="s">
        <v>1521</v>
      </c>
      <c r="T25" s="17" t="s">
        <v>1522</v>
      </c>
      <c r="U25" s="17">
        <v>82.748699999999999</v>
      </c>
      <c r="V25" s="17">
        <v>1</v>
      </c>
      <c r="W25" s="17"/>
      <c r="X25" s="17" t="s">
        <v>804</v>
      </c>
      <c r="Y25" s="17" t="s">
        <v>937</v>
      </c>
      <c r="Z25" s="18">
        <v>189.40267339547327</v>
      </c>
      <c r="AA25" s="16">
        <f>Z25*15%</f>
        <v>28.410401009320989</v>
      </c>
      <c r="AB25" s="16">
        <f>(Z25+AA25)*5%</f>
        <v>10.890653720239714</v>
      </c>
      <c r="AC25" s="16">
        <f>Z25+AA25+AB25</f>
        <v>228.70372812503399</v>
      </c>
      <c r="AD25" s="16">
        <f>AC25*J25</f>
        <v>228.70372812503399</v>
      </c>
      <c r="AE25" s="16">
        <f>(Z25+AA25)*J25*U25</f>
        <v>18023.748749999999</v>
      </c>
      <c r="AF25" s="16">
        <f>AE25-K25</f>
        <v>4772.6987499999996</v>
      </c>
      <c r="AG25" s="18">
        <f>AH25-Z25</f>
        <v>0</v>
      </c>
      <c r="AH25" s="18">
        <f>(AU25/U25*P25)</f>
        <v>189.40267339547327</v>
      </c>
      <c r="AI25" s="17" t="s">
        <v>11639</v>
      </c>
      <c r="AJ25" s="17" t="b">
        <f>H25=M25</f>
        <v>1</v>
      </c>
      <c r="AK25" s="17" t="s">
        <v>1523</v>
      </c>
      <c r="AL25" s="17" t="e">
        <f>VLOOKUP(AK25,OT!A:A,1,0)</f>
        <v>#N/A</v>
      </c>
      <c r="AM25" s="19">
        <v>45380</v>
      </c>
      <c r="AN25" s="17">
        <v>1</v>
      </c>
      <c r="AO25" s="17" t="s">
        <v>57</v>
      </c>
      <c r="AP25" s="17" t="s">
        <v>58</v>
      </c>
      <c r="AQ25" s="17"/>
      <c r="AR25" s="17">
        <v>943670.7</v>
      </c>
      <c r="AS25" s="17">
        <v>943670.7</v>
      </c>
      <c r="AT25" s="17" t="s">
        <v>937</v>
      </c>
      <c r="AU25" s="17">
        <v>175</v>
      </c>
      <c r="AV25" s="17">
        <v>15727.85</v>
      </c>
      <c r="AW25" s="17">
        <v>175</v>
      </c>
      <c r="AX25" s="17" t="s">
        <v>395</v>
      </c>
      <c r="AY25" s="17" t="s">
        <v>1505</v>
      </c>
      <c r="AZ25" s="20">
        <v>45398</v>
      </c>
    </row>
    <row r="26" spans="1:52" x14ac:dyDescent="0.25">
      <c r="A26" s="17">
        <v>119</v>
      </c>
      <c r="B26" s="17" t="s">
        <v>45</v>
      </c>
      <c r="C26" s="17" t="s">
        <v>46</v>
      </c>
      <c r="D26" s="17" t="s">
        <v>654</v>
      </c>
      <c r="E26" s="17" t="s">
        <v>655</v>
      </c>
      <c r="F26" s="22" t="s">
        <v>669</v>
      </c>
      <c r="G26" s="17" t="s">
        <v>126</v>
      </c>
      <c r="H26" s="17" t="s">
        <v>69</v>
      </c>
      <c r="I26" s="17" t="s">
        <v>51</v>
      </c>
      <c r="J26" s="17">
        <v>1</v>
      </c>
      <c r="K26" s="17">
        <v>17821.150000000001</v>
      </c>
      <c r="L26" s="17">
        <v>17821.150000000001</v>
      </c>
      <c r="M26" s="17" t="s">
        <v>69</v>
      </c>
      <c r="N26" s="17">
        <v>15207.36</v>
      </c>
      <c r="O26" s="17" t="s">
        <v>71</v>
      </c>
      <c r="P26" s="17">
        <v>82.648700000000005</v>
      </c>
      <c r="Q26" s="17">
        <v>184</v>
      </c>
      <c r="R26" s="17">
        <v>15207.36</v>
      </c>
      <c r="S26" s="17" t="s">
        <v>671</v>
      </c>
      <c r="T26" s="17" t="s">
        <v>672</v>
      </c>
      <c r="U26" s="17">
        <v>82.648700000000005</v>
      </c>
      <c r="V26" s="17">
        <v>1</v>
      </c>
      <c r="W26" s="17">
        <v>4</v>
      </c>
      <c r="X26" s="17" t="s">
        <v>69</v>
      </c>
      <c r="Y26" s="17" t="s">
        <v>71</v>
      </c>
      <c r="Z26" s="18">
        <v>184</v>
      </c>
      <c r="AA26" s="16">
        <f>Z26*15%</f>
        <v>27.599999999999998</v>
      </c>
      <c r="AB26" s="16">
        <f>(Z26+AA26)*5%</f>
        <v>10.58</v>
      </c>
      <c r="AC26" s="16">
        <f>Z26+AA26+AB26</f>
        <v>222.18</v>
      </c>
      <c r="AD26" s="16">
        <f>AC26*J26</f>
        <v>222.18</v>
      </c>
      <c r="AE26" s="16">
        <f>(Z26+AA26)*J26*U26</f>
        <v>17488.464920000002</v>
      </c>
      <c r="AF26" s="16">
        <f>AE26-K26</f>
        <v>-332.68507999999929</v>
      </c>
      <c r="AG26" s="18">
        <f>AH26-Z26</f>
        <v>0</v>
      </c>
      <c r="AH26" s="18">
        <f>AU26</f>
        <v>184</v>
      </c>
      <c r="AI26" s="17" t="s">
        <v>11639</v>
      </c>
      <c r="AJ26" s="17" t="b">
        <f>H26=M26</f>
        <v>1</v>
      </c>
      <c r="AK26" s="17" t="s">
        <v>673</v>
      </c>
      <c r="AL26" s="17" t="e">
        <f>VLOOKUP(AK26,OT!A:A,1,0)</f>
        <v>#N/A</v>
      </c>
      <c r="AM26" s="19">
        <v>45191</v>
      </c>
      <c r="AN26" s="17">
        <v>1</v>
      </c>
      <c r="AO26" s="17" t="s">
        <v>57</v>
      </c>
      <c r="AP26" s="17" t="s">
        <v>58</v>
      </c>
      <c r="AQ26" s="17"/>
      <c r="AR26" s="17">
        <v>60829.440000000002</v>
      </c>
      <c r="AS26" s="17">
        <v>60829.440000000002</v>
      </c>
      <c r="AT26" s="17" t="s">
        <v>71</v>
      </c>
      <c r="AU26" s="17">
        <v>184</v>
      </c>
      <c r="AV26" s="17">
        <v>15207.36</v>
      </c>
      <c r="AW26" s="17">
        <v>184</v>
      </c>
      <c r="AX26" s="17" t="s">
        <v>74</v>
      </c>
      <c r="AY26" s="17" t="s">
        <v>670</v>
      </c>
      <c r="AZ26" s="20">
        <v>45386</v>
      </c>
    </row>
    <row r="27" spans="1:52" x14ac:dyDescent="0.25">
      <c r="A27" s="17">
        <v>120</v>
      </c>
      <c r="B27" s="17" t="s">
        <v>45</v>
      </c>
      <c r="C27" s="17" t="s">
        <v>46</v>
      </c>
      <c r="D27" s="17" t="s">
        <v>659</v>
      </c>
      <c r="E27" s="17" t="s">
        <v>660</v>
      </c>
      <c r="F27" s="22" t="s">
        <v>669</v>
      </c>
      <c r="G27" s="17" t="s">
        <v>126</v>
      </c>
      <c r="H27" s="17" t="s">
        <v>69</v>
      </c>
      <c r="I27" s="17" t="s">
        <v>51</v>
      </c>
      <c r="J27" s="17">
        <v>1</v>
      </c>
      <c r="K27" s="17">
        <v>17821.150000000001</v>
      </c>
      <c r="L27" s="17">
        <v>17821.150000000001</v>
      </c>
      <c r="M27" s="17" t="s">
        <v>69</v>
      </c>
      <c r="N27" s="17">
        <v>15266.26</v>
      </c>
      <c r="O27" s="17" t="s">
        <v>71</v>
      </c>
      <c r="P27" s="17">
        <v>82.968800000000002</v>
      </c>
      <c r="Q27" s="17">
        <v>184</v>
      </c>
      <c r="R27" s="17">
        <v>15249.92</v>
      </c>
      <c r="S27" s="17" t="s">
        <v>675</v>
      </c>
      <c r="T27" s="17" t="s">
        <v>676</v>
      </c>
      <c r="U27" s="17">
        <v>82.88</v>
      </c>
      <c r="V27" s="17">
        <v>1</v>
      </c>
      <c r="W27" s="17"/>
      <c r="X27" s="17" t="s">
        <v>69</v>
      </c>
      <c r="Y27" s="17" t="s">
        <v>71</v>
      </c>
      <c r="Z27" s="18">
        <v>184</v>
      </c>
      <c r="AA27" s="16">
        <f>Z27*15%</f>
        <v>27.599999999999998</v>
      </c>
      <c r="AB27" s="16">
        <f>(Z27+AA27)*5%</f>
        <v>10.58</v>
      </c>
      <c r="AC27" s="16">
        <f>Z27+AA27+AB27</f>
        <v>222.18</v>
      </c>
      <c r="AD27" s="16">
        <f>AC27*J27</f>
        <v>222.18</v>
      </c>
      <c r="AE27" s="16">
        <f>(Z27+AA27)*J27*U27</f>
        <v>17537.407999999999</v>
      </c>
      <c r="AF27" s="16">
        <f>AE27-K27</f>
        <v>-283.74200000000201</v>
      </c>
      <c r="AG27" s="18">
        <f>AH27-Z27</f>
        <v>0</v>
      </c>
      <c r="AH27" s="18">
        <f>AU27</f>
        <v>184</v>
      </c>
      <c r="AI27" s="17" t="s">
        <v>11639</v>
      </c>
      <c r="AJ27" s="17" t="b">
        <f>H27=M27</f>
        <v>1</v>
      </c>
      <c r="AK27" s="17" t="s">
        <v>677</v>
      </c>
      <c r="AL27" s="17" t="e">
        <f>VLOOKUP(AK27,OT!A:A,1,0)</f>
        <v>#N/A</v>
      </c>
      <c r="AM27" s="19">
        <v>45195</v>
      </c>
      <c r="AN27" s="17">
        <v>1</v>
      </c>
      <c r="AO27" s="17" t="s">
        <v>57</v>
      </c>
      <c r="AP27" s="17" t="s">
        <v>58</v>
      </c>
      <c r="AQ27" s="17"/>
      <c r="AR27" s="17">
        <v>30414.720000000001</v>
      </c>
      <c r="AS27" s="17">
        <v>30414.720000000001</v>
      </c>
      <c r="AT27" s="17" t="s">
        <v>71</v>
      </c>
      <c r="AU27" s="17">
        <v>184</v>
      </c>
      <c r="AV27" s="17">
        <v>15207.36</v>
      </c>
      <c r="AW27" s="17">
        <v>184</v>
      </c>
      <c r="AX27" s="17" t="s">
        <v>74</v>
      </c>
      <c r="AY27" s="17" t="s">
        <v>674</v>
      </c>
      <c r="AZ27" s="20">
        <v>45386</v>
      </c>
    </row>
    <row r="28" spans="1:52" x14ac:dyDescent="0.25">
      <c r="A28" s="17">
        <v>95</v>
      </c>
      <c r="B28" s="17" t="s">
        <v>45</v>
      </c>
      <c r="C28" s="17" t="s">
        <v>46</v>
      </c>
      <c r="D28" s="17" t="s">
        <v>559</v>
      </c>
      <c r="E28" s="17" t="s">
        <v>560</v>
      </c>
      <c r="F28" s="22" t="s">
        <v>561</v>
      </c>
      <c r="G28" s="17" t="s">
        <v>562</v>
      </c>
      <c r="H28" s="17" t="s">
        <v>69</v>
      </c>
      <c r="I28" s="17" t="s">
        <v>51</v>
      </c>
      <c r="J28" s="17">
        <v>1</v>
      </c>
      <c r="K28" s="17">
        <v>12800.09</v>
      </c>
      <c r="L28" s="17">
        <v>12800.09</v>
      </c>
      <c r="M28" s="17" t="s">
        <v>69</v>
      </c>
      <c r="N28" s="17">
        <v>12755.4</v>
      </c>
      <c r="O28" s="17" t="s">
        <v>71</v>
      </c>
      <c r="P28" s="17">
        <v>83.135000000000005</v>
      </c>
      <c r="Q28" s="17">
        <v>153.43</v>
      </c>
      <c r="R28" s="17">
        <v>12757.32</v>
      </c>
      <c r="S28" s="17" t="s">
        <v>564</v>
      </c>
      <c r="T28" s="17" t="s">
        <v>565</v>
      </c>
      <c r="U28" s="17">
        <v>83.147499999999994</v>
      </c>
      <c r="V28" s="17">
        <v>1</v>
      </c>
      <c r="W28" s="17">
        <v>10</v>
      </c>
      <c r="X28" s="17" t="s">
        <v>69</v>
      </c>
      <c r="Y28" s="17" t="s">
        <v>71</v>
      </c>
      <c r="Z28" s="18">
        <v>153.43</v>
      </c>
      <c r="AA28" s="16">
        <f>Z28*15%</f>
        <v>23.014500000000002</v>
      </c>
      <c r="AB28" s="16">
        <f>(Z28+AA28)*5%</f>
        <v>8.8222250000000013</v>
      </c>
      <c r="AC28" s="16">
        <f>Z28+AA28+AB28</f>
        <v>185.26672500000001</v>
      </c>
      <c r="AD28" s="16">
        <f>AC28*J28</f>
        <v>185.26672500000001</v>
      </c>
      <c r="AE28" s="16">
        <f>(Z28+AA28)*J28*U28</f>
        <v>14670.91906375</v>
      </c>
      <c r="AF28" s="16">
        <f>AE28-K28</f>
        <v>1870.8290637499995</v>
      </c>
      <c r="AG28" s="18">
        <f>AH28-Z28</f>
        <v>0</v>
      </c>
      <c r="AH28" s="18">
        <f>AU28</f>
        <v>153.43</v>
      </c>
      <c r="AI28" s="17" t="s">
        <v>11639</v>
      </c>
      <c r="AJ28" s="17" t="b">
        <f>H28=M28</f>
        <v>1</v>
      </c>
      <c r="AK28" s="17" t="s">
        <v>566</v>
      </c>
      <c r="AL28" s="17" t="e">
        <f>VLOOKUP(AK28,OT!A:A,1,0)</f>
        <v>#N/A</v>
      </c>
      <c r="AM28" s="19">
        <v>45315</v>
      </c>
      <c r="AN28" s="17">
        <v>1</v>
      </c>
      <c r="AO28" s="17" t="s">
        <v>57</v>
      </c>
      <c r="AP28" s="17" t="s">
        <v>58</v>
      </c>
      <c r="AQ28" s="17"/>
      <c r="AR28" s="17">
        <v>295097.13</v>
      </c>
      <c r="AS28" s="17">
        <v>295097.13</v>
      </c>
      <c r="AT28" s="17" t="s">
        <v>71</v>
      </c>
      <c r="AU28" s="17">
        <v>153.43</v>
      </c>
      <c r="AV28" s="17">
        <v>12757.32</v>
      </c>
      <c r="AW28" s="17">
        <v>153.43</v>
      </c>
      <c r="AX28" s="17" t="s">
        <v>129</v>
      </c>
      <c r="AY28" s="17" t="s">
        <v>563</v>
      </c>
      <c r="AZ28" s="20">
        <v>45387</v>
      </c>
    </row>
    <row r="29" spans="1:52" x14ac:dyDescent="0.25">
      <c r="A29" s="17">
        <v>9</v>
      </c>
      <c r="B29" s="17" t="s">
        <v>45</v>
      </c>
      <c r="C29" s="17" t="s">
        <v>46</v>
      </c>
      <c r="D29" s="17" t="s">
        <v>99</v>
      </c>
      <c r="E29" s="17" t="s">
        <v>100</v>
      </c>
      <c r="F29" s="22" t="s">
        <v>101</v>
      </c>
      <c r="G29" s="17" t="s">
        <v>102</v>
      </c>
      <c r="H29" s="17" t="s">
        <v>69</v>
      </c>
      <c r="I29" s="17" t="s">
        <v>51</v>
      </c>
      <c r="J29" s="17">
        <v>2</v>
      </c>
      <c r="K29" s="17">
        <v>16091.91</v>
      </c>
      <c r="L29" s="17">
        <v>32183.82</v>
      </c>
      <c r="M29" s="17" t="s">
        <v>69</v>
      </c>
      <c r="N29" s="17">
        <v>12660.55</v>
      </c>
      <c r="O29" s="17" t="s">
        <v>71</v>
      </c>
      <c r="P29" s="17">
        <v>82.748699999999999</v>
      </c>
      <c r="Q29" s="17">
        <v>153</v>
      </c>
      <c r="R29" s="17">
        <v>25377.71</v>
      </c>
      <c r="S29" s="17" t="s">
        <v>104</v>
      </c>
      <c r="T29" s="17" t="s">
        <v>105</v>
      </c>
      <c r="U29" s="17">
        <v>82.933700000000002</v>
      </c>
      <c r="V29" s="17">
        <v>1</v>
      </c>
      <c r="W29" s="17">
        <v>2</v>
      </c>
      <c r="X29" s="17" t="s">
        <v>69</v>
      </c>
      <c r="Y29" s="17" t="s">
        <v>71</v>
      </c>
      <c r="Z29" s="18">
        <v>153</v>
      </c>
      <c r="AA29" s="16">
        <f>Z29*15%</f>
        <v>22.95</v>
      </c>
      <c r="AB29" s="16">
        <f>(Z29+AA29)*5%</f>
        <v>8.7974999999999994</v>
      </c>
      <c r="AC29" s="16">
        <f>Z29+AA29+AB29</f>
        <v>184.7475</v>
      </c>
      <c r="AD29" s="16">
        <f>AC29*J29</f>
        <v>369.495</v>
      </c>
      <c r="AE29" s="16">
        <f>(Z29+AA29)*J29*U29</f>
        <v>29184.369029999998</v>
      </c>
      <c r="AF29" s="16">
        <f>AE29-K29</f>
        <v>13092.459029999998</v>
      </c>
      <c r="AG29" s="18">
        <f>AH29-Z29</f>
        <v>0</v>
      </c>
      <c r="AH29" s="18">
        <f>AU29</f>
        <v>153</v>
      </c>
      <c r="AI29" s="17" t="s">
        <v>11639</v>
      </c>
      <c r="AJ29" s="17" t="b">
        <f>H29=M29</f>
        <v>1</v>
      </c>
      <c r="AK29" s="17" t="s">
        <v>106</v>
      </c>
      <c r="AL29" s="17" t="e">
        <f>VLOOKUP(AK29,OT!A:A,1,0)</f>
        <v>#N/A</v>
      </c>
      <c r="AM29" s="19">
        <v>45381</v>
      </c>
      <c r="AN29" s="17">
        <v>1</v>
      </c>
      <c r="AO29" s="17" t="s">
        <v>57</v>
      </c>
      <c r="AP29" s="17" t="s">
        <v>58</v>
      </c>
      <c r="AQ29" s="17"/>
      <c r="AR29" s="17">
        <v>25521.93</v>
      </c>
      <c r="AS29" s="17">
        <v>25521.93</v>
      </c>
      <c r="AT29" s="17" t="s">
        <v>71</v>
      </c>
      <c r="AU29" s="17">
        <v>153</v>
      </c>
      <c r="AV29" s="17">
        <v>12760.97</v>
      </c>
      <c r="AW29" s="17">
        <v>153</v>
      </c>
      <c r="AX29" s="17" t="s">
        <v>107</v>
      </c>
      <c r="AY29" s="17" t="s">
        <v>103</v>
      </c>
      <c r="AZ29" s="20">
        <v>45394</v>
      </c>
    </row>
    <row r="30" spans="1:52" x14ac:dyDescent="0.25">
      <c r="A30" s="17">
        <v>115</v>
      </c>
      <c r="B30" s="17" t="s">
        <v>45</v>
      </c>
      <c r="C30" s="17" t="s">
        <v>46</v>
      </c>
      <c r="D30" s="17" t="s">
        <v>654</v>
      </c>
      <c r="E30" s="17" t="s">
        <v>655</v>
      </c>
      <c r="F30" s="22" t="s">
        <v>656</v>
      </c>
      <c r="G30" s="17" t="s">
        <v>126</v>
      </c>
      <c r="H30" s="17" t="s">
        <v>69</v>
      </c>
      <c r="I30" s="17" t="s">
        <v>51</v>
      </c>
      <c r="J30" s="17">
        <v>1</v>
      </c>
      <c r="K30" s="17">
        <v>12659.61</v>
      </c>
      <c r="L30" s="17">
        <v>12659.61</v>
      </c>
      <c r="M30" s="17" t="s">
        <v>69</v>
      </c>
      <c r="N30" s="17">
        <v>11336.57</v>
      </c>
      <c r="O30" s="17" t="s">
        <v>71</v>
      </c>
      <c r="P30" s="17">
        <v>82.748699999999999</v>
      </c>
      <c r="Q30" s="17">
        <v>137</v>
      </c>
      <c r="R30" s="17">
        <v>11336.57</v>
      </c>
      <c r="S30" s="17" t="s">
        <v>135</v>
      </c>
      <c r="T30" s="17" t="s">
        <v>658</v>
      </c>
      <c r="U30" s="17">
        <v>82.748699999999999</v>
      </c>
      <c r="V30" s="17">
        <v>1</v>
      </c>
      <c r="W30" s="17">
        <v>1</v>
      </c>
      <c r="X30" s="17" t="s">
        <v>69</v>
      </c>
      <c r="Y30" s="17" t="s">
        <v>71</v>
      </c>
      <c r="Z30" s="18">
        <v>137</v>
      </c>
      <c r="AA30" s="16">
        <f>Z30*15%</f>
        <v>20.55</v>
      </c>
      <c r="AB30" s="16">
        <f>(Z30+AA30)*5%</f>
        <v>7.8775000000000013</v>
      </c>
      <c r="AC30" s="16">
        <f>Z30+AA30+AB30</f>
        <v>165.42750000000001</v>
      </c>
      <c r="AD30" s="16">
        <f>AC30*J30</f>
        <v>165.42750000000001</v>
      </c>
      <c r="AE30" s="16">
        <f>(Z30+AA30)*J30*U30</f>
        <v>13037.057685000002</v>
      </c>
      <c r="AF30" s="16">
        <f>AE30-K30</f>
        <v>377.447685000001</v>
      </c>
      <c r="AG30" s="18">
        <f>AH30-Z30</f>
        <v>0</v>
      </c>
      <c r="AH30" s="18">
        <v>137</v>
      </c>
      <c r="AI30" s="17" t="s">
        <v>11639</v>
      </c>
      <c r="AJ30" s="17" t="b">
        <f>H30=M30</f>
        <v>1</v>
      </c>
      <c r="AK30" s="17" t="s">
        <v>135</v>
      </c>
      <c r="AL30" s="17" t="e">
        <f>VLOOKUP(AK30,OT!A:A,1,0)</f>
        <v>#N/A</v>
      </c>
      <c r="AM30" s="17"/>
      <c r="AN30" s="17">
        <v>1</v>
      </c>
      <c r="AO30" s="17" t="s">
        <v>57</v>
      </c>
      <c r="AP30" s="17" t="s">
        <v>58</v>
      </c>
      <c r="AQ30" s="17"/>
      <c r="AR30" s="17"/>
      <c r="AS30" s="17"/>
      <c r="AT30" s="17"/>
      <c r="AU30" s="17"/>
      <c r="AV30" s="17"/>
      <c r="AW30" s="17">
        <v>137</v>
      </c>
      <c r="AX30" s="17" t="s">
        <v>74</v>
      </c>
      <c r="AY30" s="17" t="s">
        <v>657</v>
      </c>
      <c r="AZ30" s="20">
        <v>45386</v>
      </c>
    </row>
    <row r="31" spans="1:52" x14ac:dyDescent="0.25">
      <c r="A31" s="17">
        <v>116</v>
      </c>
      <c r="B31" s="17" t="s">
        <v>45</v>
      </c>
      <c r="C31" s="17" t="s">
        <v>46</v>
      </c>
      <c r="D31" s="17" t="s">
        <v>659</v>
      </c>
      <c r="E31" s="17" t="s">
        <v>660</v>
      </c>
      <c r="F31" s="22" t="s">
        <v>656</v>
      </c>
      <c r="G31" s="17" t="s">
        <v>126</v>
      </c>
      <c r="H31" s="17" t="s">
        <v>69</v>
      </c>
      <c r="I31" s="17" t="s">
        <v>51</v>
      </c>
      <c r="J31" s="17">
        <v>1</v>
      </c>
      <c r="K31" s="17">
        <v>13138.09</v>
      </c>
      <c r="L31" s="17">
        <v>13138.09</v>
      </c>
      <c r="M31" s="17" t="s">
        <v>69</v>
      </c>
      <c r="N31" s="17">
        <v>11426.49</v>
      </c>
      <c r="O31" s="17" t="s">
        <v>71</v>
      </c>
      <c r="P31" s="17">
        <v>83.405000000000001</v>
      </c>
      <c r="Q31" s="17">
        <v>137</v>
      </c>
      <c r="R31" s="17">
        <v>11424.43</v>
      </c>
      <c r="S31" s="17" t="s">
        <v>662</v>
      </c>
      <c r="T31" s="17" t="s">
        <v>663</v>
      </c>
      <c r="U31" s="17">
        <v>83.39</v>
      </c>
      <c r="V31" s="17">
        <v>1</v>
      </c>
      <c r="W31" s="17">
        <v>1</v>
      </c>
      <c r="X31" s="17" t="s">
        <v>69</v>
      </c>
      <c r="Y31" s="17" t="s">
        <v>71</v>
      </c>
      <c r="Z31" s="18">
        <v>137</v>
      </c>
      <c r="AA31" s="16">
        <f>Z31*15%</f>
        <v>20.55</v>
      </c>
      <c r="AB31" s="16">
        <f>(Z31+AA31)*5%</f>
        <v>7.8775000000000013</v>
      </c>
      <c r="AC31" s="16">
        <f>Z31+AA31+AB31</f>
        <v>165.42750000000001</v>
      </c>
      <c r="AD31" s="16">
        <f>AC31*J31</f>
        <v>165.42750000000001</v>
      </c>
      <c r="AE31" s="16">
        <f>(Z31+AA31)*J31*U31</f>
        <v>13138.094500000001</v>
      </c>
      <c r="AF31" s="16">
        <f>AE31-K31</f>
        <v>4.5000000009167707E-3</v>
      </c>
      <c r="AG31" s="18">
        <f>AH31-Z31</f>
        <v>0</v>
      </c>
      <c r="AH31" s="18">
        <v>137</v>
      </c>
      <c r="AI31" s="17" t="s">
        <v>11639</v>
      </c>
      <c r="AJ31" s="17" t="b">
        <f>H31=M31</f>
        <v>1</v>
      </c>
      <c r="AK31" s="17" t="s">
        <v>662</v>
      </c>
      <c r="AL31" s="17" t="e">
        <f>VLOOKUP(AK31,OT!A:A,1,0)</f>
        <v>#N/A</v>
      </c>
      <c r="AM31" s="17"/>
      <c r="AN31" s="17">
        <v>1</v>
      </c>
      <c r="AO31" s="17" t="s">
        <v>57</v>
      </c>
      <c r="AP31" s="17" t="s">
        <v>58</v>
      </c>
      <c r="AQ31" s="17"/>
      <c r="AR31" s="17"/>
      <c r="AS31" s="17"/>
      <c r="AT31" s="17"/>
      <c r="AU31" s="17"/>
      <c r="AV31" s="17"/>
      <c r="AW31" s="17">
        <v>137</v>
      </c>
      <c r="AX31" s="17" t="s">
        <v>74</v>
      </c>
      <c r="AY31" s="17" t="s">
        <v>661</v>
      </c>
      <c r="AZ31" s="20">
        <v>45399</v>
      </c>
    </row>
    <row r="32" spans="1:52" x14ac:dyDescent="0.25">
      <c r="A32" s="17">
        <v>199</v>
      </c>
      <c r="B32" s="17" t="s">
        <v>45</v>
      </c>
      <c r="C32" s="17" t="s">
        <v>46</v>
      </c>
      <c r="D32" s="17" t="s">
        <v>620</v>
      </c>
      <c r="E32" s="17" t="s">
        <v>621</v>
      </c>
      <c r="F32" s="22" t="s">
        <v>1028</v>
      </c>
      <c r="G32" s="17" t="s">
        <v>1029</v>
      </c>
      <c r="H32" s="17" t="s">
        <v>895</v>
      </c>
      <c r="I32" s="17" t="s">
        <v>51</v>
      </c>
      <c r="J32" s="17">
        <v>0.5</v>
      </c>
      <c r="K32" s="17">
        <v>12839.72</v>
      </c>
      <c r="L32" s="17">
        <v>6419.86</v>
      </c>
      <c r="M32" s="17" t="s">
        <v>895</v>
      </c>
      <c r="N32" s="17">
        <v>11015.88</v>
      </c>
      <c r="O32" s="17" t="s">
        <v>71</v>
      </c>
      <c r="P32" s="17">
        <v>83.34</v>
      </c>
      <c r="Q32" s="17">
        <v>132.18</v>
      </c>
      <c r="R32" s="17">
        <v>5507.94</v>
      </c>
      <c r="S32" s="17" t="s">
        <v>1031</v>
      </c>
      <c r="T32" s="17" t="s">
        <v>1032</v>
      </c>
      <c r="U32" s="17">
        <v>83.34</v>
      </c>
      <c r="V32" s="17">
        <v>1</v>
      </c>
      <c r="W32" s="17">
        <v>5</v>
      </c>
      <c r="X32" s="17" t="s">
        <v>895</v>
      </c>
      <c r="Y32" s="17" t="s">
        <v>71</v>
      </c>
      <c r="Z32" s="18">
        <v>132.18</v>
      </c>
      <c r="AA32" s="16">
        <f>Z32*15%</f>
        <v>19.827000000000002</v>
      </c>
      <c r="AB32" s="16">
        <f>(Z32+AA32)*5%</f>
        <v>7.6003500000000006</v>
      </c>
      <c r="AC32" s="16">
        <f>Z32+AA32+AB32</f>
        <v>159.60735</v>
      </c>
      <c r="AD32" s="16">
        <f>AC32*J32</f>
        <v>79.803674999999998</v>
      </c>
      <c r="AE32" s="16">
        <f>(Z32+AA32)*J32*U32</f>
        <v>6334.1316900000002</v>
      </c>
      <c r="AF32" s="16">
        <f>AE32-K32</f>
        <v>-6505.5883099999992</v>
      </c>
      <c r="AG32" s="18">
        <f>AH32-Z32</f>
        <v>0</v>
      </c>
      <c r="AH32" s="18">
        <f>AU32</f>
        <v>132.18</v>
      </c>
      <c r="AI32" s="17" t="s">
        <v>11639</v>
      </c>
      <c r="AJ32" s="17" t="b">
        <f>H32=M32</f>
        <v>1</v>
      </c>
      <c r="AK32" s="17" t="s">
        <v>1033</v>
      </c>
      <c r="AL32" s="17" t="e">
        <f>VLOOKUP(AK32,OT!A:A,1,0)</f>
        <v>#N/A</v>
      </c>
      <c r="AM32" s="19">
        <v>45302</v>
      </c>
      <c r="AN32" s="17">
        <v>1</v>
      </c>
      <c r="AO32" s="17" t="s">
        <v>57</v>
      </c>
      <c r="AP32" s="17" t="s">
        <v>58</v>
      </c>
      <c r="AQ32" s="17"/>
      <c r="AR32" s="17">
        <v>54962.1</v>
      </c>
      <c r="AS32" s="17">
        <v>54962.1</v>
      </c>
      <c r="AT32" s="17" t="s">
        <v>71</v>
      </c>
      <c r="AU32" s="17">
        <v>132.18</v>
      </c>
      <c r="AV32" s="17">
        <v>10992.42</v>
      </c>
      <c r="AW32" s="17">
        <v>132.18</v>
      </c>
      <c r="AX32" s="17" t="s">
        <v>74</v>
      </c>
      <c r="AY32" s="17" t="s">
        <v>1030</v>
      </c>
      <c r="AZ32" s="20">
        <v>45385</v>
      </c>
    </row>
    <row r="33" spans="1:52" x14ac:dyDescent="0.25">
      <c r="A33" s="17">
        <v>200</v>
      </c>
      <c r="B33" s="17" t="s">
        <v>45</v>
      </c>
      <c r="C33" s="17" t="s">
        <v>46</v>
      </c>
      <c r="D33" s="17" t="s">
        <v>620</v>
      </c>
      <c r="E33" s="17" t="s">
        <v>621</v>
      </c>
      <c r="F33" s="22" t="s">
        <v>1028</v>
      </c>
      <c r="G33" s="17" t="s">
        <v>1029</v>
      </c>
      <c r="H33" s="17" t="s">
        <v>895</v>
      </c>
      <c r="I33" s="17" t="s">
        <v>51</v>
      </c>
      <c r="J33" s="17">
        <v>1</v>
      </c>
      <c r="K33" s="17">
        <v>12839.71</v>
      </c>
      <c r="L33" s="17">
        <v>12839.71</v>
      </c>
      <c r="M33" s="17" t="s">
        <v>895</v>
      </c>
      <c r="N33" s="17">
        <v>11015.88</v>
      </c>
      <c r="O33" s="17" t="s">
        <v>71</v>
      </c>
      <c r="P33" s="17">
        <v>83.34</v>
      </c>
      <c r="Q33" s="17">
        <v>132.18</v>
      </c>
      <c r="R33" s="17">
        <v>11015.88</v>
      </c>
      <c r="S33" s="17" t="s">
        <v>1031</v>
      </c>
      <c r="T33" s="17" t="s">
        <v>1032</v>
      </c>
      <c r="U33" s="17">
        <v>83.34</v>
      </c>
      <c r="V33" s="17">
        <v>1</v>
      </c>
      <c r="W33" s="17">
        <v>5</v>
      </c>
      <c r="X33" s="17" t="s">
        <v>895</v>
      </c>
      <c r="Y33" s="17" t="s">
        <v>71</v>
      </c>
      <c r="Z33" s="18">
        <v>132.18</v>
      </c>
      <c r="AA33" s="16">
        <f>Z33*15%</f>
        <v>19.827000000000002</v>
      </c>
      <c r="AB33" s="16">
        <f>(Z33+AA33)*5%</f>
        <v>7.6003500000000006</v>
      </c>
      <c r="AC33" s="16">
        <f>Z33+AA33+AB33</f>
        <v>159.60735</v>
      </c>
      <c r="AD33" s="16">
        <f>AC33*J33</f>
        <v>159.60735</v>
      </c>
      <c r="AE33" s="16">
        <f>(Z33+AA33)*J33*U33</f>
        <v>12668.26338</v>
      </c>
      <c r="AF33" s="16">
        <f>AE33-K33</f>
        <v>-171.4466199999988</v>
      </c>
      <c r="AG33" s="18">
        <f>AH33-Z33</f>
        <v>0</v>
      </c>
      <c r="AH33" s="18">
        <f>AU33</f>
        <v>132.18</v>
      </c>
      <c r="AI33" s="17" t="s">
        <v>11639</v>
      </c>
      <c r="AJ33" s="17" t="b">
        <f>H33=M33</f>
        <v>1</v>
      </c>
      <c r="AK33" s="17" t="s">
        <v>1033</v>
      </c>
      <c r="AL33" s="17" t="e">
        <f>VLOOKUP(AK33,OT!A:A,1,0)</f>
        <v>#N/A</v>
      </c>
      <c r="AM33" s="19">
        <v>45302</v>
      </c>
      <c r="AN33" s="17">
        <v>1</v>
      </c>
      <c r="AO33" s="17" t="s">
        <v>57</v>
      </c>
      <c r="AP33" s="17" t="s">
        <v>58</v>
      </c>
      <c r="AQ33" s="17"/>
      <c r="AR33" s="17">
        <v>54962.1</v>
      </c>
      <c r="AS33" s="17">
        <v>54962.1</v>
      </c>
      <c r="AT33" s="17" t="s">
        <v>71</v>
      </c>
      <c r="AU33" s="17">
        <v>132.18</v>
      </c>
      <c r="AV33" s="17">
        <v>10992.42</v>
      </c>
      <c r="AW33" s="17">
        <v>132.18</v>
      </c>
      <c r="AX33" s="17" t="s">
        <v>74</v>
      </c>
      <c r="AY33" s="17" t="s">
        <v>1034</v>
      </c>
      <c r="AZ33" s="20">
        <v>45385</v>
      </c>
    </row>
    <row r="34" spans="1:52" x14ac:dyDescent="0.25">
      <c r="A34" s="17">
        <v>94</v>
      </c>
      <c r="B34" s="17" t="s">
        <v>45</v>
      </c>
      <c r="C34" s="17" t="s">
        <v>46</v>
      </c>
      <c r="D34" s="17" t="s">
        <v>481</v>
      </c>
      <c r="E34" s="17" t="s">
        <v>475</v>
      </c>
      <c r="F34" s="22" t="s">
        <v>554</v>
      </c>
      <c r="G34" s="17" t="s">
        <v>555</v>
      </c>
      <c r="H34" s="17" t="s">
        <v>69</v>
      </c>
      <c r="I34" s="17" t="s">
        <v>51</v>
      </c>
      <c r="J34" s="17">
        <v>1</v>
      </c>
      <c r="K34" s="17">
        <v>10423.75</v>
      </c>
      <c r="L34" s="17">
        <v>10423.75</v>
      </c>
      <c r="M34" s="17" t="s">
        <v>69</v>
      </c>
      <c r="N34" s="17">
        <v>10425.629999999999</v>
      </c>
      <c r="O34" s="17" t="s">
        <v>71</v>
      </c>
      <c r="P34" s="17">
        <v>83.405000000000001</v>
      </c>
      <c r="Q34" s="17">
        <v>125</v>
      </c>
      <c r="R34" s="17">
        <v>10423.75</v>
      </c>
      <c r="S34" s="17" t="s">
        <v>557</v>
      </c>
      <c r="T34" s="17" t="s">
        <v>558</v>
      </c>
      <c r="U34" s="17">
        <v>83.39</v>
      </c>
      <c r="V34" s="17">
        <v>1</v>
      </c>
      <c r="W34" s="17">
        <v>1</v>
      </c>
      <c r="X34" s="17" t="s">
        <v>69</v>
      </c>
      <c r="Y34" s="17" t="s">
        <v>71</v>
      </c>
      <c r="Z34" s="18">
        <v>125</v>
      </c>
      <c r="AA34" s="16">
        <f>Z34*15%</f>
        <v>18.75</v>
      </c>
      <c r="AB34" s="16">
        <f>(Z34+AA34)*5%</f>
        <v>7.1875</v>
      </c>
      <c r="AC34" s="16">
        <f>Z34+AA34+AB34</f>
        <v>150.9375</v>
      </c>
      <c r="AD34" s="16">
        <f>AC34*J34</f>
        <v>150.9375</v>
      </c>
      <c r="AE34" s="16">
        <f>(Z34+AA34)*J34*U34</f>
        <v>11987.3125</v>
      </c>
      <c r="AF34" s="16">
        <f>AE34-K34</f>
        <v>1563.5625</v>
      </c>
      <c r="AG34" s="18">
        <f>AH34-Z34</f>
        <v>0</v>
      </c>
      <c r="AH34" s="18">
        <v>125</v>
      </c>
      <c r="AI34" s="17" t="s">
        <v>11639</v>
      </c>
      <c r="AJ34" s="17" t="b">
        <f>H34=M34</f>
        <v>1</v>
      </c>
      <c r="AK34" s="17" t="s">
        <v>557</v>
      </c>
      <c r="AL34" s="17" t="e">
        <f>VLOOKUP(AK34,OT!A:A,1,0)</f>
        <v>#N/A</v>
      </c>
      <c r="AM34" s="17"/>
      <c r="AN34" s="17">
        <v>1</v>
      </c>
      <c r="AO34" s="17" t="s">
        <v>57</v>
      </c>
      <c r="AP34" s="17" t="s">
        <v>58</v>
      </c>
      <c r="AQ34" s="17"/>
      <c r="AR34" s="17"/>
      <c r="AS34" s="17"/>
      <c r="AT34" s="17"/>
      <c r="AU34" s="17"/>
      <c r="AV34" s="17"/>
      <c r="AW34" s="17">
        <v>125</v>
      </c>
      <c r="AX34" s="17" t="s">
        <v>74</v>
      </c>
      <c r="AY34" s="17" t="s">
        <v>556</v>
      </c>
      <c r="AZ34" s="20">
        <v>45397</v>
      </c>
    </row>
    <row r="35" spans="1:52" x14ac:dyDescent="0.25">
      <c r="A35" s="17">
        <v>138</v>
      </c>
      <c r="B35" s="17" t="s">
        <v>45</v>
      </c>
      <c r="C35" s="17" t="s">
        <v>46</v>
      </c>
      <c r="D35" s="17" t="s">
        <v>386</v>
      </c>
      <c r="E35" s="17" t="s">
        <v>387</v>
      </c>
      <c r="F35" s="22" t="s">
        <v>743</v>
      </c>
      <c r="G35" s="17" t="s">
        <v>744</v>
      </c>
      <c r="H35" s="17" t="s">
        <v>69</v>
      </c>
      <c r="I35" s="17" t="s">
        <v>51</v>
      </c>
      <c r="J35" s="17">
        <v>1</v>
      </c>
      <c r="K35" s="17">
        <v>15762.55</v>
      </c>
      <c r="L35" s="17">
        <v>15762.55</v>
      </c>
      <c r="M35" s="17" t="s">
        <v>69</v>
      </c>
      <c r="N35" s="17">
        <v>9556.65</v>
      </c>
      <c r="O35" s="17" t="s">
        <v>71</v>
      </c>
      <c r="P35" s="17">
        <v>82.748699999999999</v>
      </c>
      <c r="Q35" s="17">
        <v>115.49</v>
      </c>
      <c r="R35" s="17">
        <v>9626.5300000000007</v>
      </c>
      <c r="S35" s="17" t="s">
        <v>746</v>
      </c>
      <c r="T35" s="17" t="s">
        <v>747</v>
      </c>
      <c r="U35" s="17">
        <v>83.353800000000007</v>
      </c>
      <c r="V35" s="17">
        <v>1</v>
      </c>
      <c r="W35" s="17">
        <v>5</v>
      </c>
      <c r="X35" s="17" t="s">
        <v>69</v>
      </c>
      <c r="Y35" s="17" t="s">
        <v>71</v>
      </c>
      <c r="Z35" s="18">
        <v>115.49</v>
      </c>
      <c r="AA35" s="16">
        <f>Z35*15%</f>
        <v>17.323499999999999</v>
      </c>
      <c r="AB35" s="16">
        <f>(Z35+AA35)*5%</f>
        <v>6.6406750000000008</v>
      </c>
      <c r="AC35" s="16">
        <f>Z35+AA35+AB35</f>
        <v>139.45417499999999</v>
      </c>
      <c r="AD35" s="16">
        <f>AC35*J35</f>
        <v>139.45417499999999</v>
      </c>
      <c r="AE35" s="16">
        <f>(Z35+AA35)*J35*U35</f>
        <v>11070.509916300001</v>
      </c>
      <c r="AF35" s="16">
        <f>AE35-K35</f>
        <v>-4692.0400836999979</v>
      </c>
      <c r="AG35" s="18">
        <f>AH35-Z35</f>
        <v>0</v>
      </c>
      <c r="AH35" s="18">
        <f>AU35</f>
        <v>115.49</v>
      </c>
      <c r="AI35" s="17" t="s">
        <v>11639</v>
      </c>
      <c r="AJ35" s="17" t="b">
        <f>H35=M35</f>
        <v>1</v>
      </c>
      <c r="AK35" s="17" t="s">
        <v>748</v>
      </c>
      <c r="AL35" s="17" t="e">
        <f>VLOOKUP(AK35,OT!A:A,1,0)</f>
        <v>#N/A</v>
      </c>
      <c r="AM35" s="19">
        <v>45380</v>
      </c>
      <c r="AN35" s="17">
        <v>1</v>
      </c>
      <c r="AO35" s="17" t="s">
        <v>57</v>
      </c>
      <c r="AP35" s="17" t="s">
        <v>58</v>
      </c>
      <c r="AQ35" s="17"/>
      <c r="AR35" s="17">
        <v>48162.22</v>
      </c>
      <c r="AS35" s="17">
        <v>48162.22</v>
      </c>
      <c r="AT35" s="17" t="s">
        <v>71</v>
      </c>
      <c r="AU35" s="17">
        <v>115.49</v>
      </c>
      <c r="AV35" s="17">
        <v>9632.44</v>
      </c>
      <c r="AW35" s="17">
        <v>115.49</v>
      </c>
      <c r="AX35" s="17" t="s">
        <v>395</v>
      </c>
      <c r="AY35" s="17" t="s">
        <v>745</v>
      </c>
      <c r="AZ35" s="20">
        <v>45387</v>
      </c>
    </row>
    <row r="36" spans="1:52" x14ac:dyDescent="0.25">
      <c r="A36" s="17">
        <v>22</v>
      </c>
      <c r="B36" s="17" t="s">
        <v>45</v>
      </c>
      <c r="C36" s="17" t="s">
        <v>46</v>
      </c>
      <c r="D36" s="17" t="s">
        <v>183</v>
      </c>
      <c r="E36" s="17" t="s">
        <v>184</v>
      </c>
      <c r="F36" s="22" t="s">
        <v>185</v>
      </c>
      <c r="G36" s="17" t="s">
        <v>126</v>
      </c>
      <c r="H36" s="17" t="s">
        <v>69</v>
      </c>
      <c r="I36" s="17" t="s">
        <v>51</v>
      </c>
      <c r="J36" s="17">
        <v>1</v>
      </c>
      <c r="K36" s="17">
        <v>10054.27</v>
      </c>
      <c r="L36" s="17">
        <v>10054.27</v>
      </c>
      <c r="M36" s="17" t="s">
        <v>69</v>
      </c>
      <c r="N36" s="17">
        <v>9064.99</v>
      </c>
      <c r="O36" s="17" t="s">
        <v>71</v>
      </c>
      <c r="P36" s="17">
        <v>83.165000000000006</v>
      </c>
      <c r="Q36" s="17">
        <v>109</v>
      </c>
      <c r="R36" s="17">
        <v>9000.68</v>
      </c>
      <c r="S36" s="17" t="s">
        <v>187</v>
      </c>
      <c r="T36" s="17" t="s">
        <v>188</v>
      </c>
      <c r="U36" s="17">
        <v>82.575000000000003</v>
      </c>
      <c r="V36" s="17">
        <v>1</v>
      </c>
      <c r="W36" s="17">
        <v>5</v>
      </c>
      <c r="X36" s="17" t="s">
        <v>69</v>
      </c>
      <c r="Y36" s="17" t="s">
        <v>71</v>
      </c>
      <c r="Z36" s="18">
        <v>109</v>
      </c>
      <c r="AA36" s="16">
        <f>Z36*15%</f>
        <v>16.349999999999998</v>
      </c>
      <c r="AB36" s="16">
        <f>(Z36+AA36)*5%</f>
        <v>6.2675000000000001</v>
      </c>
      <c r="AC36" s="16">
        <f>Z36+AA36+AB36</f>
        <v>131.61750000000001</v>
      </c>
      <c r="AD36" s="16">
        <f>AC36*J36</f>
        <v>131.61750000000001</v>
      </c>
      <c r="AE36" s="16">
        <f>(Z36+AA36)*J36*U36</f>
        <v>10350.776249999999</v>
      </c>
      <c r="AF36" s="16">
        <f>AE36-K36</f>
        <v>296.50624999999854</v>
      </c>
      <c r="AG36" s="18">
        <f>AH36-Z36</f>
        <v>0</v>
      </c>
      <c r="AH36" s="18">
        <f>AU36</f>
        <v>109</v>
      </c>
      <c r="AI36" s="17" t="s">
        <v>11639</v>
      </c>
      <c r="AJ36" s="17" t="b">
        <f>H36=M36</f>
        <v>1</v>
      </c>
      <c r="AK36" s="17" t="s">
        <v>189</v>
      </c>
      <c r="AL36" s="17" t="e">
        <f>VLOOKUP(AK36,OT!A:A,1,0)</f>
        <v>#N/A</v>
      </c>
      <c r="AM36" s="19">
        <v>45101</v>
      </c>
      <c r="AN36" s="17">
        <v>1</v>
      </c>
      <c r="AO36" s="17" t="s">
        <v>57</v>
      </c>
      <c r="AP36" s="17" t="s">
        <v>58</v>
      </c>
      <c r="AQ36" s="17"/>
      <c r="AR36" s="17">
        <v>44657.3</v>
      </c>
      <c r="AS36" s="17">
        <v>44657.3</v>
      </c>
      <c r="AT36" s="17" t="s">
        <v>71</v>
      </c>
      <c r="AU36" s="17">
        <v>109</v>
      </c>
      <c r="AV36" s="17">
        <v>8931.4599999999991</v>
      </c>
      <c r="AW36" s="17">
        <v>109</v>
      </c>
      <c r="AX36" s="17" t="s">
        <v>129</v>
      </c>
      <c r="AY36" s="17" t="s">
        <v>186</v>
      </c>
      <c r="AZ36" s="20">
        <v>45386</v>
      </c>
    </row>
    <row r="37" spans="1:52" x14ac:dyDescent="0.25">
      <c r="A37" s="17">
        <v>331</v>
      </c>
      <c r="B37" s="17" t="s">
        <v>45</v>
      </c>
      <c r="C37" s="17" t="s">
        <v>46</v>
      </c>
      <c r="D37" s="17" t="s">
        <v>1449</v>
      </c>
      <c r="E37" s="17" t="s">
        <v>1450</v>
      </c>
      <c r="F37" s="22" t="s">
        <v>1511</v>
      </c>
      <c r="G37" s="17" t="s">
        <v>1496</v>
      </c>
      <c r="H37" s="17" t="s">
        <v>804</v>
      </c>
      <c r="I37" s="17" t="s">
        <v>51</v>
      </c>
      <c r="J37" s="17">
        <v>1</v>
      </c>
      <c r="K37" s="17">
        <v>13251.05</v>
      </c>
      <c r="L37" s="17">
        <v>13251.05</v>
      </c>
      <c r="M37" s="17" t="s">
        <v>804</v>
      </c>
      <c r="N37" s="17">
        <v>9039.77</v>
      </c>
      <c r="O37" s="17" t="s">
        <v>71</v>
      </c>
      <c r="P37" s="17">
        <v>82.933700000000002</v>
      </c>
      <c r="Q37" s="17">
        <v>109</v>
      </c>
      <c r="R37" s="17">
        <v>9039.77</v>
      </c>
      <c r="S37" s="17" t="s">
        <v>1513</v>
      </c>
      <c r="T37" s="17" t="s">
        <v>1514</v>
      </c>
      <c r="U37" s="17">
        <v>82.933700000000002</v>
      </c>
      <c r="V37" s="17">
        <v>1</v>
      </c>
      <c r="W37" s="17">
        <v>79</v>
      </c>
      <c r="X37" s="17" t="s">
        <v>804</v>
      </c>
      <c r="Y37" s="17" t="s">
        <v>71</v>
      </c>
      <c r="Z37" s="18">
        <v>109</v>
      </c>
      <c r="AA37" s="16">
        <f>Z37*15%</f>
        <v>16.349999999999998</v>
      </c>
      <c r="AB37" s="16">
        <f>(Z37+AA37)*5%</f>
        <v>6.2675000000000001</v>
      </c>
      <c r="AC37" s="16">
        <f>Z37+AA37+AB37</f>
        <v>131.61750000000001</v>
      </c>
      <c r="AD37" s="16">
        <f>AC37*J37</f>
        <v>131.61750000000001</v>
      </c>
      <c r="AE37" s="16">
        <f>(Z37+AA37)*J37*U37</f>
        <v>10395.739294999999</v>
      </c>
      <c r="AF37" s="16">
        <f>AE37-K37</f>
        <v>-2855.3107049999999</v>
      </c>
      <c r="AG37" s="18">
        <f>AH37-Z37</f>
        <v>0</v>
      </c>
      <c r="AH37" s="18">
        <f>AU37</f>
        <v>109</v>
      </c>
      <c r="AI37" s="17" t="s">
        <v>11639</v>
      </c>
      <c r="AJ37" s="17" t="b">
        <f>H37=M37</f>
        <v>1</v>
      </c>
      <c r="AK37" s="17" t="s">
        <v>1515</v>
      </c>
      <c r="AL37" s="17" t="e">
        <f>VLOOKUP(AK37,OT!A:A,1,0)</f>
        <v>#N/A</v>
      </c>
      <c r="AM37" s="19">
        <v>45364</v>
      </c>
      <c r="AN37" s="17">
        <v>1</v>
      </c>
      <c r="AO37" s="17" t="s">
        <v>57</v>
      </c>
      <c r="AP37" s="17" t="s">
        <v>58</v>
      </c>
      <c r="AQ37" s="17"/>
      <c r="AR37" s="17">
        <v>933157.09</v>
      </c>
      <c r="AS37" s="17">
        <v>933157.09</v>
      </c>
      <c r="AT37" s="17" t="s">
        <v>71</v>
      </c>
      <c r="AU37" s="17">
        <v>109</v>
      </c>
      <c r="AV37" s="17">
        <v>9019.61</v>
      </c>
      <c r="AW37" s="17">
        <v>109</v>
      </c>
      <c r="AX37" s="17" t="s">
        <v>74</v>
      </c>
      <c r="AY37" s="17" t="s">
        <v>1512</v>
      </c>
      <c r="AZ37" s="20">
        <v>45385</v>
      </c>
    </row>
    <row r="38" spans="1:52" x14ac:dyDescent="0.25">
      <c r="A38" s="17">
        <v>332</v>
      </c>
      <c r="B38" s="17" t="s">
        <v>45</v>
      </c>
      <c r="C38" s="17" t="s">
        <v>46</v>
      </c>
      <c r="D38" s="17" t="s">
        <v>166</v>
      </c>
      <c r="E38" s="17" t="s">
        <v>167</v>
      </c>
      <c r="F38" s="22" t="s">
        <v>1511</v>
      </c>
      <c r="G38" s="17" t="s">
        <v>1496</v>
      </c>
      <c r="H38" s="17" t="s">
        <v>804</v>
      </c>
      <c r="I38" s="17" t="s">
        <v>51</v>
      </c>
      <c r="J38" s="17">
        <v>1</v>
      </c>
      <c r="K38" s="17">
        <v>13251.05</v>
      </c>
      <c r="L38" s="17">
        <v>13251.05</v>
      </c>
      <c r="M38" s="17" t="s">
        <v>804</v>
      </c>
      <c r="N38" s="17">
        <v>9039.77</v>
      </c>
      <c r="O38" s="17" t="s">
        <v>71</v>
      </c>
      <c r="P38" s="17">
        <v>82.933700000000002</v>
      </c>
      <c r="Q38" s="17">
        <v>109</v>
      </c>
      <c r="R38" s="17">
        <v>9039.77</v>
      </c>
      <c r="S38" s="17" t="s">
        <v>1513</v>
      </c>
      <c r="T38" s="17" t="s">
        <v>1514</v>
      </c>
      <c r="U38" s="17">
        <v>82.933700000000002</v>
      </c>
      <c r="V38" s="17">
        <v>1</v>
      </c>
      <c r="W38" s="17">
        <v>79</v>
      </c>
      <c r="X38" s="17" t="s">
        <v>804</v>
      </c>
      <c r="Y38" s="17" t="s">
        <v>71</v>
      </c>
      <c r="Z38" s="18">
        <v>109</v>
      </c>
      <c r="AA38" s="16">
        <f>Z38*15%</f>
        <v>16.349999999999998</v>
      </c>
      <c r="AB38" s="16">
        <f>(Z38+AA38)*5%</f>
        <v>6.2675000000000001</v>
      </c>
      <c r="AC38" s="16">
        <f>Z38+AA38+AB38</f>
        <v>131.61750000000001</v>
      </c>
      <c r="AD38" s="16">
        <f>AC38*J38</f>
        <v>131.61750000000001</v>
      </c>
      <c r="AE38" s="16">
        <f>(Z38+AA38)*J38*U38</f>
        <v>10395.739294999999</v>
      </c>
      <c r="AF38" s="16">
        <f>AE38-K38</f>
        <v>-2855.3107049999999</v>
      </c>
      <c r="AG38" s="18">
        <f>AH38-Z38</f>
        <v>0</v>
      </c>
      <c r="AH38" s="18">
        <f>AU38</f>
        <v>109</v>
      </c>
      <c r="AI38" s="17" t="s">
        <v>11639</v>
      </c>
      <c r="AJ38" s="17" t="b">
        <f>H38=M38</f>
        <v>1</v>
      </c>
      <c r="AK38" s="17" t="s">
        <v>1515</v>
      </c>
      <c r="AL38" s="17" t="e">
        <f>VLOOKUP(AK38,OT!A:A,1,0)</f>
        <v>#N/A</v>
      </c>
      <c r="AM38" s="19">
        <v>45364</v>
      </c>
      <c r="AN38" s="17">
        <v>1</v>
      </c>
      <c r="AO38" s="17" t="s">
        <v>57</v>
      </c>
      <c r="AP38" s="17" t="s">
        <v>58</v>
      </c>
      <c r="AQ38" s="17"/>
      <c r="AR38" s="17">
        <v>933157.09</v>
      </c>
      <c r="AS38" s="17">
        <v>933157.09</v>
      </c>
      <c r="AT38" s="17" t="s">
        <v>71</v>
      </c>
      <c r="AU38" s="17">
        <v>109</v>
      </c>
      <c r="AV38" s="17">
        <v>9019.61</v>
      </c>
      <c r="AW38" s="17">
        <v>109</v>
      </c>
      <c r="AX38" s="17" t="s">
        <v>74</v>
      </c>
      <c r="AY38" s="17" t="s">
        <v>1516</v>
      </c>
      <c r="AZ38" s="20">
        <v>45387</v>
      </c>
    </row>
    <row r="39" spans="1:52" x14ac:dyDescent="0.25">
      <c r="A39" s="17">
        <v>333</v>
      </c>
      <c r="B39" s="17" t="s">
        <v>45</v>
      </c>
      <c r="C39" s="17" t="s">
        <v>46</v>
      </c>
      <c r="D39" s="17" t="s">
        <v>233</v>
      </c>
      <c r="E39" s="17" t="s">
        <v>234</v>
      </c>
      <c r="F39" s="22" t="s">
        <v>1511</v>
      </c>
      <c r="G39" s="17" t="s">
        <v>1496</v>
      </c>
      <c r="H39" s="17" t="s">
        <v>804</v>
      </c>
      <c r="I39" s="17" t="s">
        <v>51</v>
      </c>
      <c r="J39" s="17">
        <v>2</v>
      </c>
      <c r="K39" s="17">
        <v>13251.055</v>
      </c>
      <c r="L39" s="17">
        <v>26502.11</v>
      </c>
      <c r="M39" s="17" t="s">
        <v>804</v>
      </c>
      <c r="N39" s="17">
        <v>9039.77</v>
      </c>
      <c r="O39" s="17" t="s">
        <v>71</v>
      </c>
      <c r="P39" s="17">
        <v>82.933700000000002</v>
      </c>
      <c r="Q39" s="17">
        <v>109</v>
      </c>
      <c r="R39" s="17">
        <v>18079.55</v>
      </c>
      <c r="S39" s="17" t="s">
        <v>1513</v>
      </c>
      <c r="T39" s="17" t="s">
        <v>1514</v>
      </c>
      <c r="U39" s="17">
        <v>82.933700000000002</v>
      </c>
      <c r="V39" s="17">
        <v>1</v>
      </c>
      <c r="W39" s="17">
        <v>79</v>
      </c>
      <c r="X39" s="17" t="s">
        <v>804</v>
      </c>
      <c r="Y39" s="17" t="s">
        <v>71</v>
      </c>
      <c r="Z39" s="18">
        <v>109</v>
      </c>
      <c r="AA39" s="16">
        <f>Z39*15%</f>
        <v>16.349999999999998</v>
      </c>
      <c r="AB39" s="16">
        <f>(Z39+AA39)*5%</f>
        <v>6.2675000000000001</v>
      </c>
      <c r="AC39" s="16">
        <f>Z39+AA39+AB39</f>
        <v>131.61750000000001</v>
      </c>
      <c r="AD39" s="16">
        <f>AC39*J39</f>
        <v>263.23500000000001</v>
      </c>
      <c r="AE39" s="16">
        <f>(Z39+AA39)*J39*U39</f>
        <v>20791.478589999999</v>
      </c>
      <c r="AF39" s="16">
        <f>AE39-K39</f>
        <v>7540.4235899999985</v>
      </c>
      <c r="AG39" s="18">
        <f>AH39-Z39</f>
        <v>0</v>
      </c>
      <c r="AH39" s="18">
        <f>AU39</f>
        <v>109</v>
      </c>
      <c r="AI39" s="17" t="s">
        <v>11639</v>
      </c>
      <c r="AJ39" s="17" t="b">
        <f>H39=M39</f>
        <v>1</v>
      </c>
      <c r="AK39" s="17" t="s">
        <v>1515</v>
      </c>
      <c r="AL39" s="17" t="e">
        <f>VLOOKUP(AK39,OT!A:A,1,0)</f>
        <v>#N/A</v>
      </c>
      <c r="AM39" s="19">
        <v>45364</v>
      </c>
      <c r="AN39" s="17">
        <v>1</v>
      </c>
      <c r="AO39" s="17" t="s">
        <v>57</v>
      </c>
      <c r="AP39" s="17" t="s">
        <v>58</v>
      </c>
      <c r="AQ39" s="17"/>
      <c r="AR39" s="17">
        <v>933157.09</v>
      </c>
      <c r="AS39" s="17">
        <v>933157.09</v>
      </c>
      <c r="AT39" s="17" t="s">
        <v>71</v>
      </c>
      <c r="AU39" s="17">
        <v>109</v>
      </c>
      <c r="AV39" s="17">
        <v>9019.61</v>
      </c>
      <c r="AW39" s="17">
        <v>109</v>
      </c>
      <c r="AX39" s="17" t="s">
        <v>74</v>
      </c>
      <c r="AY39" s="17" t="s">
        <v>1517</v>
      </c>
      <c r="AZ39" s="20">
        <v>45388</v>
      </c>
    </row>
    <row r="40" spans="1:52" x14ac:dyDescent="0.25">
      <c r="A40" s="17">
        <v>334</v>
      </c>
      <c r="B40" s="17" t="s">
        <v>45</v>
      </c>
      <c r="C40" s="17" t="s">
        <v>46</v>
      </c>
      <c r="D40" s="17" t="s">
        <v>450</v>
      </c>
      <c r="E40" s="17" t="s">
        <v>451</v>
      </c>
      <c r="F40" s="22" t="s">
        <v>1511</v>
      </c>
      <c r="G40" s="17" t="s">
        <v>1496</v>
      </c>
      <c r="H40" s="17" t="s">
        <v>804</v>
      </c>
      <c r="I40" s="17" t="s">
        <v>51</v>
      </c>
      <c r="J40" s="17">
        <v>1</v>
      </c>
      <c r="K40" s="17">
        <v>13251.05</v>
      </c>
      <c r="L40" s="17">
        <v>13251.05</v>
      </c>
      <c r="M40" s="17" t="s">
        <v>804</v>
      </c>
      <c r="N40" s="17">
        <v>9039.77</v>
      </c>
      <c r="O40" s="17" t="s">
        <v>71</v>
      </c>
      <c r="P40" s="17">
        <v>82.933700000000002</v>
      </c>
      <c r="Q40" s="17">
        <v>109</v>
      </c>
      <c r="R40" s="17">
        <v>9039.77</v>
      </c>
      <c r="S40" s="17" t="s">
        <v>1513</v>
      </c>
      <c r="T40" s="17" t="s">
        <v>1514</v>
      </c>
      <c r="U40" s="17">
        <v>82.933700000000002</v>
      </c>
      <c r="V40" s="17">
        <v>1</v>
      </c>
      <c r="W40" s="17">
        <v>24</v>
      </c>
      <c r="X40" s="17" t="s">
        <v>804</v>
      </c>
      <c r="Y40" s="17" t="s">
        <v>71</v>
      </c>
      <c r="Z40" s="18">
        <v>109</v>
      </c>
      <c r="AA40" s="16">
        <f>Z40*15%</f>
        <v>16.349999999999998</v>
      </c>
      <c r="AB40" s="16">
        <f>(Z40+AA40)*5%</f>
        <v>6.2675000000000001</v>
      </c>
      <c r="AC40" s="16">
        <f>Z40+AA40+AB40</f>
        <v>131.61750000000001</v>
      </c>
      <c r="AD40" s="16">
        <f>AC40*J40</f>
        <v>131.61750000000001</v>
      </c>
      <c r="AE40" s="16">
        <f>(Z40+AA40)*J40*U40</f>
        <v>10395.739294999999</v>
      </c>
      <c r="AF40" s="16">
        <f>AE40-K40</f>
        <v>-2855.3107049999999</v>
      </c>
      <c r="AG40" s="18">
        <f>AH40-Z40</f>
        <v>0</v>
      </c>
      <c r="AH40" s="18">
        <f>AU40</f>
        <v>109</v>
      </c>
      <c r="AI40" s="17" t="s">
        <v>11639</v>
      </c>
      <c r="AJ40" s="17" t="b">
        <f>H40=M40</f>
        <v>1</v>
      </c>
      <c r="AK40" s="17" t="s">
        <v>1515</v>
      </c>
      <c r="AL40" s="17" t="e">
        <f>VLOOKUP(AK40,OT!A:A,1,0)</f>
        <v>#N/A</v>
      </c>
      <c r="AM40" s="19">
        <v>45364</v>
      </c>
      <c r="AN40" s="17">
        <v>1</v>
      </c>
      <c r="AO40" s="17" t="s">
        <v>57</v>
      </c>
      <c r="AP40" s="17" t="s">
        <v>58</v>
      </c>
      <c r="AQ40" s="17"/>
      <c r="AR40" s="17">
        <v>933157.09</v>
      </c>
      <c r="AS40" s="17">
        <v>933157.09</v>
      </c>
      <c r="AT40" s="17" t="s">
        <v>71</v>
      </c>
      <c r="AU40" s="17">
        <v>109</v>
      </c>
      <c r="AV40" s="17">
        <v>9019.61</v>
      </c>
      <c r="AW40" s="17">
        <v>109</v>
      </c>
      <c r="AX40" s="17" t="s">
        <v>107</v>
      </c>
      <c r="AY40" s="17" t="s">
        <v>1518</v>
      </c>
      <c r="AZ40" s="20">
        <v>45386</v>
      </c>
    </row>
    <row r="41" spans="1:52" x14ac:dyDescent="0.25">
      <c r="A41" s="17">
        <v>335</v>
      </c>
      <c r="B41" s="17" t="s">
        <v>45</v>
      </c>
      <c r="C41" s="17" t="s">
        <v>46</v>
      </c>
      <c r="D41" s="17" t="s">
        <v>631</v>
      </c>
      <c r="E41" s="17" t="s">
        <v>632</v>
      </c>
      <c r="F41" s="22" t="s">
        <v>1511</v>
      </c>
      <c r="G41" s="17" t="s">
        <v>1496</v>
      </c>
      <c r="H41" s="17" t="s">
        <v>804</v>
      </c>
      <c r="I41" s="17" t="s">
        <v>51</v>
      </c>
      <c r="J41" s="17">
        <v>2</v>
      </c>
      <c r="K41" s="17">
        <v>13251.05</v>
      </c>
      <c r="L41" s="17">
        <v>26502.1</v>
      </c>
      <c r="M41" s="17" t="s">
        <v>804</v>
      </c>
      <c r="N41" s="17">
        <v>9039.77</v>
      </c>
      <c r="O41" s="17" t="s">
        <v>71</v>
      </c>
      <c r="P41" s="17">
        <v>82.933700000000002</v>
      </c>
      <c r="Q41" s="17">
        <v>109</v>
      </c>
      <c r="R41" s="17">
        <v>18079.55</v>
      </c>
      <c r="S41" s="17" t="s">
        <v>1513</v>
      </c>
      <c r="T41" s="17" t="s">
        <v>1514</v>
      </c>
      <c r="U41" s="17">
        <v>82.933700000000002</v>
      </c>
      <c r="V41" s="17">
        <v>1</v>
      </c>
      <c r="W41" s="17">
        <v>24</v>
      </c>
      <c r="X41" s="17" t="s">
        <v>804</v>
      </c>
      <c r="Y41" s="17" t="s">
        <v>71</v>
      </c>
      <c r="Z41" s="18">
        <v>109</v>
      </c>
      <c r="AA41" s="16">
        <f>Z41*15%</f>
        <v>16.349999999999998</v>
      </c>
      <c r="AB41" s="16">
        <f>(Z41+AA41)*5%</f>
        <v>6.2675000000000001</v>
      </c>
      <c r="AC41" s="16">
        <f>Z41+AA41+AB41</f>
        <v>131.61750000000001</v>
      </c>
      <c r="AD41" s="16">
        <f>AC41*J41</f>
        <v>263.23500000000001</v>
      </c>
      <c r="AE41" s="16">
        <f>(Z41+AA41)*J41*U41</f>
        <v>20791.478589999999</v>
      </c>
      <c r="AF41" s="16">
        <f>AE41-K41</f>
        <v>7540.4285899999995</v>
      </c>
      <c r="AG41" s="18">
        <f>AH41-Z41</f>
        <v>0</v>
      </c>
      <c r="AH41" s="18">
        <f>AU41</f>
        <v>109</v>
      </c>
      <c r="AI41" s="17" t="s">
        <v>11639</v>
      </c>
      <c r="AJ41" s="17" t="b">
        <f>H41=M41</f>
        <v>1</v>
      </c>
      <c r="AK41" s="17" t="s">
        <v>1515</v>
      </c>
      <c r="AL41" s="17" t="e">
        <f>VLOOKUP(AK41,OT!A:A,1,0)</f>
        <v>#N/A</v>
      </c>
      <c r="AM41" s="19">
        <v>45364</v>
      </c>
      <c r="AN41" s="17">
        <v>1</v>
      </c>
      <c r="AO41" s="17" t="s">
        <v>57</v>
      </c>
      <c r="AP41" s="17" t="s">
        <v>58</v>
      </c>
      <c r="AQ41" s="17"/>
      <c r="AR41" s="17">
        <v>933157.09</v>
      </c>
      <c r="AS41" s="17">
        <v>933157.09</v>
      </c>
      <c r="AT41" s="17" t="s">
        <v>71</v>
      </c>
      <c r="AU41" s="17">
        <v>109</v>
      </c>
      <c r="AV41" s="17">
        <v>9019.61</v>
      </c>
      <c r="AW41" s="17">
        <v>109</v>
      </c>
      <c r="AX41" s="17" t="s">
        <v>129</v>
      </c>
      <c r="AY41" s="17" t="s">
        <v>1519</v>
      </c>
      <c r="AZ41" s="20">
        <v>45387</v>
      </c>
    </row>
    <row r="42" spans="1:52" x14ac:dyDescent="0.25">
      <c r="A42" s="17">
        <v>336</v>
      </c>
      <c r="B42" s="17" t="s">
        <v>45</v>
      </c>
      <c r="C42" s="17" t="s">
        <v>46</v>
      </c>
      <c r="D42" s="17" t="s">
        <v>233</v>
      </c>
      <c r="E42" s="17" t="s">
        <v>234</v>
      </c>
      <c r="F42" s="22" t="s">
        <v>1511</v>
      </c>
      <c r="G42" s="17" t="s">
        <v>1496</v>
      </c>
      <c r="H42" s="17" t="s">
        <v>804</v>
      </c>
      <c r="I42" s="17" t="s">
        <v>51</v>
      </c>
      <c r="J42" s="17">
        <v>1</v>
      </c>
      <c r="K42" s="17">
        <v>13251.05</v>
      </c>
      <c r="L42" s="17">
        <v>13251.05</v>
      </c>
      <c r="M42" s="17" t="s">
        <v>804</v>
      </c>
      <c r="N42" s="17">
        <v>9039.77</v>
      </c>
      <c r="O42" s="17" t="s">
        <v>71</v>
      </c>
      <c r="P42" s="17">
        <v>82.933700000000002</v>
      </c>
      <c r="Q42" s="17">
        <v>109</v>
      </c>
      <c r="R42" s="17">
        <v>9039.77</v>
      </c>
      <c r="S42" s="17" t="s">
        <v>1513</v>
      </c>
      <c r="T42" s="17" t="s">
        <v>1514</v>
      </c>
      <c r="U42" s="17">
        <v>82.933700000000002</v>
      </c>
      <c r="V42" s="17">
        <v>1</v>
      </c>
      <c r="W42" s="17"/>
      <c r="X42" s="17" t="s">
        <v>804</v>
      </c>
      <c r="Y42" s="17" t="s">
        <v>71</v>
      </c>
      <c r="Z42" s="18">
        <v>109</v>
      </c>
      <c r="AA42" s="16">
        <f>Z42*15%</f>
        <v>16.349999999999998</v>
      </c>
      <c r="AB42" s="16">
        <f>(Z42+AA42)*5%</f>
        <v>6.2675000000000001</v>
      </c>
      <c r="AC42" s="16">
        <f>Z42+AA42+AB42</f>
        <v>131.61750000000001</v>
      </c>
      <c r="AD42" s="16">
        <f>AC42*J42</f>
        <v>131.61750000000001</v>
      </c>
      <c r="AE42" s="16">
        <f>(Z42+AA42)*J42*U42</f>
        <v>10395.739294999999</v>
      </c>
      <c r="AF42" s="16">
        <f>AE42-K42</f>
        <v>-2855.3107049999999</v>
      </c>
      <c r="AG42" s="18">
        <f>AH42-Z42</f>
        <v>0</v>
      </c>
      <c r="AH42" s="18">
        <f>AU42</f>
        <v>109</v>
      </c>
      <c r="AI42" s="17" t="s">
        <v>11639</v>
      </c>
      <c r="AJ42" s="17" t="b">
        <f>H42=M42</f>
        <v>1</v>
      </c>
      <c r="AK42" s="17" t="s">
        <v>1515</v>
      </c>
      <c r="AL42" s="17" t="e">
        <f>VLOOKUP(AK42,OT!A:A,1,0)</f>
        <v>#N/A</v>
      </c>
      <c r="AM42" s="19">
        <v>45364</v>
      </c>
      <c r="AN42" s="17">
        <v>1</v>
      </c>
      <c r="AO42" s="17" t="s">
        <v>57</v>
      </c>
      <c r="AP42" s="17" t="s">
        <v>58</v>
      </c>
      <c r="AQ42" s="17"/>
      <c r="AR42" s="17">
        <v>933157.09</v>
      </c>
      <c r="AS42" s="17">
        <v>933157.09</v>
      </c>
      <c r="AT42" s="17" t="s">
        <v>71</v>
      </c>
      <c r="AU42" s="17">
        <v>109</v>
      </c>
      <c r="AV42" s="17">
        <v>9019.61</v>
      </c>
      <c r="AW42" s="17">
        <v>109</v>
      </c>
      <c r="AX42" s="17" t="s">
        <v>74</v>
      </c>
      <c r="AY42" s="17" t="s">
        <v>1517</v>
      </c>
      <c r="AZ42" s="20">
        <v>45388</v>
      </c>
    </row>
    <row r="43" spans="1:52" x14ac:dyDescent="0.25">
      <c r="A43" s="17">
        <v>338</v>
      </c>
      <c r="B43" s="17" t="s">
        <v>45</v>
      </c>
      <c r="C43" s="17" t="s">
        <v>46</v>
      </c>
      <c r="D43" s="17" t="s">
        <v>386</v>
      </c>
      <c r="E43" s="17" t="s">
        <v>387</v>
      </c>
      <c r="F43" s="22" t="s">
        <v>1511</v>
      </c>
      <c r="G43" s="17" t="s">
        <v>1496</v>
      </c>
      <c r="H43" s="17" t="s">
        <v>804</v>
      </c>
      <c r="I43" s="17" t="s">
        <v>51</v>
      </c>
      <c r="J43" s="17">
        <v>1</v>
      </c>
      <c r="K43" s="17">
        <v>13251.05</v>
      </c>
      <c r="L43" s="17">
        <v>13251.05</v>
      </c>
      <c r="M43" s="17" t="s">
        <v>804</v>
      </c>
      <c r="N43" s="17">
        <v>9039.77</v>
      </c>
      <c r="O43" s="17" t="s">
        <v>71</v>
      </c>
      <c r="P43" s="17">
        <v>82.933700000000002</v>
      </c>
      <c r="Q43" s="17">
        <v>109</v>
      </c>
      <c r="R43" s="17">
        <v>9039.77</v>
      </c>
      <c r="S43" s="17" t="s">
        <v>1513</v>
      </c>
      <c r="T43" s="17" t="s">
        <v>1514</v>
      </c>
      <c r="U43" s="17">
        <v>82.933700000000002</v>
      </c>
      <c r="V43" s="17">
        <v>1</v>
      </c>
      <c r="W43" s="17"/>
      <c r="X43" s="17" t="s">
        <v>804</v>
      </c>
      <c r="Y43" s="17" t="s">
        <v>71</v>
      </c>
      <c r="Z43" s="18">
        <v>109</v>
      </c>
      <c r="AA43" s="16">
        <f>Z43*15%</f>
        <v>16.349999999999998</v>
      </c>
      <c r="AB43" s="16">
        <f>(Z43+AA43)*5%</f>
        <v>6.2675000000000001</v>
      </c>
      <c r="AC43" s="16">
        <f>Z43+AA43+AB43</f>
        <v>131.61750000000001</v>
      </c>
      <c r="AD43" s="16">
        <f>AC43*J43</f>
        <v>131.61750000000001</v>
      </c>
      <c r="AE43" s="16">
        <f>(Z43+AA43)*J43*U43</f>
        <v>10395.739294999999</v>
      </c>
      <c r="AF43" s="16">
        <f>AE43-K43</f>
        <v>-2855.3107049999999</v>
      </c>
      <c r="AG43" s="18">
        <f>AH43-Z43</f>
        <v>0</v>
      </c>
      <c r="AH43" s="18">
        <f>AU43</f>
        <v>109</v>
      </c>
      <c r="AI43" s="17" t="s">
        <v>11639</v>
      </c>
      <c r="AJ43" s="17" t="b">
        <f>H43=M43</f>
        <v>1</v>
      </c>
      <c r="AK43" s="17" t="s">
        <v>1515</v>
      </c>
      <c r="AL43" s="17" t="e">
        <f>VLOOKUP(AK43,OT!A:A,1,0)</f>
        <v>#N/A</v>
      </c>
      <c r="AM43" s="19">
        <v>45364</v>
      </c>
      <c r="AN43" s="17">
        <v>1</v>
      </c>
      <c r="AO43" s="17" t="s">
        <v>57</v>
      </c>
      <c r="AP43" s="17" t="s">
        <v>58</v>
      </c>
      <c r="AQ43" s="17"/>
      <c r="AR43" s="17">
        <v>933157.09</v>
      </c>
      <c r="AS43" s="17">
        <v>933157.09</v>
      </c>
      <c r="AT43" s="17" t="s">
        <v>71</v>
      </c>
      <c r="AU43" s="17">
        <v>109</v>
      </c>
      <c r="AV43" s="17">
        <v>9019.61</v>
      </c>
      <c r="AW43" s="17">
        <v>109</v>
      </c>
      <c r="AX43" s="17" t="s">
        <v>395</v>
      </c>
      <c r="AY43" s="17" t="s">
        <v>1505</v>
      </c>
      <c r="AZ43" s="20">
        <v>45398</v>
      </c>
    </row>
    <row r="44" spans="1:52" x14ac:dyDescent="0.25">
      <c r="A44" s="17">
        <v>176</v>
      </c>
      <c r="B44" s="17" t="s">
        <v>45</v>
      </c>
      <c r="C44" s="17" t="s">
        <v>46</v>
      </c>
      <c r="D44" s="17" t="s">
        <v>620</v>
      </c>
      <c r="E44" s="17" t="s">
        <v>621</v>
      </c>
      <c r="F44" s="22" t="s">
        <v>930</v>
      </c>
      <c r="G44" s="17" t="s">
        <v>697</v>
      </c>
      <c r="H44" s="17" t="s">
        <v>69</v>
      </c>
      <c r="I44" s="17" t="s">
        <v>51</v>
      </c>
      <c r="J44" s="17">
        <v>1</v>
      </c>
      <c r="K44" s="17">
        <v>10182.23</v>
      </c>
      <c r="L44" s="17">
        <v>10182.23</v>
      </c>
      <c r="M44" s="17" t="s">
        <v>69</v>
      </c>
      <c r="N44" s="17">
        <v>8854.11</v>
      </c>
      <c r="O44" s="17" t="s">
        <v>71</v>
      </c>
      <c r="P44" s="17">
        <v>82.748699999999999</v>
      </c>
      <c r="Q44" s="17">
        <v>107</v>
      </c>
      <c r="R44" s="17">
        <v>8854.11</v>
      </c>
      <c r="S44" s="17" t="s">
        <v>320</v>
      </c>
      <c r="T44" s="17" t="s">
        <v>932</v>
      </c>
      <c r="U44" s="17">
        <v>82.748699999999999</v>
      </c>
      <c r="V44" s="17">
        <v>1</v>
      </c>
      <c r="W44" s="17">
        <v>2</v>
      </c>
      <c r="X44" s="17" t="s">
        <v>69</v>
      </c>
      <c r="Y44" s="17" t="s">
        <v>71</v>
      </c>
      <c r="Z44" s="18">
        <v>107</v>
      </c>
      <c r="AA44" s="16">
        <f>Z44*15%</f>
        <v>16.05</v>
      </c>
      <c r="AB44" s="16">
        <f>(Z44+AA44)*5%</f>
        <v>6.1524999999999999</v>
      </c>
      <c r="AC44" s="16">
        <f>Z44+AA44+AB44</f>
        <v>129.20249999999999</v>
      </c>
      <c r="AD44" s="16">
        <f>AC44*J44</f>
        <v>129.20249999999999</v>
      </c>
      <c r="AE44" s="16">
        <f>(Z44+AA44)*J44*U44</f>
        <v>10182.227535</v>
      </c>
      <c r="AF44" s="16">
        <f>AE44-K44</f>
        <v>-2.464999999574502E-3</v>
      </c>
      <c r="AG44" s="18">
        <f>AH44-Z44</f>
        <v>0</v>
      </c>
      <c r="AH44" s="18">
        <v>107</v>
      </c>
      <c r="AI44" s="17" t="s">
        <v>11639</v>
      </c>
      <c r="AJ44" s="17" t="b">
        <f>H44=M44</f>
        <v>1</v>
      </c>
      <c r="AK44" s="17" t="s">
        <v>320</v>
      </c>
      <c r="AL44" s="17" t="e">
        <f>VLOOKUP(AK44,OT!A:A,1,0)</f>
        <v>#N/A</v>
      </c>
      <c r="AM44" s="17"/>
      <c r="AN44" s="17">
        <v>1</v>
      </c>
      <c r="AO44" s="17" t="s">
        <v>57</v>
      </c>
      <c r="AP44" s="17" t="s">
        <v>58</v>
      </c>
      <c r="AQ44" s="17"/>
      <c r="AR44" s="17"/>
      <c r="AS44" s="17"/>
      <c r="AT44" s="17"/>
      <c r="AU44" s="17"/>
      <c r="AV44" s="17"/>
      <c r="AW44" s="17">
        <v>107</v>
      </c>
      <c r="AX44" s="17" t="s">
        <v>74</v>
      </c>
      <c r="AY44" s="17" t="s">
        <v>931</v>
      </c>
      <c r="AZ44" s="20">
        <v>45385</v>
      </c>
    </row>
    <row r="45" spans="1:52" x14ac:dyDescent="0.25">
      <c r="A45" s="17">
        <v>10</v>
      </c>
      <c r="B45" s="17" t="s">
        <v>45</v>
      </c>
      <c r="C45" s="17" t="s">
        <v>46</v>
      </c>
      <c r="D45" s="17" t="s">
        <v>108</v>
      </c>
      <c r="E45" s="17" t="s">
        <v>109</v>
      </c>
      <c r="F45" s="22">
        <v>201172712</v>
      </c>
      <c r="G45" s="17" t="s">
        <v>110</v>
      </c>
      <c r="H45" s="17" t="s">
        <v>69</v>
      </c>
      <c r="I45" s="17" t="s">
        <v>51</v>
      </c>
      <c r="J45" s="17">
        <v>1</v>
      </c>
      <c r="K45" s="17">
        <v>9297.92</v>
      </c>
      <c r="L45" s="17">
        <v>9297.92</v>
      </c>
      <c r="M45" s="17" t="s">
        <v>69</v>
      </c>
      <c r="N45" s="17">
        <v>7886.88</v>
      </c>
      <c r="O45" s="17" t="s">
        <v>71</v>
      </c>
      <c r="P45" s="17">
        <v>82.155000000000001</v>
      </c>
      <c r="Q45" s="17">
        <v>96</v>
      </c>
      <c r="R45" s="17">
        <v>7887.96</v>
      </c>
      <c r="S45" s="17" t="s">
        <v>112</v>
      </c>
      <c r="T45" s="17" t="s">
        <v>113</v>
      </c>
      <c r="U45" s="17">
        <v>82.166200000000003</v>
      </c>
      <c r="V45" s="17">
        <v>1</v>
      </c>
      <c r="W45" s="17">
        <v>50</v>
      </c>
      <c r="X45" s="17" t="s">
        <v>69</v>
      </c>
      <c r="Y45" s="17" t="s">
        <v>71</v>
      </c>
      <c r="Z45" s="18">
        <v>96</v>
      </c>
      <c r="AA45" s="16">
        <f>Z45*15%</f>
        <v>14.399999999999999</v>
      </c>
      <c r="AB45" s="16">
        <f>(Z45+AA45)*5%</f>
        <v>5.5200000000000005</v>
      </c>
      <c r="AC45" s="16">
        <f>Z45+AA45+AB45</f>
        <v>115.92</v>
      </c>
      <c r="AD45" s="16">
        <f>AC45*J45</f>
        <v>115.92</v>
      </c>
      <c r="AE45" s="16">
        <f>(Z45+AA45)*J45*U45</f>
        <v>9071.1484800000017</v>
      </c>
      <c r="AF45" s="16">
        <f>AE45-K45</f>
        <v>-226.77151999999842</v>
      </c>
      <c r="AG45" s="18">
        <f>AH45-Z45</f>
        <v>0</v>
      </c>
      <c r="AH45" s="18">
        <f>AU45</f>
        <v>96</v>
      </c>
      <c r="AI45" s="17" t="s">
        <v>11639</v>
      </c>
      <c r="AJ45" s="17" t="b">
        <f>H45=M45</f>
        <v>1</v>
      </c>
      <c r="AK45" s="17" t="s">
        <v>114</v>
      </c>
      <c r="AL45" s="17" t="e">
        <f>VLOOKUP(AK45,OT!A:A,1,0)</f>
        <v>#N/A</v>
      </c>
      <c r="AM45" s="19">
        <v>45086</v>
      </c>
      <c r="AN45" s="17">
        <v>1</v>
      </c>
      <c r="AO45" s="17" t="s">
        <v>57</v>
      </c>
      <c r="AP45" s="17" t="s">
        <v>58</v>
      </c>
      <c r="AQ45" s="17"/>
      <c r="AR45" s="17">
        <v>396360</v>
      </c>
      <c r="AS45" s="17">
        <v>396360</v>
      </c>
      <c r="AT45" s="17" t="s">
        <v>71</v>
      </c>
      <c r="AU45" s="17">
        <v>96</v>
      </c>
      <c r="AV45" s="17">
        <v>7927.2</v>
      </c>
      <c r="AW45" s="17">
        <v>96</v>
      </c>
      <c r="AX45" s="17" t="s">
        <v>59</v>
      </c>
      <c r="AY45" s="17" t="s">
        <v>111</v>
      </c>
      <c r="AZ45" s="20">
        <v>45387</v>
      </c>
    </row>
    <row r="46" spans="1:52" x14ac:dyDescent="0.25">
      <c r="A46" s="17">
        <v>11</v>
      </c>
      <c r="B46" s="17" t="s">
        <v>45</v>
      </c>
      <c r="C46" s="17" t="s">
        <v>46</v>
      </c>
      <c r="D46" s="17" t="s">
        <v>108</v>
      </c>
      <c r="E46" s="17" t="s">
        <v>109</v>
      </c>
      <c r="F46" s="22">
        <v>201172712</v>
      </c>
      <c r="G46" s="17" t="s">
        <v>110</v>
      </c>
      <c r="H46" s="17" t="s">
        <v>69</v>
      </c>
      <c r="I46" s="17" t="s">
        <v>51</v>
      </c>
      <c r="J46" s="17">
        <v>1</v>
      </c>
      <c r="K46" s="17">
        <v>9297.92</v>
      </c>
      <c r="L46" s="17">
        <v>9297.92</v>
      </c>
      <c r="M46" s="17" t="s">
        <v>69</v>
      </c>
      <c r="N46" s="17">
        <v>7886.88</v>
      </c>
      <c r="O46" s="17" t="s">
        <v>71</v>
      </c>
      <c r="P46" s="17">
        <v>82.155000000000001</v>
      </c>
      <c r="Q46" s="17">
        <v>96</v>
      </c>
      <c r="R46" s="17">
        <v>7887.96</v>
      </c>
      <c r="S46" s="17" t="s">
        <v>112</v>
      </c>
      <c r="T46" s="17" t="s">
        <v>113</v>
      </c>
      <c r="U46" s="17">
        <v>82.166200000000003</v>
      </c>
      <c r="V46" s="17">
        <v>1</v>
      </c>
      <c r="W46" s="17">
        <v>50</v>
      </c>
      <c r="X46" s="17" t="s">
        <v>69</v>
      </c>
      <c r="Y46" s="17" t="s">
        <v>71</v>
      </c>
      <c r="Z46" s="18">
        <v>96</v>
      </c>
      <c r="AA46" s="16">
        <f>Z46*15%</f>
        <v>14.399999999999999</v>
      </c>
      <c r="AB46" s="16">
        <f>(Z46+AA46)*5%</f>
        <v>5.5200000000000005</v>
      </c>
      <c r="AC46" s="16">
        <f>Z46+AA46+AB46</f>
        <v>115.92</v>
      </c>
      <c r="AD46" s="16">
        <f>AC46*J46</f>
        <v>115.92</v>
      </c>
      <c r="AE46" s="16">
        <f>(Z46+AA46)*J46*U46</f>
        <v>9071.1484800000017</v>
      </c>
      <c r="AF46" s="16">
        <f>AE46-K46</f>
        <v>-226.77151999999842</v>
      </c>
      <c r="AG46" s="18">
        <f>AH46-Z46</f>
        <v>0</v>
      </c>
      <c r="AH46" s="18">
        <f>AU46</f>
        <v>96</v>
      </c>
      <c r="AI46" s="17" t="s">
        <v>11639</v>
      </c>
      <c r="AJ46" s="17" t="b">
        <f>H46=M46</f>
        <v>1</v>
      </c>
      <c r="AK46" s="17" t="s">
        <v>114</v>
      </c>
      <c r="AL46" s="17" t="e">
        <f>VLOOKUP(AK46,OT!A:A,1,0)</f>
        <v>#N/A</v>
      </c>
      <c r="AM46" s="19">
        <v>45086</v>
      </c>
      <c r="AN46" s="17">
        <v>1</v>
      </c>
      <c r="AO46" s="17" t="s">
        <v>57</v>
      </c>
      <c r="AP46" s="17" t="s">
        <v>58</v>
      </c>
      <c r="AQ46" s="17"/>
      <c r="AR46" s="17">
        <v>396360</v>
      </c>
      <c r="AS46" s="17">
        <v>396360</v>
      </c>
      <c r="AT46" s="17" t="s">
        <v>71</v>
      </c>
      <c r="AU46" s="17">
        <v>96</v>
      </c>
      <c r="AV46" s="17">
        <v>7927.2</v>
      </c>
      <c r="AW46" s="17">
        <v>96</v>
      </c>
      <c r="AX46" s="17" t="s">
        <v>59</v>
      </c>
      <c r="AY46" s="17" t="s">
        <v>115</v>
      </c>
      <c r="AZ46" s="20">
        <v>45390</v>
      </c>
    </row>
    <row r="47" spans="1:52" x14ac:dyDescent="0.25">
      <c r="A47" s="17">
        <v>142</v>
      </c>
      <c r="B47" s="17" t="s">
        <v>45</v>
      </c>
      <c r="C47" s="17" t="s">
        <v>46</v>
      </c>
      <c r="D47" s="17" t="s">
        <v>386</v>
      </c>
      <c r="E47" s="17" t="s">
        <v>387</v>
      </c>
      <c r="F47" s="22" t="s">
        <v>760</v>
      </c>
      <c r="G47" s="17" t="s">
        <v>761</v>
      </c>
      <c r="H47" s="17" t="s">
        <v>69</v>
      </c>
      <c r="I47" s="17" t="s">
        <v>51</v>
      </c>
      <c r="J47" s="17">
        <v>1</v>
      </c>
      <c r="K47" s="17">
        <v>7922.05</v>
      </c>
      <c r="L47" s="17">
        <v>7922.05</v>
      </c>
      <c r="M47" s="17" t="s">
        <v>69</v>
      </c>
      <c r="N47" s="17">
        <v>7923.48</v>
      </c>
      <c r="O47" s="17" t="s">
        <v>71</v>
      </c>
      <c r="P47" s="17">
        <v>83.405000000000001</v>
      </c>
      <c r="Q47" s="17">
        <v>95</v>
      </c>
      <c r="R47" s="17">
        <v>7922.05</v>
      </c>
      <c r="S47" s="17" t="s">
        <v>763</v>
      </c>
      <c r="T47" s="17" t="s">
        <v>764</v>
      </c>
      <c r="U47" s="17">
        <v>83.39</v>
      </c>
      <c r="V47" s="17">
        <v>1</v>
      </c>
      <c r="W47" s="17">
        <v>1</v>
      </c>
      <c r="X47" s="17" t="s">
        <v>69</v>
      </c>
      <c r="Y47" s="17" t="s">
        <v>71</v>
      </c>
      <c r="Z47" s="18">
        <v>95</v>
      </c>
      <c r="AA47" s="16">
        <f>Z47*15%</f>
        <v>14.25</v>
      </c>
      <c r="AB47" s="16">
        <f>(Z47+AA47)*5%</f>
        <v>5.4625000000000004</v>
      </c>
      <c r="AC47" s="16">
        <f>Z47+AA47+AB47</f>
        <v>114.71250000000001</v>
      </c>
      <c r="AD47" s="16">
        <f>AC47*J47</f>
        <v>114.71250000000001</v>
      </c>
      <c r="AE47" s="16">
        <f>(Z47+AA47)*J47*U47</f>
        <v>9110.3575000000001</v>
      </c>
      <c r="AF47" s="16">
        <f>AE47-K47</f>
        <v>1188.3074999999999</v>
      </c>
      <c r="AG47" s="18">
        <f>AH47-Z47</f>
        <v>0</v>
      </c>
      <c r="AH47" s="18">
        <v>95</v>
      </c>
      <c r="AI47" s="17" t="s">
        <v>11639</v>
      </c>
      <c r="AJ47" s="17" t="b">
        <f>H47=M47</f>
        <v>1</v>
      </c>
      <c r="AK47" s="17" t="s">
        <v>763</v>
      </c>
      <c r="AL47" s="17" t="e">
        <f>VLOOKUP(AK47,OT!A:A,1,0)</f>
        <v>#N/A</v>
      </c>
      <c r="AM47" s="17"/>
      <c r="AN47" s="17">
        <v>1</v>
      </c>
      <c r="AO47" s="17" t="s">
        <v>57</v>
      </c>
      <c r="AP47" s="17" t="s">
        <v>58</v>
      </c>
      <c r="AQ47" s="17"/>
      <c r="AR47" s="17"/>
      <c r="AS47" s="17"/>
      <c r="AT47" s="17"/>
      <c r="AU47" s="17"/>
      <c r="AV47" s="17"/>
      <c r="AW47" s="17">
        <v>95</v>
      </c>
      <c r="AX47" s="17" t="s">
        <v>395</v>
      </c>
      <c r="AY47" s="17" t="s">
        <v>762</v>
      </c>
      <c r="AZ47" s="20">
        <v>45407</v>
      </c>
    </row>
    <row r="48" spans="1:52" x14ac:dyDescent="0.25">
      <c r="A48" s="17">
        <v>360</v>
      </c>
      <c r="B48" s="17" t="s">
        <v>45</v>
      </c>
      <c r="C48" s="17" t="s">
        <v>46</v>
      </c>
      <c r="D48" s="17" t="s">
        <v>244</v>
      </c>
      <c r="E48" s="17" t="s">
        <v>245</v>
      </c>
      <c r="F48" s="22" t="s">
        <v>1619</v>
      </c>
      <c r="G48" s="17" t="s">
        <v>1620</v>
      </c>
      <c r="H48" s="17" t="s">
        <v>69</v>
      </c>
      <c r="I48" s="17" t="s">
        <v>51</v>
      </c>
      <c r="J48" s="17">
        <v>1</v>
      </c>
      <c r="K48" s="17">
        <v>8750.51</v>
      </c>
      <c r="L48" s="17">
        <v>8750.51</v>
      </c>
      <c r="M48" s="17" t="s">
        <v>69</v>
      </c>
      <c r="N48" s="17">
        <v>7800</v>
      </c>
      <c r="O48" s="17" t="s">
        <v>53</v>
      </c>
      <c r="P48" s="17">
        <v>1</v>
      </c>
      <c r="Q48" s="17">
        <v>7800</v>
      </c>
      <c r="R48" s="17">
        <v>7800</v>
      </c>
      <c r="S48" s="17" t="s">
        <v>570</v>
      </c>
      <c r="T48" s="17" t="s">
        <v>1622</v>
      </c>
      <c r="U48" s="17">
        <v>83.266300000000001</v>
      </c>
      <c r="V48" s="17">
        <v>1</v>
      </c>
      <c r="W48" s="17">
        <v>8</v>
      </c>
      <c r="X48" s="17" t="s">
        <v>69</v>
      </c>
      <c r="Y48" s="17" t="s">
        <v>53</v>
      </c>
      <c r="Z48" s="18">
        <v>93.675352453513611</v>
      </c>
      <c r="AA48" s="16">
        <f>Z48*15%</f>
        <v>14.051302868027042</v>
      </c>
      <c r="AB48" s="16">
        <f>(Z48+AA48)*5%</f>
        <v>5.3863327660770324</v>
      </c>
      <c r="AC48" s="16">
        <f>Z48+AA48+AB48</f>
        <v>113.11298808761768</v>
      </c>
      <c r="AD48" s="16">
        <f>AC48*J48</f>
        <v>113.11298808761768</v>
      </c>
      <c r="AE48" s="16">
        <f>(Z48+AA48)*J48*U48</f>
        <v>8970</v>
      </c>
      <c r="AF48" s="16">
        <f>AE48-K48</f>
        <v>219.48999999999978</v>
      </c>
      <c r="AG48" s="18">
        <f>AH48-Z48</f>
        <v>0</v>
      </c>
      <c r="AH48" s="18">
        <f>(AU48/U48)</f>
        <v>93.675352453513611</v>
      </c>
      <c r="AI48" s="17" t="s">
        <v>11639</v>
      </c>
      <c r="AJ48" s="17" t="b">
        <f>H48=M48</f>
        <v>1</v>
      </c>
      <c r="AK48" s="17" t="s">
        <v>1623</v>
      </c>
      <c r="AL48" s="17" t="e">
        <f>VLOOKUP(AK48,OT!A:A,1,0)</f>
        <v>#N/A</v>
      </c>
      <c r="AM48" s="19">
        <v>45250</v>
      </c>
      <c r="AN48" s="17">
        <v>1</v>
      </c>
      <c r="AO48" s="17" t="s">
        <v>57</v>
      </c>
      <c r="AP48" s="17" t="s">
        <v>58</v>
      </c>
      <c r="AQ48" s="17"/>
      <c r="AR48" s="17">
        <v>343200</v>
      </c>
      <c r="AS48" s="17">
        <v>343200</v>
      </c>
      <c r="AT48" s="17" t="s">
        <v>53</v>
      </c>
      <c r="AU48" s="17">
        <v>7800</v>
      </c>
      <c r="AV48" s="17">
        <v>7800</v>
      </c>
      <c r="AW48" s="17">
        <v>7800</v>
      </c>
      <c r="AX48" s="17" t="s">
        <v>74</v>
      </c>
      <c r="AY48" s="17" t="s">
        <v>1621</v>
      </c>
      <c r="AZ48" s="20">
        <v>45390</v>
      </c>
    </row>
    <row r="49" spans="1:52" x14ac:dyDescent="0.25">
      <c r="A49" s="17">
        <v>329</v>
      </c>
      <c r="B49" s="17" t="s">
        <v>45</v>
      </c>
      <c r="C49" s="17" t="s">
        <v>46</v>
      </c>
      <c r="D49" s="17" t="s">
        <v>386</v>
      </c>
      <c r="E49" s="17" t="s">
        <v>387</v>
      </c>
      <c r="F49" s="22" t="s">
        <v>1504</v>
      </c>
      <c r="G49" s="17" t="s">
        <v>1496</v>
      </c>
      <c r="H49" s="17" t="s">
        <v>804</v>
      </c>
      <c r="I49" s="17" t="s">
        <v>51</v>
      </c>
      <c r="J49" s="17">
        <v>1</v>
      </c>
      <c r="K49" s="17">
        <v>8320.93</v>
      </c>
      <c r="L49" s="17">
        <v>8320.93</v>
      </c>
      <c r="M49" s="17" t="s">
        <v>804</v>
      </c>
      <c r="N49" s="17">
        <v>7490.41</v>
      </c>
      <c r="O49" s="17" t="s">
        <v>71</v>
      </c>
      <c r="P49" s="17">
        <v>82.748699999999999</v>
      </c>
      <c r="Q49" s="17">
        <v>90.52</v>
      </c>
      <c r="R49" s="17">
        <v>7490.41</v>
      </c>
      <c r="S49" s="17" t="s">
        <v>1490</v>
      </c>
      <c r="T49" s="17" t="s">
        <v>1491</v>
      </c>
      <c r="U49" s="17">
        <v>82.748699999999999</v>
      </c>
      <c r="V49" s="17">
        <v>1</v>
      </c>
      <c r="W49" s="17"/>
      <c r="X49" s="17" t="s">
        <v>804</v>
      </c>
      <c r="Y49" s="17" t="s">
        <v>71</v>
      </c>
      <c r="Z49" s="18">
        <v>90.52</v>
      </c>
      <c r="AA49" s="16">
        <f>Z49*15%</f>
        <v>13.577999999999999</v>
      </c>
      <c r="AB49" s="16">
        <f>(Z49+AA49)*5%</f>
        <v>5.2049000000000003</v>
      </c>
      <c r="AC49" s="16">
        <f>Z49+AA49+AB49</f>
        <v>109.30289999999999</v>
      </c>
      <c r="AD49" s="16">
        <f>AC49*J49</f>
        <v>109.30289999999999</v>
      </c>
      <c r="AE49" s="16">
        <f>(Z49+AA49)*J49*U49</f>
        <v>8613.9741725999993</v>
      </c>
      <c r="AF49" s="16">
        <f>AE49-K49</f>
        <v>293.044172599999</v>
      </c>
      <c r="AG49" s="18">
        <f>AH49-Z49</f>
        <v>0</v>
      </c>
      <c r="AH49" s="18">
        <v>90.52</v>
      </c>
      <c r="AI49" s="17" t="s">
        <v>11639</v>
      </c>
      <c r="AJ49" s="17" t="b">
        <f>H49=M49</f>
        <v>1</v>
      </c>
      <c r="AK49" s="17" t="s">
        <v>1490</v>
      </c>
      <c r="AL49" s="17" t="e">
        <f>VLOOKUP(AK49,OT!A:A,1,0)</f>
        <v>#N/A</v>
      </c>
      <c r="AM49" s="17"/>
      <c r="AN49" s="17">
        <v>1</v>
      </c>
      <c r="AO49" s="17" t="s">
        <v>57</v>
      </c>
      <c r="AP49" s="17" t="s">
        <v>58</v>
      </c>
      <c r="AQ49" s="17"/>
      <c r="AR49" s="17"/>
      <c r="AS49" s="17"/>
      <c r="AT49" s="17"/>
      <c r="AU49" s="17"/>
      <c r="AV49" s="17"/>
      <c r="AW49" s="17">
        <v>90.52</v>
      </c>
      <c r="AX49" s="17" t="s">
        <v>395</v>
      </c>
      <c r="AY49" s="17" t="s">
        <v>1505</v>
      </c>
      <c r="AZ49" s="20">
        <v>45398</v>
      </c>
    </row>
    <row r="50" spans="1:52" x14ac:dyDescent="0.25">
      <c r="A50" s="17">
        <v>345</v>
      </c>
      <c r="B50" s="17" t="s">
        <v>45</v>
      </c>
      <c r="C50" s="17" t="s">
        <v>46</v>
      </c>
      <c r="D50" s="17" t="s">
        <v>474</v>
      </c>
      <c r="E50" s="17" t="s">
        <v>475</v>
      </c>
      <c r="F50" s="22" t="s">
        <v>1540</v>
      </c>
      <c r="G50" s="17" t="s">
        <v>555</v>
      </c>
      <c r="H50" s="17" t="s">
        <v>69</v>
      </c>
      <c r="I50" s="17" t="s">
        <v>51</v>
      </c>
      <c r="J50" s="17">
        <v>1</v>
      </c>
      <c r="K50" s="17">
        <v>8536.51</v>
      </c>
      <c r="L50" s="17">
        <v>8536.51</v>
      </c>
      <c r="M50" s="17" t="s">
        <v>69</v>
      </c>
      <c r="N50" s="17">
        <v>7424.24</v>
      </c>
      <c r="O50" s="17" t="s">
        <v>71</v>
      </c>
      <c r="P50" s="17">
        <v>83.147499999999994</v>
      </c>
      <c r="Q50" s="17">
        <v>89.29</v>
      </c>
      <c r="R50" s="17">
        <v>7423.12</v>
      </c>
      <c r="S50" s="17" t="s">
        <v>1542</v>
      </c>
      <c r="T50" s="17" t="s">
        <v>1543</v>
      </c>
      <c r="U50" s="17">
        <v>83.135000000000005</v>
      </c>
      <c r="V50" s="17">
        <v>1</v>
      </c>
      <c r="W50" s="17">
        <v>4</v>
      </c>
      <c r="X50" s="17" t="s">
        <v>69</v>
      </c>
      <c r="Y50" s="17" t="s">
        <v>71</v>
      </c>
      <c r="Z50" s="18">
        <v>89.29</v>
      </c>
      <c r="AA50" s="16">
        <f>Z50*15%</f>
        <v>13.393500000000001</v>
      </c>
      <c r="AB50" s="16">
        <f>(Z50+AA50)*5%</f>
        <v>5.1341750000000008</v>
      </c>
      <c r="AC50" s="16">
        <f>Z50+AA50+AB50</f>
        <v>107.81767500000001</v>
      </c>
      <c r="AD50" s="16">
        <f>AC50*J50</f>
        <v>107.81767500000001</v>
      </c>
      <c r="AE50" s="16">
        <f>(Z50+AA50)*J50*U50</f>
        <v>8536.592772500002</v>
      </c>
      <c r="AF50" s="16">
        <f>AE50-K50</f>
        <v>8.2772500001738081E-2</v>
      </c>
      <c r="AG50" s="18">
        <f>AH50-Z50</f>
        <v>0</v>
      </c>
      <c r="AH50" s="18">
        <f>AU50</f>
        <v>89.29</v>
      </c>
      <c r="AI50" s="17" t="s">
        <v>11639</v>
      </c>
      <c r="AJ50" s="17" t="b">
        <f>H50=M50</f>
        <v>1</v>
      </c>
      <c r="AK50" s="17" t="s">
        <v>1544</v>
      </c>
      <c r="AL50" s="17" t="e">
        <f>VLOOKUP(AK50,OT!A:A,1,0)</f>
        <v>#N/A</v>
      </c>
      <c r="AM50" s="19">
        <v>45359</v>
      </c>
      <c r="AN50" s="17">
        <v>1</v>
      </c>
      <c r="AO50" s="17" t="s">
        <v>57</v>
      </c>
      <c r="AP50" s="17" t="s">
        <v>58</v>
      </c>
      <c r="AQ50" s="17"/>
      <c r="AR50" s="17">
        <v>29620.6</v>
      </c>
      <c r="AS50" s="17">
        <v>29620.6</v>
      </c>
      <c r="AT50" s="17" t="s">
        <v>71</v>
      </c>
      <c r="AU50" s="17">
        <v>89.29</v>
      </c>
      <c r="AV50" s="17">
        <v>7405.15</v>
      </c>
      <c r="AW50" s="17">
        <v>89.29</v>
      </c>
      <c r="AX50" s="17" t="s">
        <v>74</v>
      </c>
      <c r="AY50" s="17" t="s">
        <v>1541</v>
      </c>
      <c r="AZ50" s="20">
        <v>45386</v>
      </c>
    </row>
    <row r="51" spans="1:52" x14ac:dyDescent="0.25">
      <c r="A51" s="17">
        <v>40</v>
      </c>
      <c r="B51" s="17" t="s">
        <v>45</v>
      </c>
      <c r="C51" s="17" t="s">
        <v>46</v>
      </c>
      <c r="D51" s="17" t="s">
        <v>108</v>
      </c>
      <c r="E51" s="17" t="s">
        <v>109</v>
      </c>
      <c r="F51" s="22" t="s">
        <v>275</v>
      </c>
      <c r="G51" s="17" t="s">
        <v>276</v>
      </c>
      <c r="H51" s="17" t="s">
        <v>69</v>
      </c>
      <c r="I51" s="17" t="s">
        <v>51</v>
      </c>
      <c r="J51" s="17">
        <v>2</v>
      </c>
      <c r="K51" s="17">
        <v>8362.35</v>
      </c>
      <c r="L51" s="17">
        <v>16724.7</v>
      </c>
      <c r="M51" s="17" t="s">
        <v>69</v>
      </c>
      <c r="N51" s="17">
        <v>7272.92</v>
      </c>
      <c r="O51" s="17" t="s">
        <v>71</v>
      </c>
      <c r="P51" s="17">
        <v>83.405000000000001</v>
      </c>
      <c r="Q51" s="17">
        <v>87.2</v>
      </c>
      <c r="R51" s="17">
        <v>14543.22</v>
      </c>
      <c r="S51" s="17" t="s">
        <v>278</v>
      </c>
      <c r="T51" s="17" t="s">
        <v>279</v>
      </c>
      <c r="U51" s="17">
        <v>83.39</v>
      </c>
      <c r="V51" s="17">
        <v>1</v>
      </c>
      <c r="W51" s="17">
        <v>2</v>
      </c>
      <c r="X51" s="17" t="s">
        <v>69</v>
      </c>
      <c r="Y51" s="17" t="s">
        <v>71</v>
      </c>
      <c r="Z51" s="18">
        <v>87.2</v>
      </c>
      <c r="AA51" s="16">
        <f>Z51*15%</f>
        <v>13.08</v>
      </c>
      <c r="AB51" s="16">
        <f>(Z51+AA51)*5%</f>
        <v>5.0140000000000002</v>
      </c>
      <c r="AC51" s="16">
        <f>Z51+AA51+AB51</f>
        <v>105.294</v>
      </c>
      <c r="AD51" s="16">
        <f>AC51*J51</f>
        <v>210.58799999999999</v>
      </c>
      <c r="AE51" s="16">
        <f>(Z51+AA51)*J51*U51</f>
        <v>16724.698400000001</v>
      </c>
      <c r="AF51" s="16">
        <f>AE51-K51</f>
        <v>8362.3484000000008</v>
      </c>
      <c r="AG51" s="18">
        <f>AH51-Z51</f>
        <v>0</v>
      </c>
      <c r="AH51" s="18">
        <v>87.2</v>
      </c>
      <c r="AI51" s="17" t="s">
        <v>11639</v>
      </c>
      <c r="AJ51" s="17" t="b">
        <f>H51=M51</f>
        <v>1</v>
      </c>
      <c r="AK51" s="17" t="s">
        <v>278</v>
      </c>
      <c r="AL51" s="17" t="e">
        <f>VLOOKUP(AK51,OT!A:A,1,0)</f>
        <v>#N/A</v>
      </c>
      <c r="AM51" s="17"/>
      <c r="AN51" s="17">
        <v>1</v>
      </c>
      <c r="AO51" s="17" t="s">
        <v>57</v>
      </c>
      <c r="AP51" s="17" t="s">
        <v>58</v>
      </c>
      <c r="AQ51" s="17"/>
      <c r="AR51" s="17"/>
      <c r="AS51" s="17"/>
      <c r="AT51" s="17"/>
      <c r="AU51" s="17"/>
      <c r="AV51" s="17"/>
      <c r="AW51" s="17">
        <v>87.2</v>
      </c>
      <c r="AX51" s="17" t="s">
        <v>59</v>
      </c>
      <c r="AY51" s="17" t="s">
        <v>277</v>
      </c>
      <c r="AZ51" s="20">
        <v>45395</v>
      </c>
    </row>
    <row r="52" spans="1:52" x14ac:dyDescent="0.25">
      <c r="A52" s="17">
        <v>224</v>
      </c>
      <c r="B52" s="17" t="s">
        <v>45</v>
      </c>
      <c r="C52" s="17" t="s">
        <v>46</v>
      </c>
      <c r="D52" s="17" t="s">
        <v>244</v>
      </c>
      <c r="E52" s="17" t="s">
        <v>245</v>
      </c>
      <c r="F52" s="22" t="s">
        <v>1149</v>
      </c>
      <c r="G52" s="17" t="s">
        <v>1150</v>
      </c>
      <c r="H52" s="17" t="s">
        <v>69</v>
      </c>
      <c r="I52" s="17" t="s">
        <v>51</v>
      </c>
      <c r="J52" s="17">
        <v>1</v>
      </c>
      <c r="K52" s="17">
        <v>7577.15</v>
      </c>
      <c r="L52" s="17">
        <v>7577.15</v>
      </c>
      <c r="M52" s="17" t="s">
        <v>69</v>
      </c>
      <c r="N52" s="17">
        <v>7200</v>
      </c>
      <c r="O52" s="17" t="s">
        <v>53</v>
      </c>
      <c r="P52" s="17">
        <v>1</v>
      </c>
      <c r="Q52" s="17">
        <v>7200</v>
      </c>
      <c r="R52" s="17">
        <v>7200</v>
      </c>
      <c r="S52" s="17" t="s">
        <v>1152</v>
      </c>
      <c r="T52" s="17" t="s">
        <v>1153</v>
      </c>
      <c r="U52" s="17">
        <v>83.137500000000003</v>
      </c>
      <c r="V52" s="17">
        <v>1</v>
      </c>
      <c r="W52" s="17"/>
      <c r="X52" s="17" t="s">
        <v>69</v>
      </c>
      <c r="Y52" s="17" t="s">
        <v>53</v>
      </c>
      <c r="Z52" s="18">
        <v>86.60351826792963</v>
      </c>
      <c r="AA52" s="16">
        <f>Z52*15%</f>
        <v>12.990527740189444</v>
      </c>
      <c r="AB52" s="16">
        <f>(Z52+AA52)*5%</f>
        <v>4.979702300405954</v>
      </c>
      <c r="AC52" s="16">
        <f>Z52+AA52+AB52</f>
        <v>104.57374830852504</v>
      </c>
      <c r="AD52" s="16">
        <f>AC52*J52</f>
        <v>104.57374830852504</v>
      </c>
      <c r="AE52" s="16">
        <f>(Z52+AA52)*J52*U52</f>
        <v>8280</v>
      </c>
      <c r="AF52" s="16">
        <f>AE52-K52</f>
        <v>702.85000000000036</v>
      </c>
      <c r="AG52" s="18">
        <f>AH52-Z52</f>
        <v>0</v>
      </c>
      <c r="AH52" s="18">
        <f>(AU52/U52)</f>
        <v>86.60351826792963</v>
      </c>
      <c r="AI52" s="17" t="s">
        <v>11639</v>
      </c>
      <c r="AJ52" s="17" t="b">
        <f>H52=M52</f>
        <v>1</v>
      </c>
      <c r="AK52" s="17" t="s">
        <v>1154</v>
      </c>
      <c r="AL52" s="17" t="e">
        <f>VLOOKUP(AK52,OT!A:A,1,0)</f>
        <v>#N/A</v>
      </c>
      <c r="AM52" s="19">
        <v>45294</v>
      </c>
      <c r="AN52" s="17">
        <v>1</v>
      </c>
      <c r="AO52" s="17" t="s">
        <v>57</v>
      </c>
      <c r="AP52" s="17" t="s">
        <v>58</v>
      </c>
      <c r="AQ52" s="17"/>
      <c r="AR52" s="17">
        <v>58200</v>
      </c>
      <c r="AS52" s="17">
        <v>58200</v>
      </c>
      <c r="AT52" s="17" t="s">
        <v>53</v>
      </c>
      <c r="AU52" s="17">
        <v>7200</v>
      </c>
      <c r="AV52" s="17">
        <v>7200</v>
      </c>
      <c r="AW52" s="17">
        <v>7200</v>
      </c>
      <c r="AX52" s="17" t="s">
        <v>74</v>
      </c>
      <c r="AY52" s="17" t="s">
        <v>1151</v>
      </c>
      <c r="AZ52" s="20">
        <v>45390</v>
      </c>
    </row>
    <row r="53" spans="1:52" x14ac:dyDescent="0.25">
      <c r="A53" s="17">
        <v>36</v>
      </c>
      <c r="B53" s="17" t="s">
        <v>45</v>
      </c>
      <c r="C53" s="17" t="s">
        <v>46</v>
      </c>
      <c r="D53" s="17" t="s">
        <v>116</v>
      </c>
      <c r="E53" s="17" t="s">
        <v>117</v>
      </c>
      <c r="F53" s="22" t="s">
        <v>255</v>
      </c>
      <c r="G53" s="17" t="s">
        <v>156</v>
      </c>
      <c r="H53" s="17" t="s">
        <v>69</v>
      </c>
      <c r="I53" s="17" t="s">
        <v>51</v>
      </c>
      <c r="J53" s="17">
        <v>6</v>
      </c>
      <c r="K53" s="17">
        <v>6399.8683000000001</v>
      </c>
      <c r="L53" s="17">
        <v>38399.21</v>
      </c>
      <c r="M53" s="17" t="s">
        <v>69</v>
      </c>
      <c r="N53" s="17">
        <v>6452.24</v>
      </c>
      <c r="O53" s="17" t="s">
        <v>71</v>
      </c>
      <c r="P53" s="17">
        <v>82.933700000000002</v>
      </c>
      <c r="Q53" s="17">
        <v>77.8</v>
      </c>
      <c r="R53" s="17">
        <v>38627.089999999997</v>
      </c>
      <c r="S53" s="17" t="s">
        <v>257</v>
      </c>
      <c r="T53" s="17" t="s">
        <v>258</v>
      </c>
      <c r="U53" s="17">
        <v>82.748699999999999</v>
      </c>
      <c r="V53" s="17">
        <v>1</v>
      </c>
      <c r="W53" s="17">
        <v>10</v>
      </c>
      <c r="X53" s="17" t="s">
        <v>69</v>
      </c>
      <c r="Y53" s="17" t="s">
        <v>71</v>
      </c>
      <c r="Z53" s="18">
        <v>77.8</v>
      </c>
      <c r="AA53" s="16">
        <f>Z53*15%</f>
        <v>11.67</v>
      </c>
      <c r="AB53" s="16">
        <f>(Z53+AA53)*5%</f>
        <v>4.4735000000000005</v>
      </c>
      <c r="AC53" s="16">
        <f>Z53+AA53+AB53</f>
        <v>93.9435</v>
      </c>
      <c r="AD53" s="16">
        <f>AC53*J53</f>
        <v>563.66100000000006</v>
      </c>
      <c r="AE53" s="16">
        <f>(Z53+AA53)*J53*U53</f>
        <v>44421.157133999994</v>
      </c>
      <c r="AF53" s="16">
        <f>AE53-K53</f>
        <v>38021.288833999992</v>
      </c>
      <c r="AG53" s="18">
        <f>AH53-Z53</f>
        <v>0</v>
      </c>
      <c r="AH53" s="18">
        <v>77.8</v>
      </c>
      <c r="AI53" s="17" t="s">
        <v>11639</v>
      </c>
      <c r="AJ53" s="17" t="b">
        <f>H53=M53</f>
        <v>1</v>
      </c>
      <c r="AK53" s="17" t="s">
        <v>257</v>
      </c>
      <c r="AL53" s="17" t="e">
        <f>VLOOKUP(AK53,OT!A:A,1,0)</f>
        <v>#N/A</v>
      </c>
      <c r="AM53" s="17"/>
      <c r="AN53" s="17">
        <v>1</v>
      </c>
      <c r="AO53" s="17" t="s">
        <v>57</v>
      </c>
      <c r="AP53" s="17" t="s">
        <v>58</v>
      </c>
      <c r="AQ53" s="17"/>
      <c r="AR53" s="17"/>
      <c r="AS53" s="17"/>
      <c r="AT53" s="17"/>
      <c r="AU53" s="17"/>
      <c r="AV53" s="17"/>
      <c r="AW53" s="17">
        <v>77.8</v>
      </c>
      <c r="AX53" s="17" t="s">
        <v>59</v>
      </c>
      <c r="AY53" s="17" t="s">
        <v>256</v>
      </c>
      <c r="AZ53" s="20">
        <v>45387</v>
      </c>
    </row>
    <row r="54" spans="1:52" x14ac:dyDescent="0.25">
      <c r="A54" s="17">
        <v>265</v>
      </c>
      <c r="B54" s="17" t="s">
        <v>45</v>
      </c>
      <c r="C54" s="17" t="s">
        <v>46</v>
      </c>
      <c r="D54" s="17" t="s">
        <v>1259</v>
      </c>
      <c r="E54" s="17" t="s">
        <v>191</v>
      </c>
      <c r="F54" s="22" t="s">
        <v>1260</v>
      </c>
      <c r="G54" s="17" t="s">
        <v>1261</v>
      </c>
      <c r="H54" s="17" t="s">
        <v>907</v>
      </c>
      <c r="I54" s="17" t="s">
        <v>51</v>
      </c>
      <c r="J54" s="17">
        <v>1</v>
      </c>
      <c r="K54" s="17">
        <v>7719.2</v>
      </c>
      <c r="L54" s="17">
        <v>7719.2</v>
      </c>
      <c r="M54" s="17" t="s">
        <v>907</v>
      </c>
      <c r="N54" s="17">
        <v>6400</v>
      </c>
      <c r="O54" s="17" t="s">
        <v>53</v>
      </c>
      <c r="P54" s="17">
        <v>1</v>
      </c>
      <c r="Q54" s="17">
        <v>6400</v>
      </c>
      <c r="R54" s="17">
        <v>6400</v>
      </c>
      <c r="S54" s="17" t="s">
        <v>404</v>
      </c>
      <c r="T54" s="17" t="s">
        <v>405</v>
      </c>
      <c r="U54" s="17">
        <v>83.135000000000005</v>
      </c>
      <c r="V54" s="17">
        <v>1</v>
      </c>
      <c r="W54" s="17">
        <v>5</v>
      </c>
      <c r="X54" s="17" t="s">
        <v>907</v>
      </c>
      <c r="Y54" s="17" t="s">
        <v>53</v>
      </c>
      <c r="Z54" s="18">
        <v>76.98322006375173</v>
      </c>
      <c r="AA54" s="16">
        <f>Z54*15%</f>
        <v>11.547483009562759</v>
      </c>
      <c r="AB54" s="16">
        <f>(Z54+AA54)*5%</f>
        <v>4.426535153665724</v>
      </c>
      <c r="AC54" s="16">
        <f>Z54+AA54+AB54</f>
        <v>92.957238226980209</v>
      </c>
      <c r="AD54" s="16">
        <f>AC54*J54</f>
        <v>92.957238226980209</v>
      </c>
      <c r="AE54" s="16">
        <f>(Z54+AA54)*J54*U54</f>
        <v>7360</v>
      </c>
      <c r="AF54" s="16">
        <f>AE54-K54</f>
        <v>-359.19999999999982</v>
      </c>
      <c r="AG54" s="18">
        <f>AH54-Z54</f>
        <v>0</v>
      </c>
      <c r="AH54" s="18">
        <f>(AU54/U54)</f>
        <v>76.98322006375173</v>
      </c>
      <c r="AI54" s="17" t="s">
        <v>11639</v>
      </c>
      <c r="AJ54" s="17" t="b">
        <f>H54=M54</f>
        <v>1</v>
      </c>
      <c r="AK54" s="17" t="s">
        <v>406</v>
      </c>
      <c r="AL54" s="17" t="e">
        <f>VLOOKUP(AK54,OT!A:A,1,0)</f>
        <v>#N/A</v>
      </c>
      <c r="AM54" s="19">
        <v>45345</v>
      </c>
      <c r="AN54" s="17">
        <v>1</v>
      </c>
      <c r="AO54" s="17" t="s">
        <v>57</v>
      </c>
      <c r="AP54" s="17" t="s">
        <v>58</v>
      </c>
      <c r="AQ54" s="17"/>
      <c r="AR54" s="17">
        <v>742455</v>
      </c>
      <c r="AS54" s="17">
        <v>742455</v>
      </c>
      <c r="AT54" s="17" t="s">
        <v>53</v>
      </c>
      <c r="AU54" s="17">
        <v>6400</v>
      </c>
      <c r="AV54" s="17">
        <v>6400</v>
      </c>
      <c r="AW54" s="17">
        <v>6400</v>
      </c>
      <c r="AX54" s="17" t="s">
        <v>74</v>
      </c>
      <c r="AY54" s="17" t="s">
        <v>1262</v>
      </c>
      <c r="AZ54" s="20">
        <v>45384</v>
      </c>
    </row>
    <row r="55" spans="1:52" x14ac:dyDescent="0.25">
      <c r="A55" s="17">
        <v>51</v>
      </c>
      <c r="B55" s="17" t="s">
        <v>45</v>
      </c>
      <c r="C55" s="17" t="s">
        <v>46</v>
      </c>
      <c r="D55" s="17" t="s">
        <v>327</v>
      </c>
      <c r="E55" s="17" t="s">
        <v>328</v>
      </c>
      <c r="F55" s="22" t="s">
        <v>334</v>
      </c>
      <c r="G55" s="17" t="s">
        <v>299</v>
      </c>
      <c r="H55" s="17" t="s">
        <v>69</v>
      </c>
      <c r="I55" s="17" t="s">
        <v>51</v>
      </c>
      <c r="J55" s="17">
        <v>1</v>
      </c>
      <c r="K55" s="17">
        <v>4401.38</v>
      </c>
      <c r="L55" s="17">
        <v>4401.38</v>
      </c>
      <c r="M55" s="17"/>
      <c r="N55" s="17"/>
      <c r="O55" s="17"/>
      <c r="P55" s="17"/>
      <c r="Q55" s="17"/>
      <c r="R55" s="17"/>
      <c r="S55" s="29" t="s">
        <v>11672</v>
      </c>
      <c r="T55" s="30" t="s">
        <v>336</v>
      </c>
      <c r="U55" s="29">
        <v>71.2</v>
      </c>
      <c r="V55" s="17"/>
      <c r="W55" s="17"/>
      <c r="X55" s="17"/>
      <c r="Y55" s="17" t="s">
        <v>71</v>
      </c>
      <c r="Z55" s="31">
        <v>74.260000000000005</v>
      </c>
      <c r="AA55" s="16">
        <f>Z55*15%</f>
        <v>11.139000000000001</v>
      </c>
      <c r="AB55" s="16">
        <f>(Z55+AA55)*5%</f>
        <v>4.2699500000000006</v>
      </c>
      <c r="AC55" s="16">
        <f>Z55+AA55+AB55</f>
        <v>89.668949999999995</v>
      </c>
      <c r="AD55" s="16">
        <f>AC55*J55</f>
        <v>89.668949999999995</v>
      </c>
      <c r="AE55" s="16">
        <f>(Z55+AA55)*J55*U55</f>
        <v>6080.4088000000002</v>
      </c>
      <c r="AF55" s="16">
        <f>AE55-K55</f>
        <v>1679.0288</v>
      </c>
      <c r="AG55" s="18">
        <f>AH55-Z55</f>
        <v>0</v>
      </c>
      <c r="AH55" s="31">
        <v>74.260000000000005</v>
      </c>
      <c r="AI55" s="30" t="s">
        <v>11642</v>
      </c>
      <c r="AJ55" s="30" t="b">
        <f>H55=M55</f>
        <v>0</v>
      </c>
      <c r="AK55" s="29" t="s">
        <v>11673</v>
      </c>
      <c r="AL55" s="17" t="e">
        <f>VLOOKUP(AK55,OT!A:A,1,0)</f>
        <v>#N/A</v>
      </c>
      <c r="AM55" s="17"/>
      <c r="AN55" s="17"/>
      <c r="AO55" s="17" t="s">
        <v>57</v>
      </c>
      <c r="AP55" s="17" t="s">
        <v>58</v>
      </c>
      <c r="AQ55" s="17"/>
      <c r="AR55" s="17"/>
      <c r="AS55" s="17"/>
      <c r="AT55" s="17"/>
      <c r="AU55" s="17"/>
      <c r="AV55" s="17"/>
      <c r="AW55" s="17"/>
      <c r="AX55" s="17" t="s">
        <v>59</v>
      </c>
      <c r="AY55" s="17" t="s">
        <v>335</v>
      </c>
      <c r="AZ55" s="20">
        <v>45388</v>
      </c>
    </row>
    <row r="56" spans="1:52" x14ac:dyDescent="0.25">
      <c r="A56" s="17">
        <v>325</v>
      </c>
      <c r="B56" s="17" t="s">
        <v>45</v>
      </c>
      <c r="C56" s="17" t="s">
        <v>46</v>
      </c>
      <c r="D56" s="17" t="s">
        <v>450</v>
      </c>
      <c r="E56" s="17" t="s">
        <v>451</v>
      </c>
      <c r="F56" s="22" t="s">
        <v>1487</v>
      </c>
      <c r="G56" s="17" t="s">
        <v>1488</v>
      </c>
      <c r="H56" s="17" t="s">
        <v>804</v>
      </c>
      <c r="I56" s="17" t="s">
        <v>51</v>
      </c>
      <c r="J56" s="17">
        <v>1</v>
      </c>
      <c r="K56" s="17">
        <v>7180.07</v>
      </c>
      <c r="L56" s="17">
        <v>7180.07</v>
      </c>
      <c r="M56" s="17" t="s">
        <v>1483</v>
      </c>
      <c r="N56" s="17">
        <v>5908.26</v>
      </c>
      <c r="O56" s="17" t="s">
        <v>71</v>
      </c>
      <c r="P56" s="17">
        <v>82.748699999999999</v>
      </c>
      <c r="Q56" s="17">
        <v>71.400000000000006</v>
      </c>
      <c r="R56" s="17">
        <v>5908.26</v>
      </c>
      <c r="S56" s="17" t="s">
        <v>1490</v>
      </c>
      <c r="T56" s="17" t="s">
        <v>1491</v>
      </c>
      <c r="U56" s="17">
        <v>82.748699999999999</v>
      </c>
      <c r="V56" s="17">
        <v>1</v>
      </c>
      <c r="W56" s="17">
        <v>7</v>
      </c>
      <c r="X56" s="17" t="s">
        <v>1483</v>
      </c>
      <c r="Y56" s="17" t="s">
        <v>71</v>
      </c>
      <c r="Z56" s="18">
        <v>71.400000000000006</v>
      </c>
      <c r="AA56" s="16">
        <f>Z56*15%</f>
        <v>10.71</v>
      </c>
      <c r="AB56" s="16">
        <f>(Z56+AA56)*5%</f>
        <v>4.105500000000001</v>
      </c>
      <c r="AC56" s="16">
        <f>Z56+AA56+AB56</f>
        <v>86.21550000000002</v>
      </c>
      <c r="AD56" s="16">
        <f>AC56*J56</f>
        <v>86.21550000000002</v>
      </c>
      <c r="AE56" s="16">
        <f>(Z56+AA56)*J56*U56</f>
        <v>6794.4957570000015</v>
      </c>
      <c r="AF56" s="16">
        <f>AE56-K56</f>
        <v>-385.57424299999821</v>
      </c>
      <c r="AG56" s="18">
        <f>AH56-Z56</f>
        <v>0</v>
      </c>
      <c r="AH56" s="18">
        <f>AU56</f>
        <v>71.400000000000006</v>
      </c>
      <c r="AI56" s="17" t="s">
        <v>11639</v>
      </c>
      <c r="AJ56" s="17" t="b">
        <f>H56=M56</f>
        <v>0</v>
      </c>
      <c r="AK56" s="17" t="s">
        <v>1492</v>
      </c>
      <c r="AL56" s="17" t="e">
        <f>VLOOKUP(AK56,OT!A:A,1,0)</f>
        <v>#N/A</v>
      </c>
      <c r="AM56" s="19">
        <v>45400</v>
      </c>
      <c r="AN56" s="17">
        <v>1</v>
      </c>
      <c r="AO56" s="17" t="s">
        <v>57</v>
      </c>
      <c r="AP56" s="17" t="s">
        <v>58</v>
      </c>
      <c r="AQ56" s="17"/>
      <c r="AR56" s="17">
        <v>1020827.86</v>
      </c>
      <c r="AS56" s="17">
        <v>1019993.96</v>
      </c>
      <c r="AT56" s="17" t="s">
        <v>71</v>
      </c>
      <c r="AU56" s="17">
        <v>71.400000000000006</v>
      </c>
      <c r="AV56" s="17">
        <v>5954.05</v>
      </c>
      <c r="AW56" s="17">
        <v>71.400000000000006</v>
      </c>
      <c r="AX56" s="17" t="s">
        <v>107</v>
      </c>
      <c r="AY56" s="17" t="s">
        <v>1489</v>
      </c>
      <c r="AZ56" s="20">
        <v>45386</v>
      </c>
    </row>
    <row r="57" spans="1:52" x14ac:dyDescent="0.25">
      <c r="A57" s="17">
        <v>318</v>
      </c>
      <c r="B57" s="17" t="s">
        <v>45</v>
      </c>
      <c r="C57" s="17" t="s">
        <v>46</v>
      </c>
      <c r="D57" s="17" t="s">
        <v>1456</v>
      </c>
      <c r="E57" s="17" t="s">
        <v>1457</v>
      </c>
      <c r="F57" s="22" t="s">
        <v>1458</v>
      </c>
      <c r="G57" s="17" t="s">
        <v>1459</v>
      </c>
      <c r="H57" s="17" t="s">
        <v>69</v>
      </c>
      <c r="I57" s="17" t="s">
        <v>51</v>
      </c>
      <c r="J57" s="17">
        <v>1</v>
      </c>
      <c r="K57" s="17">
        <v>6715.46</v>
      </c>
      <c r="L57" s="17">
        <v>6715.46</v>
      </c>
      <c r="M57" s="17" t="s">
        <v>69</v>
      </c>
      <c r="N57" s="17">
        <v>5810.94</v>
      </c>
      <c r="O57" s="17" t="s">
        <v>71</v>
      </c>
      <c r="P57" s="17">
        <v>82.331299999999999</v>
      </c>
      <c r="Q57" s="17">
        <v>70.58</v>
      </c>
      <c r="R57" s="17">
        <v>5798.5</v>
      </c>
      <c r="S57" s="17" t="s">
        <v>1461</v>
      </c>
      <c r="T57" s="17" t="s">
        <v>1462</v>
      </c>
      <c r="U57" s="17">
        <v>82.155000000000001</v>
      </c>
      <c r="V57" s="17">
        <v>1</v>
      </c>
      <c r="W57" s="17">
        <v>6</v>
      </c>
      <c r="X57" s="17" t="s">
        <v>69</v>
      </c>
      <c r="Y57" s="17" t="s">
        <v>71</v>
      </c>
      <c r="Z57" s="18">
        <v>70.58</v>
      </c>
      <c r="AA57" s="16">
        <f>Z57*15%</f>
        <v>10.587</v>
      </c>
      <c r="AB57" s="16">
        <f>(Z57+AA57)*5%</f>
        <v>4.0583499999999999</v>
      </c>
      <c r="AC57" s="16">
        <f>Z57+AA57+AB57</f>
        <v>85.225350000000006</v>
      </c>
      <c r="AD57" s="16">
        <f>AC57*J57</f>
        <v>85.225350000000006</v>
      </c>
      <c r="AE57" s="16">
        <f>(Z57+AA57)*J57*U57</f>
        <v>6668.2748849999998</v>
      </c>
      <c r="AF57" s="16">
        <f>AE57-K57</f>
        <v>-47.185115000000224</v>
      </c>
      <c r="AG57" s="18">
        <f>AH57-Z57</f>
        <v>0</v>
      </c>
      <c r="AH57" s="18">
        <f>AU57</f>
        <v>70.58</v>
      </c>
      <c r="AI57" s="17" t="s">
        <v>11639</v>
      </c>
      <c r="AJ57" s="17" t="b">
        <f>H57=M57</f>
        <v>1</v>
      </c>
      <c r="AK57" s="17" t="s">
        <v>1463</v>
      </c>
      <c r="AL57" s="17" t="e">
        <f>VLOOKUP(AK57,OT!A:A,1,0)</f>
        <v>#N/A</v>
      </c>
      <c r="AM57" s="19">
        <v>45085</v>
      </c>
      <c r="AN57" s="17">
        <v>1</v>
      </c>
      <c r="AO57" s="17" t="s">
        <v>57</v>
      </c>
      <c r="AP57" s="17" t="s">
        <v>58</v>
      </c>
      <c r="AQ57" s="17"/>
      <c r="AR57" s="17">
        <v>34968.86</v>
      </c>
      <c r="AS57" s="17">
        <v>34968.86</v>
      </c>
      <c r="AT57" s="17" t="s">
        <v>71</v>
      </c>
      <c r="AU57" s="17">
        <v>70.58</v>
      </c>
      <c r="AV57" s="17">
        <v>5828.14</v>
      </c>
      <c r="AW57" s="17">
        <v>70.58</v>
      </c>
      <c r="AX57" s="17" t="s">
        <v>74</v>
      </c>
      <c r="AY57" s="17" t="s">
        <v>1460</v>
      </c>
      <c r="AZ57" s="20">
        <v>45388</v>
      </c>
    </row>
    <row r="58" spans="1:52" x14ac:dyDescent="0.25">
      <c r="A58" s="17">
        <v>357</v>
      </c>
      <c r="B58" s="17" t="s">
        <v>45</v>
      </c>
      <c r="C58" s="17" t="s">
        <v>46</v>
      </c>
      <c r="D58" s="17" t="s">
        <v>407</v>
      </c>
      <c r="E58" s="17" t="s">
        <v>408</v>
      </c>
      <c r="F58" s="22" t="s">
        <v>1603</v>
      </c>
      <c r="G58" s="17" t="s">
        <v>1604</v>
      </c>
      <c r="H58" s="17" t="s">
        <v>411</v>
      </c>
      <c r="I58" s="17" t="s">
        <v>51</v>
      </c>
      <c r="J58" s="17">
        <v>1</v>
      </c>
      <c r="K58" s="17">
        <v>5709.06</v>
      </c>
      <c r="L58" s="17">
        <v>5709.06</v>
      </c>
      <c r="M58" s="17" t="s">
        <v>411</v>
      </c>
      <c r="N58" s="17">
        <v>4988.8999999999996</v>
      </c>
      <c r="O58" s="17" t="s">
        <v>71</v>
      </c>
      <c r="P58" s="17">
        <v>71.27</v>
      </c>
      <c r="Q58" s="17">
        <v>70</v>
      </c>
      <c r="R58" s="17">
        <v>4964.3999999999996</v>
      </c>
      <c r="S58" s="17" t="s">
        <v>1606</v>
      </c>
      <c r="T58" s="17" t="s">
        <v>1607</v>
      </c>
      <c r="U58" s="17">
        <v>70.92</v>
      </c>
      <c r="V58" s="17">
        <v>1</v>
      </c>
      <c r="W58" s="17"/>
      <c r="X58" s="17" t="s">
        <v>411</v>
      </c>
      <c r="Y58" s="17" t="s">
        <v>71</v>
      </c>
      <c r="Z58" s="18">
        <v>70</v>
      </c>
      <c r="AA58" s="16">
        <f>Z58*15%</f>
        <v>10.5</v>
      </c>
      <c r="AB58" s="16">
        <f>(Z58+AA58)*5%</f>
        <v>4.0250000000000004</v>
      </c>
      <c r="AC58" s="16">
        <f>Z58+AA58+AB58</f>
        <v>84.525000000000006</v>
      </c>
      <c r="AD58" s="16">
        <f>AC58*J58</f>
        <v>84.525000000000006</v>
      </c>
      <c r="AE58" s="16">
        <f>(Z58+AA58)*J58*U58</f>
        <v>5709.06</v>
      </c>
      <c r="AF58" s="16">
        <f>AE58-K58</f>
        <v>0</v>
      </c>
      <c r="AG58" s="18">
        <f>AH58-Z58</f>
        <v>0</v>
      </c>
      <c r="AH58" s="18">
        <f>AU58</f>
        <v>70</v>
      </c>
      <c r="AI58" s="17" t="s">
        <v>11639</v>
      </c>
      <c r="AJ58" s="17" t="b">
        <f>H58=M58</f>
        <v>1</v>
      </c>
      <c r="AK58" s="17" t="s">
        <v>1608</v>
      </c>
      <c r="AL58" s="17" t="e">
        <f>VLOOKUP(AK58,OT!A:A,1,0)</f>
        <v>#N/A</v>
      </c>
      <c r="AM58" s="19">
        <v>43866</v>
      </c>
      <c r="AN58" s="17">
        <v>1</v>
      </c>
      <c r="AO58" s="17" t="s">
        <v>57</v>
      </c>
      <c r="AP58" s="17" t="s">
        <v>58</v>
      </c>
      <c r="AQ58" s="17"/>
      <c r="AR58" s="17">
        <v>20022.8</v>
      </c>
      <c r="AS58" s="17">
        <v>20022.8</v>
      </c>
      <c r="AT58" s="17" t="s">
        <v>71</v>
      </c>
      <c r="AU58" s="17">
        <v>70</v>
      </c>
      <c r="AV58" s="17">
        <v>5005.7</v>
      </c>
      <c r="AW58" s="17">
        <v>70</v>
      </c>
      <c r="AX58" s="17" t="s">
        <v>129</v>
      </c>
      <c r="AY58" s="17" t="s">
        <v>1605</v>
      </c>
      <c r="AZ58" s="20">
        <v>45387</v>
      </c>
    </row>
    <row r="59" spans="1:52" x14ac:dyDescent="0.25">
      <c r="A59" s="17">
        <v>106</v>
      </c>
      <c r="B59" s="17" t="s">
        <v>45</v>
      </c>
      <c r="C59" s="17" t="s">
        <v>46</v>
      </c>
      <c r="D59" s="17" t="s">
        <v>108</v>
      </c>
      <c r="E59" s="17" t="s">
        <v>109</v>
      </c>
      <c r="F59" s="22" t="s">
        <v>627</v>
      </c>
      <c r="G59" s="17" t="s">
        <v>276</v>
      </c>
      <c r="H59" s="17" t="s">
        <v>69</v>
      </c>
      <c r="I59" s="17" t="s">
        <v>51</v>
      </c>
      <c r="J59" s="17">
        <v>1</v>
      </c>
      <c r="K59" s="17">
        <v>6288.63</v>
      </c>
      <c r="L59" s="17">
        <v>6288.63</v>
      </c>
      <c r="M59" s="17" t="s">
        <v>69</v>
      </c>
      <c r="N59" s="17">
        <v>5084.3500000000004</v>
      </c>
      <c r="O59" s="17" t="s">
        <v>71</v>
      </c>
      <c r="P59" s="17">
        <v>75.323700000000002</v>
      </c>
      <c r="Q59" s="17">
        <v>67.5</v>
      </c>
      <c r="R59" s="17">
        <v>5105.96</v>
      </c>
      <c r="S59" s="17" t="s">
        <v>376</v>
      </c>
      <c r="T59" s="17" t="s">
        <v>629</v>
      </c>
      <c r="U59" s="17">
        <v>75.643799999999999</v>
      </c>
      <c r="V59" s="17">
        <v>1</v>
      </c>
      <c r="W59" s="17"/>
      <c r="X59" s="17" t="s">
        <v>69</v>
      </c>
      <c r="Y59" s="17" t="s">
        <v>71</v>
      </c>
      <c r="Z59" s="18">
        <v>67.5</v>
      </c>
      <c r="AA59" s="16">
        <f>Z59*15%</f>
        <v>10.125</v>
      </c>
      <c r="AB59" s="16">
        <f>(Z59+AA59)*5%</f>
        <v>3.8812500000000001</v>
      </c>
      <c r="AC59" s="16">
        <f>Z59+AA59+AB59</f>
        <v>81.506249999999994</v>
      </c>
      <c r="AD59" s="16">
        <f>AC59*J59</f>
        <v>81.506249999999994</v>
      </c>
      <c r="AE59" s="16">
        <f>(Z59+AA59)*J59*U59</f>
        <v>5871.8499750000001</v>
      </c>
      <c r="AF59" s="16">
        <f>AE59-K59</f>
        <v>-416.78002500000002</v>
      </c>
      <c r="AG59" s="18">
        <f>AH59-Z59</f>
        <v>0</v>
      </c>
      <c r="AH59" s="18">
        <f>AU59</f>
        <v>67.5</v>
      </c>
      <c r="AI59" s="17" t="s">
        <v>11639</v>
      </c>
      <c r="AJ59" s="17" t="b">
        <f>H59=M59</f>
        <v>1</v>
      </c>
      <c r="AK59" s="17" t="s">
        <v>630</v>
      </c>
      <c r="AL59" s="17" t="e">
        <f>VLOOKUP(AK59,OT!A:A,1,0)</f>
        <v>#N/A</v>
      </c>
      <c r="AM59" s="19">
        <v>44631</v>
      </c>
      <c r="AN59" s="17">
        <v>1</v>
      </c>
      <c r="AO59" s="17" t="s">
        <v>57</v>
      </c>
      <c r="AP59" s="17" t="s">
        <v>58</v>
      </c>
      <c r="AQ59" s="17"/>
      <c r="AR59" s="17">
        <v>103713.75</v>
      </c>
      <c r="AS59" s="17">
        <v>103713.75</v>
      </c>
      <c r="AT59" s="17" t="s">
        <v>71</v>
      </c>
      <c r="AU59" s="17">
        <v>67.5</v>
      </c>
      <c r="AV59" s="17">
        <v>5185.6899999999996</v>
      </c>
      <c r="AW59" s="17">
        <v>67.5</v>
      </c>
      <c r="AX59" s="17" t="s">
        <v>59</v>
      </c>
      <c r="AY59" s="17" t="s">
        <v>628</v>
      </c>
      <c r="AZ59" s="20">
        <v>45387</v>
      </c>
    </row>
    <row r="60" spans="1:52" x14ac:dyDescent="0.25">
      <c r="A60" s="17">
        <v>340</v>
      </c>
      <c r="B60" s="17" t="s">
        <v>45</v>
      </c>
      <c r="C60" s="17" t="s">
        <v>46</v>
      </c>
      <c r="D60" s="17" t="s">
        <v>1126</v>
      </c>
      <c r="E60" s="17" t="s">
        <v>1127</v>
      </c>
      <c r="F60" s="22" t="s">
        <v>1524</v>
      </c>
      <c r="G60" s="17" t="s">
        <v>1525</v>
      </c>
      <c r="H60" s="17" t="s">
        <v>804</v>
      </c>
      <c r="I60" s="17" t="s">
        <v>51</v>
      </c>
      <c r="J60" s="17">
        <v>1</v>
      </c>
      <c r="K60" s="17">
        <v>6744.58</v>
      </c>
      <c r="L60" s="17">
        <v>6744.58</v>
      </c>
      <c r="M60" s="17" t="s">
        <v>804</v>
      </c>
      <c r="N60" s="17">
        <v>5486.24</v>
      </c>
      <c r="O60" s="17" t="s">
        <v>71</v>
      </c>
      <c r="P60" s="17">
        <v>82.748699999999999</v>
      </c>
      <c r="Q60" s="17">
        <v>66.3</v>
      </c>
      <c r="R60" s="17">
        <v>5486.24</v>
      </c>
      <c r="S60" s="17" t="s">
        <v>1490</v>
      </c>
      <c r="T60" s="17" t="s">
        <v>1491</v>
      </c>
      <c r="U60" s="17">
        <v>82.748699999999999</v>
      </c>
      <c r="V60" s="17">
        <v>1</v>
      </c>
      <c r="W60" s="17">
        <v>8</v>
      </c>
      <c r="X60" s="17" t="s">
        <v>804</v>
      </c>
      <c r="Y60" s="17" t="s">
        <v>71</v>
      </c>
      <c r="Z60" s="18">
        <v>66.3</v>
      </c>
      <c r="AA60" s="16">
        <f>Z60*15%</f>
        <v>9.9449999999999985</v>
      </c>
      <c r="AB60" s="16">
        <f>(Z60+AA60)*5%</f>
        <v>3.8122499999999997</v>
      </c>
      <c r="AC60" s="16">
        <f>Z60+AA60+AB60</f>
        <v>80.057249999999996</v>
      </c>
      <c r="AD60" s="16">
        <f>AC60*J60</f>
        <v>80.057249999999996</v>
      </c>
      <c r="AE60" s="16">
        <f>(Z60+AA60)*J60*U60</f>
        <v>6309.1746314999991</v>
      </c>
      <c r="AF60" s="16">
        <f>AE60-K60</f>
        <v>-435.4053685000008</v>
      </c>
      <c r="AG60" s="18">
        <f>AH60-Z60</f>
        <v>0</v>
      </c>
      <c r="AH60" s="18">
        <f>AU60</f>
        <v>66.3</v>
      </c>
      <c r="AI60" s="17" t="s">
        <v>11639</v>
      </c>
      <c r="AJ60" s="17" t="b">
        <f>H60=M60</f>
        <v>1</v>
      </c>
      <c r="AK60" s="17" t="s">
        <v>1492</v>
      </c>
      <c r="AL60" s="17" t="e">
        <f>VLOOKUP(AK60,OT!A:A,1,0)</f>
        <v>#N/A</v>
      </c>
      <c r="AM60" s="19">
        <v>45400</v>
      </c>
      <c r="AN60" s="17">
        <v>1</v>
      </c>
      <c r="AO60" s="17" t="s">
        <v>57</v>
      </c>
      <c r="AP60" s="17" t="s">
        <v>58</v>
      </c>
      <c r="AQ60" s="17"/>
      <c r="AR60" s="17">
        <v>1020827.86</v>
      </c>
      <c r="AS60" s="17">
        <v>1019993.96</v>
      </c>
      <c r="AT60" s="17" t="s">
        <v>71</v>
      </c>
      <c r="AU60" s="17">
        <v>66.3</v>
      </c>
      <c r="AV60" s="17">
        <v>5528.76</v>
      </c>
      <c r="AW60" s="17">
        <v>66.3</v>
      </c>
      <c r="AX60" s="17" t="s">
        <v>74</v>
      </c>
      <c r="AY60" s="17" t="s">
        <v>1526</v>
      </c>
      <c r="AZ60" s="20">
        <v>45390</v>
      </c>
    </row>
    <row r="61" spans="1:52" x14ac:dyDescent="0.25">
      <c r="A61" s="17">
        <v>326</v>
      </c>
      <c r="B61" s="17" t="s">
        <v>45</v>
      </c>
      <c r="C61" s="17" t="s">
        <v>46</v>
      </c>
      <c r="D61" s="17" t="s">
        <v>1493</v>
      </c>
      <c r="E61" s="17" t="s">
        <v>1494</v>
      </c>
      <c r="F61" s="22" t="s">
        <v>1495</v>
      </c>
      <c r="G61" s="17" t="s">
        <v>1496</v>
      </c>
      <c r="H61" s="17" t="s">
        <v>804</v>
      </c>
      <c r="I61" s="17" t="s">
        <v>51</v>
      </c>
      <c r="J61" s="17">
        <v>1</v>
      </c>
      <c r="K61" s="17">
        <v>6269.74</v>
      </c>
      <c r="L61" s="17">
        <v>6269.74</v>
      </c>
      <c r="M61" s="17" t="s">
        <v>804</v>
      </c>
      <c r="N61" s="17">
        <v>5474.65</v>
      </c>
      <c r="O61" s="17" t="s">
        <v>71</v>
      </c>
      <c r="P61" s="17">
        <v>82.748699999999999</v>
      </c>
      <c r="Q61" s="17">
        <v>66.16</v>
      </c>
      <c r="R61" s="17">
        <v>5474.65</v>
      </c>
      <c r="S61" s="17" t="s">
        <v>1498</v>
      </c>
      <c r="T61" s="17" t="s">
        <v>1499</v>
      </c>
      <c r="U61" s="17">
        <v>82.748699999999999</v>
      </c>
      <c r="V61" s="17">
        <v>1</v>
      </c>
      <c r="W61" s="17">
        <v>165</v>
      </c>
      <c r="X61" s="17" t="s">
        <v>804</v>
      </c>
      <c r="Y61" s="17" t="s">
        <v>71</v>
      </c>
      <c r="Z61" s="18">
        <v>66.16</v>
      </c>
      <c r="AA61" s="16">
        <f>Z61*15%</f>
        <v>9.9239999999999995</v>
      </c>
      <c r="AB61" s="16">
        <f>(Z61+AA61)*5%</f>
        <v>3.8042000000000002</v>
      </c>
      <c r="AC61" s="16">
        <f>Z61+AA61+AB61</f>
        <v>79.888199999999998</v>
      </c>
      <c r="AD61" s="16">
        <f>AC61*J61</f>
        <v>79.888199999999998</v>
      </c>
      <c r="AE61" s="16">
        <f>(Z61+AA61)*J61*U61</f>
        <v>6295.8520908</v>
      </c>
      <c r="AF61" s="16">
        <f>AE61-K61</f>
        <v>26.11209080000026</v>
      </c>
      <c r="AG61" s="18">
        <f>AH61-Z61</f>
        <v>0</v>
      </c>
      <c r="AH61" s="18">
        <f>AU61</f>
        <v>66.16</v>
      </c>
      <c r="AI61" s="17" t="s">
        <v>11639</v>
      </c>
      <c r="AJ61" s="17" t="b">
        <f>H61=M61</f>
        <v>1</v>
      </c>
      <c r="AK61" s="17" t="s">
        <v>1500</v>
      </c>
      <c r="AL61" s="17" t="e">
        <f>VLOOKUP(AK61,OT!A:A,1,0)</f>
        <v>#N/A</v>
      </c>
      <c r="AM61" s="19">
        <v>45380</v>
      </c>
      <c r="AN61" s="17">
        <v>1</v>
      </c>
      <c r="AO61" s="17" t="s">
        <v>57</v>
      </c>
      <c r="AP61" s="17" t="s">
        <v>58</v>
      </c>
      <c r="AQ61" s="17"/>
      <c r="AR61" s="17">
        <v>962717.23</v>
      </c>
      <c r="AS61" s="17">
        <v>962717.23</v>
      </c>
      <c r="AT61" s="17" t="s">
        <v>71</v>
      </c>
      <c r="AU61" s="17">
        <v>66.16</v>
      </c>
      <c r="AV61" s="17">
        <v>5518.07</v>
      </c>
      <c r="AW61" s="17">
        <v>66.16</v>
      </c>
      <c r="AX61" s="17" t="s">
        <v>74</v>
      </c>
      <c r="AY61" s="17" t="s">
        <v>1497</v>
      </c>
      <c r="AZ61" s="20">
        <v>45388</v>
      </c>
    </row>
    <row r="62" spans="1:52" x14ac:dyDescent="0.25">
      <c r="A62" s="17">
        <v>327</v>
      </c>
      <c r="B62" s="17" t="s">
        <v>45</v>
      </c>
      <c r="C62" s="17" t="s">
        <v>46</v>
      </c>
      <c r="D62" s="17" t="s">
        <v>1501</v>
      </c>
      <c r="E62" s="17" t="s">
        <v>1494</v>
      </c>
      <c r="F62" s="22" t="s">
        <v>1495</v>
      </c>
      <c r="G62" s="17" t="s">
        <v>1496</v>
      </c>
      <c r="H62" s="17" t="s">
        <v>804</v>
      </c>
      <c r="I62" s="17" t="s">
        <v>51</v>
      </c>
      <c r="J62" s="17">
        <v>1</v>
      </c>
      <c r="K62" s="17">
        <v>6269.74</v>
      </c>
      <c r="L62" s="17">
        <v>6269.74</v>
      </c>
      <c r="M62" s="17" t="s">
        <v>804</v>
      </c>
      <c r="N62" s="17">
        <v>5474.65</v>
      </c>
      <c r="O62" s="17" t="s">
        <v>71</v>
      </c>
      <c r="P62" s="17">
        <v>82.748699999999999</v>
      </c>
      <c r="Q62" s="17">
        <v>66.16</v>
      </c>
      <c r="R62" s="17">
        <v>5474.65</v>
      </c>
      <c r="S62" s="17" t="s">
        <v>1498</v>
      </c>
      <c r="T62" s="17" t="s">
        <v>1499</v>
      </c>
      <c r="U62" s="17">
        <v>82.748699999999999</v>
      </c>
      <c r="V62" s="17">
        <v>1</v>
      </c>
      <c r="W62" s="17">
        <v>165</v>
      </c>
      <c r="X62" s="17" t="s">
        <v>804</v>
      </c>
      <c r="Y62" s="17" t="s">
        <v>71</v>
      </c>
      <c r="Z62" s="18">
        <v>66.16</v>
      </c>
      <c r="AA62" s="16">
        <f>Z62*15%</f>
        <v>9.9239999999999995</v>
      </c>
      <c r="AB62" s="16">
        <f>(Z62+AA62)*5%</f>
        <v>3.8042000000000002</v>
      </c>
      <c r="AC62" s="16">
        <f>Z62+AA62+AB62</f>
        <v>79.888199999999998</v>
      </c>
      <c r="AD62" s="16">
        <f>AC62*J62</f>
        <v>79.888199999999998</v>
      </c>
      <c r="AE62" s="16">
        <f>(Z62+AA62)*J62*U62</f>
        <v>6295.8520908</v>
      </c>
      <c r="AF62" s="16">
        <f>AE62-K62</f>
        <v>26.11209080000026</v>
      </c>
      <c r="AG62" s="18">
        <f>AH62-Z62</f>
        <v>0</v>
      </c>
      <c r="AH62" s="18">
        <f>AU62</f>
        <v>66.16</v>
      </c>
      <c r="AI62" s="17" t="s">
        <v>11639</v>
      </c>
      <c r="AJ62" s="17" t="b">
        <f>H62=M62</f>
        <v>1</v>
      </c>
      <c r="AK62" s="17" t="s">
        <v>1500</v>
      </c>
      <c r="AL62" s="17" t="e">
        <f>VLOOKUP(AK62,OT!A:A,1,0)</f>
        <v>#N/A</v>
      </c>
      <c r="AM62" s="19">
        <v>45380</v>
      </c>
      <c r="AN62" s="17">
        <v>1</v>
      </c>
      <c r="AO62" s="17" t="s">
        <v>57</v>
      </c>
      <c r="AP62" s="17" t="s">
        <v>58</v>
      </c>
      <c r="AQ62" s="17"/>
      <c r="AR62" s="17">
        <v>962717.23</v>
      </c>
      <c r="AS62" s="17">
        <v>962717.23</v>
      </c>
      <c r="AT62" s="17" t="s">
        <v>71</v>
      </c>
      <c r="AU62" s="17">
        <v>66.16</v>
      </c>
      <c r="AV62" s="17">
        <v>5518.07</v>
      </c>
      <c r="AW62" s="17">
        <v>66.16</v>
      </c>
      <c r="AX62" s="17" t="s">
        <v>74</v>
      </c>
      <c r="AY62" s="17" t="s">
        <v>1502</v>
      </c>
      <c r="AZ62" s="20">
        <v>45387</v>
      </c>
    </row>
    <row r="63" spans="1:52" x14ac:dyDescent="0.25">
      <c r="A63" s="17">
        <v>328</v>
      </c>
      <c r="B63" s="17" t="s">
        <v>45</v>
      </c>
      <c r="C63" s="17" t="s">
        <v>46</v>
      </c>
      <c r="D63" s="17" t="s">
        <v>1200</v>
      </c>
      <c r="E63" s="17" t="s">
        <v>1201</v>
      </c>
      <c r="F63" s="22" t="s">
        <v>1495</v>
      </c>
      <c r="G63" s="17" t="s">
        <v>1496</v>
      </c>
      <c r="H63" s="17" t="s">
        <v>804</v>
      </c>
      <c r="I63" s="17" t="s">
        <v>51</v>
      </c>
      <c r="J63" s="17">
        <v>1</v>
      </c>
      <c r="K63" s="17">
        <v>6269.74</v>
      </c>
      <c r="L63" s="17">
        <v>6269.74</v>
      </c>
      <c r="M63" s="17" t="s">
        <v>804</v>
      </c>
      <c r="N63" s="17">
        <v>5474.65</v>
      </c>
      <c r="O63" s="17" t="s">
        <v>71</v>
      </c>
      <c r="P63" s="17">
        <v>82.748699999999999</v>
      </c>
      <c r="Q63" s="17">
        <v>66.16</v>
      </c>
      <c r="R63" s="17">
        <v>5474.65</v>
      </c>
      <c r="S63" s="17" t="s">
        <v>1498</v>
      </c>
      <c r="T63" s="17" t="s">
        <v>1499</v>
      </c>
      <c r="U63" s="17">
        <v>82.748699999999999</v>
      </c>
      <c r="V63" s="17">
        <v>1</v>
      </c>
      <c r="W63" s="17">
        <v>165</v>
      </c>
      <c r="X63" s="17" t="s">
        <v>804</v>
      </c>
      <c r="Y63" s="17" t="s">
        <v>71</v>
      </c>
      <c r="Z63" s="18">
        <v>66.16</v>
      </c>
      <c r="AA63" s="16">
        <f>Z63*15%</f>
        <v>9.9239999999999995</v>
      </c>
      <c r="AB63" s="16">
        <f>(Z63+AA63)*5%</f>
        <v>3.8042000000000002</v>
      </c>
      <c r="AC63" s="16">
        <f>Z63+AA63+AB63</f>
        <v>79.888199999999998</v>
      </c>
      <c r="AD63" s="16">
        <f>AC63*J63</f>
        <v>79.888199999999998</v>
      </c>
      <c r="AE63" s="16">
        <f>(Z63+AA63)*J63*U63</f>
        <v>6295.8520908</v>
      </c>
      <c r="AF63" s="16">
        <f>AE63-K63</f>
        <v>26.11209080000026</v>
      </c>
      <c r="AG63" s="18">
        <f>AH63-Z63</f>
        <v>0</v>
      </c>
      <c r="AH63" s="18">
        <f>AU63</f>
        <v>66.16</v>
      </c>
      <c r="AI63" s="17" t="s">
        <v>11639</v>
      </c>
      <c r="AJ63" s="17" t="b">
        <f>H63=M63</f>
        <v>1</v>
      </c>
      <c r="AK63" s="17" t="s">
        <v>1500</v>
      </c>
      <c r="AL63" s="17" t="e">
        <f>VLOOKUP(AK63,OT!A:A,1,0)</f>
        <v>#N/A</v>
      </c>
      <c r="AM63" s="19">
        <v>45380</v>
      </c>
      <c r="AN63" s="17">
        <v>1</v>
      </c>
      <c r="AO63" s="17" t="s">
        <v>57</v>
      </c>
      <c r="AP63" s="17" t="s">
        <v>58</v>
      </c>
      <c r="AQ63" s="17"/>
      <c r="AR63" s="17">
        <v>962717.23</v>
      </c>
      <c r="AS63" s="17">
        <v>962717.23</v>
      </c>
      <c r="AT63" s="17" t="s">
        <v>71</v>
      </c>
      <c r="AU63" s="17">
        <v>66.16</v>
      </c>
      <c r="AV63" s="17">
        <v>5518.07</v>
      </c>
      <c r="AW63" s="17">
        <v>66.16</v>
      </c>
      <c r="AX63" s="17" t="s">
        <v>107</v>
      </c>
      <c r="AY63" s="17" t="s">
        <v>1503</v>
      </c>
      <c r="AZ63" s="20">
        <v>45388</v>
      </c>
    </row>
    <row r="64" spans="1:52" x14ac:dyDescent="0.25">
      <c r="A64" s="17">
        <v>104</v>
      </c>
      <c r="B64" s="17" t="s">
        <v>45</v>
      </c>
      <c r="C64" s="17" t="s">
        <v>46</v>
      </c>
      <c r="D64" s="17" t="s">
        <v>620</v>
      </c>
      <c r="E64" s="17" t="s">
        <v>621</v>
      </c>
      <c r="F64" s="22" t="s">
        <v>622</v>
      </c>
      <c r="G64" s="17" t="s">
        <v>623</v>
      </c>
      <c r="H64" s="17" t="s">
        <v>69</v>
      </c>
      <c r="I64" s="17" t="s">
        <v>51</v>
      </c>
      <c r="J64" s="17">
        <v>1</v>
      </c>
      <c r="K64" s="17">
        <v>6106.2</v>
      </c>
      <c r="L64" s="17">
        <v>6106.2</v>
      </c>
      <c r="M64" s="17" t="s">
        <v>69</v>
      </c>
      <c r="N64" s="17">
        <v>5395.22</v>
      </c>
      <c r="O64" s="17" t="s">
        <v>71</v>
      </c>
      <c r="P64" s="17">
        <v>82.748699999999999</v>
      </c>
      <c r="Q64" s="17">
        <v>65.2</v>
      </c>
      <c r="R64" s="17">
        <v>5395.22</v>
      </c>
      <c r="S64" s="17" t="s">
        <v>625</v>
      </c>
      <c r="T64" s="17" t="s">
        <v>626</v>
      </c>
      <c r="U64" s="17">
        <v>82.748699999999999</v>
      </c>
      <c r="V64" s="17">
        <v>1</v>
      </c>
      <c r="W64" s="17">
        <v>5</v>
      </c>
      <c r="X64" s="17" t="s">
        <v>69</v>
      </c>
      <c r="Y64" s="17" t="s">
        <v>71</v>
      </c>
      <c r="Z64" s="18">
        <v>65.2</v>
      </c>
      <c r="AA64" s="16">
        <f>Z64*15%</f>
        <v>9.7799999999999994</v>
      </c>
      <c r="AB64" s="16">
        <f>(Z64+AA64)*5%</f>
        <v>3.7490000000000006</v>
      </c>
      <c r="AC64" s="16">
        <f>Z64+AA64+AB64</f>
        <v>78.728999999999999</v>
      </c>
      <c r="AD64" s="16">
        <f>AC64*J64</f>
        <v>78.728999999999999</v>
      </c>
      <c r="AE64" s="16">
        <f>(Z64+AA64)*J64*U64</f>
        <v>6204.4975260000001</v>
      </c>
      <c r="AF64" s="16">
        <f>AE64-K64</f>
        <v>98.297526000000289</v>
      </c>
      <c r="AG64" s="18">
        <f>AH64-Z64</f>
        <v>0</v>
      </c>
      <c r="AH64" s="18">
        <v>65.2</v>
      </c>
      <c r="AI64" s="17" t="s">
        <v>11639</v>
      </c>
      <c r="AJ64" s="17" t="b">
        <f>H64=M64</f>
        <v>1</v>
      </c>
      <c r="AK64" s="17" t="s">
        <v>625</v>
      </c>
      <c r="AL64" s="17" t="e">
        <f>VLOOKUP(AK64,OT!A:A,1,0)</f>
        <v>#N/A</v>
      </c>
      <c r="AM64" s="17"/>
      <c r="AN64" s="17">
        <v>1</v>
      </c>
      <c r="AO64" s="17" t="s">
        <v>57</v>
      </c>
      <c r="AP64" s="17" t="s">
        <v>58</v>
      </c>
      <c r="AQ64" s="17"/>
      <c r="AR64" s="17"/>
      <c r="AS64" s="17"/>
      <c r="AT64" s="17"/>
      <c r="AU64" s="17"/>
      <c r="AV64" s="17"/>
      <c r="AW64" s="17">
        <v>65.2</v>
      </c>
      <c r="AX64" s="17" t="s">
        <v>74</v>
      </c>
      <c r="AY64" s="17" t="s">
        <v>624</v>
      </c>
      <c r="AZ64" s="20">
        <v>45385</v>
      </c>
    </row>
    <row r="65" spans="1:52" x14ac:dyDescent="0.25">
      <c r="A65" s="17">
        <v>105</v>
      </c>
      <c r="B65" s="17" t="s">
        <v>45</v>
      </c>
      <c r="C65" s="17" t="s">
        <v>46</v>
      </c>
      <c r="D65" s="17" t="s">
        <v>620</v>
      </c>
      <c r="E65" s="17" t="s">
        <v>621</v>
      </c>
      <c r="F65" s="22" t="s">
        <v>622</v>
      </c>
      <c r="G65" s="17" t="s">
        <v>623</v>
      </c>
      <c r="H65" s="17" t="s">
        <v>69</v>
      </c>
      <c r="I65" s="17" t="s">
        <v>51</v>
      </c>
      <c r="J65" s="17">
        <v>2</v>
      </c>
      <c r="K65" s="17">
        <v>6106.2049999999999</v>
      </c>
      <c r="L65" s="17">
        <v>12212.41</v>
      </c>
      <c r="M65" s="17" t="s">
        <v>69</v>
      </c>
      <c r="N65" s="17">
        <v>5395.22</v>
      </c>
      <c r="O65" s="17" t="s">
        <v>71</v>
      </c>
      <c r="P65" s="17">
        <v>82.748699999999999</v>
      </c>
      <c r="Q65" s="17">
        <v>65.2</v>
      </c>
      <c r="R65" s="17">
        <v>10790.43</v>
      </c>
      <c r="S65" s="17" t="s">
        <v>625</v>
      </c>
      <c r="T65" s="17" t="s">
        <v>626</v>
      </c>
      <c r="U65" s="17">
        <v>82.748699999999999</v>
      </c>
      <c r="V65" s="17">
        <v>1</v>
      </c>
      <c r="W65" s="17">
        <v>3</v>
      </c>
      <c r="X65" s="17" t="s">
        <v>69</v>
      </c>
      <c r="Y65" s="17" t="s">
        <v>71</v>
      </c>
      <c r="Z65" s="18">
        <v>65.2</v>
      </c>
      <c r="AA65" s="16">
        <f>Z65*15%</f>
        <v>9.7799999999999994</v>
      </c>
      <c r="AB65" s="16">
        <f>(Z65+AA65)*5%</f>
        <v>3.7490000000000006</v>
      </c>
      <c r="AC65" s="16">
        <f>Z65+AA65+AB65</f>
        <v>78.728999999999999</v>
      </c>
      <c r="AD65" s="16">
        <f>AC65*J65</f>
        <v>157.458</v>
      </c>
      <c r="AE65" s="16">
        <f>(Z65+AA65)*J65*U65</f>
        <v>12408.995052</v>
      </c>
      <c r="AF65" s="16">
        <f>AE65-K65</f>
        <v>6302.7900520000003</v>
      </c>
      <c r="AG65" s="18">
        <f>AH65-Z65</f>
        <v>0</v>
      </c>
      <c r="AH65" s="18">
        <v>65.2</v>
      </c>
      <c r="AI65" s="17" t="s">
        <v>11639</v>
      </c>
      <c r="AJ65" s="17" t="b">
        <f>H65=M65</f>
        <v>1</v>
      </c>
      <c r="AK65" s="17" t="s">
        <v>625</v>
      </c>
      <c r="AL65" s="17" t="e">
        <f>VLOOKUP(AK65,OT!A:A,1,0)</f>
        <v>#N/A</v>
      </c>
      <c r="AM65" s="17"/>
      <c r="AN65" s="17">
        <v>1</v>
      </c>
      <c r="AO65" s="17" t="s">
        <v>57</v>
      </c>
      <c r="AP65" s="17" t="s">
        <v>58</v>
      </c>
      <c r="AQ65" s="17"/>
      <c r="AR65" s="17"/>
      <c r="AS65" s="17"/>
      <c r="AT65" s="17"/>
      <c r="AU65" s="17"/>
      <c r="AV65" s="17"/>
      <c r="AW65" s="17">
        <v>65.2</v>
      </c>
      <c r="AX65" s="17" t="s">
        <v>74</v>
      </c>
      <c r="AY65" s="17" t="s">
        <v>624</v>
      </c>
      <c r="AZ65" s="20">
        <v>45385</v>
      </c>
    </row>
    <row r="66" spans="1:52" x14ac:dyDescent="0.25">
      <c r="A66" s="17">
        <v>6</v>
      </c>
      <c r="B66" s="17" t="s">
        <v>45</v>
      </c>
      <c r="C66" s="17" t="s">
        <v>46</v>
      </c>
      <c r="D66" s="17" t="s">
        <v>83</v>
      </c>
      <c r="E66" s="17" t="s">
        <v>84</v>
      </c>
      <c r="F66" s="22" t="s">
        <v>85</v>
      </c>
      <c r="G66" s="17" t="s">
        <v>86</v>
      </c>
      <c r="H66" s="17" t="s">
        <v>69</v>
      </c>
      <c r="I66" s="17" t="s">
        <v>51</v>
      </c>
      <c r="J66" s="17">
        <v>3</v>
      </c>
      <c r="K66" s="17">
        <v>5942.02</v>
      </c>
      <c r="L66" s="17">
        <v>17826.060000000001</v>
      </c>
      <c r="M66" s="17" t="s">
        <v>69</v>
      </c>
      <c r="N66" s="17">
        <v>5130.42</v>
      </c>
      <c r="O66" s="17" t="s">
        <v>71</v>
      </c>
      <c r="P66" s="17">
        <v>82.748699999999999</v>
      </c>
      <c r="Q66" s="17">
        <v>62</v>
      </c>
      <c r="R66" s="17">
        <v>15503.81</v>
      </c>
      <c r="S66" s="17" t="s">
        <v>88</v>
      </c>
      <c r="T66" s="17" t="s">
        <v>89</v>
      </c>
      <c r="U66" s="17">
        <v>83.353800000000007</v>
      </c>
      <c r="V66" s="17">
        <v>1</v>
      </c>
      <c r="W66" s="17">
        <v>100</v>
      </c>
      <c r="X66" s="17" t="s">
        <v>69</v>
      </c>
      <c r="Y66" s="17" t="s">
        <v>71</v>
      </c>
      <c r="Z66" s="18">
        <v>62</v>
      </c>
      <c r="AA66" s="16">
        <f>Z66*15%</f>
        <v>9.2999999999999989</v>
      </c>
      <c r="AB66" s="16">
        <f>(Z66+AA66)*5%</f>
        <v>3.5649999999999999</v>
      </c>
      <c r="AC66" s="16">
        <f>Z66+AA66+AB66</f>
        <v>74.864999999999995</v>
      </c>
      <c r="AD66" s="16">
        <f>AC66*J66</f>
        <v>224.59499999999997</v>
      </c>
      <c r="AE66" s="16">
        <f>(Z66+AA66)*J66*U66</f>
        <v>17829.377819999998</v>
      </c>
      <c r="AF66" s="16">
        <f>AE66-K66</f>
        <v>11887.357819999997</v>
      </c>
      <c r="AG66" s="18">
        <f>AH66-Z66</f>
        <v>0</v>
      </c>
      <c r="AH66" s="18">
        <f>AU66</f>
        <v>62</v>
      </c>
      <c r="AI66" s="17" t="s">
        <v>11639</v>
      </c>
      <c r="AJ66" s="17" t="b">
        <f>H66=M66</f>
        <v>1</v>
      </c>
      <c r="AK66" s="17" t="s">
        <v>90</v>
      </c>
      <c r="AL66" s="17" t="e">
        <f>VLOOKUP(AK66,OT!A:A,1,0)</f>
        <v>#N/A</v>
      </c>
      <c r="AM66" s="19">
        <v>45407</v>
      </c>
      <c r="AN66" s="17">
        <v>1</v>
      </c>
      <c r="AO66" s="17" t="s">
        <v>57</v>
      </c>
      <c r="AP66" s="17" t="s">
        <v>58</v>
      </c>
      <c r="AQ66" s="17"/>
      <c r="AR66" s="17">
        <v>540859.19999999995</v>
      </c>
      <c r="AS66" s="17">
        <v>540859.19999999995</v>
      </c>
      <c r="AT66" s="17" t="s">
        <v>71</v>
      </c>
      <c r="AU66" s="17">
        <v>62</v>
      </c>
      <c r="AV66" s="17">
        <v>5170.18</v>
      </c>
      <c r="AW66" s="17">
        <v>62</v>
      </c>
      <c r="AX66" s="17" t="s">
        <v>59</v>
      </c>
      <c r="AY66" s="17" t="s">
        <v>87</v>
      </c>
      <c r="AZ66" s="20">
        <v>45387</v>
      </c>
    </row>
    <row r="67" spans="1:52" x14ac:dyDescent="0.25">
      <c r="A67" s="17">
        <v>7</v>
      </c>
      <c r="B67" s="17" t="s">
        <v>45</v>
      </c>
      <c r="C67" s="17" t="s">
        <v>46</v>
      </c>
      <c r="D67" s="17" t="s">
        <v>83</v>
      </c>
      <c r="E67" s="17" t="s">
        <v>84</v>
      </c>
      <c r="F67" s="22" t="s">
        <v>85</v>
      </c>
      <c r="G67" s="17" t="s">
        <v>86</v>
      </c>
      <c r="H67" s="17" t="s">
        <v>69</v>
      </c>
      <c r="I67" s="17" t="s">
        <v>51</v>
      </c>
      <c r="J67" s="17">
        <v>4</v>
      </c>
      <c r="K67" s="17">
        <v>5942.02</v>
      </c>
      <c r="L67" s="17">
        <v>23768.080000000002</v>
      </c>
      <c r="M67" s="17" t="s">
        <v>69</v>
      </c>
      <c r="N67" s="17">
        <v>5130.42</v>
      </c>
      <c r="O67" s="17" t="s">
        <v>71</v>
      </c>
      <c r="P67" s="17">
        <v>82.748699999999999</v>
      </c>
      <c r="Q67" s="17">
        <v>62</v>
      </c>
      <c r="R67" s="17">
        <v>20671.740000000002</v>
      </c>
      <c r="S67" s="17" t="s">
        <v>88</v>
      </c>
      <c r="T67" s="17" t="s">
        <v>89</v>
      </c>
      <c r="U67" s="17">
        <v>83.353800000000007</v>
      </c>
      <c r="V67" s="17">
        <v>1</v>
      </c>
      <c r="W67" s="17">
        <v>100</v>
      </c>
      <c r="X67" s="17" t="s">
        <v>69</v>
      </c>
      <c r="Y67" s="17" t="s">
        <v>71</v>
      </c>
      <c r="Z67" s="18">
        <v>62</v>
      </c>
      <c r="AA67" s="16">
        <f>Z67*15%</f>
        <v>9.2999999999999989</v>
      </c>
      <c r="AB67" s="16">
        <f>(Z67+AA67)*5%</f>
        <v>3.5649999999999999</v>
      </c>
      <c r="AC67" s="16">
        <f>Z67+AA67+AB67</f>
        <v>74.864999999999995</v>
      </c>
      <c r="AD67" s="16">
        <f>AC67*J67</f>
        <v>299.45999999999998</v>
      </c>
      <c r="AE67" s="16">
        <f>(Z67+AA67)*J67*U67</f>
        <v>23772.50376</v>
      </c>
      <c r="AF67" s="16">
        <f>AE67-K67</f>
        <v>17830.483759999999</v>
      </c>
      <c r="AG67" s="18">
        <f>AH67-Z67</f>
        <v>0</v>
      </c>
      <c r="AH67" s="18">
        <f>AU67</f>
        <v>62</v>
      </c>
      <c r="AI67" s="17" t="s">
        <v>11639</v>
      </c>
      <c r="AJ67" s="17" t="b">
        <f>H67=M67</f>
        <v>1</v>
      </c>
      <c r="AK67" s="17" t="s">
        <v>90</v>
      </c>
      <c r="AL67" s="17" t="e">
        <f>VLOOKUP(AK67,OT!A:A,1,0)</f>
        <v>#N/A</v>
      </c>
      <c r="AM67" s="19">
        <v>45407</v>
      </c>
      <c r="AN67" s="17">
        <v>1</v>
      </c>
      <c r="AO67" s="17" t="s">
        <v>57</v>
      </c>
      <c r="AP67" s="17" t="s">
        <v>58</v>
      </c>
      <c r="AQ67" s="17"/>
      <c r="AR67" s="17">
        <v>540859.19999999995</v>
      </c>
      <c r="AS67" s="17">
        <v>540859.19999999995</v>
      </c>
      <c r="AT67" s="17" t="s">
        <v>71</v>
      </c>
      <c r="AU67" s="17">
        <v>62</v>
      </c>
      <c r="AV67" s="17">
        <v>5170.18</v>
      </c>
      <c r="AW67" s="17">
        <v>62</v>
      </c>
      <c r="AX67" s="17" t="s">
        <v>59</v>
      </c>
      <c r="AY67" s="17" t="s">
        <v>91</v>
      </c>
      <c r="AZ67" s="20">
        <v>45387</v>
      </c>
    </row>
    <row r="68" spans="1:52" x14ac:dyDescent="0.25">
      <c r="A68" s="17">
        <v>210</v>
      </c>
      <c r="B68" s="17" t="s">
        <v>45</v>
      </c>
      <c r="C68" s="17" t="s">
        <v>46</v>
      </c>
      <c r="D68" s="17" t="s">
        <v>1072</v>
      </c>
      <c r="E68" s="17" t="s">
        <v>1073</v>
      </c>
      <c r="F68" s="22" t="s">
        <v>1074</v>
      </c>
      <c r="G68" s="17" t="s">
        <v>1075</v>
      </c>
      <c r="H68" s="17" t="s">
        <v>421</v>
      </c>
      <c r="I68" s="17" t="s">
        <v>51</v>
      </c>
      <c r="J68" s="17">
        <v>2</v>
      </c>
      <c r="K68" s="17">
        <v>5750</v>
      </c>
      <c r="L68" s="17">
        <v>11500</v>
      </c>
      <c r="M68" s="17" t="s">
        <v>421</v>
      </c>
      <c r="N68" s="17">
        <v>5000</v>
      </c>
      <c r="O68" s="17" t="s">
        <v>53</v>
      </c>
      <c r="P68" s="17">
        <v>1</v>
      </c>
      <c r="Q68" s="17">
        <v>5000</v>
      </c>
      <c r="R68" s="17">
        <v>10000</v>
      </c>
      <c r="S68" s="17" t="s">
        <v>1077</v>
      </c>
      <c r="T68" s="17" t="s">
        <v>1078</v>
      </c>
      <c r="U68" s="17">
        <v>82.748699999999999</v>
      </c>
      <c r="V68" s="17">
        <v>1</v>
      </c>
      <c r="W68" s="17">
        <v>85</v>
      </c>
      <c r="X68" s="17" t="s">
        <v>421</v>
      </c>
      <c r="Y68" s="17" t="s">
        <v>53</v>
      </c>
      <c r="Z68" s="18">
        <v>60.423909982875863</v>
      </c>
      <c r="AA68" s="16">
        <f>Z68*15%</f>
        <v>9.0635864974313787</v>
      </c>
      <c r="AB68" s="16">
        <f>(Z68+AA68)*5%</f>
        <v>3.4743748240153622</v>
      </c>
      <c r="AC68" s="16">
        <f>Z68+AA68+AB68</f>
        <v>72.961871304322599</v>
      </c>
      <c r="AD68" s="16">
        <f>AC68*J68</f>
        <v>145.9237426086452</v>
      </c>
      <c r="AE68" s="16">
        <f>(Z68+AA68)*J68*U68</f>
        <v>11500</v>
      </c>
      <c r="AF68" s="16">
        <f>AE68-K68</f>
        <v>5750</v>
      </c>
      <c r="AG68" s="18">
        <f>AH68-Z68</f>
        <v>0</v>
      </c>
      <c r="AH68" s="18">
        <f>(AU68/U68)</f>
        <v>60.423909982875863</v>
      </c>
      <c r="AI68" s="17" t="s">
        <v>11639</v>
      </c>
      <c r="AJ68" s="17" t="b">
        <f>H68=M68</f>
        <v>1</v>
      </c>
      <c r="AK68" s="17" t="s">
        <v>1079</v>
      </c>
      <c r="AL68" s="17" t="e">
        <f>VLOOKUP(AK68,OT!A:A,1,0)</f>
        <v>#N/A</v>
      </c>
      <c r="AM68" s="19">
        <v>45371</v>
      </c>
      <c r="AN68" s="17">
        <v>1</v>
      </c>
      <c r="AO68" s="17" t="s">
        <v>57</v>
      </c>
      <c r="AP68" s="17" t="s">
        <v>58</v>
      </c>
      <c r="AQ68" s="17"/>
      <c r="AR68" s="17">
        <v>425000</v>
      </c>
      <c r="AS68" s="17">
        <v>425000</v>
      </c>
      <c r="AT68" s="17" t="s">
        <v>53</v>
      </c>
      <c r="AU68" s="17">
        <v>5000</v>
      </c>
      <c r="AV68" s="17">
        <v>5000</v>
      </c>
      <c r="AW68" s="17">
        <v>5000</v>
      </c>
      <c r="AX68" s="17" t="s">
        <v>129</v>
      </c>
      <c r="AY68" s="17" t="s">
        <v>1076</v>
      </c>
      <c r="AZ68" s="20">
        <v>45384</v>
      </c>
    </row>
    <row r="69" spans="1:52" x14ac:dyDescent="0.25">
      <c r="A69" s="17">
        <v>211</v>
      </c>
      <c r="B69" s="17" t="s">
        <v>45</v>
      </c>
      <c r="C69" s="17" t="s">
        <v>46</v>
      </c>
      <c r="D69" s="17" t="s">
        <v>1072</v>
      </c>
      <c r="E69" s="17" t="s">
        <v>1073</v>
      </c>
      <c r="F69" s="22" t="s">
        <v>1074</v>
      </c>
      <c r="G69" s="17" t="s">
        <v>1075</v>
      </c>
      <c r="H69" s="17" t="s">
        <v>421</v>
      </c>
      <c r="I69" s="17" t="s">
        <v>51</v>
      </c>
      <c r="J69" s="17">
        <v>3</v>
      </c>
      <c r="K69" s="17">
        <v>5750</v>
      </c>
      <c r="L69" s="17">
        <v>17250</v>
      </c>
      <c r="M69" s="17" t="s">
        <v>421</v>
      </c>
      <c r="N69" s="17">
        <v>5000</v>
      </c>
      <c r="O69" s="17" t="s">
        <v>53</v>
      </c>
      <c r="P69" s="17">
        <v>1</v>
      </c>
      <c r="Q69" s="17">
        <v>5000</v>
      </c>
      <c r="R69" s="17">
        <v>15000</v>
      </c>
      <c r="S69" s="17" t="s">
        <v>1077</v>
      </c>
      <c r="T69" s="17" t="s">
        <v>1078</v>
      </c>
      <c r="U69" s="17">
        <v>82.748699999999999</v>
      </c>
      <c r="V69" s="17">
        <v>1</v>
      </c>
      <c r="W69" s="17">
        <v>85</v>
      </c>
      <c r="X69" s="17" t="s">
        <v>421</v>
      </c>
      <c r="Y69" s="17" t="s">
        <v>53</v>
      </c>
      <c r="Z69" s="18">
        <v>60.423909982875863</v>
      </c>
      <c r="AA69" s="16">
        <f>Z69*15%</f>
        <v>9.0635864974313787</v>
      </c>
      <c r="AB69" s="16">
        <f>(Z69+AA69)*5%</f>
        <v>3.4743748240153622</v>
      </c>
      <c r="AC69" s="16">
        <f>Z69+AA69+AB69</f>
        <v>72.961871304322599</v>
      </c>
      <c r="AD69" s="16">
        <f>AC69*J69</f>
        <v>218.88561391296781</v>
      </c>
      <c r="AE69" s="16">
        <f>(Z69+AA69)*J69*U69</f>
        <v>17250</v>
      </c>
      <c r="AF69" s="16">
        <f>AE69-K69</f>
        <v>11500</v>
      </c>
      <c r="AG69" s="18">
        <f>AH69-Z69</f>
        <v>0</v>
      </c>
      <c r="AH69" s="18">
        <f>(AU69/U69)</f>
        <v>60.423909982875863</v>
      </c>
      <c r="AI69" s="17" t="s">
        <v>11639</v>
      </c>
      <c r="AJ69" s="17" t="b">
        <f>H69=M69</f>
        <v>1</v>
      </c>
      <c r="AK69" s="17" t="s">
        <v>1079</v>
      </c>
      <c r="AL69" s="17" t="e">
        <f>VLOOKUP(AK69,OT!A:A,1,0)</f>
        <v>#N/A</v>
      </c>
      <c r="AM69" s="19">
        <v>45371</v>
      </c>
      <c r="AN69" s="17">
        <v>1</v>
      </c>
      <c r="AO69" s="17" t="s">
        <v>57</v>
      </c>
      <c r="AP69" s="17" t="s">
        <v>58</v>
      </c>
      <c r="AQ69" s="17"/>
      <c r="AR69" s="17">
        <v>425000</v>
      </c>
      <c r="AS69" s="17">
        <v>425000</v>
      </c>
      <c r="AT69" s="17" t="s">
        <v>53</v>
      </c>
      <c r="AU69" s="17">
        <v>5000</v>
      </c>
      <c r="AV69" s="17">
        <v>5000</v>
      </c>
      <c r="AW69" s="17">
        <v>5000</v>
      </c>
      <c r="AX69" s="17" t="s">
        <v>129</v>
      </c>
      <c r="AY69" s="17" t="s">
        <v>1080</v>
      </c>
      <c r="AZ69" s="20">
        <v>45384</v>
      </c>
    </row>
    <row r="70" spans="1:52" x14ac:dyDescent="0.25">
      <c r="A70" s="17">
        <v>321</v>
      </c>
      <c r="B70" s="17" t="s">
        <v>45</v>
      </c>
      <c r="C70" s="17" t="s">
        <v>46</v>
      </c>
      <c r="D70" s="17" t="s">
        <v>280</v>
      </c>
      <c r="E70" s="17" t="s">
        <v>281</v>
      </c>
      <c r="F70" s="22" t="s">
        <v>1470</v>
      </c>
      <c r="G70" s="17" t="s">
        <v>1471</v>
      </c>
      <c r="H70" s="17" t="s">
        <v>69</v>
      </c>
      <c r="I70" s="17" t="s">
        <v>51</v>
      </c>
      <c r="J70" s="17">
        <v>1</v>
      </c>
      <c r="K70" s="17">
        <v>5766.48</v>
      </c>
      <c r="L70" s="17">
        <v>5766.48</v>
      </c>
      <c r="M70" s="17" t="s">
        <v>69</v>
      </c>
      <c r="N70" s="17">
        <v>5014.3100000000004</v>
      </c>
      <c r="O70" s="17" t="s">
        <v>71</v>
      </c>
      <c r="P70" s="17">
        <v>83.405000000000001</v>
      </c>
      <c r="Q70" s="17">
        <v>60.12</v>
      </c>
      <c r="R70" s="17">
        <v>5014.3100000000004</v>
      </c>
      <c r="S70" s="17" t="s">
        <v>645</v>
      </c>
      <c r="T70" s="17" t="s">
        <v>1473</v>
      </c>
      <c r="U70" s="17">
        <v>83.405000000000001</v>
      </c>
      <c r="V70" s="17">
        <v>1</v>
      </c>
      <c r="W70" s="17">
        <v>6</v>
      </c>
      <c r="X70" s="17" t="s">
        <v>69</v>
      </c>
      <c r="Y70" s="17" t="s">
        <v>71</v>
      </c>
      <c r="Z70" s="18">
        <v>60.12</v>
      </c>
      <c r="AA70" s="16">
        <f>Z70*15%</f>
        <v>9.0179999999999989</v>
      </c>
      <c r="AB70" s="16">
        <f>(Z70+AA70)*5%</f>
        <v>3.4568999999999996</v>
      </c>
      <c r="AC70" s="16">
        <f>Z70+AA70+AB70</f>
        <v>72.594899999999996</v>
      </c>
      <c r="AD70" s="16">
        <f>AC70*J70</f>
        <v>72.594899999999996</v>
      </c>
      <c r="AE70" s="16">
        <f>(Z70+AA70)*J70*U70</f>
        <v>5766.4548899999991</v>
      </c>
      <c r="AF70" s="16">
        <f>AE70-K70</f>
        <v>-2.5110000000495347E-2</v>
      </c>
      <c r="AG70" s="18">
        <f>AH70-Z70</f>
        <v>0</v>
      </c>
      <c r="AH70" s="18">
        <v>60.12</v>
      </c>
      <c r="AI70" s="17" t="s">
        <v>11639</v>
      </c>
      <c r="AJ70" s="17" t="b">
        <f>H70=M70</f>
        <v>1</v>
      </c>
      <c r="AK70" s="17" t="s">
        <v>645</v>
      </c>
      <c r="AL70" s="17" t="e">
        <f>VLOOKUP(AK70,OT!A:A,1,0)</f>
        <v>#N/A</v>
      </c>
      <c r="AM70" s="17"/>
      <c r="AN70" s="17">
        <v>1</v>
      </c>
      <c r="AO70" s="17" t="s">
        <v>57</v>
      </c>
      <c r="AP70" s="17" t="s">
        <v>58</v>
      </c>
      <c r="AQ70" s="17"/>
      <c r="AR70" s="17"/>
      <c r="AS70" s="17"/>
      <c r="AT70" s="17"/>
      <c r="AU70" s="17"/>
      <c r="AV70" s="17"/>
      <c r="AW70" s="17">
        <v>60.12</v>
      </c>
      <c r="AX70" s="17" t="s">
        <v>74</v>
      </c>
      <c r="AY70" s="17" t="s">
        <v>1472</v>
      </c>
      <c r="AZ70" s="20">
        <v>45387</v>
      </c>
    </row>
    <row r="71" spans="1:52" x14ac:dyDescent="0.25">
      <c r="A71" s="17">
        <v>322</v>
      </c>
      <c r="B71" s="17" t="s">
        <v>45</v>
      </c>
      <c r="C71" s="17" t="s">
        <v>46</v>
      </c>
      <c r="D71" s="17" t="s">
        <v>288</v>
      </c>
      <c r="E71" s="17" t="s">
        <v>289</v>
      </c>
      <c r="F71" s="22" t="s">
        <v>1470</v>
      </c>
      <c r="G71" s="17" t="s">
        <v>1471</v>
      </c>
      <c r="H71" s="17" t="s">
        <v>69</v>
      </c>
      <c r="I71" s="17" t="s">
        <v>51</v>
      </c>
      <c r="J71" s="17">
        <v>1</v>
      </c>
      <c r="K71" s="17">
        <v>5766.48</v>
      </c>
      <c r="L71" s="17">
        <v>5766.48</v>
      </c>
      <c r="M71" s="17" t="s">
        <v>69</v>
      </c>
      <c r="N71" s="17">
        <v>5014.3100000000004</v>
      </c>
      <c r="O71" s="17" t="s">
        <v>71</v>
      </c>
      <c r="P71" s="17">
        <v>83.405000000000001</v>
      </c>
      <c r="Q71" s="17">
        <v>60.12</v>
      </c>
      <c r="R71" s="17">
        <v>5014.3100000000004</v>
      </c>
      <c r="S71" s="17" t="s">
        <v>645</v>
      </c>
      <c r="T71" s="17" t="s">
        <v>1473</v>
      </c>
      <c r="U71" s="17">
        <v>83.405000000000001</v>
      </c>
      <c r="V71" s="17">
        <v>1</v>
      </c>
      <c r="W71" s="17">
        <v>6</v>
      </c>
      <c r="X71" s="17" t="s">
        <v>69</v>
      </c>
      <c r="Y71" s="17" t="s">
        <v>71</v>
      </c>
      <c r="Z71" s="18">
        <v>60.12</v>
      </c>
      <c r="AA71" s="16">
        <f>Z71*15%</f>
        <v>9.0179999999999989</v>
      </c>
      <c r="AB71" s="16">
        <f>(Z71+AA71)*5%</f>
        <v>3.4568999999999996</v>
      </c>
      <c r="AC71" s="16">
        <f>Z71+AA71+AB71</f>
        <v>72.594899999999996</v>
      </c>
      <c r="AD71" s="16">
        <f>AC71*J71</f>
        <v>72.594899999999996</v>
      </c>
      <c r="AE71" s="16">
        <f>(Z71+AA71)*J71*U71</f>
        <v>5766.4548899999991</v>
      </c>
      <c r="AF71" s="16">
        <f>AE71-K71</f>
        <v>-2.5110000000495347E-2</v>
      </c>
      <c r="AG71" s="18">
        <f>AH71-Z71</f>
        <v>0</v>
      </c>
      <c r="AH71" s="18">
        <v>60.12</v>
      </c>
      <c r="AI71" s="17" t="s">
        <v>11639</v>
      </c>
      <c r="AJ71" s="17" t="b">
        <f>H71=M71</f>
        <v>1</v>
      </c>
      <c r="AK71" s="17" t="s">
        <v>645</v>
      </c>
      <c r="AL71" s="17" t="e">
        <f>VLOOKUP(AK71,OT!A:A,1,0)</f>
        <v>#N/A</v>
      </c>
      <c r="AM71" s="17"/>
      <c r="AN71" s="17">
        <v>1</v>
      </c>
      <c r="AO71" s="17" t="s">
        <v>57</v>
      </c>
      <c r="AP71" s="17" t="s">
        <v>58</v>
      </c>
      <c r="AQ71" s="17"/>
      <c r="AR71" s="17"/>
      <c r="AS71" s="17"/>
      <c r="AT71" s="17"/>
      <c r="AU71" s="17"/>
      <c r="AV71" s="17"/>
      <c r="AW71" s="17">
        <v>60.12</v>
      </c>
      <c r="AX71" s="17" t="s">
        <v>74</v>
      </c>
      <c r="AY71" s="17" t="s">
        <v>1474</v>
      </c>
      <c r="AZ71" s="20">
        <v>45387</v>
      </c>
    </row>
    <row r="72" spans="1:52" x14ac:dyDescent="0.25">
      <c r="A72" s="17">
        <v>341</v>
      </c>
      <c r="B72" s="17" t="s">
        <v>45</v>
      </c>
      <c r="C72" s="17" t="s">
        <v>46</v>
      </c>
      <c r="D72" s="17" t="s">
        <v>559</v>
      </c>
      <c r="E72" s="17" t="s">
        <v>560</v>
      </c>
      <c r="F72" s="22" t="s">
        <v>1527</v>
      </c>
      <c r="G72" s="17" t="s">
        <v>1528</v>
      </c>
      <c r="H72" s="17" t="s">
        <v>69</v>
      </c>
      <c r="I72" s="17" t="s">
        <v>51</v>
      </c>
      <c r="J72" s="17">
        <v>1</v>
      </c>
      <c r="K72" s="17">
        <v>6399.89</v>
      </c>
      <c r="L72" s="17">
        <v>6399.89</v>
      </c>
      <c r="M72" s="17" t="s">
        <v>69</v>
      </c>
      <c r="N72" s="17">
        <v>4964.41</v>
      </c>
      <c r="O72" s="17" t="s">
        <v>71</v>
      </c>
      <c r="P72" s="17">
        <v>82.933700000000002</v>
      </c>
      <c r="Q72" s="17">
        <v>59.86</v>
      </c>
      <c r="R72" s="17">
        <v>4964.41</v>
      </c>
      <c r="S72" s="17" t="s">
        <v>1530</v>
      </c>
      <c r="T72" s="17" t="s">
        <v>1531</v>
      </c>
      <c r="U72" s="17">
        <v>82.933700000000002</v>
      </c>
      <c r="V72" s="17">
        <v>1</v>
      </c>
      <c r="W72" s="17">
        <v>6</v>
      </c>
      <c r="X72" s="17" t="s">
        <v>69</v>
      </c>
      <c r="Y72" s="17" t="s">
        <v>71</v>
      </c>
      <c r="Z72" s="18">
        <v>59.86</v>
      </c>
      <c r="AA72" s="16">
        <f>Z72*15%</f>
        <v>8.9789999999999992</v>
      </c>
      <c r="AB72" s="16">
        <f>(Z72+AA72)*5%</f>
        <v>3.4419500000000003</v>
      </c>
      <c r="AC72" s="16">
        <f>Z72+AA72+AB72</f>
        <v>72.280950000000004</v>
      </c>
      <c r="AD72" s="16">
        <f>AC72*J72</f>
        <v>72.280950000000004</v>
      </c>
      <c r="AE72" s="16">
        <f>(Z72+AA72)*J72*U72</f>
        <v>5709.0729743000002</v>
      </c>
      <c r="AF72" s="16">
        <f>AE72-K72</f>
        <v>-690.81702570000016</v>
      </c>
      <c r="AG72" s="18">
        <f>AH72-Z72</f>
        <v>0</v>
      </c>
      <c r="AH72" s="18">
        <f>AU72</f>
        <v>59.86</v>
      </c>
      <c r="AI72" s="17" t="s">
        <v>11639</v>
      </c>
      <c r="AJ72" s="17" t="b">
        <f>H72=M72</f>
        <v>1</v>
      </c>
      <c r="AK72" s="17" t="s">
        <v>1532</v>
      </c>
      <c r="AL72" s="17" t="e">
        <f>VLOOKUP(AK72,OT!A:A,1,0)</f>
        <v>#N/A</v>
      </c>
      <c r="AM72" s="19">
        <v>45364</v>
      </c>
      <c r="AN72" s="17">
        <v>1</v>
      </c>
      <c r="AO72" s="17" t="s">
        <v>57</v>
      </c>
      <c r="AP72" s="17" t="s">
        <v>58</v>
      </c>
      <c r="AQ72" s="17"/>
      <c r="AR72" s="17">
        <v>31375</v>
      </c>
      <c r="AS72" s="17">
        <v>31375</v>
      </c>
      <c r="AT72" s="17" t="s">
        <v>71</v>
      </c>
      <c r="AU72" s="17">
        <v>59.86</v>
      </c>
      <c r="AV72" s="17">
        <v>4953.34</v>
      </c>
      <c r="AW72" s="17">
        <v>59.86</v>
      </c>
      <c r="AX72" s="17" t="s">
        <v>129</v>
      </c>
      <c r="AY72" s="17" t="s">
        <v>1529</v>
      </c>
      <c r="AZ72" s="20">
        <v>45387</v>
      </c>
    </row>
    <row r="73" spans="1:52" x14ac:dyDescent="0.25">
      <c r="A73" s="17">
        <v>348</v>
      </c>
      <c r="B73" s="17" t="s">
        <v>45</v>
      </c>
      <c r="C73" s="17" t="s">
        <v>46</v>
      </c>
      <c r="D73" s="17" t="s">
        <v>233</v>
      </c>
      <c r="E73" s="17" t="s">
        <v>234</v>
      </c>
      <c r="F73" s="22" t="s">
        <v>1556</v>
      </c>
      <c r="G73" s="17" t="s">
        <v>1557</v>
      </c>
      <c r="H73" s="17" t="s">
        <v>391</v>
      </c>
      <c r="I73" s="17" t="s">
        <v>51</v>
      </c>
      <c r="J73" s="17">
        <v>0.2</v>
      </c>
      <c r="K73" s="17">
        <v>5481.35</v>
      </c>
      <c r="L73" s="17">
        <v>1096.27</v>
      </c>
      <c r="M73" s="17" t="s">
        <v>391</v>
      </c>
      <c r="N73" s="17">
        <v>4800</v>
      </c>
      <c r="O73" s="17" t="s">
        <v>53</v>
      </c>
      <c r="P73" s="17">
        <v>1</v>
      </c>
      <c r="Q73" s="17">
        <v>4800</v>
      </c>
      <c r="R73" s="17">
        <v>960</v>
      </c>
      <c r="S73" s="17" t="s">
        <v>1559</v>
      </c>
      <c r="T73" s="17" t="s">
        <v>1560</v>
      </c>
      <c r="U73" s="17">
        <v>81.683700000000002</v>
      </c>
      <c r="V73" s="17">
        <v>1</v>
      </c>
      <c r="W73" s="17">
        <v>11</v>
      </c>
      <c r="X73" s="17" t="s">
        <v>391</v>
      </c>
      <c r="Y73" s="17" t="s">
        <v>53</v>
      </c>
      <c r="Z73" s="18">
        <v>58.763253868274823</v>
      </c>
      <c r="AA73" s="16">
        <f>Z73*15%</f>
        <v>8.8144880802412224</v>
      </c>
      <c r="AB73" s="16">
        <f>(Z73+AA73)*5%</f>
        <v>3.3788870974258027</v>
      </c>
      <c r="AC73" s="16">
        <f>Z73+AA73+AB73</f>
        <v>70.956629045941852</v>
      </c>
      <c r="AD73" s="16">
        <f>AC73*J73</f>
        <v>14.19132580918837</v>
      </c>
      <c r="AE73" s="16">
        <f>(Z73+AA73)*J73*U73</f>
        <v>1104.0000000000002</v>
      </c>
      <c r="AF73" s="16">
        <f>AE73-K73</f>
        <v>-4377.3500000000004</v>
      </c>
      <c r="AG73" s="18">
        <f>AH73-Z73</f>
        <v>0</v>
      </c>
      <c r="AH73" s="18">
        <f>(AU73/U73)</f>
        <v>58.763253868274823</v>
      </c>
      <c r="AI73" s="17" t="s">
        <v>11639</v>
      </c>
      <c r="AJ73" s="17" t="b">
        <f>H73=M73</f>
        <v>1</v>
      </c>
      <c r="AK73" s="17" t="s">
        <v>1561</v>
      </c>
      <c r="AL73" s="17" t="e">
        <f>VLOOKUP(AK73,OT!A:A,1,0)</f>
        <v>#N/A</v>
      </c>
      <c r="AM73" s="19">
        <v>45009</v>
      </c>
      <c r="AN73" s="17">
        <v>1</v>
      </c>
      <c r="AO73" s="17" t="s">
        <v>57</v>
      </c>
      <c r="AP73" s="17" t="s">
        <v>58</v>
      </c>
      <c r="AQ73" s="17"/>
      <c r="AR73" s="17">
        <v>78300</v>
      </c>
      <c r="AS73" s="17">
        <v>78300</v>
      </c>
      <c r="AT73" s="17" t="s">
        <v>53</v>
      </c>
      <c r="AU73" s="17">
        <v>4800</v>
      </c>
      <c r="AV73" s="17">
        <v>4800</v>
      </c>
      <c r="AW73" s="17">
        <v>4800</v>
      </c>
      <c r="AX73" s="17" t="s">
        <v>74</v>
      </c>
      <c r="AY73" s="17" t="s">
        <v>1558</v>
      </c>
      <c r="AZ73" s="20">
        <v>45388</v>
      </c>
    </row>
    <row r="74" spans="1:52" x14ac:dyDescent="0.25">
      <c r="A74" s="17">
        <v>30</v>
      </c>
      <c r="B74" s="17" t="s">
        <v>45</v>
      </c>
      <c r="C74" s="17" t="s">
        <v>46</v>
      </c>
      <c r="D74" s="17" t="s">
        <v>183</v>
      </c>
      <c r="E74" s="17" t="s">
        <v>184</v>
      </c>
      <c r="F74" s="22" t="s">
        <v>224</v>
      </c>
      <c r="G74" s="17" t="s">
        <v>225</v>
      </c>
      <c r="H74" s="17" t="s">
        <v>226</v>
      </c>
      <c r="I74" s="17" t="s">
        <v>51</v>
      </c>
      <c r="J74" s="17">
        <v>0.05</v>
      </c>
      <c r="K74" s="17">
        <v>4064.4</v>
      </c>
      <c r="L74" s="17">
        <v>203.22</v>
      </c>
      <c r="M74" s="17" t="s">
        <v>226</v>
      </c>
      <c r="N74" s="17">
        <v>4220.91</v>
      </c>
      <c r="O74" s="17" t="s">
        <v>71</v>
      </c>
      <c r="P74" s="17">
        <v>79.817499999999995</v>
      </c>
      <c r="Q74" s="17">
        <v>52.88</v>
      </c>
      <c r="R74" s="17">
        <v>217.25</v>
      </c>
      <c r="S74" s="17" t="s">
        <v>228</v>
      </c>
      <c r="T74" s="17" t="s">
        <v>229</v>
      </c>
      <c r="U74" s="17">
        <v>82.165000000000006</v>
      </c>
      <c r="V74" s="17">
        <v>1</v>
      </c>
      <c r="W74" s="17">
        <v>5</v>
      </c>
      <c r="X74" s="17" t="s">
        <v>226</v>
      </c>
      <c r="Y74" s="17" t="s">
        <v>71</v>
      </c>
      <c r="Z74" s="18">
        <v>52.88</v>
      </c>
      <c r="AA74" s="16">
        <f>Z74*15%</f>
        <v>7.9320000000000004</v>
      </c>
      <c r="AB74" s="16">
        <f>(Z74+AA74)*5%</f>
        <v>3.0406000000000004</v>
      </c>
      <c r="AC74" s="16">
        <f>Z74+AA74+AB74</f>
        <v>63.852600000000002</v>
      </c>
      <c r="AD74" s="16">
        <f>AC74*J74</f>
        <v>3.1926300000000003</v>
      </c>
      <c r="AE74" s="16">
        <f>(Z74+AA74)*J74*U74</f>
        <v>249.83089900000004</v>
      </c>
      <c r="AF74" s="16">
        <f>AE74-K74</f>
        <v>-3814.569101</v>
      </c>
      <c r="AG74" s="18">
        <f>AH74-Z74</f>
        <v>0</v>
      </c>
      <c r="AH74" s="18">
        <v>52.88</v>
      </c>
      <c r="AI74" s="17" t="s">
        <v>11639</v>
      </c>
      <c r="AJ74" s="17" t="b">
        <f>H74=M74</f>
        <v>1</v>
      </c>
      <c r="AK74" s="17" t="s">
        <v>230</v>
      </c>
      <c r="AL74" s="17" t="e">
        <f>VLOOKUP(AK74,OT!A:A,1,0)</f>
        <v>#N/A</v>
      </c>
      <c r="AM74" s="19">
        <v>44909</v>
      </c>
      <c r="AN74" s="17">
        <v>1</v>
      </c>
      <c r="AO74" s="17" t="s">
        <v>57</v>
      </c>
      <c r="AP74" s="17" t="s">
        <v>58</v>
      </c>
      <c r="AQ74" s="17"/>
      <c r="AR74" s="17">
        <v>23481.23</v>
      </c>
      <c r="AS74" s="17">
        <v>21830.01</v>
      </c>
      <c r="AT74" s="17" t="s">
        <v>71</v>
      </c>
      <c r="AU74" s="17">
        <v>56.88</v>
      </c>
      <c r="AV74" s="17">
        <v>4366</v>
      </c>
      <c r="AW74" s="17">
        <v>52.88</v>
      </c>
      <c r="AX74" s="17" t="s">
        <v>129</v>
      </c>
      <c r="AY74" s="17" t="s">
        <v>227</v>
      </c>
      <c r="AZ74" s="20">
        <v>45386</v>
      </c>
    </row>
    <row r="75" spans="1:52" x14ac:dyDescent="0.25">
      <c r="A75" s="17">
        <v>99</v>
      </c>
      <c r="B75" s="17" t="s">
        <v>45</v>
      </c>
      <c r="C75" s="17" t="s">
        <v>46</v>
      </c>
      <c r="D75" s="17" t="s">
        <v>583</v>
      </c>
      <c r="E75" s="17" t="s">
        <v>584</v>
      </c>
      <c r="F75" s="22" t="s">
        <v>585</v>
      </c>
      <c r="G75" s="17" t="s">
        <v>586</v>
      </c>
      <c r="H75" s="17" t="s">
        <v>226</v>
      </c>
      <c r="I75" s="17" t="s">
        <v>51</v>
      </c>
      <c r="J75" s="17">
        <v>0.1</v>
      </c>
      <c r="K75" s="17">
        <v>4370.3</v>
      </c>
      <c r="L75" s="17">
        <v>437.03</v>
      </c>
      <c r="M75" s="17" t="s">
        <v>226</v>
      </c>
      <c r="N75" s="17">
        <v>4285.71</v>
      </c>
      <c r="O75" s="17" t="s">
        <v>53</v>
      </c>
      <c r="P75" s="17">
        <v>1</v>
      </c>
      <c r="Q75" s="17">
        <v>4285.71</v>
      </c>
      <c r="R75" s="17">
        <v>428.57</v>
      </c>
      <c r="S75" s="17" t="s">
        <v>236</v>
      </c>
      <c r="T75" s="17" t="s">
        <v>588</v>
      </c>
      <c r="U75" s="17">
        <v>81.778700000000001</v>
      </c>
      <c r="V75" s="17">
        <v>1</v>
      </c>
      <c r="W75" s="17">
        <v>15.12</v>
      </c>
      <c r="X75" s="17" t="s">
        <v>226</v>
      </c>
      <c r="Y75" s="17" t="s">
        <v>53</v>
      </c>
      <c r="Z75" s="18">
        <v>52.406188897598028</v>
      </c>
      <c r="AA75" s="16">
        <f>Z75*15%</f>
        <v>7.8609283346397039</v>
      </c>
      <c r="AB75" s="16">
        <f>(Z75+AA75)*5%</f>
        <v>3.0133558616118865</v>
      </c>
      <c r="AC75" s="16">
        <f>Z75+AA75+AB75</f>
        <v>63.280473093849615</v>
      </c>
      <c r="AD75" s="16">
        <f>AC75*J75</f>
        <v>6.3280473093849618</v>
      </c>
      <c r="AE75" s="16">
        <f>(Z75+AA75)*J75*U75</f>
        <v>492.85664999999995</v>
      </c>
      <c r="AF75" s="16">
        <f>AE75-K75</f>
        <v>-3877.4433500000005</v>
      </c>
      <c r="AG75" s="18">
        <f>AH75-Z75</f>
        <v>0</v>
      </c>
      <c r="AH75" s="18">
        <f>(AU75/U75)</f>
        <v>52.406188897598028</v>
      </c>
      <c r="AI75" s="17" t="s">
        <v>11639</v>
      </c>
      <c r="AJ75" s="17" t="b">
        <f>H75=M75</f>
        <v>1</v>
      </c>
      <c r="AK75" s="17" t="s">
        <v>589</v>
      </c>
      <c r="AL75" s="17" t="e">
        <f>VLOOKUP(AK75,OT!A:A,1,0)</f>
        <v>#N/A</v>
      </c>
      <c r="AM75" s="19">
        <v>45063</v>
      </c>
      <c r="AN75" s="17">
        <v>1</v>
      </c>
      <c r="AO75" s="17" t="s">
        <v>57</v>
      </c>
      <c r="AP75" s="17" t="s">
        <v>58</v>
      </c>
      <c r="AQ75" s="17"/>
      <c r="AR75" s="17">
        <v>490000</v>
      </c>
      <c r="AS75" s="17">
        <v>490000</v>
      </c>
      <c r="AT75" s="17" t="s">
        <v>53</v>
      </c>
      <c r="AU75" s="17">
        <v>4285.71</v>
      </c>
      <c r="AV75" s="17">
        <v>4285.71</v>
      </c>
      <c r="AW75" s="17">
        <v>4285.71</v>
      </c>
      <c r="AX75" s="17" t="s">
        <v>74</v>
      </c>
      <c r="AY75" s="17" t="s">
        <v>587</v>
      </c>
      <c r="AZ75" s="20">
        <v>45390</v>
      </c>
    </row>
    <row r="76" spans="1:52" x14ac:dyDescent="0.25">
      <c r="A76" s="17">
        <v>52</v>
      </c>
      <c r="B76" s="17" t="s">
        <v>45</v>
      </c>
      <c r="C76" s="17" t="s">
        <v>46</v>
      </c>
      <c r="D76" s="17" t="s">
        <v>327</v>
      </c>
      <c r="E76" s="17" t="s">
        <v>328</v>
      </c>
      <c r="F76" s="22" t="s">
        <v>334</v>
      </c>
      <c r="G76" s="17" t="s">
        <v>299</v>
      </c>
      <c r="H76" s="17" t="s">
        <v>69</v>
      </c>
      <c r="I76" s="17" t="s">
        <v>51</v>
      </c>
      <c r="J76" s="17">
        <v>1</v>
      </c>
      <c r="K76" s="17">
        <v>4401.37</v>
      </c>
      <c r="L76" s="17">
        <v>4401.37</v>
      </c>
      <c r="M76" s="17" t="s">
        <v>69</v>
      </c>
      <c r="N76" s="17">
        <v>4156.88</v>
      </c>
      <c r="O76" s="17" t="s">
        <v>71</v>
      </c>
      <c r="P76" s="17">
        <v>83.137500000000003</v>
      </c>
      <c r="Q76" s="17">
        <v>50</v>
      </c>
      <c r="R76" s="17">
        <v>4167</v>
      </c>
      <c r="S76" s="17" t="s">
        <v>337</v>
      </c>
      <c r="T76" s="17" t="s">
        <v>338</v>
      </c>
      <c r="U76" s="17">
        <v>83.34</v>
      </c>
      <c r="V76" s="17">
        <v>1</v>
      </c>
      <c r="W76" s="17">
        <v>2</v>
      </c>
      <c r="X76" s="17" t="s">
        <v>69</v>
      </c>
      <c r="Y76" s="17" t="s">
        <v>71</v>
      </c>
      <c r="Z76" s="18">
        <v>50</v>
      </c>
      <c r="AA76" s="16">
        <f>Z76*15%</f>
        <v>7.5</v>
      </c>
      <c r="AB76" s="16">
        <f>(Z76+AA76)*5%</f>
        <v>2.875</v>
      </c>
      <c r="AC76" s="16">
        <f>Z76+AA76+AB76</f>
        <v>60.375</v>
      </c>
      <c r="AD76" s="16">
        <f>AC76*J76</f>
        <v>60.375</v>
      </c>
      <c r="AE76" s="16">
        <f>(Z76+AA76)*J76*U76</f>
        <v>4792.05</v>
      </c>
      <c r="AF76" s="16">
        <f>AE76-K76</f>
        <v>390.68000000000029</v>
      </c>
      <c r="AG76" s="18">
        <f>AH76-Z76</f>
        <v>0</v>
      </c>
      <c r="AH76" s="18">
        <f>AU76</f>
        <v>50</v>
      </c>
      <c r="AI76" s="17" t="s">
        <v>11639</v>
      </c>
      <c r="AJ76" s="17" t="b">
        <f>H76=M76</f>
        <v>1</v>
      </c>
      <c r="AK76" s="17" t="s">
        <v>339</v>
      </c>
      <c r="AL76" s="17" t="e">
        <f>VLOOKUP(AK76,OT!A:A,1,0)</f>
        <v>#N/A</v>
      </c>
      <c r="AM76" s="19">
        <v>45286</v>
      </c>
      <c r="AN76" s="17">
        <v>1</v>
      </c>
      <c r="AO76" s="17" t="s">
        <v>57</v>
      </c>
      <c r="AP76" s="17" t="s">
        <v>58</v>
      </c>
      <c r="AQ76" s="17"/>
      <c r="AR76" s="17">
        <v>12470.63</v>
      </c>
      <c r="AS76" s="17">
        <v>12470.63</v>
      </c>
      <c r="AT76" s="17" t="s">
        <v>71</v>
      </c>
      <c r="AU76" s="17">
        <v>50</v>
      </c>
      <c r="AV76" s="17">
        <v>4156.88</v>
      </c>
      <c r="AW76" s="17">
        <v>50</v>
      </c>
      <c r="AX76" s="17" t="s">
        <v>59</v>
      </c>
      <c r="AY76" s="17" t="s">
        <v>335</v>
      </c>
      <c r="AZ76" s="20">
        <v>45388</v>
      </c>
    </row>
    <row r="77" spans="1:52" x14ac:dyDescent="0.25">
      <c r="A77" s="17">
        <v>32</v>
      </c>
      <c r="B77" s="17" t="s">
        <v>45</v>
      </c>
      <c r="C77" s="17" t="s">
        <v>46</v>
      </c>
      <c r="D77" s="17" t="s">
        <v>233</v>
      </c>
      <c r="E77" s="17" t="s">
        <v>234</v>
      </c>
      <c r="F77" s="22" t="s">
        <v>224</v>
      </c>
      <c r="G77" s="17" t="s">
        <v>225</v>
      </c>
      <c r="H77" s="17" t="s">
        <v>226</v>
      </c>
      <c r="I77" s="17" t="s">
        <v>51</v>
      </c>
      <c r="J77" s="17">
        <v>0.2</v>
      </c>
      <c r="K77" s="17">
        <v>4064.4</v>
      </c>
      <c r="L77" s="17">
        <v>812.88</v>
      </c>
      <c r="M77" s="17" t="s">
        <v>226</v>
      </c>
      <c r="N77" s="17">
        <v>4096.2</v>
      </c>
      <c r="O77" s="17" t="s">
        <v>53</v>
      </c>
      <c r="P77" s="17">
        <v>1</v>
      </c>
      <c r="Q77" s="17">
        <v>4096.2</v>
      </c>
      <c r="R77" s="17">
        <v>819.24</v>
      </c>
      <c r="S77" s="17" t="s">
        <v>236</v>
      </c>
      <c r="T77" s="17" t="s">
        <v>237</v>
      </c>
      <c r="U77" s="17">
        <v>82.166200000000003</v>
      </c>
      <c r="V77" s="17">
        <v>1</v>
      </c>
      <c r="W77" s="17"/>
      <c r="X77" s="17" t="s">
        <v>226</v>
      </c>
      <c r="Y77" s="17" t="s">
        <v>53</v>
      </c>
      <c r="Z77" s="18">
        <v>49.852615795789504</v>
      </c>
      <c r="AA77" s="16">
        <f>Z77*15%</f>
        <v>7.4778923693684254</v>
      </c>
      <c r="AB77" s="16">
        <f>(Z77+AA77)*5%</f>
        <v>2.8665254082578966</v>
      </c>
      <c r="AC77" s="16">
        <f>Z77+AA77+AB77</f>
        <v>60.19703357341583</v>
      </c>
      <c r="AD77" s="16">
        <f>AC77*J77</f>
        <v>12.039406714683167</v>
      </c>
      <c r="AE77" s="16">
        <f>(Z77+AA77)*J77*U77</f>
        <v>942.12599999999998</v>
      </c>
      <c r="AF77" s="16">
        <f>AE77-K77</f>
        <v>-3122.2740000000003</v>
      </c>
      <c r="AG77" s="18">
        <f>AH77-Z77</f>
        <v>0</v>
      </c>
      <c r="AH77" s="18">
        <f>(AU77/U77)</f>
        <v>49.852615795789504</v>
      </c>
      <c r="AI77" s="17" t="s">
        <v>11639</v>
      </c>
      <c r="AJ77" s="17" t="b">
        <f>H77=M77</f>
        <v>1</v>
      </c>
      <c r="AK77" s="17" t="s">
        <v>238</v>
      </c>
      <c r="AL77" s="17" t="e">
        <f>VLOOKUP(AK77,OT!A:A,1,0)</f>
        <v>#N/A</v>
      </c>
      <c r="AM77" s="19">
        <v>45072</v>
      </c>
      <c r="AN77" s="17">
        <v>1</v>
      </c>
      <c r="AO77" s="17" t="s">
        <v>57</v>
      </c>
      <c r="AP77" s="17" t="s">
        <v>58</v>
      </c>
      <c r="AQ77" s="17"/>
      <c r="AR77" s="17">
        <v>82962</v>
      </c>
      <c r="AS77" s="17">
        <v>82962</v>
      </c>
      <c r="AT77" s="17" t="s">
        <v>53</v>
      </c>
      <c r="AU77" s="17">
        <v>4096.2</v>
      </c>
      <c r="AV77" s="17">
        <v>4096.2</v>
      </c>
      <c r="AW77" s="17">
        <v>4096.2</v>
      </c>
      <c r="AX77" s="17" t="s">
        <v>74</v>
      </c>
      <c r="AY77" s="17" t="s">
        <v>235</v>
      </c>
      <c r="AZ77" s="20">
        <v>45388</v>
      </c>
    </row>
    <row r="78" spans="1:52" x14ac:dyDescent="0.25">
      <c r="A78" s="17">
        <v>23</v>
      </c>
      <c r="B78" s="17" t="s">
        <v>45</v>
      </c>
      <c r="C78" s="17" t="s">
        <v>46</v>
      </c>
      <c r="D78" s="17" t="s">
        <v>190</v>
      </c>
      <c r="E78" s="17" t="s">
        <v>191</v>
      </c>
      <c r="F78" s="22" t="s">
        <v>192</v>
      </c>
      <c r="G78" s="17" t="s">
        <v>78</v>
      </c>
      <c r="H78" s="17" t="s">
        <v>69</v>
      </c>
      <c r="I78" s="17" t="s">
        <v>51</v>
      </c>
      <c r="J78" s="17">
        <v>1</v>
      </c>
      <c r="K78" s="17">
        <v>4522.05</v>
      </c>
      <c r="L78" s="17">
        <v>4522.05</v>
      </c>
      <c r="M78" s="17" t="s">
        <v>69</v>
      </c>
      <c r="N78" s="17">
        <v>3989.11</v>
      </c>
      <c r="O78" s="17" t="s">
        <v>71</v>
      </c>
      <c r="P78" s="17">
        <v>82.933700000000002</v>
      </c>
      <c r="Q78" s="17">
        <v>48.1</v>
      </c>
      <c r="R78" s="17">
        <v>3989.11</v>
      </c>
      <c r="S78" s="17" t="s">
        <v>194</v>
      </c>
      <c r="T78" s="17" t="s">
        <v>195</v>
      </c>
      <c r="U78" s="17">
        <v>82.933700000000002</v>
      </c>
      <c r="V78" s="17">
        <v>1</v>
      </c>
      <c r="W78" s="17">
        <v>6</v>
      </c>
      <c r="X78" s="17" t="s">
        <v>69</v>
      </c>
      <c r="Y78" s="17" t="s">
        <v>71</v>
      </c>
      <c r="Z78" s="18">
        <v>48.1</v>
      </c>
      <c r="AA78" s="16">
        <f>Z78*15%</f>
        <v>7.2149999999999999</v>
      </c>
      <c r="AB78" s="16">
        <f>(Z78+AA78)*5%</f>
        <v>2.7657500000000002</v>
      </c>
      <c r="AC78" s="16">
        <f>Z78+AA78+AB78</f>
        <v>58.080749999999995</v>
      </c>
      <c r="AD78" s="16">
        <f>AC78*J78</f>
        <v>58.080749999999995</v>
      </c>
      <c r="AE78" s="16">
        <f>(Z78+AA78)*J78*U78</f>
        <v>4587.4776155</v>
      </c>
      <c r="AF78" s="16">
        <f>AE78-K78</f>
        <v>65.427615499999774</v>
      </c>
      <c r="AG78" s="18">
        <f>AH78-Z78</f>
        <v>0</v>
      </c>
      <c r="AH78" s="18">
        <f>AU78</f>
        <v>48.1</v>
      </c>
      <c r="AI78" s="17" t="s">
        <v>11639</v>
      </c>
      <c r="AJ78" s="17" t="b">
        <f>H78=M78</f>
        <v>1</v>
      </c>
      <c r="AK78" s="17" t="s">
        <v>196</v>
      </c>
      <c r="AL78" s="17" t="e">
        <f>VLOOKUP(AK78,OT!A:A,1,0)</f>
        <v>#N/A</v>
      </c>
      <c r="AM78" s="19">
        <v>45407</v>
      </c>
      <c r="AN78" s="17">
        <v>1</v>
      </c>
      <c r="AO78" s="17" t="s">
        <v>57</v>
      </c>
      <c r="AP78" s="17" t="s">
        <v>58</v>
      </c>
      <c r="AQ78" s="17"/>
      <c r="AR78" s="17">
        <v>24066.35</v>
      </c>
      <c r="AS78" s="17">
        <v>24066.35</v>
      </c>
      <c r="AT78" s="17" t="s">
        <v>71</v>
      </c>
      <c r="AU78" s="17">
        <v>48.1</v>
      </c>
      <c r="AV78" s="17">
        <v>4011.06</v>
      </c>
      <c r="AW78" s="17">
        <v>48.1</v>
      </c>
      <c r="AX78" s="17" t="s">
        <v>74</v>
      </c>
      <c r="AY78" s="17" t="s">
        <v>193</v>
      </c>
      <c r="AZ78" s="20">
        <v>45384</v>
      </c>
    </row>
    <row r="79" spans="1:52" x14ac:dyDescent="0.25">
      <c r="A79" s="17">
        <v>143</v>
      </c>
      <c r="B79" s="17" t="s">
        <v>45</v>
      </c>
      <c r="C79" s="17" t="s">
        <v>46</v>
      </c>
      <c r="D79" s="17" t="s">
        <v>386</v>
      </c>
      <c r="E79" s="17" t="s">
        <v>387</v>
      </c>
      <c r="F79" s="22" t="s">
        <v>765</v>
      </c>
      <c r="G79" s="17" t="s">
        <v>761</v>
      </c>
      <c r="H79" s="17" t="s">
        <v>69</v>
      </c>
      <c r="I79" s="17" t="s">
        <v>51</v>
      </c>
      <c r="J79" s="17">
        <v>1</v>
      </c>
      <c r="K79" s="17">
        <v>4002.72</v>
      </c>
      <c r="L79" s="17">
        <v>4002.72</v>
      </c>
      <c r="M79" s="17" t="s">
        <v>69</v>
      </c>
      <c r="N79" s="17">
        <v>4003.44</v>
      </c>
      <c r="O79" s="17" t="s">
        <v>71</v>
      </c>
      <c r="P79" s="17">
        <v>83.405000000000001</v>
      </c>
      <c r="Q79" s="17">
        <v>48</v>
      </c>
      <c r="R79" s="17">
        <v>4002.72</v>
      </c>
      <c r="S79" s="17" t="s">
        <v>763</v>
      </c>
      <c r="T79" s="17" t="s">
        <v>767</v>
      </c>
      <c r="U79" s="17">
        <v>83.39</v>
      </c>
      <c r="V79" s="17">
        <v>1</v>
      </c>
      <c r="W79" s="17">
        <v>1</v>
      </c>
      <c r="X79" s="17" t="s">
        <v>69</v>
      </c>
      <c r="Y79" s="17" t="s">
        <v>71</v>
      </c>
      <c r="Z79" s="18">
        <v>48</v>
      </c>
      <c r="AA79" s="16">
        <f>Z79*15%</f>
        <v>7.1999999999999993</v>
      </c>
      <c r="AB79" s="16">
        <f>(Z79+AA79)*5%</f>
        <v>2.7600000000000002</v>
      </c>
      <c r="AC79" s="16">
        <f>Z79+AA79+AB79</f>
        <v>57.96</v>
      </c>
      <c r="AD79" s="16">
        <f>AC79*J79</f>
        <v>57.96</v>
      </c>
      <c r="AE79" s="16">
        <f>(Z79+AA79)*J79*U79</f>
        <v>4603.1280000000006</v>
      </c>
      <c r="AF79" s="16">
        <f>AE79-K79</f>
        <v>600.40800000000081</v>
      </c>
      <c r="AG79" s="18">
        <f>AH79-Z79</f>
        <v>0</v>
      </c>
      <c r="AH79" s="18">
        <v>48</v>
      </c>
      <c r="AI79" s="17" t="s">
        <v>11639</v>
      </c>
      <c r="AJ79" s="17" t="b">
        <f>H79=M79</f>
        <v>1</v>
      </c>
      <c r="AK79" s="17" t="s">
        <v>763</v>
      </c>
      <c r="AL79" s="17" t="e">
        <f>VLOOKUP(AK79,OT!A:A,1,0)</f>
        <v>#N/A</v>
      </c>
      <c r="AM79" s="17"/>
      <c r="AN79" s="17">
        <v>1</v>
      </c>
      <c r="AO79" s="17" t="s">
        <v>57</v>
      </c>
      <c r="AP79" s="17" t="s">
        <v>58</v>
      </c>
      <c r="AQ79" s="17"/>
      <c r="AR79" s="17"/>
      <c r="AS79" s="17"/>
      <c r="AT79" s="17"/>
      <c r="AU79" s="17"/>
      <c r="AV79" s="17"/>
      <c r="AW79" s="17">
        <v>48</v>
      </c>
      <c r="AX79" s="17" t="s">
        <v>395</v>
      </c>
      <c r="AY79" s="17" t="s">
        <v>766</v>
      </c>
      <c r="AZ79" s="20">
        <v>45407</v>
      </c>
    </row>
    <row r="80" spans="1:52" x14ac:dyDescent="0.25">
      <c r="A80" s="17">
        <v>351</v>
      </c>
      <c r="B80" s="17" t="s">
        <v>45</v>
      </c>
      <c r="C80" s="17" t="s">
        <v>46</v>
      </c>
      <c r="D80" s="17" t="s">
        <v>175</v>
      </c>
      <c r="E80" s="17" t="s">
        <v>176</v>
      </c>
      <c r="F80" s="22" t="s">
        <v>1576</v>
      </c>
      <c r="G80" s="17" t="s">
        <v>126</v>
      </c>
      <c r="H80" s="17" t="s">
        <v>69</v>
      </c>
      <c r="I80" s="17" t="s">
        <v>51</v>
      </c>
      <c r="J80" s="17">
        <v>2</v>
      </c>
      <c r="K80" s="17">
        <v>4565.8999999999996</v>
      </c>
      <c r="L80" s="17">
        <v>9131.7999999999993</v>
      </c>
      <c r="M80" s="17" t="s">
        <v>69</v>
      </c>
      <c r="N80" s="17">
        <v>3969.95</v>
      </c>
      <c r="O80" s="17" t="s">
        <v>71</v>
      </c>
      <c r="P80" s="17">
        <v>82.776200000000003</v>
      </c>
      <c r="Q80" s="17">
        <v>47.96</v>
      </c>
      <c r="R80" s="17">
        <v>7940.74</v>
      </c>
      <c r="S80" s="17" t="s">
        <v>1578</v>
      </c>
      <c r="T80" s="17" t="s">
        <v>1579</v>
      </c>
      <c r="U80" s="17">
        <v>82.784999999999997</v>
      </c>
      <c r="V80" s="17">
        <v>1</v>
      </c>
      <c r="W80" s="17">
        <v>16</v>
      </c>
      <c r="X80" s="17" t="s">
        <v>69</v>
      </c>
      <c r="Y80" s="17" t="s">
        <v>71</v>
      </c>
      <c r="Z80" s="18">
        <v>47.96</v>
      </c>
      <c r="AA80" s="16">
        <f>Z80*15%</f>
        <v>7.194</v>
      </c>
      <c r="AB80" s="16">
        <f>(Z80+AA80)*5%</f>
        <v>2.7577000000000003</v>
      </c>
      <c r="AC80" s="16">
        <f>Z80+AA80+AB80</f>
        <v>57.911700000000003</v>
      </c>
      <c r="AD80" s="16">
        <f>AC80*J80</f>
        <v>115.82340000000001</v>
      </c>
      <c r="AE80" s="16">
        <f>(Z80+AA80)*J80*U80</f>
        <v>9131.8477800000001</v>
      </c>
      <c r="AF80" s="16">
        <f>AE80-K80</f>
        <v>4565.9477800000004</v>
      </c>
      <c r="AG80" s="18">
        <f>AH80-Z80</f>
        <v>0</v>
      </c>
      <c r="AH80" s="18">
        <f>AU80</f>
        <v>47.96</v>
      </c>
      <c r="AI80" s="17" t="s">
        <v>11639</v>
      </c>
      <c r="AJ80" s="17" t="b">
        <f>H80=M80</f>
        <v>1</v>
      </c>
      <c r="AK80" s="17" t="s">
        <v>1580</v>
      </c>
      <c r="AL80" s="17" t="e">
        <f>VLOOKUP(AK80,OT!A:A,1,0)</f>
        <v>#N/A</v>
      </c>
      <c r="AM80" s="19">
        <v>44932</v>
      </c>
      <c r="AN80" s="17">
        <v>1</v>
      </c>
      <c r="AO80" s="17" t="s">
        <v>57</v>
      </c>
      <c r="AP80" s="17" t="s">
        <v>58</v>
      </c>
      <c r="AQ80" s="17"/>
      <c r="AR80" s="17">
        <v>64638.93</v>
      </c>
      <c r="AS80" s="17">
        <v>64638.93</v>
      </c>
      <c r="AT80" s="17" t="s">
        <v>71</v>
      </c>
      <c r="AU80" s="17">
        <v>47.96</v>
      </c>
      <c r="AV80" s="17">
        <v>3961.62</v>
      </c>
      <c r="AW80" s="17">
        <v>47.96</v>
      </c>
      <c r="AX80" s="17" t="s">
        <v>74</v>
      </c>
      <c r="AY80" s="17" t="s">
        <v>1577</v>
      </c>
      <c r="AZ80" s="20">
        <v>45395</v>
      </c>
    </row>
    <row r="81" spans="1:52" x14ac:dyDescent="0.25">
      <c r="A81" s="17">
        <v>170</v>
      </c>
      <c r="B81" s="17" t="s">
        <v>45</v>
      </c>
      <c r="C81" s="17" t="s">
        <v>46</v>
      </c>
      <c r="D81" s="17" t="s">
        <v>407</v>
      </c>
      <c r="E81" s="17" t="s">
        <v>408</v>
      </c>
      <c r="F81" s="22" t="s">
        <v>905</v>
      </c>
      <c r="G81" s="17" t="s">
        <v>906</v>
      </c>
      <c r="H81" s="17" t="s">
        <v>907</v>
      </c>
      <c r="I81" s="17" t="s">
        <v>51</v>
      </c>
      <c r="J81" s="17">
        <v>1</v>
      </c>
      <c r="K81" s="17">
        <v>3836.51</v>
      </c>
      <c r="L81" s="17">
        <v>3836.51</v>
      </c>
      <c r="M81" s="17" t="s">
        <v>907</v>
      </c>
      <c r="N81" s="17">
        <v>3838.83</v>
      </c>
      <c r="O81" s="17" t="s">
        <v>71</v>
      </c>
      <c r="P81" s="17">
        <v>82.983699999999999</v>
      </c>
      <c r="Q81" s="17">
        <v>46.26</v>
      </c>
      <c r="R81" s="17">
        <v>3836.51</v>
      </c>
      <c r="S81" s="17" t="s">
        <v>909</v>
      </c>
      <c r="T81" s="17" t="s">
        <v>910</v>
      </c>
      <c r="U81" s="17">
        <v>82.933700000000002</v>
      </c>
      <c r="V81" s="17">
        <v>1</v>
      </c>
      <c r="W81" s="17">
        <v>5</v>
      </c>
      <c r="X81" s="17" t="s">
        <v>907</v>
      </c>
      <c r="Y81" s="17" t="s">
        <v>71</v>
      </c>
      <c r="Z81" s="18">
        <v>46.26</v>
      </c>
      <c r="AA81" s="16">
        <f>Z81*15%</f>
        <v>6.9389999999999992</v>
      </c>
      <c r="AB81" s="16">
        <f>(Z81+AA81)*5%</f>
        <v>2.6599500000000003</v>
      </c>
      <c r="AC81" s="16">
        <f>Z81+AA81+AB81</f>
        <v>55.85895</v>
      </c>
      <c r="AD81" s="16">
        <f>AC81*J81</f>
        <v>55.85895</v>
      </c>
      <c r="AE81" s="16">
        <f>(Z81+AA81)*J81*U81</f>
        <v>4411.9899063000003</v>
      </c>
      <c r="AF81" s="16">
        <f>AE81-K81</f>
        <v>575.47990630000004</v>
      </c>
      <c r="AG81" s="18">
        <f>AH81-Z81</f>
        <v>0</v>
      </c>
      <c r="AH81" s="18">
        <f>AU81</f>
        <v>46.26</v>
      </c>
      <c r="AI81" s="17" t="s">
        <v>11639</v>
      </c>
      <c r="AJ81" s="17" t="b">
        <f>H81=M81</f>
        <v>1</v>
      </c>
      <c r="AK81" s="17" t="s">
        <v>911</v>
      </c>
      <c r="AL81" s="17" t="e">
        <f>VLOOKUP(AK81,OT!A:A,1,0)</f>
        <v>#N/A</v>
      </c>
      <c r="AM81" s="19">
        <v>45382</v>
      </c>
      <c r="AN81" s="17">
        <v>1</v>
      </c>
      <c r="AO81" s="17" t="s">
        <v>57</v>
      </c>
      <c r="AP81" s="17" t="s">
        <v>58</v>
      </c>
      <c r="AQ81" s="17"/>
      <c r="AR81" s="17">
        <v>40643.26</v>
      </c>
      <c r="AS81" s="17">
        <v>40643.26</v>
      </c>
      <c r="AT81" s="17" t="s">
        <v>71</v>
      </c>
      <c r="AU81" s="17">
        <v>46.26</v>
      </c>
      <c r="AV81" s="17">
        <v>3858.32</v>
      </c>
      <c r="AW81" s="17">
        <v>46.26</v>
      </c>
      <c r="AX81" s="17" t="s">
        <v>129</v>
      </c>
      <c r="AY81" s="17" t="s">
        <v>908</v>
      </c>
      <c r="AZ81" s="20">
        <v>45387</v>
      </c>
    </row>
    <row r="82" spans="1:52" x14ac:dyDescent="0.25">
      <c r="A82" s="17">
        <v>31</v>
      </c>
      <c r="B82" s="17" t="s">
        <v>45</v>
      </c>
      <c r="C82" s="17" t="s">
        <v>46</v>
      </c>
      <c r="D82" s="17" t="s">
        <v>183</v>
      </c>
      <c r="E82" s="17" t="s">
        <v>184</v>
      </c>
      <c r="F82" s="22" t="s">
        <v>224</v>
      </c>
      <c r="G82" s="17" t="s">
        <v>225</v>
      </c>
      <c r="H82" s="17" t="s">
        <v>226</v>
      </c>
      <c r="I82" s="17" t="s">
        <v>51</v>
      </c>
      <c r="J82" s="17">
        <v>0.05</v>
      </c>
      <c r="K82" s="17">
        <v>4064.4</v>
      </c>
      <c r="L82" s="17">
        <v>203.22</v>
      </c>
      <c r="M82" s="17" t="s">
        <v>226</v>
      </c>
      <c r="N82" s="17">
        <v>3673.91</v>
      </c>
      <c r="O82" s="17" t="s">
        <v>71</v>
      </c>
      <c r="P82" s="17">
        <v>81.642499999999998</v>
      </c>
      <c r="Q82" s="17">
        <v>45</v>
      </c>
      <c r="R82" s="17">
        <v>183.21</v>
      </c>
      <c r="S82" s="17" t="s">
        <v>231</v>
      </c>
      <c r="T82" s="17" t="s">
        <v>232</v>
      </c>
      <c r="U82" s="17">
        <v>81.428700000000006</v>
      </c>
      <c r="V82" s="17">
        <v>1</v>
      </c>
      <c r="W82" s="17">
        <v>5</v>
      </c>
      <c r="X82" s="17" t="s">
        <v>226</v>
      </c>
      <c r="Y82" s="17" t="s">
        <v>71</v>
      </c>
      <c r="Z82" s="18">
        <v>45</v>
      </c>
      <c r="AA82" s="16">
        <f>Z82*15%</f>
        <v>6.75</v>
      </c>
      <c r="AB82" s="16">
        <f>(Z82+AA82)*5%</f>
        <v>2.5875000000000004</v>
      </c>
      <c r="AC82" s="16">
        <f>Z82+AA82+AB82</f>
        <v>54.337499999999999</v>
      </c>
      <c r="AD82" s="16">
        <f>AC82*J82</f>
        <v>2.7168749999999999</v>
      </c>
      <c r="AE82" s="16">
        <f>(Z82+AA82)*J82*U82</f>
        <v>210.69676125000004</v>
      </c>
      <c r="AF82" s="16">
        <f>AE82-K82</f>
        <v>-3853.7032387499999</v>
      </c>
      <c r="AG82" s="18">
        <f>AH82-Z82</f>
        <v>0</v>
      </c>
      <c r="AH82" s="18">
        <v>45</v>
      </c>
      <c r="AI82" s="17" t="s">
        <v>11639</v>
      </c>
      <c r="AJ82" s="17" t="b">
        <f>H82=M82</f>
        <v>1</v>
      </c>
      <c r="AK82" s="17" t="s">
        <v>231</v>
      </c>
      <c r="AL82" s="17" t="e">
        <f>VLOOKUP(AK82,OT!A:A,1,0)</f>
        <v>#N/A</v>
      </c>
      <c r="AM82" s="17"/>
      <c r="AN82" s="17">
        <v>1</v>
      </c>
      <c r="AO82" s="17" t="s">
        <v>57</v>
      </c>
      <c r="AP82" s="17" t="s">
        <v>58</v>
      </c>
      <c r="AQ82" s="17"/>
      <c r="AR82" s="17"/>
      <c r="AS82" s="17"/>
      <c r="AT82" s="17"/>
      <c r="AU82" s="17"/>
      <c r="AV82" s="17"/>
      <c r="AW82" s="17">
        <v>45</v>
      </c>
      <c r="AX82" s="17" t="s">
        <v>129</v>
      </c>
      <c r="AY82" s="17" t="s">
        <v>227</v>
      </c>
      <c r="AZ82" s="20">
        <v>45386</v>
      </c>
    </row>
    <row r="83" spans="1:52" x14ac:dyDescent="0.25">
      <c r="A83" s="17">
        <v>26</v>
      </c>
      <c r="B83" s="17" t="s">
        <v>45</v>
      </c>
      <c r="C83" s="17" t="s">
        <v>46</v>
      </c>
      <c r="D83" s="17" t="s">
        <v>190</v>
      </c>
      <c r="E83" s="17" t="s">
        <v>191</v>
      </c>
      <c r="F83" s="22" t="s">
        <v>203</v>
      </c>
      <c r="G83" s="17" t="s">
        <v>178</v>
      </c>
      <c r="H83" s="17" t="s">
        <v>69</v>
      </c>
      <c r="I83" s="17" t="s">
        <v>51</v>
      </c>
      <c r="J83" s="17">
        <v>1</v>
      </c>
      <c r="K83" s="17">
        <v>4095.37</v>
      </c>
      <c r="L83" s="17">
        <v>4095.37</v>
      </c>
      <c r="M83" s="17" t="s">
        <v>69</v>
      </c>
      <c r="N83" s="17">
        <v>3316.59</v>
      </c>
      <c r="O83" s="17" t="s">
        <v>71</v>
      </c>
      <c r="P83" s="17">
        <v>81.428700000000006</v>
      </c>
      <c r="Q83" s="17">
        <v>40.729999999999997</v>
      </c>
      <c r="R83" s="17">
        <v>3346.58</v>
      </c>
      <c r="S83" s="17" t="s">
        <v>199</v>
      </c>
      <c r="T83" s="17" t="s">
        <v>205</v>
      </c>
      <c r="U83" s="17">
        <v>82.165000000000006</v>
      </c>
      <c r="V83" s="17">
        <v>1</v>
      </c>
      <c r="W83" s="17"/>
      <c r="X83" s="17" t="s">
        <v>69</v>
      </c>
      <c r="Y83" s="17" t="s">
        <v>71</v>
      </c>
      <c r="Z83" s="18">
        <v>40.729999999999997</v>
      </c>
      <c r="AA83" s="16">
        <f>Z83*15%</f>
        <v>6.1094999999999997</v>
      </c>
      <c r="AB83" s="16">
        <f>(Z83+AA83)*5%</f>
        <v>2.3419749999999997</v>
      </c>
      <c r="AC83" s="16">
        <f>Z83+AA83+AB83</f>
        <v>49.181474999999992</v>
      </c>
      <c r="AD83" s="16">
        <f>AC83*J83</f>
        <v>49.181474999999992</v>
      </c>
      <c r="AE83" s="16">
        <f>(Z83+AA83)*J83*U83</f>
        <v>3848.5675174999997</v>
      </c>
      <c r="AF83" s="16">
        <f>AE83-K83</f>
        <v>-246.80248250000022</v>
      </c>
      <c r="AG83" s="18">
        <f>AH83-Z83</f>
        <v>0</v>
      </c>
      <c r="AH83" s="18">
        <f>AU83</f>
        <v>40.729999999999997</v>
      </c>
      <c r="AI83" s="17" t="s">
        <v>11639</v>
      </c>
      <c r="AJ83" s="17" t="b">
        <f>H83=M83</f>
        <v>1</v>
      </c>
      <c r="AK83" s="17" t="s">
        <v>206</v>
      </c>
      <c r="AL83" s="17" t="e">
        <f>VLOOKUP(AK83,OT!A:A,1,0)</f>
        <v>#N/A</v>
      </c>
      <c r="AM83" s="19">
        <v>44890</v>
      </c>
      <c r="AN83" s="17">
        <v>1</v>
      </c>
      <c r="AO83" s="17" t="s">
        <v>57</v>
      </c>
      <c r="AP83" s="17" t="s">
        <v>58</v>
      </c>
      <c r="AQ83" s="17"/>
      <c r="AR83" s="17">
        <v>184925.08</v>
      </c>
      <c r="AS83" s="17">
        <v>184925.08</v>
      </c>
      <c r="AT83" s="17" t="s">
        <v>71</v>
      </c>
      <c r="AU83" s="17">
        <v>40.729999999999997</v>
      </c>
      <c r="AV83" s="17">
        <v>3302.23</v>
      </c>
      <c r="AW83" s="17">
        <v>40.729999999999997</v>
      </c>
      <c r="AX83" s="17" t="s">
        <v>74</v>
      </c>
      <c r="AY83" s="17" t="s">
        <v>204</v>
      </c>
      <c r="AZ83" s="20">
        <v>45384</v>
      </c>
    </row>
    <row r="84" spans="1:52" x14ac:dyDescent="0.25">
      <c r="A84" s="17">
        <v>27</v>
      </c>
      <c r="B84" s="17" t="s">
        <v>45</v>
      </c>
      <c r="C84" s="17" t="s">
        <v>46</v>
      </c>
      <c r="D84" s="17" t="s">
        <v>175</v>
      </c>
      <c r="E84" s="17" t="s">
        <v>176</v>
      </c>
      <c r="F84" s="22" t="s">
        <v>203</v>
      </c>
      <c r="G84" s="17" t="s">
        <v>178</v>
      </c>
      <c r="H84" s="17" t="s">
        <v>69</v>
      </c>
      <c r="I84" s="17" t="s">
        <v>51</v>
      </c>
      <c r="J84" s="17">
        <v>1</v>
      </c>
      <c r="K84" s="17">
        <v>4095.37</v>
      </c>
      <c r="L84" s="17">
        <v>4095.37</v>
      </c>
      <c r="M84" s="17" t="s">
        <v>69</v>
      </c>
      <c r="N84" s="17">
        <v>3316.59</v>
      </c>
      <c r="O84" s="17" t="s">
        <v>71</v>
      </c>
      <c r="P84" s="17">
        <v>81.428700000000006</v>
      </c>
      <c r="Q84" s="17">
        <v>40.729999999999997</v>
      </c>
      <c r="R84" s="17">
        <v>3346.58</v>
      </c>
      <c r="S84" s="17" t="s">
        <v>199</v>
      </c>
      <c r="T84" s="17" t="s">
        <v>205</v>
      </c>
      <c r="U84" s="17">
        <v>82.165000000000006</v>
      </c>
      <c r="V84" s="17">
        <v>1</v>
      </c>
      <c r="W84" s="17"/>
      <c r="X84" s="17" t="s">
        <v>69</v>
      </c>
      <c r="Y84" s="17" t="s">
        <v>71</v>
      </c>
      <c r="Z84" s="18">
        <v>40.729999999999997</v>
      </c>
      <c r="AA84" s="16">
        <f>Z84*15%</f>
        <v>6.1094999999999997</v>
      </c>
      <c r="AB84" s="16">
        <f>(Z84+AA84)*5%</f>
        <v>2.3419749999999997</v>
      </c>
      <c r="AC84" s="16">
        <f>Z84+AA84+AB84</f>
        <v>49.181474999999992</v>
      </c>
      <c r="AD84" s="16">
        <f>AC84*J84</f>
        <v>49.181474999999992</v>
      </c>
      <c r="AE84" s="16">
        <f>(Z84+AA84)*J84*U84</f>
        <v>3848.5675174999997</v>
      </c>
      <c r="AF84" s="16">
        <f>AE84-K84</f>
        <v>-246.80248250000022</v>
      </c>
      <c r="AG84" s="18">
        <f>AH84-Z84</f>
        <v>0</v>
      </c>
      <c r="AH84" s="18">
        <f>AU84</f>
        <v>40.729999999999997</v>
      </c>
      <c r="AI84" s="17" t="s">
        <v>11639</v>
      </c>
      <c r="AJ84" s="17" t="b">
        <f>H84=M84</f>
        <v>1</v>
      </c>
      <c r="AK84" s="17" t="s">
        <v>206</v>
      </c>
      <c r="AL84" s="17" t="e">
        <f>VLOOKUP(AK84,OT!A:A,1,0)</f>
        <v>#N/A</v>
      </c>
      <c r="AM84" s="19">
        <v>44890</v>
      </c>
      <c r="AN84" s="17">
        <v>1</v>
      </c>
      <c r="AO84" s="17" t="s">
        <v>57</v>
      </c>
      <c r="AP84" s="17" t="s">
        <v>58</v>
      </c>
      <c r="AQ84" s="17"/>
      <c r="AR84" s="17">
        <v>184925.08</v>
      </c>
      <c r="AS84" s="17">
        <v>184925.08</v>
      </c>
      <c r="AT84" s="17" t="s">
        <v>71</v>
      </c>
      <c r="AU84" s="17">
        <v>40.729999999999997</v>
      </c>
      <c r="AV84" s="17">
        <v>3302.23</v>
      </c>
      <c r="AW84" s="17">
        <v>40.729999999999997</v>
      </c>
      <c r="AX84" s="17" t="s">
        <v>74</v>
      </c>
      <c r="AY84" s="17" t="s">
        <v>207</v>
      </c>
      <c r="AZ84" s="20">
        <v>45394</v>
      </c>
    </row>
    <row r="85" spans="1:52" x14ac:dyDescent="0.25">
      <c r="A85" s="17">
        <v>342</v>
      </c>
      <c r="B85" s="17" t="s">
        <v>45</v>
      </c>
      <c r="C85" s="17" t="s">
        <v>46</v>
      </c>
      <c r="D85" s="17" t="s">
        <v>166</v>
      </c>
      <c r="E85" s="17" t="s">
        <v>167</v>
      </c>
      <c r="F85" s="22" t="s">
        <v>1533</v>
      </c>
      <c r="G85" s="17" t="s">
        <v>1528</v>
      </c>
      <c r="H85" s="17" t="s">
        <v>804</v>
      </c>
      <c r="I85" s="17" t="s">
        <v>51</v>
      </c>
      <c r="J85" s="17">
        <v>2</v>
      </c>
      <c r="K85" s="17">
        <v>3862.6149999999998</v>
      </c>
      <c r="L85" s="17">
        <v>7725.23</v>
      </c>
      <c r="M85" s="17" t="s">
        <v>804</v>
      </c>
      <c r="N85" s="17">
        <v>3301.55</v>
      </c>
      <c r="O85" s="17" t="s">
        <v>71</v>
      </c>
      <c r="P85" s="17">
        <v>83.162499999999994</v>
      </c>
      <c r="Q85" s="17">
        <v>39.700000000000003</v>
      </c>
      <c r="R85" s="17">
        <v>6601.91</v>
      </c>
      <c r="S85" s="17" t="s">
        <v>1535</v>
      </c>
      <c r="T85" s="17" t="s">
        <v>1536</v>
      </c>
      <c r="U85" s="17">
        <v>83.147499999999994</v>
      </c>
      <c r="V85" s="17">
        <v>1</v>
      </c>
      <c r="W85" s="17">
        <v>50</v>
      </c>
      <c r="X85" s="17" t="s">
        <v>804</v>
      </c>
      <c r="Y85" s="17" t="s">
        <v>71</v>
      </c>
      <c r="Z85" s="18">
        <v>39.700000000000003</v>
      </c>
      <c r="AA85" s="16">
        <f>Z85*15%</f>
        <v>5.9550000000000001</v>
      </c>
      <c r="AB85" s="16">
        <f>(Z85+AA85)*5%</f>
        <v>2.2827500000000001</v>
      </c>
      <c r="AC85" s="16">
        <f>Z85+AA85+AB85</f>
        <v>47.937750000000001</v>
      </c>
      <c r="AD85" s="16">
        <f>AC85*J85</f>
        <v>95.875500000000002</v>
      </c>
      <c r="AE85" s="16">
        <f>(Z85+AA85)*J85*U85</f>
        <v>7592.1982249999992</v>
      </c>
      <c r="AF85" s="16">
        <f>AE85-K85</f>
        <v>3729.5832249999994</v>
      </c>
      <c r="AG85" s="18">
        <f>AH85-Z85</f>
        <v>0</v>
      </c>
      <c r="AH85" s="18">
        <f>AU85</f>
        <v>39.700000000000003</v>
      </c>
      <c r="AI85" s="17" t="s">
        <v>11639</v>
      </c>
      <c r="AJ85" s="17" t="b">
        <f>H85=M85</f>
        <v>1</v>
      </c>
      <c r="AK85" s="17" t="s">
        <v>1537</v>
      </c>
      <c r="AL85" s="17" t="e">
        <f>VLOOKUP(AK85,OT!A:A,1,0)</f>
        <v>#N/A</v>
      </c>
      <c r="AM85" s="19">
        <v>45315</v>
      </c>
      <c r="AN85" s="17">
        <v>1</v>
      </c>
      <c r="AO85" s="17" t="s">
        <v>57</v>
      </c>
      <c r="AP85" s="17" t="s">
        <v>58</v>
      </c>
      <c r="AQ85" s="17"/>
      <c r="AR85" s="17">
        <v>2244005.52</v>
      </c>
      <c r="AS85" s="17">
        <v>2244005.52</v>
      </c>
      <c r="AT85" s="17" t="s">
        <v>71</v>
      </c>
      <c r="AU85" s="17">
        <v>39.700000000000003</v>
      </c>
      <c r="AV85" s="17">
        <v>3300.96</v>
      </c>
      <c r="AW85" s="17">
        <v>39.700000000000003</v>
      </c>
      <c r="AX85" s="17" t="s">
        <v>74</v>
      </c>
      <c r="AY85" s="17" t="s">
        <v>1534</v>
      </c>
      <c r="AZ85" s="20">
        <v>45387</v>
      </c>
    </row>
    <row r="86" spans="1:52" x14ac:dyDescent="0.25">
      <c r="A86" s="17">
        <v>343</v>
      </c>
      <c r="B86" s="17" t="s">
        <v>45</v>
      </c>
      <c r="C86" s="17" t="s">
        <v>46</v>
      </c>
      <c r="D86" s="17" t="s">
        <v>116</v>
      </c>
      <c r="E86" s="17" t="s">
        <v>117</v>
      </c>
      <c r="F86" s="22" t="s">
        <v>1533</v>
      </c>
      <c r="G86" s="17" t="s">
        <v>1528</v>
      </c>
      <c r="H86" s="17" t="s">
        <v>804</v>
      </c>
      <c r="I86" s="17" t="s">
        <v>51</v>
      </c>
      <c r="J86" s="17">
        <v>1</v>
      </c>
      <c r="K86" s="17">
        <v>3862.62</v>
      </c>
      <c r="L86" s="17">
        <v>3862.62</v>
      </c>
      <c r="M86" s="17" t="s">
        <v>804</v>
      </c>
      <c r="N86" s="17">
        <v>3301.55</v>
      </c>
      <c r="O86" s="17" t="s">
        <v>71</v>
      </c>
      <c r="P86" s="17">
        <v>83.162499999999994</v>
      </c>
      <c r="Q86" s="17">
        <v>39.700000000000003</v>
      </c>
      <c r="R86" s="17">
        <v>3300.96</v>
      </c>
      <c r="S86" s="17" t="s">
        <v>1535</v>
      </c>
      <c r="T86" s="17" t="s">
        <v>1536</v>
      </c>
      <c r="U86" s="17">
        <v>83.147499999999994</v>
      </c>
      <c r="V86" s="17">
        <v>1</v>
      </c>
      <c r="W86" s="17">
        <v>50</v>
      </c>
      <c r="X86" s="17" t="s">
        <v>804</v>
      </c>
      <c r="Y86" s="17" t="s">
        <v>71</v>
      </c>
      <c r="Z86" s="18">
        <v>39.700000000000003</v>
      </c>
      <c r="AA86" s="16">
        <f>Z86*15%</f>
        <v>5.9550000000000001</v>
      </c>
      <c r="AB86" s="16">
        <f>(Z86+AA86)*5%</f>
        <v>2.2827500000000001</v>
      </c>
      <c r="AC86" s="16">
        <f>Z86+AA86+AB86</f>
        <v>47.937750000000001</v>
      </c>
      <c r="AD86" s="16">
        <f>AC86*J86</f>
        <v>47.937750000000001</v>
      </c>
      <c r="AE86" s="16">
        <f>(Z86+AA86)*J86*U86</f>
        <v>3796.0991124999996</v>
      </c>
      <c r="AF86" s="16">
        <f>AE86-K86</f>
        <v>-66.520887500000299</v>
      </c>
      <c r="AG86" s="18">
        <f>AH86-Z86</f>
        <v>0</v>
      </c>
      <c r="AH86" s="18">
        <f>AU86</f>
        <v>39.700000000000003</v>
      </c>
      <c r="AI86" s="17" t="s">
        <v>11639</v>
      </c>
      <c r="AJ86" s="17" t="b">
        <f>H86=M86</f>
        <v>1</v>
      </c>
      <c r="AK86" s="17" t="s">
        <v>1537</v>
      </c>
      <c r="AL86" s="17" t="e">
        <f>VLOOKUP(AK86,OT!A:A,1,0)</f>
        <v>#N/A</v>
      </c>
      <c r="AM86" s="19">
        <v>45315</v>
      </c>
      <c r="AN86" s="17">
        <v>1</v>
      </c>
      <c r="AO86" s="17" t="s">
        <v>57</v>
      </c>
      <c r="AP86" s="17" t="s">
        <v>58</v>
      </c>
      <c r="AQ86" s="17"/>
      <c r="AR86" s="17">
        <v>2244005.52</v>
      </c>
      <c r="AS86" s="17">
        <v>2244005.52</v>
      </c>
      <c r="AT86" s="17" t="s">
        <v>71</v>
      </c>
      <c r="AU86" s="17">
        <v>39.700000000000003</v>
      </c>
      <c r="AV86" s="17">
        <v>3300.96</v>
      </c>
      <c r="AW86" s="17">
        <v>39.700000000000003</v>
      </c>
      <c r="AX86" s="17" t="s">
        <v>59</v>
      </c>
      <c r="AY86" s="17" t="s">
        <v>1538</v>
      </c>
      <c r="AZ86" s="20">
        <v>45392</v>
      </c>
    </row>
    <row r="87" spans="1:52" x14ac:dyDescent="0.25">
      <c r="A87" s="17">
        <v>344</v>
      </c>
      <c r="B87" s="17" t="s">
        <v>45</v>
      </c>
      <c r="C87" s="17" t="s">
        <v>46</v>
      </c>
      <c r="D87" s="17" t="s">
        <v>108</v>
      </c>
      <c r="E87" s="17" t="s">
        <v>109</v>
      </c>
      <c r="F87" s="22" t="s">
        <v>1533</v>
      </c>
      <c r="G87" s="17" t="s">
        <v>1528</v>
      </c>
      <c r="H87" s="17" t="s">
        <v>804</v>
      </c>
      <c r="I87" s="17" t="s">
        <v>51</v>
      </c>
      <c r="J87" s="17">
        <v>1</v>
      </c>
      <c r="K87" s="17">
        <v>3862.62</v>
      </c>
      <c r="L87" s="17">
        <v>3862.62</v>
      </c>
      <c r="M87" s="17" t="s">
        <v>804</v>
      </c>
      <c r="N87" s="17">
        <v>3301.55</v>
      </c>
      <c r="O87" s="17" t="s">
        <v>71</v>
      </c>
      <c r="P87" s="17">
        <v>83.162499999999994</v>
      </c>
      <c r="Q87" s="17">
        <v>39.700000000000003</v>
      </c>
      <c r="R87" s="17">
        <v>3300.96</v>
      </c>
      <c r="S87" s="17" t="s">
        <v>1535</v>
      </c>
      <c r="T87" s="17" t="s">
        <v>1536</v>
      </c>
      <c r="U87" s="17">
        <v>83.147499999999994</v>
      </c>
      <c r="V87" s="17">
        <v>1</v>
      </c>
      <c r="W87" s="17">
        <v>50</v>
      </c>
      <c r="X87" s="17" t="s">
        <v>804</v>
      </c>
      <c r="Y87" s="17" t="s">
        <v>71</v>
      </c>
      <c r="Z87" s="18">
        <v>39.700000000000003</v>
      </c>
      <c r="AA87" s="16">
        <f>Z87*15%</f>
        <v>5.9550000000000001</v>
      </c>
      <c r="AB87" s="16">
        <f>(Z87+AA87)*5%</f>
        <v>2.2827500000000001</v>
      </c>
      <c r="AC87" s="16">
        <f>Z87+AA87+AB87</f>
        <v>47.937750000000001</v>
      </c>
      <c r="AD87" s="16">
        <f>AC87*J87</f>
        <v>47.937750000000001</v>
      </c>
      <c r="AE87" s="16">
        <f>(Z87+AA87)*J87*U87</f>
        <v>3796.0991124999996</v>
      </c>
      <c r="AF87" s="16">
        <f>AE87-K87</f>
        <v>-66.520887500000299</v>
      </c>
      <c r="AG87" s="18">
        <f>AH87-Z87</f>
        <v>0</v>
      </c>
      <c r="AH87" s="18">
        <f>AU87</f>
        <v>39.700000000000003</v>
      </c>
      <c r="AI87" s="17" t="s">
        <v>11639</v>
      </c>
      <c r="AJ87" s="17" t="b">
        <f>H87=M87</f>
        <v>1</v>
      </c>
      <c r="AK87" s="17" t="s">
        <v>1537</v>
      </c>
      <c r="AL87" s="17" t="e">
        <f>VLOOKUP(AK87,OT!A:A,1,0)</f>
        <v>#N/A</v>
      </c>
      <c r="AM87" s="19">
        <v>45315</v>
      </c>
      <c r="AN87" s="17">
        <v>1</v>
      </c>
      <c r="AO87" s="17" t="s">
        <v>57</v>
      </c>
      <c r="AP87" s="17" t="s">
        <v>58</v>
      </c>
      <c r="AQ87" s="17"/>
      <c r="AR87" s="17">
        <v>2244005.52</v>
      </c>
      <c r="AS87" s="17">
        <v>2244005.52</v>
      </c>
      <c r="AT87" s="17" t="s">
        <v>71</v>
      </c>
      <c r="AU87" s="17">
        <v>39.700000000000003</v>
      </c>
      <c r="AV87" s="17">
        <v>3300.96</v>
      </c>
      <c r="AW87" s="17">
        <v>39.700000000000003</v>
      </c>
      <c r="AX87" s="17" t="s">
        <v>59</v>
      </c>
      <c r="AY87" s="17" t="s">
        <v>1539</v>
      </c>
      <c r="AZ87" s="20">
        <v>45388</v>
      </c>
    </row>
    <row r="88" spans="1:52" x14ac:dyDescent="0.25">
      <c r="A88" s="17">
        <v>76</v>
      </c>
      <c r="B88" s="17" t="s">
        <v>45</v>
      </c>
      <c r="C88" s="17" t="s">
        <v>46</v>
      </c>
      <c r="D88" s="17" t="s">
        <v>308</v>
      </c>
      <c r="E88" s="17" t="s">
        <v>309</v>
      </c>
      <c r="F88" s="22" t="s">
        <v>453</v>
      </c>
      <c r="G88" s="17" t="s">
        <v>454</v>
      </c>
      <c r="H88" s="17" t="s">
        <v>69</v>
      </c>
      <c r="I88" s="17" t="s">
        <v>51</v>
      </c>
      <c r="J88" s="17">
        <v>3</v>
      </c>
      <c r="K88" s="17">
        <v>3680</v>
      </c>
      <c r="L88" s="17">
        <v>11040</v>
      </c>
      <c r="M88" s="17" t="s">
        <v>226</v>
      </c>
      <c r="N88" s="17">
        <v>3200</v>
      </c>
      <c r="O88" s="17" t="s">
        <v>53</v>
      </c>
      <c r="P88" s="17">
        <v>1</v>
      </c>
      <c r="Q88" s="17">
        <v>3200</v>
      </c>
      <c r="R88" s="17">
        <v>9600</v>
      </c>
      <c r="S88" s="17" t="s">
        <v>456</v>
      </c>
      <c r="T88" s="17" t="s">
        <v>457</v>
      </c>
      <c r="U88" s="17">
        <v>81.428700000000006</v>
      </c>
      <c r="V88" s="17">
        <v>1</v>
      </c>
      <c r="W88" s="17">
        <v>100</v>
      </c>
      <c r="X88" s="17" t="s">
        <v>226</v>
      </c>
      <c r="Y88" s="17" t="s">
        <v>53</v>
      </c>
      <c r="Z88" s="18">
        <v>39.298183564271561</v>
      </c>
      <c r="AA88" s="16">
        <f>Z88*15%</f>
        <v>5.894727534640734</v>
      </c>
      <c r="AB88" s="16">
        <f>(Z88+AA88)*5%</f>
        <v>2.2596455549456151</v>
      </c>
      <c r="AC88" s="16">
        <f>Z88+AA88+AB88</f>
        <v>47.452556653857911</v>
      </c>
      <c r="AD88" s="16">
        <f>AC88*J88</f>
        <v>142.35766996157372</v>
      </c>
      <c r="AE88" s="16">
        <f>(Z88+AA88)*J88*U88</f>
        <v>11040</v>
      </c>
      <c r="AF88" s="16">
        <f>AE88-K88</f>
        <v>7360</v>
      </c>
      <c r="AG88" s="18">
        <f>AH88-Z88</f>
        <v>0</v>
      </c>
      <c r="AH88" s="18">
        <f>(AU88/U88)</f>
        <v>39.298183564271561</v>
      </c>
      <c r="AI88" s="17" t="s">
        <v>11639</v>
      </c>
      <c r="AJ88" s="17" t="b">
        <f>H88=M88</f>
        <v>0</v>
      </c>
      <c r="AK88" s="17" t="s">
        <v>458</v>
      </c>
      <c r="AL88" s="17" t="e">
        <f>VLOOKUP(AK88,OT!A:A,1,0)</f>
        <v>#N/A</v>
      </c>
      <c r="AM88" s="19">
        <v>44904</v>
      </c>
      <c r="AN88" s="17">
        <v>1</v>
      </c>
      <c r="AO88" s="17" t="s">
        <v>57</v>
      </c>
      <c r="AP88" s="17" t="s">
        <v>58</v>
      </c>
      <c r="AQ88" s="17"/>
      <c r="AR88" s="17">
        <v>800000</v>
      </c>
      <c r="AS88" s="17">
        <v>800000</v>
      </c>
      <c r="AT88" s="17" t="s">
        <v>53</v>
      </c>
      <c r="AU88" s="17">
        <v>3200</v>
      </c>
      <c r="AV88" s="17">
        <v>3200</v>
      </c>
      <c r="AW88" s="17">
        <v>3200</v>
      </c>
      <c r="AX88" s="17" t="s">
        <v>59</v>
      </c>
      <c r="AY88" s="17" t="s">
        <v>455</v>
      </c>
      <c r="AZ88" s="20">
        <v>45386</v>
      </c>
    </row>
    <row r="89" spans="1:52" x14ac:dyDescent="0.25">
      <c r="A89" s="17">
        <v>24</v>
      </c>
      <c r="B89" s="17" t="s">
        <v>45</v>
      </c>
      <c r="C89" s="17" t="s">
        <v>46</v>
      </c>
      <c r="D89" s="17" t="s">
        <v>190</v>
      </c>
      <c r="E89" s="17" t="s">
        <v>191</v>
      </c>
      <c r="F89" s="22" t="s">
        <v>197</v>
      </c>
      <c r="G89" s="17" t="s">
        <v>78</v>
      </c>
      <c r="H89" s="17" t="s">
        <v>69</v>
      </c>
      <c r="I89" s="17" t="s">
        <v>51</v>
      </c>
      <c r="J89" s="17">
        <v>1</v>
      </c>
      <c r="K89" s="17">
        <v>3661.47</v>
      </c>
      <c r="L89" s="17">
        <v>3661.47</v>
      </c>
      <c r="M89" s="17" t="s">
        <v>69</v>
      </c>
      <c r="N89" s="17">
        <v>3154.55</v>
      </c>
      <c r="O89" s="17" t="s">
        <v>71</v>
      </c>
      <c r="P89" s="17">
        <v>81.428700000000006</v>
      </c>
      <c r="Q89" s="17">
        <v>38.74</v>
      </c>
      <c r="R89" s="17">
        <v>3183.07</v>
      </c>
      <c r="S89" s="17" t="s">
        <v>199</v>
      </c>
      <c r="T89" s="17" t="s">
        <v>200</v>
      </c>
      <c r="U89" s="17">
        <v>82.165000000000006</v>
      </c>
      <c r="V89" s="17">
        <v>1</v>
      </c>
      <c r="W89" s="17"/>
      <c r="X89" s="17" t="s">
        <v>69</v>
      </c>
      <c r="Y89" s="17" t="s">
        <v>71</v>
      </c>
      <c r="Z89" s="18">
        <v>38.74</v>
      </c>
      <c r="AA89" s="16">
        <f>Z89*15%</f>
        <v>5.8109999999999999</v>
      </c>
      <c r="AB89" s="16">
        <f>(Z89+AA89)*5%</f>
        <v>2.2275500000000004</v>
      </c>
      <c r="AC89" s="16">
        <f>Z89+AA89+AB89</f>
        <v>46.778550000000003</v>
      </c>
      <c r="AD89" s="16">
        <f>AC89*J89</f>
        <v>46.778550000000003</v>
      </c>
      <c r="AE89" s="16">
        <f>(Z89+AA89)*J89*U89</f>
        <v>3660.5329150000002</v>
      </c>
      <c r="AF89" s="16">
        <f>AE89-K89</f>
        <v>-0.93708499999956985</v>
      </c>
      <c r="AG89" s="18">
        <f>AH89-Z89</f>
        <v>0</v>
      </c>
      <c r="AH89" s="18">
        <f>AU89</f>
        <v>38.74</v>
      </c>
      <c r="AI89" s="17" t="s">
        <v>11639</v>
      </c>
      <c r="AJ89" s="17" t="b">
        <f>H89=M89</f>
        <v>1</v>
      </c>
      <c r="AK89" s="17" t="s">
        <v>201</v>
      </c>
      <c r="AL89" s="17" t="e">
        <f>VLOOKUP(AK89,OT!A:A,1,0)</f>
        <v>#N/A</v>
      </c>
      <c r="AM89" s="19">
        <v>44890</v>
      </c>
      <c r="AN89" s="17">
        <v>1</v>
      </c>
      <c r="AO89" s="17" t="s">
        <v>57</v>
      </c>
      <c r="AP89" s="17" t="s">
        <v>58</v>
      </c>
      <c r="AQ89" s="17"/>
      <c r="AR89" s="17">
        <v>193159.18</v>
      </c>
      <c r="AS89" s="17">
        <v>193159.18</v>
      </c>
      <c r="AT89" s="17" t="s">
        <v>71</v>
      </c>
      <c r="AU89" s="17">
        <v>38.74</v>
      </c>
      <c r="AV89" s="17">
        <v>3140.89</v>
      </c>
      <c r="AW89" s="17">
        <v>38.74</v>
      </c>
      <c r="AX89" s="17" t="s">
        <v>74</v>
      </c>
      <c r="AY89" s="17" t="s">
        <v>198</v>
      </c>
      <c r="AZ89" s="20">
        <v>45384</v>
      </c>
    </row>
    <row r="90" spans="1:52" x14ac:dyDescent="0.25">
      <c r="A90" s="17">
        <v>25</v>
      </c>
      <c r="B90" s="17" t="s">
        <v>45</v>
      </c>
      <c r="C90" s="17" t="s">
        <v>46</v>
      </c>
      <c r="D90" s="17" t="s">
        <v>175</v>
      </c>
      <c r="E90" s="17" t="s">
        <v>176</v>
      </c>
      <c r="F90" s="22" t="s">
        <v>197</v>
      </c>
      <c r="G90" s="17" t="s">
        <v>78</v>
      </c>
      <c r="H90" s="17" t="s">
        <v>69</v>
      </c>
      <c r="I90" s="17" t="s">
        <v>51</v>
      </c>
      <c r="J90" s="17">
        <v>1</v>
      </c>
      <c r="K90" s="17">
        <v>3661.47</v>
      </c>
      <c r="L90" s="17">
        <v>3661.47</v>
      </c>
      <c r="M90" s="17" t="s">
        <v>69</v>
      </c>
      <c r="N90" s="17">
        <v>3154.55</v>
      </c>
      <c r="O90" s="17" t="s">
        <v>71</v>
      </c>
      <c r="P90" s="17">
        <v>81.428700000000006</v>
      </c>
      <c r="Q90" s="17">
        <v>38.74</v>
      </c>
      <c r="R90" s="17">
        <v>3183.07</v>
      </c>
      <c r="S90" s="17" t="s">
        <v>199</v>
      </c>
      <c r="T90" s="17" t="s">
        <v>200</v>
      </c>
      <c r="U90" s="17">
        <v>82.165000000000006</v>
      </c>
      <c r="V90" s="17">
        <v>1</v>
      </c>
      <c r="W90" s="17"/>
      <c r="X90" s="17" t="s">
        <v>69</v>
      </c>
      <c r="Y90" s="17" t="s">
        <v>71</v>
      </c>
      <c r="Z90" s="18">
        <v>38.74</v>
      </c>
      <c r="AA90" s="16">
        <f>Z90*15%</f>
        <v>5.8109999999999999</v>
      </c>
      <c r="AB90" s="16">
        <f>(Z90+AA90)*5%</f>
        <v>2.2275500000000004</v>
      </c>
      <c r="AC90" s="16">
        <f>Z90+AA90+AB90</f>
        <v>46.778550000000003</v>
      </c>
      <c r="AD90" s="16">
        <f>AC90*J90</f>
        <v>46.778550000000003</v>
      </c>
      <c r="AE90" s="16">
        <f>(Z90+AA90)*J90*U90</f>
        <v>3660.5329150000002</v>
      </c>
      <c r="AF90" s="16">
        <f>AE90-K90</f>
        <v>-0.93708499999956985</v>
      </c>
      <c r="AG90" s="18">
        <f>AH90-Z90</f>
        <v>0</v>
      </c>
      <c r="AH90" s="18">
        <f>AU90</f>
        <v>38.74</v>
      </c>
      <c r="AI90" s="17" t="s">
        <v>11639</v>
      </c>
      <c r="AJ90" s="17" t="b">
        <f>H90=M90</f>
        <v>1</v>
      </c>
      <c r="AK90" s="17" t="s">
        <v>201</v>
      </c>
      <c r="AL90" s="17" t="e">
        <f>VLOOKUP(AK90,OT!A:A,1,0)</f>
        <v>#N/A</v>
      </c>
      <c r="AM90" s="19">
        <v>44890</v>
      </c>
      <c r="AN90" s="17">
        <v>1</v>
      </c>
      <c r="AO90" s="17" t="s">
        <v>57</v>
      </c>
      <c r="AP90" s="17" t="s">
        <v>58</v>
      </c>
      <c r="AQ90" s="17"/>
      <c r="AR90" s="17">
        <v>193159.18</v>
      </c>
      <c r="AS90" s="17">
        <v>193159.18</v>
      </c>
      <c r="AT90" s="17" t="s">
        <v>71</v>
      </c>
      <c r="AU90" s="17">
        <v>38.74</v>
      </c>
      <c r="AV90" s="17">
        <v>3140.89</v>
      </c>
      <c r="AW90" s="17">
        <v>38.74</v>
      </c>
      <c r="AX90" s="17" t="s">
        <v>74</v>
      </c>
      <c r="AY90" s="17" t="s">
        <v>202</v>
      </c>
      <c r="AZ90" s="20">
        <v>45395</v>
      </c>
    </row>
    <row r="91" spans="1:52" x14ac:dyDescent="0.25">
      <c r="A91" s="17">
        <v>74</v>
      </c>
      <c r="B91" s="17" t="s">
        <v>45</v>
      </c>
      <c r="C91" s="17" t="s">
        <v>46</v>
      </c>
      <c r="D91" s="17" t="s">
        <v>386</v>
      </c>
      <c r="E91" s="17" t="s">
        <v>387</v>
      </c>
      <c r="F91" s="22" t="s">
        <v>444</v>
      </c>
      <c r="G91" s="17" t="s">
        <v>445</v>
      </c>
      <c r="H91" s="17" t="s">
        <v>226</v>
      </c>
      <c r="I91" s="17" t="s">
        <v>51</v>
      </c>
      <c r="J91" s="17">
        <v>1</v>
      </c>
      <c r="K91" s="17">
        <v>3676.39</v>
      </c>
      <c r="L91" s="17">
        <v>3676.39</v>
      </c>
      <c r="M91" s="17" t="s">
        <v>226</v>
      </c>
      <c r="N91" s="17">
        <v>3200</v>
      </c>
      <c r="O91" s="17" t="s">
        <v>53</v>
      </c>
      <c r="P91" s="17">
        <v>1</v>
      </c>
      <c r="Q91" s="17">
        <v>3200</v>
      </c>
      <c r="R91" s="17">
        <v>3200</v>
      </c>
      <c r="S91" s="17" t="s">
        <v>447</v>
      </c>
      <c r="T91" s="17" t="s">
        <v>448</v>
      </c>
      <c r="U91" s="17">
        <v>83.405000000000001</v>
      </c>
      <c r="V91" s="17">
        <v>1</v>
      </c>
      <c r="W91" s="17">
        <v>90</v>
      </c>
      <c r="X91" s="17" t="s">
        <v>226</v>
      </c>
      <c r="Y91" s="17" t="s">
        <v>53</v>
      </c>
      <c r="Z91" s="18">
        <v>38.367004376236437</v>
      </c>
      <c r="AA91" s="16">
        <f>Z91*15%</f>
        <v>5.7550506564354658</v>
      </c>
      <c r="AB91" s="16">
        <f>(Z91+AA91)*5%</f>
        <v>2.2061027516335954</v>
      </c>
      <c r="AC91" s="16">
        <f>Z91+AA91+AB91</f>
        <v>46.328157784305496</v>
      </c>
      <c r="AD91" s="16">
        <f>AC91*J91</f>
        <v>46.328157784305496</v>
      </c>
      <c r="AE91" s="16">
        <f>(Z91+AA91)*J91*U91</f>
        <v>3680</v>
      </c>
      <c r="AF91" s="16">
        <f>AE91-K91</f>
        <v>3.6100000000001273</v>
      </c>
      <c r="AG91" s="18">
        <f>AH91-Z91</f>
        <v>0</v>
      </c>
      <c r="AH91" s="18">
        <f>(AU91/U91)</f>
        <v>38.367004376236437</v>
      </c>
      <c r="AI91" s="17" t="s">
        <v>11639</v>
      </c>
      <c r="AJ91" s="17" t="b">
        <f>H91=M91</f>
        <v>1</v>
      </c>
      <c r="AK91" s="17" t="s">
        <v>449</v>
      </c>
      <c r="AL91" s="17" t="e">
        <f>VLOOKUP(AK91,OT!A:A,1,0)</f>
        <v>#N/A</v>
      </c>
      <c r="AM91" s="19">
        <v>45406</v>
      </c>
      <c r="AN91" s="17">
        <v>1</v>
      </c>
      <c r="AO91" s="17" t="s">
        <v>57</v>
      </c>
      <c r="AP91" s="17" t="s">
        <v>58</v>
      </c>
      <c r="AQ91" s="17"/>
      <c r="AR91" s="17">
        <v>892409</v>
      </c>
      <c r="AS91" s="17">
        <v>892409</v>
      </c>
      <c r="AT91" s="17" t="s">
        <v>53</v>
      </c>
      <c r="AU91" s="17">
        <v>3200</v>
      </c>
      <c r="AV91" s="17">
        <v>3200</v>
      </c>
      <c r="AW91" s="17">
        <v>3200</v>
      </c>
      <c r="AX91" s="17" t="s">
        <v>395</v>
      </c>
      <c r="AY91" s="17" t="s">
        <v>446</v>
      </c>
      <c r="AZ91" s="20">
        <v>45394</v>
      </c>
    </row>
    <row r="92" spans="1:52" x14ac:dyDescent="0.25">
      <c r="A92" s="17">
        <v>75</v>
      </c>
      <c r="B92" s="17" t="s">
        <v>45</v>
      </c>
      <c r="C92" s="17" t="s">
        <v>46</v>
      </c>
      <c r="D92" s="17" t="s">
        <v>450</v>
      </c>
      <c r="E92" s="17" t="s">
        <v>451</v>
      </c>
      <c r="F92" s="22" t="s">
        <v>444</v>
      </c>
      <c r="G92" s="17" t="s">
        <v>445</v>
      </c>
      <c r="H92" s="17" t="s">
        <v>226</v>
      </c>
      <c r="I92" s="17" t="s">
        <v>51</v>
      </c>
      <c r="J92" s="17">
        <v>1</v>
      </c>
      <c r="K92" s="17">
        <v>3676.39</v>
      </c>
      <c r="L92" s="17">
        <v>3676.39</v>
      </c>
      <c r="M92" s="17" t="s">
        <v>226</v>
      </c>
      <c r="N92" s="17">
        <v>3200</v>
      </c>
      <c r="O92" s="17" t="s">
        <v>53</v>
      </c>
      <c r="P92" s="17">
        <v>1</v>
      </c>
      <c r="Q92" s="17">
        <v>3200</v>
      </c>
      <c r="R92" s="17">
        <v>3200</v>
      </c>
      <c r="S92" s="17" t="s">
        <v>447</v>
      </c>
      <c r="T92" s="17" t="s">
        <v>448</v>
      </c>
      <c r="U92" s="17">
        <v>83.405000000000001</v>
      </c>
      <c r="V92" s="17">
        <v>1</v>
      </c>
      <c r="W92" s="17">
        <v>90</v>
      </c>
      <c r="X92" s="17" t="s">
        <v>226</v>
      </c>
      <c r="Y92" s="17" t="s">
        <v>53</v>
      </c>
      <c r="Z92" s="18">
        <v>38.367004376236437</v>
      </c>
      <c r="AA92" s="16">
        <f>Z92*15%</f>
        <v>5.7550506564354658</v>
      </c>
      <c r="AB92" s="16">
        <f>(Z92+AA92)*5%</f>
        <v>2.2061027516335954</v>
      </c>
      <c r="AC92" s="16">
        <f>Z92+AA92+AB92</f>
        <v>46.328157784305496</v>
      </c>
      <c r="AD92" s="16">
        <f>AC92*J92</f>
        <v>46.328157784305496</v>
      </c>
      <c r="AE92" s="16">
        <f>(Z92+AA92)*J92*U92</f>
        <v>3680</v>
      </c>
      <c r="AF92" s="16">
        <f>AE92-K92</f>
        <v>3.6100000000001273</v>
      </c>
      <c r="AG92" s="18">
        <f>AH92-Z92</f>
        <v>0</v>
      </c>
      <c r="AH92" s="18">
        <f>(AU92/U92)</f>
        <v>38.367004376236437</v>
      </c>
      <c r="AI92" s="17" t="s">
        <v>11639</v>
      </c>
      <c r="AJ92" s="17" t="b">
        <f>H92=M92</f>
        <v>1</v>
      </c>
      <c r="AK92" s="17" t="s">
        <v>449</v>
      </c>
      <c r="AL92" s="17" t="e">
        <f>VLOOKUP(AK92,OT!A:A,1,0)</f>
        <v>#N/A</v>
      </c>
      <c r="AM92" s="19">
        <v>45406</v>
      </c>
      <c r="AN92" s="17">
        <v>1</v>
      </c>
      <c r="AO92" s="17" t="s">
        <v>57</v>
      </c>
      <c r="AP92" s="17" t="s">
        <v>58</v>
      </c>
      <c r="AQ92" s="17"/>
      <c r="AR92" s="17">
        <v>892409</v>
      </c>
      <c r="AS92" s="17">
        <v>892409</v>
      </c>
      <c r="AT92" s="17" t="s">
        <v>53</v>
      </c>
      <c r="AU92" s="17">
        <v>3200</v>
      </c>
      <c r="AV92" s="17">
        <v>3200</v>
      </c>
      <c r="AW92" s="17">
        <v>3200</v>
      </c>
      <c r="AX92" s="17" t="s">
        <v>107</v>
      </c>
      <c r="AY92" s="17" t="s">
        <v>452</v>
      </c>
      <c r="AZ92" s="20">
        <v>45386</v>
      </c>
    </row>
    <row r="93" spans="1:52" x14ac:dyDescent="0.25">
      <c r="A93" s="17">
        <v>144</v>
      </c>
      <c r="B93" s="17" t="s">
        <v>45</v>
      </c>
      <c r="C93" s="17" t="s">
        <v>46</v>
      </c>
      <c r="D93" s="17" t="s">
        <v>768</v>
      </c>
      <c r="E93" s="17" t="s">
        <v>769</v>
      </c>
      <c r="F93" s="22" t="s">
        <v>770</v>
      </c>
      <c r="G93" s="17" t="s">
        <v>771</v>
      </c>
      <c r="H93" s="17" t="s">
        <v>69</v>
      </c>
      <c r="I93" s="17" t="s">
        <v>51</v>
      </c>
      <c r="J93" s="17">
        <v>2</v>
      </c>
      <c r="K93" s="17">
        <v>3168.82</v>
      </c>
      <c r="L93" s="17">
        <v>6337.64</v>
      </c>
      <c r="M93" s="17" t="s">
        <v>69</v>
      </c>
      <c r="N93" s="17">
        <v>3167.44</v>
      </c>
      <c r="O93" s="17" t="s">
        <v>71</v>
      </c>
      <c r="P93" s="17">
        <v>83.353800000000007</v>
      </c>
      <c r="Q93" s="17">
        <v>38</v>
      </c>
      <c r="R93" s="17">
        <v>6337.64</v>
      </c>
      <c r="S93" s="17" t="s">
        <v>773</v>
      </c>
      <c r="T93" s="17" t="s">
        <v>774</v>
      </c>
      <c r="U93" s="17">
        <v>83.39</v>
      </c>
      <c r="V93" s="17">
        <v>1</v>
      </c>
      <c r="W93" s="17">
        <v>3</v>
      </c>
      <c r="X93" s="17" t="s">
        <v>69</v>
      </c>
      <c r="Y93" s="17" t="s">
        <v>71</v>
      </c>
      <c r="Z93" s="18">
        <v>38</v>
      </c>
      <c r="AA93" s="16">
        <f>Z93*15%</f>
        <v>5.7</v>
      </c>
      <c r="AB93" s="16">
        <f>(Z93+AA93)*5%</f>
        <v>2.1850000000000001</v>
      </c>
      <c r="AC93" s="16">
        <f>Z93+AA93+AB93</f>
        <v>45.885000000000005</v>
      </c>
      <c r="AD93" s="16">
        <f>AC93*J93</f>
        <v>91.77000000000001</v>
      </c>
      <c r="AE93" s="16">
        <f>(Z93+AA93)*J93*U93</f>
        <v>7288.286000000001</v>
      </c>
      <c r="AF93" s="16">
        <f>AE93-K93</f>
        <v>4119.4660000000003</v>
      </c>
      <c r="AG93" s="18">
        <f>AH93-Z93</f>
        <v>0</v>
      </c>
      <c r="AH93" s="18">
        <v>38</v>
      </c>
      <c r="AI93" s="17" t="s">
        <v>11639</v>
      </c>
      <c r="AJ93" s="17" t="b">
        <f>H93=M93</f>
        <v>1</v>
      </c>
      <c r="AK93" s="17" t="s">
        <v>773</v>
      </c>
      <c r="AL93" s="17" t="e">
        <f>VLOOKUP(AK93,OT!A:A,1,0)</f>
        <v>#N/A</v>
      </c>
      <c r="AM93" s="17"/>
      <c r="AN93" s="17">
        <v>1</v>
      </c>
      <c r="AO93" s="17" t="s">
        <v>57</v>
      </c>
      <c r="AP93" s="17" t="s">
        <v>58</v>
      </c>
      <c r="AQ93" s="17"/>
      <c r="AR93" s="17"/>
      <c r="AS93" s="17"/>
      <c r="AT93" s="17"/>
      <c r="AU93" s="17"/>
      <c r="AV93" s="17"/>
      <c r="AW93" s="17">
        <v>38</v>
      </c>
      <c r="AX93" s="17" t="s">
        <v>59</v>
      </c>
      <c r="AY93" s="17" t="s">
        <v>772</v>
      </c>
      <c r="AZ93" s="20">
        <v>45398</v>
      </c>
    </row>
    <row r="94" spans="1:52" x14ac:dyDescent="0.25">
      <c r="A94" s="17">
        <v>65</v>
      </c>
      <c r="B94" s="17" t="s">
        <v>45</v>
      </c>
      <c r="C94" s="17" t="s">
        <v>46</v>
      </c>
      <c r="D94" s="17" t="s">
        <v>386</v>
      </c>
      <c r="E94" s="17" t="s">
        <v>387</v>
      </c>
      <c r="F94" s="22" t="s">
        <v>388</v>
      </c>
      <c r="G94" s="17" t="s">
        <v>389</v>
      </c>
      <c r="H94" s="17" t="s">
        <v>50</v>
      </c>
      <c r="I94" s="17" t="s">
        <v>51</v>
      </c>
      <c r="J94" s="17">
        <v>0.5</v>
      </c>
      <c r="K94" s="17">
        <v>3358.06</v>
      </c>
      <c r="L94" s="17">
        <v>1679.03</v>
      </c>
      <c r="M94" s="17" t="s">
        <v>391</v>
      </c>
      <c r="N94" s="17">
        <v>9405</v>
      </c>
      <c r="O94" s="17" t="s">
        <v>53</v>
      </c>
      <c r="P94" s="17">
        <v>1</v>
      </c>
      <c r="Q94" s="17">
        <v>9405</v>
      </c>
      <c r="R94" s="17">
        <v>4702.5</v>
      </c>
      <c r="S94" s="17" t="s">
        <v>392</v>
      </c>
      <c r="T94" s="17" t="s">
        <v>397</v>
      </c>
      <c r="U94" s="17">
        <v>82.748699999999999</v>
      </c>
      <c r="V94" s="17">
        <v>3</v>
      </c>
      <c r="W94" s="17">
        <v>7</v>
      </c>
      <c r="X94" s="17" t="s">
        <v>391</v>
      </c>
      <c r="Y94" s="17" t="s">
        <v>53</v>
      </c>
      <c r="Z94" s="18">
        <v>37.885791559263168</v>
      </c>
      <c r="AA94" s="16">
        <f>Z94*15%</f>
        <v>5.6828687338894754</v>
      </c>
      <c r="AB94" s="16">
        <f>(Z94+AA94)*5%</f>
        <v>2.1784330146576325</v>
      </c>
      <c r="AC94" s="16">
        <f>Z94+AA94+AB94</f>
        <v>45.747093307810282</v>
      </c>
      <c r="AD94" s="16">
        <f>AC94*J94</f>
        <v>22.873546653905141</v>
      </c>
      <c r="AE94" s="16">
        <f>(Z94+AA94)*J94*U94</f>
        <v>1802.6250000000002</v>
      </c>
      <c r="AF94" s="16">
        <f>AE94-K94</f>
        <v>-1555.4349999999997</v>
      </c>
      <c r="AG94" s="18">
        <f>AH94-Z94</f>
        <v>0</v>
      </c>
      <c r="AH94" s="18">
        <f>(AU94/U94/AN94)</f>
        <v>37.885791559263168</v>
      </c>
      <c r="AI94" s="17" t="s">
        <v>11640</v>
      </c>
      <c r="AJ94" s="17" t="b">
        <f>H94=M94</f>
        <v>0</v>
      </c>
      <c r="AK94" s="17" t="s">
        <v>398</v>
      </c>
      <c r="AL94" s="17" t="e">
        <f>VLOOKUP(AK94,OT!A:A,1,0)</f>
        <v>#N/A</v>
      </c>
      <c r="AM94" s="19">
        <v>45378</v>
      </c>
      <c r="AN94" s="17">
        <v>3</v>
      </c>
      <c r="AO94" s="17" t="s">
        <v>57</v>
      </c>
      <c r="AP94" s="17" t="s">
        <v>58</v>
      </c>
      <c r="AQ94" s="17"/>
      <c r="AR94" s="17">
        <v>65835</v>
      </c>
      <c r="AS94" s="17">
        <v>65835</v>
      </c>
      <c r="AT94" s="17" t="s">
        <v>53</v>
      </c>
      <c r="AU94" s="17">
        <v>9405</v>
      </c>
      <c r="AV94" s="17">
        <v>9405</v>
      </c>
      <c r="AW94" s="17">
        <v>9405</v>
      </c>
      <c r="AX94" s="17" t="s">
        <v>395</v>
      </c>
      <c r="AY94" s="17" t="s">
        <v>396</v>
      </c>
      <c r="AZ94" s="20">
        <v>45385</v>
      </c>
    </row>
    <row r="95" spans="1:52" x14ac:dyDescent="0.25">
      <c r="A95" s="17">
        <v>64</v>
      </c>
      <c r="B95" s="17" t="s">
        <v>45</v>
      </c>
      <c r="C95" s="17" t="s">
        <v>46</v>
      </c>
      <c r="D95" s="17" t="s">
        <v>386</v>
      </c>
      <c r="E95" s="17" t="s">
        <v>387</v>
      </c>
      <c r="F95" s="22" t="s">
        <v>388</v>
      </c>
      <c r="G95" s="17" t="s">
        <v>389</v>
      </c>
      <c r="H95" s="17" t="s">
        <v>50</v>
      </c>
      <c r="I95" s="17" t="s">
        <v>51</v>
      </c>
      <c r="J95" s="17">
        <v>3</v>
      </c>
      <c r="K95" s="17">
        <v>3358.0567000000001</v>
      </c>
      <c r="L95" s="17">
        <v>10074.17</v>
      </c>
      <c r="M95" s="17" t="s">
        <v>391</v>
      </c>
      <c r="N95" s="17">
        <v>9405</v>
      </c>
      <c r="O95" s="17" t="s">
        <v>53</v>
      </c>
      <c r="P95" s="17">
        <v>1</v>
      </c>
      <c r="Q95" s="17">
        <v>9405</v>
      </c>
      <c r="R95" s="17">
        <v>28215</v>
      </c>
      <c r="S95" s="17" t="s">
        <v>392</v>
      </c>
      <c r="T95" s="17" t="s">
        <v>393</v>
      </c>
      <c r="U95" s="17">
        <v>82.933700000000002</v>
      </c>
      <c r="V95" s="17">
        <v>3</v>
      </c>
      <c r="W95" s="17">
        <v>13</v>
      </c>
      <c r="X95" s="17" t="s">
        <v>391</v>
      </c>
      <c r="Y95" s="17" t="s">
        <v>53</v>
      </c>
      <c r="Z95" s="18">
        <v>37.80127981749277</v>
      </c>
      <c r="AA95" s="16">
        <f>Z95*15%</f>
        <v>5.6701919726239156</v>
      </c>
      <c r="AB95" s="16">
        <f>(Z95+AA95)*5%</f>
        <v>2.1735735895058346</v>
      </c>
      <c r="AC95" s="16">
        <f>Z95+AA95+AB95</f>
        <v>45.645045379622523</v>
      </c>
      <c r="AD95" s="16">
        <f>AC95*J95</f>
        <v>136.93513613886756</v>
      </c>
      <c r="AE95" s="16">
        <f>(Z95+AA95)*J95*U95</f>
        <v>10815.750000000002</v>
      </c>
      <c r="AF95" s="16">
        <f>AE95-K95</f>
        <v>7457.6933000000017</v>
      </c>
      <c r="AG95" s="18">
        <f>AH95-Z95</f>
        <v>0</v>
      </c>
      <c r="AH95" s="18">
        <f>(AU95/U95/AN95)</f>
        <v>37.80127981749277</v>
      </c>
      <c r="AI95" s="17" t="s">
        <v>11640</v>
      </c>
      <c r="AJ95" s="17" t="b">
        <f>H95=M95</f>
        <v>0</v>
      </c>
      <c r="AK95" s="17" t="s">
        <v>394</v>
      </c>
      <c r="AL95" s="17" t="e">
        <f>VLOOKUP(AK95,OT!A:A,1,0)</f>
        <v>#N/A</v>
      </c>
      <c r="AM95" s="19">
        <v>45357</v>
      </c>
      <c r="AN95" s="17">
        <v>3</v>
      </c>
      <c r="AO95" s="17" t="s">
        <v>57</v>
      </c>
      <c r="AP95" s="17" t="s">
        <v>58</v>
      </c>
      <c r="AQ95" s="17"/>
      <c r="AR95" s="17">
        <v>688905</v>
      </c>
      <c r="AS95" s="17">
        <v>688905</v>
      </c>
      <c r="AT95" s="17" t="s">
        <v>53</v>
      </c>
      <c r="AU95" s="17">
        <v>9405</v>
      </c>
      <c r="AV95" s="17">
        <v>9405</v>
      </c>
      <c r="AW95" s="17">
        <v>9405</v>
      </c>
      <c r="AX95" s="17" t="s">
        <v>395</v>
      </c>
      <c r="AY95" s="17" t="s">
        <v>390</v>
      </c>
      <c r="AZ95" s="20">
        <v>45386</v>
      </c>
    </row>
    <row r="96" spans="1:52" x14ac:dyDescent="0.25">
      <c r="A96" s="17">
        <v>361</v>
      </c>
      <c r="B96" s="17" t="s">
        <v>45</v>
      </c>
      <c r="C96" s="17" t="s">
        <v>46</v>
      </c>
      <c r="D96" s="17" t="s">
        <v>47</v>
      </c>
      <c r="E96" s="17" t="s">
        <v>48</v>
      </c>
      <c r="F96" s="22" t="s">
        <v>1624</v>
      </c>
      <c r="G96" s="17" t="s">
        <v>1625</v>
      </c>
      <c r="H96" s="17" t="s">
        <v>226</v>
      </c>
      <c r="I96" s="17" t="s">
        <v>51</v>
      </c>
      <c r="J96" s="17">
        <v>5</v>
      </c>
      <c r="K96" s="17">
        <v>3190.0320000000002</v>
      </c>
      <c r="L96" s="17">
        <v>15950.16</v>
      </c>
      <c r="M96" s="17" t="s">
        <v>226</v>
      </c>
      <c r="N96" s="17">
        <v>3049.39</v>
      </c>
      <c r="O96" s="17" t="s">
        <v>71</v>
      </c>
      <c r="P96" s="17">
        <v>83.135000000000005</v>
      </c>
      <c r="Q96" s="17">
        <v>36.68</v>
      </c>
      <c r="R96" s="17">
        <v>15246.96</v>
      </c>
      <c r="S96" s="17" t="s">
        <v>1627</v>
      </c>
      <c r="T96" s="17" t="s">
        <v>1628</v>
      </c>
      <c r="U96" s="17">
        <v>83.135000000000005</v>
      </c>
      <c r="V96" s="17">
        <v>1</v>
      </c>
      <c r="W96" s="17">
        <v>160</v>
      </c>
      <c r="X96" s="17" t="s">
        <v>226</v>
      </c>
      <c r="Y96" s="17" t="s">
        <v>71</v>
      </c>
      <c r="Z96" s="18">
        <v>36.68</v>
      </c>
      <c r="AA96" s="16">
        <f>Z96*15%</f>
        <v>5.5019999999999998</v>
      </c>
      <c r="AB96" s="16">
        <f>(Z96+AA96)*5%</f>
        <v>2.1091000000000002</v>
      </c>
      <c r="AC96" s="16">
        <f>Z96+AA96+AB96</f>
        <v>44.2911</v>
      </c>
      <c r="AD96" s="16">
        <f>AC96*J96</f>
        <v>221.4555</v>
      </c>
      <c r="AE96" s="16">
        <f>(Z96+AA96)*J96*U96</f>
        <v>17534.002850000004</v>
      </c>
      <c r="AF96" s="16">
        <f>AE96-K96</f>
        <v>14343.970850000005</v>
      </c>
      <c r="AG96" s="18">
        <f>AH96-Z96</f>
        <v>0</v>
      </c>
      <c r="AH96" s="18">
        <f>AU96</f>
        <v>36.68</v>
      </c>
      <c r="AI96" s="17" t="s">
        <v>11639</v>
      </c>
      <c r="AJ96" s="17" t="b">
        <f>H96=M96</f>
        <v>1</v>
      </c>
      <c r="AK96" s="17" t="s">
        <v>1629</v>
      </c>
      <c r="AL96" s="17" t="e">
        <f>VLOOKUP(AK96,OT!A:A,1,0)</f>
        <v>#N/A</v>
      </c>
      <c r="AM96" s="19">
        <v>45380</v>
      </c>
      <c r="AN96" s="17">
        <v>1</v>
      </c>
      <c r="AO96" s="17" t="s">
        <v>57</v>
      </c>
      <c r="AP96" s="17" t="s">
        <v>58</v>
      </c>
      <c r="AQ96" s="17"/>
      <c r="AR96" s="17">
        <v>489487.26</v>
      </c>
      <c r="AS96" s="17">
        <v>489487.26</v>
      </c>
      <c r="AT96" s="17" t="s">
        <v>71</v>
      </c>
      <c r="AU96" s="17">
        <v>36.68</v>
      </c>
      <c r="AV96" s="17">
        <v>3059.3</v>
      </c>
      <c r="AW96" s="17">
        <v>36.68</v>
      </c>
      <c r="AX96" s="17" t="s">
        <v>59</v>
      </c>
      <c r="AY96" s="17" t="s">
        <v>1626</v>
      </c>
      <c r="AZ96" s="20">
        <v>45387</v>
      </c>
    </row>
    <row r="97" spans="1:52" x14ac:dyDescent="0.25">
      <c r="A97" s="17">
        <v>103</v>
      </c>
      <c r="B97" s="17" t="s">
        <v>45</v>
      </c>
      <c r="C97" s="17" t="s">
        <v>46</v>
      </c>
      <c r="D97" s="17" t="s">
        <v>407</v>
      </c>
      <c r="E97" s="17" t="s">
        <v>408</v>
      </c>
      <c r="F97" s="22" t="s">
        <v>616</v>
      </c>
      <c r="G97" s="17" t="s">
        <v>161</v>
      </c>
      <c r="H97" s="17" t="s">
        <v>69</v>
      </c>
      <c r="I97" s="17" t="s">
        <v>51</v>
      </c>
      <c r="J97" s="17">
        <v>1</v>
      </c>
      <c r="K97" s="17">
        <v>4186.0200000000004</v>
      </c>
      <c r="L97" s="17">
        <v>4186.0200000000004</v>
      </c>
      <c r="M97" s="17" t="s">
        <v>69</v>
      </c>
      <c r="N97" s="17">
        <v>2964.53</v>
      </c>
      <c r="O97" s="17" t="s">
        <v>71</v>
      </c>
      <c r="P97" s="17">
        <v>83.04</v>
      </c>
      <c r="Q97" s="17">
        <v>35.700000000000003</v>
      </c>
      <c r="R97" s="17">
        <v>2919.5</v>
      </c>
      <c r="S97" s="17" t="s">
        <v>512</v>
      </c>
      <c r="T97" s="17" t="s">
        <v>618</v>
      </c>
      <c r="U97" s="17">
        <v>81.778700000000001</v>
      </c>
      <c r="V97" s="17">
        <v>1</v>
      </c>
      <c r="W97" s="17">
        <v>6</v>
      </c>
      <c r="X97" s="17" t="s">
        <v>69</v>
      </c>
      <c r="Y97" s="17" t="s">
        <v>71</v>
      </c>
      <c r="Z97" s="18">
        <v>35.700000000000003</v>
      </c>
      <c r="AA97" s="16">
        <f>Z97*15%</f>
        <v>5.3550000000000004</v>
      </c>
      <c r="AB97" s="16">
        <f>(Z97+AA97)*5%</f>
        <v>2.0527500000000005</v>
      </c>
      <c r="AC97" s="16">
        <f>Z97+AA97+AB97</f>
        <v>43.10775000000001</v>
      </c>
      <c r="AD97" s="16">
        <f>AC97*J97</f>
        <v>43.10775000000001</v>
      </c>
      <c r="AE97" s="16">
        <f>(Z97+AA97)*J97*U97</f>
        <v>3357.4245285000006</v>
      </c>
      <c r="AF97" s="16">
        <f>AE97-K97</f>
        <v>-828.5954714999998</v>
      </c>
      <c r="AG97" s="18">
        <f>AH97-Z97</f>
        <v>0</v>
      </c>
      <c r="AH97" s="18">
        <f>AU97</f>
        <v>35.700000000000003</v>
      </c>
      <c r="AI97" s="17" t="s">
        <v>11639</v>
      </c>
      <c r="AJ97" s="17" t="b">
        <f>H97=M97</f>
        <v>1</v>
      </c>
      <c r="AK97" s="17" t="s">
        <v>619</v>
      </c>
      <c r="AL97" s="17" t="e">
        <f>VLOOKUP(AK97,OT!A:A,1,0)</f>
        <v>#N/A</v>
      </c>
      <c r="AM97" s="19">
        <v>45086</v>
      </c>
      <c r="AN97" s="17">
        <v>1</v>
      </c>
      <c r="AO97" s="17" t="s">
        <v>57</v>
      </c>
      <c r="AP97" s="17" t="s">
        <v>58</v>
      </c>
      <c r="AQ97" s="17"/>
      <c r="AR97" s="17">
        <v>17687.57</v>
      </c>
      <c r="AS97" s="17">
        <v>17687.57</v>
      </c>
      <c r="AT97" s="17" t="s">
        <v>71</v>
      </c>
      <c r="AU97" s="17">
        <v>35.700000000000003</v>
      </c>
      <c r="AV97" s="17">
        <v>2947.93</v>
      </c>
      <c r="AW97" s="17">
        <v>35.700000000000003</v>
      </c>
      <c r="AX97" s="17" t="s">
        <v>129</v>
      </c>
      <c r="AY97" s="17" t="s">
        <v>617</v>
      </c>
      <c r="AZ97" s="20">
        <v>45394</v>
      </c>
    </row>
    <row r="98" spans="1:52" x14ac:dyDescent="0.25">
      <c r="A98" s="17">
        <v>220</v>
      </c>
      <c r="B98" s="17" t="s">
        <v>45</v>
      </c>
      <c r="C98" s="17" t="s">
        <v>46</v>
      </c>
      <c r="D98" s="17" t="s">
        <v>1126</v>
      </c>
      <c r="E98" s="17" t="s">
        <v>1127</v>
      </c>
      <c r="F98" s="22" t="s">
        <v>1128</v>
      </c>
      <c r="G98" s="17" t="s">
        <v>1129</v>
      </c>
      <c r="H98" s="17" t="s">
        <v>1121</v>
      </c>
      <c r="I98" s="17" t="s">
        <v>51</v>
      </c>
      <c r="J98" s="17">
        <v>1</v>
      </c>
      <c r="K98" s="17">
        <v>2813.3</v>
      </c>
      <c r="L98" s="17">
        <v>2813.3</v>
      </c>
      <c r="M98" s="17" t="s">
        <v>1121</v>
      </c>
      <c r="N98" s="17">
        <v>2880</v>
      </c>
      <c r="O98" s="17" t="s">
        <v>53</v>
      </c>
      <c r="P98" s="17">
        <v>1</v>
      </c>
      <c r="Q98" s="17">
        <v>2880</v>
      </c>
      <c r="R98" s="17">
        <v>2880</v>
      </c>
      <c r="S98" s="17" t="s">
        <v>1131</v>
      </c>
      <c r="T98" s="17" t="s">
        <v>1132</v>
      </c>
      <c r="U98" s="17">
        <v>83.162499999999994</v>
      </c>
      <c r="V98" s="17">
        <v>1</v>
      </c>
      <c r="W98" s="17">
        <v>7</v>
      </c>
      <c r="X98" s="17" t="s">
        <v>1121</v>
      </c>
      <c r="Y98" s="17" t="s">
        <v>53</v>
      </c>
      <c r="Z98" s="18">
        <v>34.630993536750339</v>
      </c>
      <c r="AA98" s="16">
        <f>Z98*15%</f>
        <v>5.1946490305125508</v>
      </c>
      <c r="AB98" s="16">
        <f>(Z98+AA98)*5%</f>
        <v>1.9912821283631446</v>
      </c>
      <c r="AC98" s="16">
        <f>Z98+AA98+AB98</f>
        <v>41.816924695626035</v>
      </c>
      <c r="AD98" s="16">
        <f>AC98*J98</f>
        <v>41.816924695626035</v>
      </c>
      <c r="AE98" s="16">
        <f>(Z98+AA98)*J98*U98</f>
        <v>3312</v>
      </c>
      <c r="AF98" s="16">
        <f>AE98-K98</f>
        <v>498.69999999999982</v>
      </c>
      <c r="AG98" s="18">
        <f>AH98-Z98</f>
        <v>0</v>
      </c>
      <c r="AH98" s="18">
        <f>(AU98/U98)</f>
        <v>34.630993536750339</v>
      </c>
      <c r="AI98" s="17" t="s">
        <v>11639</v>
      </c>
      <c r="AJ98" s="17" t="b">
        <f>H98=M98</f>
        <v>1</v>
      </c>
      <c r="AK98" s="17" t="s">
        <v>1133</v>
      </c>
      <c r="AL98" s="17" t="e">
        <f>VLOOKUP(AK98,OT!A:A,1,0)</f>
        <v>#N/A</v>
      </c>
      <c r="AM98" s="19">
        <v>45300</v>
      </c>
      <c r="AN98" s="17">
        <v>1</v>
      </c>
      <c r="AO98" s="17" t="s">
        <v>57</v>
      </c>
      <c r="AP98" s="17" t="s">
        <v>58</v>
      </c>
      <c r="AQ98" s="17"/>
      <c r="AR98" s="17">
        <v>20160</v>
      </c>
      <c r="AS98" s="17">
        <v>20160</v>
      </c>
      <c r="AT98" s="17" t="s">
        <v>53</v>
      </c>
      <c r="AU98" s="17">
        <v>2880</v>
      </c>
      <c r="AV98" s="17">
        <v>2880</v>
      </c>
      <c r="AW98" s="17">
        <v>2880</v>
      </c>
      <c r="AX98" s="17" t="s">
        <v>74</v>
      </c>
      <c r="AY98" s="17" t="s">
        <v>1130</v>
      </c>
      <c r="AZ98" s="20">
        <v>45387</v>
      </c>
    </row>
    <row r="99" spans="1:52" x14ac:dyDescent="0.25">
      <c r="A99" s="17">
        <v>177</v>
      </c>
      <c r="B99" s="17" t="s">
        <v>45</v>
      </c>
      <c r="C99" s="17" t="s">
        <v>46</v>
      </c>
      <c r="D99" s="17" t="s">
        <v>386</v>
      </c>
      <c r="E99" s="17" t="s">
        <v>387</v>
      </c>
      <c r="F99" s="22" t="s">
        <v>933</v>
      </c>
      <c r="G99" s="17" t="s">
        <v>934</v>
      </c>
      <c r="H99" s="17" t="s">
        <v>935</v>
      </c>
      <c r="I99" s="17" t="s">
        <v>51</v>
      </c>
      <c r="J99" s="17">
        <v>2</v>
      </c>
      <c r="K99" s="17">
        <v>1737.5650000000001</v>
      </c>
      <c r="L99" s="17">
        <v>3475.13</v>
      </c>
      <c r="M99" s="17" t="s">
        <v>935</v>
      </c>
      <c r="N99" s="17">
        <v>2823.39</v>
      </c>
      <c r="O99" s="17" t="s">
        <v>937</v>
      </c>
      <c r="P99" s="17">
        <v>88.230900000000005</v>
      </c>
      <c r="Q99" s="17">
        <v>32</v>
      </c>
      <c r="R99" s="17">
        <v>5641.88</v>
      </c>
      <c r="S99" s="17" t="s">
        <v>938</v>
      </c>
      <c r="T99" s="17" t="s">
        <v>939</v>
      </c>
      <c r="U99" s="17">
        <v>83.04</v>
      </c>
      <c r="V99" s="17">
        <v>1</v>
      </c>
      <c r="W99" s="17">
        <v>48</v>
      </c>
      <c r="X99" s="17" t="s">
        <v>935</v>
      </c>
      <c r="Y99" s="17" t="s">
        <v>937</v>
      </c>
      <c r="Z99" s="18">
        <v>34.000346820809249</v>
      </c>
      <c r="AA99" s="16">
        <f>Z99*15%</f>
        <v>5.1000520231213873</v>
      </c>
      <c r="AB99" s="16">
        <f>(Z99+AA99)*5%</f>
        <v>1.9550199421965317</v>
      </c>
      <c r="AC99" s="16">
        <f>Z99+AA99+AB99</f>
        <v>41.055418786127163</v>
      </c>
      <c r="AD99" s="16">
        <f>AC99*J99</f>
        <v>82.110837572254326</v>
      </c>
      <c r="AE99" s="16">
        <f>(Z99+AA99)*J99*U99</f>
        <v>6493.7942400000002</v>
      </c>
      <c r="AF99" s="16">
        <f>AE99-K99</f>
        <v>4756.2292400000006</v>
      </c>
      <c r="AG99" s="18">
        <f>AH99-Z99</f>
        <v>0</v>
      </c>
      <c r="AH99" s="18">
        <f>(AU99/U99*P99)</f>
        <v>34.000346820809249</v>
      </c>
      <c r="AI99" s="17" t="s">
        <v>11639</v>
      </c>
      <c r="AJ99" s="17" t="b">
        <f>H99=M99</f>
        <v>1</v>
      </c>
      <c r="AK99" s="17" t="s">
        <v>940</v>
      </c>
      <c r="AL99" s="17" t="e">
        <f>VLOOKUP(AK99,OT!A:A,1,0)</f>
        <v>#N/A</v>
      </c>
      <c r="AM99" s="19">
        <v>45251</v>
      </c>
      <c r="AN99" s="17">
        <v>1</v>
      </c>
      <c r="AO99" s="17" t="s">
        <v>57</v>
      </c>
      <c r="AP99" s="17" t="s">
        <v>58</v>
      </c>
      <c r="AQ99" s="17"/>
      <c r="AR99" s="17">
        <v>278660.31</v>
      </c>
      <c r="AS99" s="17">
        <v>278660.27</v>
      </c>
      <c r="AT99" s="17" t="s">
        <v>937</v>
      </c>
      <c r="AU99" s="17">
        <v>32</v>
      </c>
      <c r="AV99" s="17">
        <v>2813.86</v>
      </c>
      <c r="AW99" s="17">
        <v>32</v>
      </c>
      <c r="AX99" s="17" t="s">
        <v>395</v>
      </c>
      <c r="AY99" s="17" t="s">
        <v>936</v>
      </c>
      <c r="AZ99" s="20">
        <v>45398</v>
      </c>
    </row>
    <row r="100" spans="1:52" x14ac:dyDescent="0.25">
      <c r="A100" s="17">
        <v>96</v>
      </c>
      <c r="B100" s="17" t="s">
        <v>45</v>
      </c>
      <c r="C100" s="17" t="s">
        <v>46</v>
      </c>
      <c r="D100" s="17" t="s">
        <v>386</v>
      </c>
      <c r="E100" s="17" t="s">
        <v>387</v>
      </c>
      <c r="F100" s="22" t="s">
        <v>567</v>
      </c>
      <c r="G100" s="17" t="s">
        <v>568</v>
      </c>
      <c r="H100" s="17" t="s">
        <v>226</v>
      </c>
      <c r="I100" s="17" t="s">
        <v>51</v>
      </c>
      <c r="J100" s="17">
        <v>2</v>
      </c>
      <c r="K100" s="17">
        <v>3249.3</v>
      </c>
      <c r="L100" s="17">
        <v>6498.6</v>
      </c>
      <c r="M100" s="17" t="s">
        <v>226</v>
      </c>
      <c r="N100" s="17">
        <v>2825.48</v>
      </c>
      <c r="O100" s="17" t="s">
        <v>53</v>
      </c>
      <c r="P100" s="17">
        <v>1</v>
      </c>
      <c r="Q100" s="17">
        <v>2825.48</v>
      </c>
      <c r="R100" s="17">
        <v>5650.96</v>
      </c>
      <c r="S100" s="17" t="s">
        <v>570</v>
      </c>
      <c r="T100" s="17" t="s">
        <v>571</v>
      </c>
      <c r="U100" s="17">
        <v>83.137500000000003</v>
      </c>
      <c r="V100" s="17">
        <v>1</v>
      </c>
      <c r="W100" s="17">
        <v>25</v>
      </c>
      <c r="X100" s="17" t="s">
        <v>226</v>
      </c>
      <c r="Y100" s="17" t="s">
        <v>53</v>
      </c>
      <c r="Z100" s="18">
        <v>33.985626221620805</v>
      </c>
      <c r="AA100" s="16">
        <f>Z100*15%</f>
        <v>5.0978439332431202</v>
      </c>
      <c r="AB100" s="16">
        <f>(Z100+AA100)*5%</f>
        <v>1.9541735077431963</v>
      </c>
      <c r="AC100" s="16">
        <f>Z100+AA100+AB100</f>
        <v>41.037643662607124</v>
      </c>
      <c r="AD100" s="16">
        <f>AC100*J100</f>
        <v>82.075287325214248</v>
      </c>
      <c r="AE100" s="16">
        <f>(Z100+AA100)*J100*U100</f>
        <v>6498.6039999999994</v>
      </c>
      <c r="AF100" s="16">
        <f>AE100-K100</f>
        <v>3249.3039999999992</v>
      </c>
      <c r="AG100" s="18">
        <f>AH100-Z100</f>
        <v>0</v>
      </c>
      <c r="AH100" s="18">
        <f>(AU100/U100)</f>
        <v>33.985626221620805</v>
      </c>
      <c r="AI100" s="17" t="s">
        <v>11639</v>
      </c>
      <c r="AJ100" s="17" t="b">
        <f>H100=M100</f>
        <v>1</v>
      </c>
      <c r="AK100" s="17" t="s">
        <v>572</v>
      </c>
      <c r="AL100" s="17" t="e">
        <f>VLOOKUP(AK100,OT!A:A,1,0)</f>
        <v>#N/A</v>
      </c>
      <c r="AM100" s="19">
        <v>45288</v>
      </c>
      <c r="AN100" s="17">
        <v>1</v>
      </c>
      <c r="AO100" s="17" t="s">
        <v>57</v>
      </c>
      <c r="AP100" s="17" t="s">
        <v>58</v>
      </c>
      <c r="AQ100" s="17"/>
      <c r="AR100" s="17">
        <v>70637</v>
      </c>
      <c r="AS100" s="17">
        <v>70637</v>
      </c>
      <c r="AT100" s="17" t="s">
        <v>53</v>
      </c>
      <c r="AU100" s="17">
        <v>2825.48</v>
      </c>
      <c r="AV100" s="17">
        <v>2825.48</v>
      </c>
      <c r="AW100" s="17">
        <v>2825.48</v>
      </c>
      <c r="AX100" s="17" t="s">
        <v>395</v>
      </c>
      <c r="AY100" s="17" t="s">
        <v>569</v>
      </c>
      <c r="AZ100" s="20">
        <v>45385</v>
      </c>
    </row>
    <row r="101" spans="1:52" x14ac:dyDescent="0.25">
      <c r="A101" s="17">
        <v>77</v>
      </c>
      <c r="B101" s="17" t="s">
        <v>45</v>
      </c>
      <c r="C101" s="17" t="s">
        <v>46</v>
      </c>
      <c r="D101" s="17" t="s">
        <v>459</v>
      </c>
      <c r="E101" s="17" t="s">
        <v>460</v>
      </c>
      <c r="F101" s="22" t="s">
        <v>461</v>
      </c>
      <c r="G101" s="17" t="s">
        <v>462</v>
      </c>
      <c r="H101" s="17" t="s">
        <v>69</v>
      </c>
      <c r="I101" s="17" t="s">
        <v>51</v>
      </c>
      <c r="J101" s="17">
        <v>1</v>
      </c>
      <c r="K101" s="17">
        <v>3219.92</v>
      </c>
      <c r="L101" s="17">
        <v>3219.92</v>
      </c>
      <c r="M101" s="17" t="s">
        <v>69</v>
      </c>
      <c r="N101" s="17">
        <v>2800</v>
      </c>
      <c r="O101" s="17" t="s">
        <v>53</v>
      </c>
      <c r="P101" s="17">
        <v>1</v>
      </c>
      <c r="Q101" s="17">
        <v>2800</v>
      </c>
      <c r="R101" s="17">
        <v>2800</v>
      </c>
      <c r="S101" s="17" t="s">
        <v>464</v>
      </c>
      <c r="T101" s="17" t="s">
        <v>465</v>
      </c>
      <c r="U101" s="17">
        <v>82.748699999999999</v>
      </c>
      <c r="V101" s="17">
        <v>1</v>
      </c>
      <c r="W101" s="17">
        <v>42</v>
      </c>
      <c r="X101" s="17" t="s">
        <v>69</v>
      </c>
      <c r="Y101" s="17" t="s">
        <v>53</v>
      </c>
      <c r="Z101" s="18">
        <v>33.840000000000003</v>
      </c>
      <c r="AA101" s="16">
        <f>Z101*15%</f>
        <v>5.0760000000000005</v>
      </c>
      <c r="AB101" s="16">
        <f>(Z101+AA101)*5%</f>
        <v>1.9458000000000002</v>
      </c>
      <c r="AC101" s="16">
        <f>Z101+AA101+AB101</f>
        <v>40.861800000000002</v>
      </c>
      <c r="AD101" s="16">
        <f>AC101*J101</f>
        <v>40.861800000000002</v>
      </c>
      <c r="AE101" s="16">
        <f>(Z101+AA101)*J101*U101</f>
        <v>3220.2484092000004</v>
      </c>
      <c r="AF101" s="16">
        <f>AE101-K101</f>
        <v>0.32840920000035112</v>
      </c>
      <c r="AG101" s="18">
        <f>AH101-Z101</f>
        <v>0</v>
      </c>
      <c r="AH101" s="18">
        <v>33.840000000000003</v>
      </c>
      <c r="AI101" s="17" t="s">
        <v>11639</v>
      </c>
      <c r="AJ101" s="17" t="b">
        <f>H101=M101</f>
        <v>1</v>
      </c>
      <c r="AK101" s="17" t="s">
        <v>464</v>
      </c>
      <c r="AL101" s="17" t="e">
        <f>VLOOKUP(AK101,OT!A:A,1,0)</f>
        <v>#N/A</v>
      </c>
      <c r="AM101" s="17"/>
      <c r="AN101" s="17">
        <v>1</v>
      </c>
      <c r="AO101" s="17" t="s">
        <v>57</v>
      </c>
      <c r="AP101" s="17" t="s">
        <v>58</v>
      </c>
      <c r="AQ101" s="17"/>
      <c r="AR101" s="17"/>
      <c r="AS101" s="17"/>
      <c r="AT101" s="17"/>
      <c r="AU101" s="17"/>
      <c r="AV101" s="17"/>
      <c r="AW101" s="17">
        <v>2800</v>
      </c>
      <c r="AX101" s="17" t="s">
        <v>74</v>
      </c>
      <c r="AY101" s="17" t="s">
        <v>463</v>
      </c>
      <c r="AZ101" s="20">
        <v>45387</v>
      </c>
    </row>
    <row r="102" spans="1:52" x14ac:dyDescent="0.25">
      <c r="A102" s="17">
        <v>354</v>
      </c>
      <c r="B102" s="17" t="s">
        <v>45</v>
      </c>
      <c r="C102" s="17" t="s">
        <v>46</v>
      </c>
      <c r="D102" s="17" t="s">
        <v>92</v>
      </c>
      <c r="E102" s="17" t="s">
        <v>93</v>
      </c>
      <c r="F102" s="22" t="s">
        <v>1589</v>
      </c>
      <c r="G102" s="17" t="s">
        <v>1590</v>
      </c>
      <c r="H102" s="17" t="s">
        <v>226</v>
      </c>
      <c r="I102" s="17" t="s">
        <v>51</v>
      </c>
      <c r="J102" s="17">
        <v>2</v>
      </c>
      <c r="K102" s="17">
        <v>3658.4850000000001</v>
      </c>
      <c r="L102" s="17">
        <v>7316.97</v>
      </c>
      <c r="M102" s="17" t="s">
        <v>226</v>
      </c>
      <c r="N102" s="17">
        <v>2618.75</v>
      </c>
      <c r="O102" s="17" t="s">
        <v>71</v>
      </c>
      <c r="P102" s="17">
        <v>83.135000000000005</v>
      </c>
      <c r="Q102" s="17">
        <v>31.5</v>
      </c>
      <c r="R102" s="17">
        <v>5224.82</v>
      </c>
      <c r="S102" s="17" t="s">
        <v>1592</v>
      </c>
      <c r="T102" s="17" t="s">
        <v>1593</v>
      </c>
      <c r="U102" s="17">
        <v>82.933700000000002</v>
      </c>
      <c r="V102" s="17">
        <v>1</v>
      </c>
      <c r="W102" s="17">
        <v>45</v>
      </c>
      <c r="X102" s="17" t="s">
        <v>226</v>
      </c>
      <c r="Y102" s="17" t="s">
        <v>71</v>
      </c>
      <c r="Z102" s="18">
        <v>31.5</v>
      </c>
      <c r="AA102" s="16">
        <f>Z102*15%</f>
        <v>4.7249999999999996</v>
      </c>
      <c r="AB102" s="16">
        <f>(Z102+AA102)*5%</f>
        <v>1.8112500000000002</v>
      </c>
      <c r="AC102" s="16">
        <f>Z102+AA102+AB102</f>
        <v>38.036250000000003</v>
      </c>
      <c r="AD102" s="16">
        <f>AC102*J102</f>
        <v>76.072500000000005</v>
      </c>
      <c r="AE102" s="16">
        <f>(Z102+AA102)*J102*U102</f>
        <v>6008.5465650000006</v>
      </c>
      <c r="AF102" s="16">
        <f>AE102-K102</f>
        <v>2350.0615650000004</v>
      </c>
      <c r="AG102" s="18">
        <f>AH102-Z102</f>
        <v>0</v>
      </c>
      <c r="AH102" s="18">
        <f>AU102</f>
        <v>31.5</v>
      </c>
      <c r="AI102" s="17" t="s">
        <v>11639</v>
      </c>
      <c r="AJ102" s="17" t="b">
        <f>H102=M102</f>
        <v>1</v>
      </c>
      <c r="AK102" s="17" t="s">
        <v>1594</v>
      </c>
      <c r="AL102" s="17" t="e">
        <f>VLOOKUP(AK102,OT!A:A,1,0)</f>
        <v>#N/A</v>
      </c>
      <c r="AM102" s="19">
        <v>45380</v>
      </c>
      <c r="AN102" s="17">
        <v>1</v>
      </c>
      <c r="AO102" s="17" t="s">
        <v>57</v>
      </c>
      <c r="AP102" s="17" t="s">
        <v>58</v>
      </c>
      <c r="AQ102" s="17"/>
      <c r="AR102" s="17">
        <v>118226.59</v>
      </c>
      <c r="AS102" s="17">
        <v>118226.59</v>
      </c>
      <c r="AT102" s="17" t="s">
        <v>71</v>
      </c>
      <c r="AU102" s="17">
        <v>31.5</v>
      </c>
      <c r="AV102" s="17">
        <v>2627.26</v>
      </c>
      <c r="AW102" s="17">
        <v>31.5</v>
      </c>
      <c r="AX102" s="17" t="s">
        <v>74</v>
      </c>
      <c r="AY102" s="17" t="s">
        <v>1591</v>
      </c>
      <c r="AZ102" s="20">
        <v>45386</v>
      </c>
    </row>
    <row r="103" spans="1:52" x14ac:dyDescent="0.25">
      <c r="A103" s="17">
        <v>158</v>
      </c>
      <c r="B103" s="17" t="s">
        <v>45</v>
      </c>
      <c r="C103" s="17" t="s">
        <v>46</v>
      </c>
      <c r="D103" s="17" t="s">
        <v>183</v>
      </c>
      <c r="E103" s="17" t="s">
        <v>184</v>
      </c>
      <c r="F103" s="22" t="s">
        <v>841</v>
      </c>
      <c r="G103" s="17" t="s">
        <v>707</v>
      </c>
      <c r="H103" s="17" t="s">
        <v>69</v>
      </c>
      <c r="I103" s="17" t="s">
        <v>51</v>
      </c>
      <c r="J103" s="17">
        <v>1</v>
      </c>
      <c r="K103" s="17">
        <v>2767.32</v>
      </c>
      <c r="L103" s="17">
        <v>2767.32</v>
      </c>
      <c r="M103" s="17" t="s">
        <v>69</v>
      </c>
      <c r="N103" s="17">
        <v>2411.6999999999998</v>
      </c>
      <c r="O103" s="17" t="s">
        <v>71</v>
      </c>
      <c r="P103" s="17">
        <v>81.393799999999999</v>
      </c>
      <c r="Q103" s="17">
        <v>29.63</v>
      </c>
      <c r="R103" s="17">
        <v>2420.29</v>
      </c>
      <c r="S103" s="17" t="s">
        <v>843</v>
      </c>
      <c r="T103" s="17" t="s">
        <v>844</v>
      </c>
      <c r="U103" s="17">
        <v>81.683700000000002</v>
      </c>
      <c r="V103" s="17">
        <v>1</v>
      </c>
      <c r="W103" s="17">
        <v>20</v>
      </c>
      <c r="X103" s="17" t="s">
        <v>69</v>
      </c>
      <c r="Y103" s="17" t="s">
        <v>71</v>
      </c>
      <c r="Z103" s="18">
        <v>29.63</v>
      </c>
      <c r="AA103" s="16">
        <f>Z103*15%</f>
        <v>4.4444999999999997</v>
      </c>
      <c r="AB103" s="16">
        <f>(Z103+AA103)*5%</f>
        <v>1.7037250000000002</v>
      </c>
      <c r="AC103" s="16">
        <f>Z103+AA103+AB103</f>
        <v>35.778224999999999</v>
      </c>
      <c r="AD103" s="16">
        <f>AC103*J103</f>
        <v>35.778224999999999</v>
      </c>
      <c r="AE103" s="16">
        <f>(Z103+AA103)*J103*U103</f>
        <v>2783.3312356500001</v>
      </c>
      <c r="AF103" s="16">
        <f>AE103-K103</f>
        <v>16.01123564999989</v>
      </c>
      <c r="AG103" s="18">
        <f>AH103-Z103</f>
        <v>0</v>
      </c>
      <c r="AH103" s="18">
        <f>AU103</f>
        <v>29.63</v>
      </c>
      <c r="AI103" s="17" t="s">
        <v>11639</v>
      </c>
      <c r="AJ103" s="17" t="b">
        <f>H103=M103</f>
        <v>1</v>
      </c>
      <c r="AK103" s="17" t="s">
        <v>845</v>
      </c>
      <c r="AL103" s="17" t="e">
        <f>VLOOKUP(AK103,OT!A:A,1,0)</f>
        <v>#N/A</v>
      </c>
      <c r="AM103" s="19">
        <v>44965</v>
      </c>
      <c r="AN103" s="17">
        <v>1</v>
      </c>
      <c r="AO103" s="17" t="s">
        <v>57</v>
      </c>
      <c r="AP103" s="17" t="s">
        <v>58</v>
      </c>
      <c r="AQ103" s="17"/>
      <c r="AR103" s="17">
        <v>48405.760000000002</v>
      </c>
      <c r="AS103" s="17">
        <v>48405.760000000002</v>
      </c>
      <c r="AT103" s="17" t="s">
        <v>71</v>
      </c>
      <c r="AU103" s="17">
        <v>29.63</v>
      </c>
      <c r="AV103" s="17">
        <v>2420.29</v>
      </c>
      <c r="AW103" s="17">
        <v>29.63</v>
      </c>
      <c r="AX103" s="17" t="s">
        <v>129</v>
      </c>
      <c r="AY103" s="17" t="s">
        <v>842</v>
      </c>
      <c r="AZ103" s="20">
        <v>45386</v>
      </c>
    </row>
    <row r="104" spans="1:52" x14ac:dyDescent="0.25">
      <c r="A104" s="17">
        <v>353</v>
      </c>
      <c r="B104" s="17" t="s">
        <v>45</v>
      </c>
      <c r="C104" s="17" t="s">
        <v>46</v>
      </c>
      <c r="D104" s="17" t="s">
        <v>47</v>
      </c>
      <c r="E104" s="17" t="s">
        <v>48</v>
      </c>
      <c r="F104" s="22" t="s">
        <v>1586</v>
      </c>
      <c r="G104" s="17" t="s">
        <v>1587</v>
      </c>
      <c r="H104" s="17" t="s">
        <v>226</v>
      </c>
      <c r="I104" s="17" t="s">
        <v>51</v>
      </c>
      <c r="J104" s="17">
        <v>20</v>
      </c>
      <c r="K104" s="17">
        <v>2715.15</v>
      </c>
      <c r="L104" s="17">
        <v>54303</v>
      </c>
      <c r="M104" s="17" t="s">
        <v>226</v>
      </c>
      <c r="N104" s="17">
        <v>2361</v>
      </c>
      <c r="O104" s="17" t="s">
        <v>53</v>
      </c>
      <c r="P104" s="17">
        <v>1</v>
      </c>
      <c r="Q104" s="17">
        <v>2361</v>
      </c>
      <c r="R104" s="17">
        <v>47220</v>
      </c>
      <c r="S104" s="17" t="s">
        <v>392</v>
      </c>
      <c r="T104" s="17" t="s">
        <v>393</v>
      </c>
      <c r="U104" s="17">
        <v>82.933700000000002</v>
      </c>
      <c r="V104" s="17">
        <v>1</v>
      </c>
      <c r="W104" s="17"/>
      <c r="X104" s="17" t="s">
        <v>226</v>
      </c>
      <c r="Y104" s="17" t="s">
        <v>53</v>
      </c>
      <c r="Z104" s="18">
        <v>28.468523652025652</v>
      </c>
      <c r="AA104" s="16">
        <f>Z104*15%</f>
        <v>4.2702785478038479</v>
      </c>
      <c r="AB104" s="16">
        <f>(Z104+AA104)*5%</f>
        <v>1.6369401099914751</v>
      </c>
      <c r="AC104" s="16">
        <f>Z104+AA104+AB104</f>
        <v>34.375742309820978</v>
      </c>
      <c r="AD104" s="16">
        <f>AC104*J104</f>
        <v>687.51484619641951</v>
      </c>
      <c r="AE104" s="16">
        <f>(Z104+AA104)*J104*U104</f>
        <v>54303</v>
      </c>
      <c r="AF104" s="16">
        <f>AE104-K104</f>
        <v>51587.85</v>
      </c>
      <c r="AG104" s="18">
        <f>AH104-Z104</f>
        <v>0</v>
      </c>
      <c r="AH104" s="18">
        <f>(AU104/U104)</f>
        <v>28.468523652025652</v>
      </c>
      <c r="AI104" s="17" t="s">
        <v>11639</v>
      </c>
      <c r="AJ104" s="17" t="b">
        <f>H104=M104</f>
        <v>1</v>
      </c>
      <c r="AK104" s="17" t="s">
        <v>394</v>
      </c>
      <c r="AL104" s="17" t="e">
        <f>VLOOKUP(AK104,OT!A:A,1,0)</f>
        <v>#N/A</v>
      </c>
      <c r="AM104" s="19">
        <v>45357</v>
      </c>
      <c r="AN104" s="17">
        <v>1</v>
      </c>
      <c r="AO104" s="17" t="s">
        <v>57</v>
      </c>
      <c r="AP104" s="17" t="s">
        <v>58</v>
      </c>
      <c r="AQ104" s="17"/>
      <c r="AR104" s="17">
        <v>688905</v>
      </c>
      <c r="AS104" s="17">
        <v>688905</v>
      </c>
      <c r="AT104" s="17" t="s">
        <v>53</v>
      </c>
      <c r="AU104" s="17">
        <v>2361</v>
      </c>
      <c r="AV104" s="17">
        <v>2361</v>
      </c>
      <c r="AW104" s="17">
        <v>2361</v>
      </c>
      <c r="AX104" s="17" t="s">
        <v>59</v>
      </c>
      <c r="AY104" s="17" t="s">
        <v>1588</v>
      </c>
      <c r="AZ104" s="20">
        <v>45384</v>
      </c>
    </row>
    <row r="105" spans="1:52" x14ac:dyDescent="0.25">
      <c r="A105" s="17">
        <v>68</v>
      </c>
      <c r="B105" s="17" t="s">
        <v>45</v>
      </c>
      <c r="C105" s="17" t="s">
        <v>46</v>
      </c>
      <c r="D105" s="17" t="s">
        <v>407</v>
      </c>
      <c r="E105" s="17" t="s">
        <v>408</v>
      </c>
      <c r="F105" s="22" t="s">
        <v>409</v>
      </c>
      <c r="G105" s="17" t="s">
        <v>410</v>
      </c>
      <c r="H105" s="17" t="s">
        <v>411</v>
      </c>
      <c r="I105" s="17" t="s">
        <v>51</v>
      </c>
      <c r="J105" s="17">
        <v>0.9</v>
      </c>
      <c r="K105" s="17">
        <v>2026.2889</v>
      </c>
      <c r="L105" s="17">
        <v>1823.66</v>
      </c>
      <c r="M105" s="17" t="s">
        <v>411</v>
      </c>
      <c r="N105" s="17">
        <v>2300.34</v>
      </c>
      <c r="O105" s="17" t="s">
        <v>71</v>
      </c>
      <c r="P105" s="17">
        <v>82.155000000000001</v>
      </c>
      <c r="Q105" s="17">
        <v>28</v>
      </c>
      <c r="R105" s="17">
        <v>2084.17</v>
      </c>
      <c r="S105" s="17" t="s">
        <v>416</v>
      </c>
      <c r="T105" s="17" t="s">
        <v>417</v>
      </c>
      <c r="U105" s="17">
        <v>82.704999999999998</v>
      </c>
      <c r="V105" s="17">
        <v>1</v>
      </c>
      <c r="W105" s="17"/>
      <c r="X105" s="17" t="s">
        <v>411</v>
      </c>
      <c r="Y105" s="17" t="s">
        <v>71</v>
      </c>
      <c r="Z105" s="18">
        <v>28</v>
      </c>
      <c r="AA105" s="16">
        <f>Z105*15%</f>
        <v>4.2</v>
      </c>
      <c r="AB105" s="16">
        <f>(Z105+AA105)*5%</f>
        <v>1.6100000000000003</v>
      </c>
      <c r="AC105" s="16">
        <f>Z105+AA105+AB105</f>
        <v>33.81</v>
      </c>
      <c r="AD105" s="16">
        <f>AC105*J105</f>
        <v>30.429000000000002</v>
      </c>
      <c r="AE105" s="16">
        <f>(Z105+AA105)*J105*U105</f>
        <v>2396.7909000000004</v>
      </c>
      <c r="AF105" s="16">
        <f>AE105-K105</f>
        <v>370.50200000000041</v>
      </c>
      <c r="AG105" s="18">
        <f>AH105-Z105</f>
        <v>0</v>
      </c>
      <c r="AH105" s="18">
        <f>AU105</f>
        <v>28</v>
      </c>
      <c r="AI105" s="17" t="s">
        <v>11639</v>
      </c>
      <c r="AJ105" s="17" t="b">
        <f>H105=M105</f>
        <v>1</v>
      </c>
      <c r="AK105" s="17" t="s">
        <v>418</v>
      </c>
      <c r="AL105" s="17" t="e">
        <f>VLOOKUP(AK105,OT!A:A,1,0)</f>
        <v>#N/A</v>
      </c>
      <c r="AM105" s="19">
        <v>45100</v>
      </c>
      <c r="AN105" s="17">
        <v>1</v>
      </c>
      <c r="AO105" s="17" t="s">
        <v>57</v>
      </c>
      <c r="AP105" s="17" t="s">
        <v>58</v>
      </c>
      <c r="AQ105" s="17"/>
      <c r="AR105" s="17">
        <v>84152.38</v>
      </c>
      <c r="AS105" s="17">
        <v>84152.38</v>
      </c>
      <c r="AT105" s="17" t="s">
        <v>71</v>
      </c>
      <c r="AU105" s="17">
        <v>28</v>
      </c>
      <c r="AV105" s="17">
        <v>2294.3200000000002</v>
      </c>
      <c r="AW105" s="17">
        <v>28</v>
      </c>
      <c r="AX105" s="17" t="s">
        <v>129</v>
      </c>
      <c r="AY105" s="17" t="s">
        <v>412</v>
      </c>
      <c r="AZ105" s="20">
        <v>45387</v>
      </c>
    </row>
    <row r="106" spans="1:52" x14ac:dyDescent="0.25">
      <c r="A106" s="17">
        <v>350</v>
      </c>
      <c r="B106" s="17" t="s">
        <v>45</v>
      </c>
      <c r="C106" s="17" t="s">
        <v>46</v>
      </c>
      <c r="D106" s="17" t="s">
        <v>386</v>
      </c>
      <c r="E106" s="17" t="s">
        <v>387</v>
      </c>
      <c r="F106" s="22" t="s">
        <v>1571</v>
      </c>
      <c r="G106" s="17" t="s">
        <v>1528</v>
      </c>
      <c r="H106" s="17" t="s">
        <v>69</v>
      </c>
      <c r="I106" s="17" t="s">
        <v>51</v>
      </c>
      <c r="J106" s="17">
        <v>1</v>
      </c>
      <c r="K106" s="17">
        <v>1984.67</v>
      </c>
      <c r="L106" s="17">
        <v>1984.67</v>
      </c>
      <c r="M106" s="17" t="s">
        <v>69</v>
      </c>
      <c r="N106" s="17">
        <v>2000</v>
      </c>
      <c r="O106" s="17" t="s">
        <v>53</v>
      </c>
      <c r="P106" s="17">
        <v>1</v>
      </c>
      <c r="Q106" s="17">
        <v>2000</v>
      </c>
      <c r="R106" s="17">
        <v>2000</v>
      </c>
      <c r="S106" s="17" t="s">
        <v>1573</v>
      </c>
      <c r="T106" s="17" t="s">
        <v>1574</v>
      </c>
      <c r="U106" s="17">
        <v>82.933700000000002</v>
      </c>
      <c r="V106" s="17">
        <v>1</v>
      </c>
      <c r="W106" s="17">
        <v>12</v>
      </c>
      <c r="X106" s="17" t="s">
        <v>69</v>
      </c>
      <c r="Y106" s="17" t="s">
        <v>53</v>
      </c>
      <c r="Z106" s="18">
        <v>24.115649006374973</v>
      </c>
      <c r="AA106" s="16">
        <f>Z106*15%</f>
        <v>3.6173473509562459</v>
      </c>
      <c r="AB106" s="16">
        <f>(Z106+AA106)*5%</f>
        <v>1.3866498178665609</v>
      </c>
      <c r="AC106" s="16">
        <f>Z106+AA106+AB106</f>
        <v>29.119646175197779</v>
      </c>
      <c r="AD106" s="16">
        <f>AC106*J106</f>
        <v>29.119646175197779</v>
      </c>
      <c r="AE106" s="16">
        <f>(Z106+AA106)*J106*U106</f>
        <v>2300</v>
      </c>
      <c r="AF106" s="16">
        <f>AE106-K106</f>
        <v>315.32999999999993</v>
      </c>
      <c r="AG106" s="18">
        <f>AH106-Z106</f>
        <v>0</v>
      </c>
      <c r="AH106" s="18">
        <f>(AU106/U106)</f>
        <v>24.115649006374973</v>
      </c>
      <c r="AI106" s="17" t="s">
        <v>11639</v>
      </c>
      <c r="AJ106" s="17" t="b">
        <f>H106=M106</f>
        <v>1</v>
      </c>
      <c r="AK106" s="17" t="s">
        <v>1575</v>
      </c>
      <c r="AL106" s="17" t="e">
        <f>VLOOKUP(AK106,OT!A:A,1,0)</f>
        <v>#N/A</v>
      </c>
      <c r="AM106" s="19">
        <v>45372</v>
      </c>
      <c r="AN106" s="17">
        <v>1</v>
      </c>
      <c r="AO106" s="17" t="s">
        <v>57</v>
      </c>
      <c r="AP106" s="17" t="s">
        <v>58</v>
      </c>
      <c r="AQ106" s="17"/>
      <c r="AR106" s="17">
        <v>24000</v>
      </c>
      <c r="AS106" s="17">
        <v>24000</v>
      </c>
      <c r="AT106" s="17" t="s">
        <v>53</v>
      </c>
      <c r="AU106" s="17">
        <v>2000</v>
      </c>
      <c r="AV106" s="17">
        <v>2000</v>
      </c>
      <c r="AW106" s="17">
        <v>2000</v>
      </c>
      <c r="AX106" s="17" t="s">
        <v>395</v>
      </c>
      <c r="AY106" s="17" t="s">
        <v>1572</v>
      </c>
      <c r="AZ106" s="20">
        <v>45387</v>
      </c>
    </row>
    <row r="107" spans="1:52" x14ac:dyDescent="0.25">
      <c r="A107" s="17">
        <v>37</v>
      </c>
      <c r="B107" s="17" t="s">
        <v>45</v>
      </c>
      <c r="C107" s="17" t="s">
        <v>46</v>
      </c>
      <c r="D107" s="17" t="s">
        <v>116</v>
      </c>
      <c r="E107" s="17" t="s">
        <v>117</v>
      </c>
      <c r="F107" s="22" t="s">
        <v>259</v>
      </c>
      <c r="G107" s="17" t="s">
        <v>260</v>
      </c>
      <c r="H107" s="17" t="s">
        <v>69</v>
      </c>
      <c r="I107" s="17" t="s">
        <v>51</v>
      </c>
      <c r="J107" s="17">
        <v>1</v>
      </c>
      <c r="K107" s="17">
        <v>2256.56</v>
      </c>
      <c r="L107" s="17">
        <v>2256.56</v>
      </c>
      <c r="M107" s="17" t="s">
        <v>69</v>
      </c>
      <c r="N107" s="17">
        <v>1704.82</v>
      </c>
      <c r="O107" s="17" t="s">
        <v>71</v>
      </c>
      <c r="P107" s="17">
        <v>70.709999999999994</v>
      </c>
      <c r="Q107" s="17">
        <v>24.11</v>
      </c>
      <c r="R107" s="17">
        <v>1704.82</v>
      </c>
      <c r="S107" s="17" t="s">
        <v>262</v>
      </c>
      <c r="T107" s="17" t="s">
        <v>263</v>
      </c>
      <c r="U107" s="17">
        <v>70.709999999999994</v>
      </c>
      <c r="V107" s="17">
        <v>1</v>
      </c>
      <c r="W107" s="17">
        <v>8</v>
      </c>
      <c r="X107" s="17" t="s">
        <v>69</v>
      </c>
      <c r="Y107" s="17" t="s">
        <v>71</v>
      </c>
      <c r="Z107" s="18">
        <v>24.11</v>
      </c>
      <c r="AA107" s="16">
        <f>Z107*15%</f>
        <v>3.6164999999999998</v>
      </c>
      <c r="AB107" s="16">
        <f>(Z107+AA107)*5%</f>
        <v>1.386325</v>
      </c>
      <c r="AC107" s="16">
        <f>Z107+AA107+AB107</f>
        <v>29.112824999999997</v>
      </c>
      <c r="AD107" s="16">
        <f>AC107*J107</f>
        <v>29.112824999999997</v>
      </c>
      <c r="AE107" s="16">
        <f>(Z107+AA107)*J107*U107</f>
        <v>1960.5408149999996</v>
      </c>
      <c r="AF107" s="16">
        <f>AE107-K107</f>
        <v>-296.01918500000033</v>
      </c>
      <c r="AG107" s="18">
        <f>AH107-Z107</f>
        <v>0</v>
      </c>
      <c r="AH107" s="18">
        <f>AU107</f>
        <v>24.11</v>
      </c>
      <c r="AI107" s="17" t="s">
        <v>11639</v>
      </c>
      <c r="AJ107" s="17" t="b">
        <f>H107=M107</f>
        <v>1</v>
      </c>
      <c r="AK107" s="17" t="s">
        <v>264</v>
      </c>
      <c r="AL107" s="17" t="e">
        <f>VLOOKUP(AK107,OT!A:A,1,0)</f>
        <v>#N/A</v>
      </c>
      <c r="AM107" s="19">
        <v>43830</v>
      </c>
      <c r="AN107" s="17">
        <v>1</v>
      </c>
      <c r="AO107" s="17" t="s">
        <v>57</v>
      </c>
      <c r="AP107" s="17" t="s">
        <v>58</v>
      </c>
      <c r="AQ107" s="17"/>
      <c r="AR107" s="17">
        <v>13638.54</v>
      </c>
      <c r="AS107" s="17">
        <v>13638.54</v>
      </c>
      <c r="AT107" s="17" t="s">
        <v>71</v>
      </c>
      <c r="AU107" s="17">
        <v>24.11</v>
      </c>
      <c r="AV107" s="17">
        <v>1704.82</v>
      </c>
      <c r="AW107" s="17">
        <v>24.11</v>
      </c>
      <c r="AX107" s="17" t="s">
        <v>59</v>
      </c>
      <c r="AY107" s="17" t="s">
        <v>261</v>
      </c>
      <c r="AZ107" s="20">
        <v>45388</v>
      </c>
    </row>
    <row r="108" spans="1:52" x14ac:dyDescent="0.25">
      <c r="A108" s="17">
        <v>139</v>
      </c>
      <c r="B108" s="17" t="s">
        <v>45</v>
      </c>
      <c r="C108" s="17" t="s">
        <v>46</v>
      </c>
      <c r="D108" s="17" t="s">
        <v>47</v>
      </c>
      <c r="E108" s="17" t="s">
        <v>48</v>
      </c>
      <c r="F108" s="22" t="s">
        <v>749</v>
      </c>
      <c r="G108" s="17" t="s">
        <v>750</v>
      </c>
      <c r="H108" s="17" t="s">
        <v>226</v>
      </c>
      <c r="I108" s="17" t="s">
        <v>51</v>
      </c>
      <c r="J108" s="17">
        <v>5</v>
      </c>
      <c r="K108" s="17">
        <v>2363.0320000000002</v>
      </c>
      <c r="L108" s="17">
        <v>11815.16</v>
      </c>
      <c r="M108" s="17" t="s">
        <v>226</v>
      </c>
      <c r="N108" s="17">
        <v>1980</v>
      </c>
      <c r="O108" s="17" t="s">
        <v>53</v>
      </c>
      <c r="P108" s="17">
        <v>1</v>
      </c>
      <c r="Q108" s="17">
        <v>1980</v>
      </c>
      <c r="R108" s="17">
        <v>9900</v>
      </c>
      <c r="S108" s="17" t="s">
        <v>752</v>
      </c>
      <c r="T108" s="17" t="s">
        <v>753</v>
      </c>
      <c r="U108" s="17">
        <v>83.135000000000005</v>
      </c>
      <c r="V108" s="17">
        <v>1</v>
      </c>
      <c r="W108" s="17">
        <v>100</v>
      </c>
      <c r="X108" s="17" t="s">
        <v>226</v>
      </c>
      <c r="Y108" s="17" t="s">
        <v>53</v>
      </c>
      <c r="Z108" s="18">
        <v>23.816683707223191</v>
      </c>
      <c r="AA108" s="16">
        <f>Z108*15%</f>
        <v>3.5725025560834784</v>
      </c>
      <c r="AB108" s="16">
        <f>(Z108+AA108)*5%</f>
        <v>1.3694593131653336</v>
      </c>
      <c r="AC108" s="16">
        <f>Z108+AA108+AB108</f>
        <v>28.758645576472002</v>
      </c>
      <c r="AD108" s="16">
        <f>AC108*J108</f>
        <v>143.79322788236001</v>
      </c>
      <c r="AE108" s="16">
        <f>(Z108+AA108)*J108*U108</f>
        <v>11385</v>
      </c>
      <c r="AF108" s="16">
        <f>AE108-K108</f>
        <v>9021.9680000000008</v>
      </c>
      <c r="AG108" s="18">
        <f>AH108-Z108</f>
        <v>0</v>
      </c>
      <c r="AH108" s="18">
        <f>(AU108/U108)</f>
        <v>23.816683707223191</v>
      </c>
      <c r="AI108" s="17" t="s">
        <v>11639</v>
      </c>
      <c r="AJ108" s="17" t="b">
        <f>H108=M108</f>
        <v>1</v>
      </c>
      <c r="AK108" s="17" t="s">
        <v>754</v>
      </c>
      <c r="AL108" s="17" t="e">
        <f>VLOOKUP(AK108,OT!A:A,1,0)</f>
        <v>#N/A</v>
      </c>
      <c r="AM108" s="19">
        <v>45337</v>
      </c>
      <c r="AN108" s="17">
        <v>1</v>
      </c>
      <c r="AO108" s="17" t="s">
        <v>57</v>
      </c>
      <c r="AP108" s="17" t="s">
        <v>58</v>
      </c>
      <c r="AQ108" s="17"/>
      <c r="AR108" s="17">
        <v>198000</v>
      </c>
      <c r="AS108" s="17">
        <v>198000</v>
      </c>
      <c r="AT108" s="17" t="s">
        <v>53</v>
      </c>
      <c r="AU108" s="17">
        <v>1980</v>
      </c>
      <c r="AV108" s="17">
        <v>1980</v>
      </c>
      <c r="AW108" s="17">
        <v>1980</v>
      </c>
      <c r="AX108" s="17" t="s">
        <v>59</v>
      </c>
      <c r="AY108" s="17" t="s">
        <v>751</v>
      </c>
      <c r="AZ108" s="20">
        <v>45384</v>
      </c>
    </row>
    <row r="109" spans="1:52" x14ac:dyDescent="0.25">
      <c r="A109" s="17">
        <v>39</v>
      </c>
      <c r="B109" s="17" t="s">
        <v>45</v>
      </c>
      <c r="C109" s="17" t="s">
        <v>46</v>
      </c>
      <c r="D109" s="17" t="s">
        <v>265</v>
      </c>
      <c r="E109" s="17" t="s">
        <v>266</v>
      </c>
      <c r="F109" s="22" t="s">
        <v>267</v>
      </c>
      <c r="G109" s="17" t="s">
        <v>268</v>
      </c>
      <c r="H109" s="17" t="s">
        <v>69</v>
      </c>
      <c r="I109" s="17" t="s">
        <v>51</v>
      </c>
      <c r="J109" s="17">
        <v>2</v>
      </c>
      <c r="K109" s="17">
        <v>2267.9499999999998</v>
      </c>
      <c r="L109" s="17">
        <v>4535.8999999999996</v>
      </c>
      <c r="M109" s="17" t="s">
        <v>69</v>
      </c>
      <c r="N109" s="17">
        <v>1961.14</v>
      </c>
      <c r="O109" s="17" t="s">
        <v>71</v>
      </c>
      <c r="P109" s="17">
        <v>82.748699999999999</v>
      </c>
      <c r="Q109" s="17">
        <v>23.7</v>
      </c>
      <c r="R109" s="17">
        <v>3931.06</v>
      </c>
      <c r="S109" s="17" t="s">
        <v>135</v>
      </c>
      <c r="T109" s="17" t="s">
        <v>273</v>
      </c>
      <c r="U109" s="17">
        <v>82.933700000000002</v>
      </c>
      <c r="V109" s="17">
        <v>1</v>
      </c>
      <c r="W109" s="17">
        <v>20</v>
      </c>
      <c r="X109" s="17" t="s">
        <v>69</v>
      </c>
      <c r="Y109" s="17" t="s">
        <v>71</v>
      </c>
      <c r="Z109" s="18">
        <v>23.7</v>
      </c>
      <c r="AA109" s="16">
        <f>Z109*15%</f>
        <v>3.5549999999999997</v>
      </c>
      <c r="AB109" s="16">
        <f>(Z109+AA109)*5%</f>
        <v>1.3627500000000001</v>
      </c>
      <c r="AC109" s="16">
        <f>Z109+AA109+AB109</f>
        <v>28.617750000000001</v>
      </c>
      <c r="AD109" s="16">
        <f>AC109*J109</f>
        <v>57.235500000000002</v>
      </c>
      <c r="AE109" s="16">
        <f>(Z109+AA109)*J109*U109</f>
        <v>4520.7159869999996</v>
      </c>
      <c r="AF109" s="16">
        <f>AE109-K109</f>
        <v>2252.7659869999998</v>
      </c>
      <c r="AG109" s="18">
        <f>AH109-Z109</f>
        <v>0</v>
      </c>
      <c r="AH109" s="18">
        <f>AU109</f>
        <v>23.7</v>
      </c>
      <c r="AI109" s="17" t="s">
        <v>11639</v>
      </c>
      <c r="AJ109" s="17" t="b">
        <f>H109=M109</f>
        <v>1</v>
      </c>
      <c r="AK109" s="17" t="s">
        <v>274</v>
      </c>
      <c r="AL109" s="17" t="e">
        <f>VLOOKUP(AK109,OT!A:A,1,0)</f>
        <v>#N/A</v>
      </c>
      <c r="AM109" s="19">
        <v>45381</v>
      </c>
      <c r="AN109" s="17">
        <v>1</v>
      </c>
      <c r="AO109" s="17" t="s">
        <v>57</v>
      </c>
      <c r="AP109" s="17" t="s">
        <v>58</v>
      </c>
      <c r="AQ109" s="17"/>
      <c r="AR109" s="17">
        <v>39533.97</v>
      </c>
      <c r="AS109" s="17">
        <v>39533.97</v>
      </c>
      <c r="AT109" s="17" t="s">
        <v>71</v>
      </c>
      <c r="AU109" s="17">
        <v>23.7</v>
      </c>
      <c r="AV109" s="17">
        <v>1976.7</v>
      </c>
      <c r="AW109" s="17">
        <v>23.7</v>
      </c>
      <c r="AX109" s="17" t="s">
        <v>74</v>
      </c>
      <c r="AY109" s="17" t="s">
        <v>269</v>
      </c>
      <c r="AZ109" s="20">
        <v>45386</v>
      </c>
    </row>
    <row r="110" spans="1:52" x14ac:dyDescent="0.25">
      <c r="A110" s="17">
        <v>38</v>
      </c>
      <c r="B110" s="17" t="s">
        <v>45</v>
      </c>
      <c r="C110" s="17" t="s">
        <v>46</v>
      </c>
      <c r="D110" s="17" t="s">
        <v>265</v>
      </c>
      <c r="E110" s="17" t="s">
        <v>266</v>
      </c>
      <c r="F110" s="22" t="s">
        <v>267</v>
      </c>
      <c r="G110" s="17" t="s">
        <v>268</v>
      </c>
      <c r="H110" s="17" t="s">
        <v>69</v>
      </c>
      <c r="I110" s="17" t="s">
        <v>51</v>
      </c>
      <c r="J110" s="17">
        <v>1</v>
      </c>
      <c r="K110" s="17">
        <v>2267.9499999999998</v>
      </c>
      <c r="L110" s="17">
        <v>2267.9499999999998</v>
      </c>
      <c r="M110" s="17" t="s">
        <v>69</v>
      </c>
      <c r="N110" s="17">
        <v>1882.03</v>
      </c>
      <c r="O110" s="17" t="s">
        <v>71</v>
      </c>
      <c r="P110" s="17">
        <v>81.827500000000001</v>
      </c>
      <c r="Q110" s="17">
        <v>23</v>
      </c>
      <c r="R110" s="17">
        <v>1899</v>
      </c>
      <c r="S110" s="17" t="s">
        <v>270</v>
      </c>
      <c r="T110" s="17" t="s">
        <v>271</v>
      </c>
      <c r="U110" s="17">
        <v>82.564999999999998</v>
      </c>
      <c r="V110" s="17">
        <v>1</v>
      </c>
      <c r="W110" s="17"/>
      <c r="X110" s="17" t="s">
        <v>69</v>
      </c>
      <c r="Y110" s="17" t="s">
        <v>71</v>
      </c>
      <c r="Z110" s="18">
        <v>23</v>
      </c>
      <c r="AA110" s="16">
        <f>Z110*15%</f>
        <v>3.4499999999999997</v>
      </c>
      <c r="AB110" s="16">
        <f>(Z110+AA110)*5%</f>
        <v>1.3225</v>
      </c>
      <c r="AC110" s="16">
        <f>Z110+AA110+AB110</f>
        <v>27.772500000000001</v>
      </c>
      <c r="AD110" s="16">
        <f>AC110*J110</f>
        <v>27.772500000000001</v>
      </c>
      <c r="AE110" s="16">
        <f>(Z110+AA110)*J110*U110</f>
        <v>2183.8442500000001</v>
      </c>
      <c r="AF110" s="16">
        <f>AE110-K110</f>
        <v>-84.105749999999716</v>
      </c>
      <c r="AG110" s="18">
        <f>AH110-Z110</f>
        <v>0</v>
      </c>
      <c r="AH110" s="18">
        <f>AU110</f>
        <v>23</v>
      </c>
      <c r="AI110" s="17" t="s">
        <v>11639</v>
      </c>
      <c r="AJ110" s="17" t="b">
        <f>H110=M110</f>
        <v>1</v>
      </c>
      <c r="AK110" s="17" t="s">
        <v>272</v>
      </c>
      <c r="AL110" s="17" t="e">
        <f>VLOOKUP(AK110,OT!A:A,1,0)</f>
        <v>#N/A</v>
      </c>
      <c r="AM110" s="19">
        <v>45195</v>
      </c>
      <c r="AN110" s="17">
        <v>1</v>
      </c>
      <c r="AO110" s="17" t="s">
        <v>57</v>
      </c>
      <c r="AP110" s="17" t="s">
        <v>58</v>
      </c>
      <c r="AQ110" s="17"/>
      <c r="AR110" s="17">
        <v>5702.76</v>
      </c>
      <c r="AS110" s="17">
        <v>5702.76</v>
      </c>
      <c r="AT110" s="17" t="s">
        <v>71</v>
      </c>
      <c r="AU110" s="17">
        <v>23</v>
      </c>
      <c r="AV110" s="17">
        <v>1900.92</v>
      </c>
      <c r="AW110" s="17">
        <v>23</v>
      </c>
      <c r="AX110" s="17" t="s">
        <v>74</v>
      </c>
      <c r="AY110" s="17" t="s">
        <v>269</v>
      </c>
      <c r="AZ110" s="20">
        <v>45386</v>
      </c>
    </row>
    <row r="111" spans="1:52" x14ac:dyDescent="0.25">
      <c r="A111" s="17">
        <v>34</v>
      </c>
      <c r="B111" s="17" t="s">
        <v>45</v>
      </c>
      <c r="C111" s="17" t="s">
        <v>46</v>
      </c>
      <c r="D111" s="17" t="s">
        <v>244</v>
      </c>
      <c r="E111" s="17" t="s">
        <v>245</v>
      </c>
      <c r="F111" s="22" t="s">
        <v>246</v>
      </c>
      <c r="G111" s="17" t="s">
        <v>178</v>
      </c>
      <c r="H111" s="17" t="s">
        <v>69</v>
      </c>
      <c r="I111" s="17" t="s">
        <v>51</v>
      </c>
      <c r="J111" s="17">
        <v>12</v>
      </c>
      <c r="K111" s="17">
        <v>2045.33</v>
      </c>
      <c r="L111" s="17">
        <v>24543.96</v>
      </c>
      <c r="M111" s="17" t="s">
        <v>69</v>
      </c>
      <c r="N111" s="17">
        <v>1886.67</v>
      </c>
      <c r="O111" s="17" t="s">
        <v>71</v>
      </c>
      <c r="P111" s="17">
        <v>82.748699999999999</v>
      </c>
      <c r="Q111" s="17">
        <v>22.8</v>
      </c>
      <c r="R111" s="17">
        <v>22819.61</v>
      </c>
      <c r="S111" s="17" t="s">
        <v>248</v>
      </c>
      <c r="T111" s="17" t="s">
        <v>249</v>
      </c>
      <c r="U111" s="17">
        <v>83.405000000000001</v>
      </c>
      <c r="V111" s="17">
        <v>1</v>
      </c>
      <c r="W111" s="17">
        <v>24</v>
      </c>
      <c r="X111" s="17" t="s">
        <v>69</v>
      </c>
      <c r="Y111" s="17" t="s">
        <v>71</v>
      </c>
      <c r="Z111" s="18">
        <v>22.8</v>
      </c>
      <c r="AA111" s="16">
        <f>Z111*15%</f>
        <v>3.42</v>
      </c>
      <c r="AB111" s="16">
        <f>(Z111+AA111)*5%</f>
        <v>1.3109999999999999</v>
      </c>
      <c r="AC111" s="16">
        <f>Z111+AA111+AB111</f>
        <v>27.530999999999999</v>
      </c>
      <c r="AD111" s="16">
        <f>AC111*J111</f>
        <v>330.37199999999996</v>
      </c>
      <c r="AE111" s="16">
        <f>(Z111+AA111)*J111*U111</f>
        <v>26242.549199999998</v>
      </c>
      <c r="AF111" s="16">
        <f>AE111-K111</f>
        <v>24197.2192</v>
      </c>
      <c r="AG111" s="18">
        <f>AH111-Z111</f>
        <v>0</v>
      </c>
      <c r="AH111" s="18">
        <v>22.8</v>
      </c>
      <c r="AI111" s="17" t="s">
        <v>11639</v>
      </c>
      <c r="AJ111" s="17" t="b">
        <f>H111=M111</f>
        <v>1</v>
      </c>
      <c r="AK111" s="17" t="s">
        <v>248</v>
      </c>
      <c r="AL111" s="17" t="e">
        <f>VLOOKUP(AK111,OT!A:A,1,0)</f>
        <v>#N/A</v>
      </c>
      <c r="AM111" s="17"/>
      <c r="AN111" s="17">
        <v>1</v>
      </c>
      <c r="AO111" s="17" t="s">
        <v>57</v>
      </c>
      <c r="AP111" s="17" t="s">
        <v>58</v>
      </c>
      <c r="AQ111" s="17"/>
      <c r="AR111" s="17"/>
      <c r="AS111" s="17"/>
      <c r="AT111" s="17"/>
      <c r="AU111" s="17"/>
      <c r="AV111" s="17"/>
      <c r="AW111" s="17">
        <v>22.8</v>
      </c>
      <c r="AX111" s="17" t="s">
        <v>74</v>
      </c>
      <c r="AY111" s="17" t="s">
        <v>247</v>
      </c>
      <c r="AZ111" s="20">
        <v>45390</v>
      </c>
    </row>
    <row r="112" spans="1:52" x14ac:dyDescent="0.25">
      <c r="A112" s="17">
        <v>219</v>
      </c>
      <c r="B112" s="17" t="s">
        <v>45</v>
      </c>
      <c r="C112" s="17" t="s">
        <v>46</v>
      </c>
      <c r="D112" s="17" t="s">
        <v>244</v>
      </c>
      <c r="E112" s="17" t="s">
        <v>245</v>
      </c>
      <c r="F112" s="22" t="s">
        <v>1119</v>
      </c>
      <c r="G112" s="17" t="s">
        <v>1120</v>
      </c>
      <c r="H112" s="17" t="s">
        <v>1121</v>
      </c>
      <c r="I112" s="17" t="s">
        <v>51</v>
      </c>
      <c r="J112" s="17">
        <v>1</v>
      </c>
      <c r="K112" s="17">
        <v>2541.5</v>
      </c>
      <c r="L112" s="17">
        <v>2541.5</v>
      </c>
      <c r="M112" s="17" t="s">
        <v>1121</v>
      </c>
      <c r="N112" s="17">
        <v>1850</v>
      </c>
      <c r="O112" s="17" t="s">
        <v>53</v>
      </c>
      <c r="P112" s="17">
        <v>1</v>
      </c>
      <c r="Q112" s="17">
        <v>1850</v>
      </c>
      <c r="R112" s="17">
        <v>1850</v>
      </c>
      <c r="S112" s="17" t="s">
        <v>1123</v>
      </c>
      <c r="T112" s="17" t="s">
        <v>1124</v>
      </c>
      <c r="U112" s="17">
        <v>81.363799999999998</v>
      </c>
      <c r="V112" s="17">
        <v>1</v>
      </c>
      <c r="W112" s="17">
        <v>2</v>
      </c>
      <c r="X112" s="17" t="s">
        <v>1121</v>
      </c>
      <c r="Y112" s="17" t="s">
        <v>53</v>
      </c>
      <c r="Z112" s="18">
        <v>22.737384438779902</v>
      </c>
      <c r="AA112" s="16">
        <f>Z112*15%</f>
        <v>3.4106076658169853</v>
      </c>
      <c r="AB112" s="16">
        <f>(Z112+AA112)*5%</f>
        <v>1.3073996052298444</v>
      </c>
      <c r="AC112" s="16">
        <f>Z112+AA112+AB112</f>
        <v>27.455391709826731</v>
      </c>
      <c r="AD112" s="16">
        <f>AC112*J112</f>
        <v>27.455391709826731</v>
      </c>
      <c r="AE112" s="16">
        <f>(Z112+AA112)*J112*U112</f>
        <v>2127.5</v>
      </c>
      <c r="AF112" s="16">
        <f>AE112-K112</f>
        <v>-414</v>
      </c>
      <c r="AG112" s="18">
        <f>AH112-Z112</f>
        <v>0</v>
      </c>
      <c r="AH112" s="18">
        <f>(AU112/U112)</f>
        <v>22.737384438779902</v>
      </c>
      <c r="AI112" s="17" t="s">
        <v>11639</v>
      </c>
      <c r="AJ112" s="17" t="b">
        <f>H112=M112</f>
        <v>1</v>
      </c>
      <c r="AK112" s="17" t="s">
        <v>1125</v>
      </c>
      <c r="AL112" s="17" t="e">
        <f>VLOOKUP(AK112,OT!A:A,1,0)</f>
        <v>#N/A</v>
      </c>
      <c r="AM112" s="19">
        <v>44951</v>
      </c>
      <c r="AN112" s="17">
        <v>1</v>
      </c>
      <c r="AO112" s="17" t="s">
        <v>57</v>
      </c>
      <c r="AP112" s="17" t="s">
        <v>58</v>
      </c>
      <c r="AQ112" s="17"/>
      <c r="AR112" s="17">
        <v>3700</v>
      </c>
      <c r="AS112" s="17">
        <v>3700</v>
      </c>
      <c r="AT112" s="17" t="s">
        <v>53</v>
      </c>
      <c r="AU112" s="17">
        <v>1850</v>
      </c>
      <c r="AV112" s="17">
        <v>1850</v>
      </c>
      <c r="AW112" s="17">
        <v>1850</v>
      </c>
      <c r="AX112" s="17" t="s">
        <v>74</v>
      </c>
      <c r="AY112" s="17" t="s">
        <v>1122</v>
      </c>
      <c r="AZ112" s="20">
        <v>45390</v>
      </c>
    </row>
    <row r="113" spans="1:52" x14ac:dyDescent="0.25">
      <c r="A113" s="17">
        <v>323</v>
      </c>
      <c r="B113" s="17" t="s">
        <v>45</v>
      </c>
      <c r="C113" s="17" t="s">
        <v>46</v>
      </c>
      <c r="D113" s="17" t="s">
        <v>386</v>
      </c>
      <c r="E113" s="17" t="s">
        <v>387</v>
      </c>
      <c r="F113" s="22" t="s">
        <v>1475</v>
      </c>
      <c r="G113" s="17" t="s">
        <v>1476</v>
      </c>
      <c r="H113" s="17" t="s">
        <v>50</v>
      </c>
      <c r="I113" s="17" t="s">
        <v>51</v>
      </c>
      <c r="J113" s="17">
        <v>0.2</v>
      </c>
      <c r="K113" s="17">
        <v>1973.4</v>
      </c>
      <c r="L113" s="17">
        <v>394.68</v>
      </c>
      <c r="M113" s="17" t="s">
        <v>50</v>
      </c>
      <c r="N113" s="17">
        <v>1750</v>
      </c>
      <c r="O113" s="17" t="s">
        <v>53</v>
      </c>
      <c r="P113" s="17">
        <v>1</v>
      </c>
      <c r="Q113" s="17">
        <v>1750</v>
      </c>
      <c r="R113" s="17">
        <v>350</v>
      </c>
      <c r="S113" s="17" t="s">
        <v>1478</v>
      </c>
      <c r="T113" s="17" t="s">
        <v>1479</v>
      </c>
      <c r="U113" s="17">
        <v>82.7363</v>
      </c>
      <c r="V113" s="17">
        <v>1</v>
      </c>
      <c r="W113" s="17">
        <v>10</v>
      </c>
      <c r="X113" s="17" t="s">
        <v>50</v>
      </c>
      <c r="Y113" s="17" t="s">
        <v>53</v>
      </c>
      <c r="Z113" s="18">
        <v>21.15153807941617</v>
      </c>
      <c r="AA113" s="16">
        <f>Z113*15%</f>
        <v>3.1727307119124255</v>
      </c>
      <c r="AB113" s="16">
        <f>(Z113+AA113)*5%</f>
        <v>1.2162134395664299</v>
      </c>
      <c r="AC113" s="16">
        <f>Z113+AA113+AB113</f>
        <v>25.540482230895027</v>
      </c>
      <c r="AD113" s="16">
        <f>AC113*J113</f>
        <v>5.1080964461790055</v>
      </c>
      <c r="AE113" s="16">
        <f>(Z113+AA113)*J113*U113</f>
        <v>402.50000000000006</v>
      </c>
      <c r="AF113" s="16">
        <f>AE113-K113</f>
        <v>-1570.9</v>
      </c>
      <c r="AG113" s="18">
        <f>AH113-Z113</f>
        <v>0</v>
      </c>
      <c r="AH113" s="18">
        <f>(AU113/U113)</f>
        <v>21.15153807941617</v>
      </c>
      <c r="AI113" s="17" t="s">
        <v>11639</v>
      </c>
      <c r="AJ113" s="17" t="b">
        <f>H113=M113</f>
        <v>1</v>
      </c>
      <c r="AK113" s="17" t="s">
        <v>1480</v>
      </c>
      <c r="AL113" s="17" t="e">
        <f>VLOOKUP(AK113,OT!A:A,1,0)</f>
        <v>#N/A</v>
      </c>
      <c r="AM113" s="19">
        <v>44872</v>
      </c>
      <c r="AN113" s="17">
        <v>1</v>
      </c>
      <c r="AO113" s="17" t="s">
        <v>57</v>
      </c>
      <c r="AP113" s="17" t="s">
        <v>58</v>
      </c>
      <c r="AQ113" s="17"/>
      <c r="AR113" s="17">
        <v>50500</v>
      </c>
      <c r="AS113" s="17">
        <v>50500</v>
      </c>
      <c r="AT113" s="17" t="s">
        <v>53</v>
      </c>
      <c r="AU113" s="17">
        <v>1750</v>
      </c>
      <c r="AV113" s="17">
        <v>1750</v>
      </c>
      <c r="AW113" s="17">
        <v>1750</v>
      </c>
      <c r="AX113" s="17" t="s">
        <v>395</v>
      </c>
      <c r="AY113" s="17" t="s">
        <v>1477</v>
      </c>
      <c r="AZ113" s="20">
        <v>45386</v>
      </c>
    </row>
    <row r="114" spans="1:52" x14ac:dyDescent="0.25">
      <c r="A114" s="17">
        <v>50</v>
      </c>
      <c r="B114" s="17" t="s">
        <v>45</v>
      </c>
      <c r="C114" s="17" t="s">
        <v>46</v>
      </c>
      <c r="D114" s="17" t="s">
        <v>327</v>
      </c>
      <c r="E114" s="17" t="s">
        <v>328</v>
      </c>
      <c r="F114" s="22" t="s">
        <v>329</v>
      </c>
      <c r="G114" s="17" t="s">
        <v>299</v>
      </c>
      <c r="H114" s="17" t="s">
        <v>69</v>
      </c>
      <c r="I114" s="17" t="s">
        <v>51</v>
      </c>
      <c r="J114" s="17">
        <v>4</v>
      </c>
      <c r="K114" s="17">
        <v>1691.6524999999999</v>
      </c>
      <c r="L114" s="17">
        <v>6766.61</v>
      </c>
      <c r="M114" s="17" t="s">
        <v>69</v>
      </c>
      <c r="N114" s="17">
        <v>1488.22</v>
      </c>
      <c r="O114" s="17" t="s">
        <v>71</v>
      </c>
      <c r="P114" s="17">
        <v>72.951899999999995</v>
      </c>
      <c r="Q114" s="17">
        <v>20.399999999999999</v>
      </c>
      <c r="R114" s="17">
        <v>5940.46</v>
      </c>
      <c r="S114" s="17" t="s">
        <v>331</v>
      </c>
      <c r="T114" s="17" t="s">
        <v>332</v>
      </c>
      <c r="U114" s="17">
        <v>72.799800000000005</v>
      </c>
      <c r="V114" s="17">
        <v>1</v>
      </c>
      <c r="W114" s="17">
        <v>100</v>
      </c>
      <c r="X114" s="17" t="s">
        <v>69</v>
      </c>
      <c r="Y114" s="17" t="s">
        <v>71</v>
      </c>
      <c r="Z114" s="18">
        <v>20.399999999999999</v>
      </c>
      <c r="AA114" s="16">
        <f>Z114*15%</f>
        <v>3.0599999999999996</v>
      </c>
      <c r="AB114" s="16">
        <f>(Z114+AA114)*5%</f>
        <v>1.1729999999999998</v>
      </c>
      <c r="AC114" s="16">
        <f>Z114+AA114+AB114</f>
        <v>24.632999999999996</v>
      </c>
      <c r="AD114" s="16">
        <f>AC114*J114</f>
        <v>98.531999999999982</v>
      </c>
      <c r="AE114" s="16">
        <f>(Z114+AA114)*J114*U114</f>
        <v>6831.5332319999998</v>
      </c>
      <c r="AF114" s="16">
        <f>AE114-K114</f>
        <v>5139.8807319999996</v>
      </c>
      <c r="AG114" s="18">
        <f>AH114-Z114</f>
        <v>0</v>
      </c>
      <c r="AH114" s="18">
        <f>AU114</f>
        <v>20.399999999999999</v>
      </c>
      <c r="AI114" s="17" t="s">
        <v>11639</v>
      </c>
      <c r="AJ114" s="17" t="b">
        <f>H114=M114</f>
        <v>1</v>
      </c>
      <c r="AK114" s="17" t="s">
        <v>333</v>
      </c>
      <c r="AL114" s="17" t="e">
        <f>VLOOKUP(AK114,OT!A:A,1,0)</f>
        <v>#N/A</v>
      </c>
      <c r="AM114" s="19">
        <v>44315</v>
      </c>
      <c r="AN114" s="17">
        <v>1</v>
      </c>
      <c r="AO114" s="17" t="s">
        <v>57</v>
      </c>
      <c r="AP114" s="17" t="s">
        <v>58</v>
      </c>
      <c r="AQ114" s="17"/>
      <c r="AR114" s="17">
        <v>151714.79999999999</v>
      </c>
      <c r="AS114" s="17">
        <v>151714.79999999999</v>
      </c>
      <c r="AT114" s="17" t="s">
        <v>71</v>
      </c>
      <c r="AU114" s="17">
        <v>20.399999999999999</v>
      </c>
      <c r="AV114" s="17">
        <v>1517.15</v>
      </c>
      <c r="AW114" s="17">
        <v>20.399999999999999</v>
      </c>
      <c r="AX114" s="17" t="s">
        <v>59</v>
      </c>
      <c r="AY114" s="17" t="s">
        <v>330</v>
      </c>
      <c r="AZ114" s="20">
        <v>45387</v>
      </c>
    </row>
    <row r="115" spans="1:52" x14ac:dyDescent="0.25">
      <c r="A115" s="17">
        <v>21</v>
      </c>
      <c r="B115" s="17" t="s">
        <v>45</v>
      </c>
      <c r="C115" s="17" t="s">
        <v>46</v>
      </c>
      <c r="D115" s="17" t="s">
        <v>175</v>
      </c>
      <c r="E115" s="17" t="s">
        <v>176</v>
      </c>
      <c r="F115" s="22" t="s">
        <v>177</v>
      </c>
      <c r="G115" s="17" t="s">
        <v>178</v>
      </c>
      <c r="H115" s="17" t="s">
        <v>69</v>
      </c>
      <c r="I115" s="17" t="s">
        <v>51</v>
      </c>
      <c r="J115" s="17">
        <v>1</v>
      </c>
      <c r="K115" s="17">
        <v>1845.86</v>
      </c>
      <c r="L115" s="17">
        <v>1845.86</v>
      </c>
      <c r="M115" s="17" t="s">
        <v>69</v>
      </c>
      <c r="N115" s="17">
        <v>1595.55</v>
      </c>
      <c r="O115" s="17" t="s">
        <v>71</v>
      </c>
      <c r="P115" s="17">
        <v>79.183700000000002</v>
      </c>
      <c r="Q115" s="17">
        <v>20.149999999999999</v>
      </c>
      <c r="R115" s="17">
        <v>1604.92</v>
      </c>
      <c r="S115" s="17" t="s">
        <v>180</v>
      </c>
      <c r="T115" s="17" t="s">
        <v>181</v>
      </c>
      <c r="U115" s="17">
        <v>79.648700000000005</v>
      </c>
      <c r="V115" s="17">
        <v>1</v>
      </c>
      <c r="W115" s="17">
        <v>2</v>
      </c>
      <c r="X115" s="17" t="s">
        <v>69</v>
      </c>
      <c r="Y115" s="17" t="s">
        <v>71</v>
      </c>
      <c r="Z115" s="18">
        <v>20.149999999999999</v>
      </c>
      <c r="AA115" s="16">
        <f>Z115*15%</f>
        <v>3.0224999999999995</v>
      </c>
      <c r="AB115" s="16">
        <f>(Z115+AA115)*5%</f>
        <v>1.158625</v>
      </c>
      <c r="AC115" s="16">
        <f>Z115+AA115+AB115</f>
        <v>24.331125</v>
      </c>
      <c r="AD115" s="16">
        <f>AC115*J115</f>
        <v>24.331125</v>
      </c>
      <c r="AE115" s="16">
        <f>(Z115+AA115)*J115*U115</f>
        <v>1845.65950075</v>
      </c>
      <c r="AF115" s="16">
        <f>AE115-K115</f>
        <v>-0.20049924999989344</v>
      </c>
      <c r="AG115" s="18">
        <f>AH115-Z115</f>
        <v>0</v>
      </c>
      <c r="AH115" s="18">
        <f>AU115</f>
        <v>20.149999999999999</v>
      </c>
      <c r="AI115" s="17" t="s">
        <v>11639</v>
      </c>
      <c r="AJ115" s="17" t="b">
        <f>H115=M115</f>
        <v>1</v>
      </c>
      <c r="AK115" s="17" t="s">
        <v>182</v>
      </c>
      <c r="AL115" s="17" t="e">
        <f>VLOOKUP(AK115,OT!A:A,1,0)</f>
        <v>#N/A</v>
      </c>
      <c r="AM115" s="19">
        <v>44817</v>
      </c>
      <c r="AN115" s="17">
        <v>1</v>
      </c>
      <c r="AO115" s="17" t="s">
        <v>57</v>
      </c>
      <c r="AP115" s="17" t="s">
        <v>58</v>
      </c>
      <c r="AQ115" s="17"/>
      <c r="AR115" s="17">
        <v>3216.65</v>
      </c>
      <c r="AS115" s="17">
        <v>3216.65</v>
      </c>
      <c r="AT115" s="17" t="s">
        <v>71</v>
      </c>
      <c r="AU115" s="17">
        <v>20.149999999999999</v>
      </c>
      <c r="AV115" s="17">
        <v>1608.32</v>
      </c>
      <c r="AW115" s="17">
        <v>20.149999999999999</v>
      </c>
      <c r="AX115" s="17" t="s">
        <v>74</v>
      </c>
      <c r="AY115" s="17" t="s">
        <v>179</v>
      </c>
      <c r="AZ115" s="20">
        <v>45394</v>
      </c>
    </row>
    <row r="116" spans="1:52" x14ac:dyDescent="0.25">
      <c r="A116" s="17">
        <v>93</v>
      </c>
      <c r="B116" s="17" t="s">
        <v>45</v>
      </c>
      <c r="C116" s="17" t="s">
        <v>46</v>
      </c>
      <c r="D116" s="17" t="s">
        <v>546</v>
      </c>
      <c r="E116" s="17" t="s">
        <v>547</v>
      </c>
      <c r="F116" s="22" t="s">
        <v>548</v>
      </c>
      <c r="G116" s="17" t="s">
        <v>549</v>
      </c>
      <c r="H116" s="17" t="s">
        <v>50</v>
      </c>
      <c r="I116" s="17" t="s">
        <v>51</v>
      </c>
      <c r="J116" s="17">
        <v>1</v>
      </c>
      <c r="K116" s="17">
        <v>2494.33</v>
      </c>
      <c r="L116" s="17">
        <v>2494.33</v>
      </c>
      <c r="M116" s="17" t="s">
        <v>50</v>
      </c>
      <c r="N116" s="17">
        <v>1478.26</v>
      </c>
      <c r="O116" s="17" t="s">
        <v>53</v>
      </c>
      <c r="P116" s="17">
        <v>1</v>
      </c>
      <c r="Q116" s="17">
        <v>1478.26</v>
      </c>
      <c r="R116" s="17">
        <v>1478.26</v>
      </c>
      <c r="S116" s="17" t="s">
        <v>551</v>
      </c>
      <c r="T116" s="17" t="s">
        <v>552</v>
      </c>
      <c r="U116" s="17">
        <v>82.775000000000006</v>
      </c>
      <c r="V116" s="17">
        <v>1</v>
      </c>
      <c r="W116" s="17">
        <v>23</v>
      </c>
      <c r="X116" s="17" t="s">
        <v>50</v>
      </c>
      <c r="Y116" s="17" t="s">
        <v>53</v>
      </c>
      <c r="Z116" s="18">
        <v>17.858773784355179</v>
      </c>
      <c r="AA116" s="16">
        <f>Z116*15%</f>
        <v>2.6788160676532766</v>
      </c>
      <c r="AB116" s="16">
        <f>(Z116+AA116)*5%</f>
        <v>1.0268794926004228</v>
      </c>
      <c r="AC116" s="16">
        <f>Z116+AA116+AB116</f>
        <v>21.564469344608877</v>
      </c>
      <c r="AD116" s="16">
        <f>AC116*J116</f>
        <v>21.564469344608877</v>
      </c>
      <c r="AE116" s="16">
        <f>(Z116+AA116)*J116*U116</f>
        <v>1699.999</v>
      </c>
      <c r="AF116" s="16">
        <f>AE116-K116</f>
        <v>-794.3309999999999</v>
      </c>
      <c r="AG116" s="18">
        <f>AH116-Z116</f>
        <v>0</v>
      </c>
      <c r="AH116" s="18">
        <f>(AU116/U116)</f>
        <v>17.858773784355179</v>
      </c>
      <c r="AI116" s="17" t="s">
        <v>11639</v>
      </c>
      <c r="AJ116" s="17" t="b">
        <f>H116=M116</f>
        <v>1</v>
      </c>
      <c r="AK116" s="17" t="s">
        <v>553</v>
      </c>
      <c r="AL116" s="17" t="e">
        <f>VLOOKUP(AK116,OT!A:A,1,0)</f>
        <v>#N/A</v>
      </c>
      <c r="AM116" s="19">
        <v>44872</v>
      </c>
      <c r="AN116" s="17">
        <v>1</v>
      </c>
      <c r="AO116" s="17" t="s">
        <v>57</v>
      </c>
      <c r="AP116" s="17" t="s">
        <v>58</v>
      </c>
      <c r="AQ116" s="17"/>
      <c r="AR116" s="17">
        <v>34000</v>
      </c>
      <c r="AS116" s="17">
        <v>34000</v>
      </c>
      <c r="AT116" s="17" t="s">
        <v>53</v>
      </c>
      <c r="AU116" s="17">
        <v>1478.26</v>
      </c>
      <c r="AV116" s="17">
        <v>1478.26</v>
      </c>
      <c r="AW116" s="17">
        <v>1478.26</v>
      </c>
      <c r="AX116" s="17" t="s">
        <v>74</v>
      </c>
      <c r="AY116" s="17" t="s">
        <v>550</v>
      </c>
      <c r="AZ116" s="20">
        <v>45384</v>
      </c>
    </row>
    <row r="117" spans="1:52" x14ac:dyDescent="0.25">
      <c r="A117" s="17">
        <v>168</v>
      </c>
      <c r="B117" s="17" t="s">
        <v>45</v>
      </c>
      <c r="C117" s="17" t="s">
        <v>46</v>
      </c>
      <c r="D117" s="17" t="s">
        <v>407</v>
      </c>
      <c r="E117" s="17" t="s">
        <v>408</v>
      </c>
      <c r="F117" s="22" t="s">
        <v>893</v>
      </c>
      <c r="G117" s="17" t="s">
        <v>894</v>
      </c>
      <c r="H117" s="17" t="s">
        <v>895</v>
      </c>
      <c r="I117" s="17" t="s">
        <v>51</v>
      </c>
      <c r="J117" s="17">
        <v>1</v>
      </c>
      <c r="K117" s="17">
        <v>2026.25</v>
      </c>
      <c r="L117" s="17">
        <v>2026.25</v>
      </c>
      <c r="M117" s="17" t="s">
        <v>895</v>
      </c>
      <c r="N117" s="17">
        <v>1314.83</v>
      </c>
      <c r="O117" s="17" t="s">
        <v>71</v>
      </c>
      <c r="P117" s="17">
        <v>74.1875</v>
      </c>
      <c r="Q117" s="17">
        <v>17.72</v>
      </c>
      <c r="R117" s="17">
        <v>1318.18</v>
      </c>
      <c r="S117" s="17" t="s">
        <v>897</v>
      </c>
      <c r="T117" s="17" t="s">
        <v>898</v>
      </c>
      <c r="U117" s="17">
        <v>74.376300000000001</v>
      </c>
      <c r="V117" s="17">
        <v>1</v>
      </c>
      <c r="W117" s="17"/>
      <c r="X117" s="17" t="s">
        <v>895</v>
      </c>
      <c r="Y117" s="17" t="s">
        <v>71</v>
      </c>
      <c r="Z117" s="18">
        <v>17.72</v>
      </c>
      <c r="AA117" s="16">
        <f>Z117*15%</f>
        <v>2.6579999999999999</v>
      </c>
      <c r="AB117" s="16">
        <f>(Z117+AA117)*5%</f>
        <v>1.0189000000000001</v>
      </c>
      <c r="AC117" s="16">
        <f>Z117+AA117+AB117</f>
        <v>21.396899999999999</v>
      </c>
      <c r="AD117" s="16">
        <f>AC117*J117</f>
        <v>21.396899999999999</v>
      </c>
      <c r="AE117" s="16">
        <f>(Z117+AA117)*J117*U117</f>
        <v>1515.6402413999999</v>
      </c>
      <c r="AF117" s="16">
        <f>AE117-K117</f>
        <v>-510.60975860000008</v>
      </c>
      <c r="AG117" s="18">
        <f>AH117-Z117</f>
        <v>0</v>
      </c>
      <c r="AH117" s="18">
        <f>AU117</f>
        <v>17.72</v>
      </c>
      <c r="AI117" s="17" t="s">
        <v>11639</v>
      </c>
      <c r="AJ117" s="17" t="b">
        <f>H117=M117</f>
        <v>1</v>
      </c>
      <c r="AK117" s="17" t="s">
        <v>899</v>
      </c>
      <c r="AL117" s="17" t="e">
        <f>VLOOKUP(AK117,OT!A:A,1,0)</f>
        <v>#N/A</v>
      </c>
      <c r="AM117" s="19">
        <v>44629</v>
      </c>
      <c r="AN117" s="17">
        <v>1</v>
      </c>
      <c r="AO117" s="17" t="s">
        <v>57</v>
      </c>
      <c r="AP117" s="17" t="s">
        <v>58</v>
      </c>
      <c r="AQ117" s="17"/>
      <c r="AR117" s="17">
        <v>295963.26</v>
      </c>
      <c r="AS117" s="17">
        <v>295963.83</v>
      </c>
      <c r="AT117" s="17" t="s">
        <v>71</v>
      </c>
      <c r="AU117" s="17">
        <v>17.72</v>
      </c>
      <c r="AV117" s="17">
        <v>1362.2</v>
      </c>
      <c r="AW117" s="17">
        <v>17.72</v>
      </c>
      <c r="AX117" s="17" t="s">
        <v>129</v>
      </c>
      <c r="AY117" s="17" t="s">
        <v>896</v>
      </c>
      <c r="AZ117" s="20">
        <v>45387</v>
      </c>
    </row>
    <row r="118" spans="1:52" x14ac:dyDescent="0.25">
      <c r="A118" s="17">
        <v>28</v>
      </c>
      <c r="B118" s="17" t="s">
        <v>45</v>
      </c>
      <c r="C118" s="17" t="s">
        <v>46</v>
      </c>
      <c r="D118" s="17" t="s">
        <v>208</v>
      </c>
      <c r="E118" s="17" t="s">
        <v>209</v>
      </c>
      <c r="F118" s="22">
        <v>773520</v>
      </c>
      <c r="G118" s="17" t="s">
        <v>210</v>
      </c>
      <c r="H118" s="17" t="s">
        <v>69</v>
      </c>
      <c r="I118" s="17" t="s">
        <v>51</v>
      </c>
      <c r="J118" s="17">
        <v>2</v>
      </c>
      <c r="K118" s="17">
        <v>1608.075</v>
      </c>
      <c r="L118" s="17">
        <v>3216.15</v>
      </c>
      <c r="M118" s="17" t="s">
        <v>69</v>
      </c>
      <c r="N118" s="17">
        <v>1385.22</v>
      </c>
      <c r="O118" s="17" t="s">
        <v>71</v>
      </c>
      <c r="P118" s="17">
        <v>78.261200000000002</v>
      </c>
      <c r="Q118" s="17">
        <v>17.7</v>
      </c>
      <c r="R118" s="17">
        <v>2796.65</v>
      </c>
      <c r="S118" s="17" t="s">
        <v>212</v>
      </c>
      <c r="T118" s="17" t="s">
        <v>213</v>
      </c>
      <c r="U118" s="17">
        <v>79.001300000000001</v>
      </c>
      <c r="V118" s="17">
        <v>1</v>
      </c>
      <c r="W118" s="17"/>
      <c r="X118" s="17" t="s">
        <v>69</v>
      </c>
      <c r="Y118" s="17" t="s">
        <v>71</v>
      </c>
      <c r="Z118" s="18">
        <v>17.7</v>
      </c>
      <c r="AA118" s="16">
        <f>Z118*15%</f>
        <v>2.6549999999999998</v>
      </c>
      <c r="AB118" s="16">
        <f>(Z118+AA118)*5%</f>
        <v>1.0177500000000002</v>
      </c>
      <c r="AC118" s="16">
        <f>Z118+AA118+AB118</f>
        <v>21.37275</v>
      </c>
      <c r="AD118" s="16">
        <f>AC118*J118</f>
        <v>42.7455</v>
      </c>
      <c r="AE118" s="16">
        <f>(Z118+AA118)*J118*U118</f>
        <v>3216.1429229999999</v>
      </c>
      <c r="AF118" s="16">
        <f>AE118-K118</f>
        <v>1608.0679229999998</v>
      </c>
      <c r="AG118" s="18">
        <f>AH118-Z118</f>
        <v>0</v>
      </c>
      <c r="AH118" s="18">
        <f>AU118</f>
        <v>17.7</v>
      </c>
      <c r="AI118" s="17" t="s">
        <v>11639</v>
      </c>
      <c r="AJ118" s="17" t="b">
        <f>H118=M118</f>
        <v>1</v>
      </c>
      <c r="AK118" s="17" t="s">
        <v>214</v>
      </c>
      <c r="AL118" s="17" t="e">
        <f>VLOOKUP(AK118,OT!A:A,1,0)</f>
        <v>#N/A</v>
      </c>
      <c r="AM118" s="19">
        <v>44820</v>
      </c>
      <c r="AN118" s="17">
        <v>1</v>
      </c>
      <c r="AO118" s="17" t="s">
        <v>57</v>
      </c>
      <c r="AP118" s="17" t="s">
        <v>58</v>
      </c>
      <c r="AQ118" s="17"/>
      <c r="AR118" s="17">
        <v>2816.47</v>
      </c>
      <c r="AS118" s="17">
        <v>2816.47</v>
      </c>
      <c r="AT118" s="17" t="s">
        <v>71</v>
      </c>
      <c r="AU118" s="17">
        <v>17.7</v>
      </c>
      <c r="AV118" s="17">
        <v>1408.23</v>
      </c>
      <c r="AW118" s="17">
        <v>17.7</v>
      </c>
      <c r="AX118" s="17" t="s">
        <v>74</v>
      </c>
      <c r="AY118" s="17" t="s">
        <v>211</v>
      </c>
      <c r="AZ118" s="20">
        <v>45395</v>
      </c>
    </row>
    <row r="119" spans="1:52" x14ac:dyDescent="0.25">
      <c r="A119" s="17">
        <v>160</v>
      </c>
      <c r="B119" s="17" t="s">
        <v>45</v>
      </c>
      <c r="C119" s="17" t="s">
        <v>46</v>
      </c>
      <c r="D119" s="17" t="s">
        <v>75</v>
      </c>
      <c r="E119" s="17" t="s">
        <v>76</v>
      </c>
      <c r="F119" s="22" t="s">
        <v>852</v>
      </c>
      <c r="G119" s="17" t="s">
        <v>853</v>
      </c>
      <c r="H119" s="17" t="s">
        <v>226</v>
      </c>
      <c r="I119" s="17" t="s">
        <v>51</v>
      </c>
      <c r="J119" s="17">
        <v>4</v>
      </c>
      <c r="K119" s="17">
        <v>1156.8924999999999</v>
      </c>
      <c r="L119" s="17">
        <v>4627.57</v>
      </c>
      <c r="M119" s="17" t="s">
        <v>226</v>
      </c>
      <c r="N119" s="17">
        <v>1445.6</v>
      </c>
      <c r="O119" s="17" t="s">
        <v>53</v>
      </c>
      <c r="P119" s="17">
        <v>1</v>
      </c>
      <c r="Q119" s="17">
        <v>1445.6</v>
      </c>
      <c r="R119" s="17">
        <v>5782.4</v>
      </c>
      <c r="S119" s="17" t="s">
        <v>236</v>
      </c>
      <c r="T119" s="17" t="s">
        <v>855</v>
      </c>
      <c r="U119" s="17">
        <v>81.827500000000001</v>
      </c>
      <c r="V119" s="17">
        <v>1</v>
      </c>
      <c r="W119" s="17">
        <v>160</v>
      </c>
      <c r="X119" s="17" t="s">
        <v>226</v>
      </c>
      <c r="Y119" s="17" t="s">
        <v>53</v>
      </c>
      <c r="Z119" s="18">
        <v>17.666432434083895</v>
      </c>
      <c r="AA119" s="16">
        <f>Z119*15%</f>
        <v>2.649964865112584</v>
      </c>
      <c r="AB119" s="16">
        <f>(Z119+AA119)*5%</f>
        <v>1.015819864959824</v>
      </c>
      <c r="AC119" s="16">
        <f>Z119+AA119+AB119</f>
        <v>21.332217164156301</v>
      </c>
      <c r="AD119" s="16">
        <f>AC119*J119</f>
        <v>85.328868656625204</v>
      </c>
      <c r="AE119" s="16">
        <f>(Z119+AA119)*J119*U119</f>
        <v>6649.7599999999993</v>
      </c>
      <c r="AF119" s="16">
        <f>AE119-K119</f>
        <v>5492.8674999999994</v>
      </c>
      <c r="AG119" s="18">
        <f>AH119-Z119</f>
        <v>0</v>
      </c>
      <c r="AH119" s="18">
        <f>(AU119/U119)</f>
        <v>17.666432434083895</v>
      </c>
      <c r="AI119" s="17" t="s">
        <v>11639</v>
      </c>
      <c r="AJ119" s="17" t="b">
        <f>H119=M119</f>
        <v>1</v>
      </c>
      <c r="AK119" s="17" t="s">
        <v>856</v>
      </c>
      <c r="AL119" s="17" t="e">
        <f>VLOOKUP(AK119,OT!A:A,1,0)</f>
        <v>#N/A</v>
      </c>
      <c r="AM119" s="19">
        <v>45132</v>
      </c>
      <c r="AN119" s="17">
        <v>1</v>
      </c>
      <c r="AO119" s="17" t="s">
        <v>57</v>
      </c>
      <c r="AP119" s="17" t="s">
        <v>58</v>
      </c>
      <c r="AQ119" s="17"/>
      <c r="AR119" s="17">
        <v>289120</v>
      </c>
      <c r="AS119" s="17">
        <v>289120</v>
      </c>
      <c r="AT119" s="17" t="s">
        <v>53</v>
      </c>
      <c r="AU119" s="17">
        <v>1445.6</v>
      </c>
      <c r="AV119" s="17">
        <v>1445.6</v>
      </c>
      <c r="AW119" s="17">
        <v>1445.6</v>
      </c>
      <c r="AX119" s="17" t="s">
        <v>74</v>
      </c>
      <c r="AY119" s="17" t="s">
        <v>854</v>
      </c>
      <c r="AZ119" s="20">
        <v>45387</v>
      </c>
    </row>
    <row r="120" spans="1:52" x14ac:dyDescent="0.25">
      <c r="A120" s="17">
        <v>161</v>
      </c>
      <c r="B120" s="17" t="s">
        <v>45</v>
      </c>
      <c r="C120" s="17" t="s">
        <v>46</v>
      </c>
      <c r="D120" s="17" t="s">
        <v>509</v>
      </c>
      <c r="E120" s="17" t="s">
        <v>510</v>
      </c>
      <c r="F120" s="22" t="s">
        <v>852</v>
      </c>
      <c r="G120" s="17" t="s">
        <v>853</v>
      </c>
      <c r="H120" s="17" t="s">
        <v>226</v>
      </c>
      <c r="I120" s="17" t="s">
        <v>51</v>
      </c>
      <c r="J120" s="17">
        <v>0.5</v>
      </c>
      <c r="K120" s="17">
        <v>1156.9000000000001</v>
      </c>
      <c r="L120" s="17">
        <v>578.45000000000005</v>
      </c>
      <c r="M120" s="17" t="s">
        <v>226</v>
      </c>
      <c r="N120" s="17">
        <v>1445.6</v>
      </c>
      <c r="O120" s="17" t="s">
        <v>53</v>
      </c>
      <c r="P120" s="17">
        <v>1</v>
      </c>
      <c r="Q120" s="17">
        <v>1445.6</v>
      </c>
      <c r="R120" s="17">
        <v>722.8</v>
      </c>
      <c r="S120" s="17" t="s">
        <v>236</v>
      </c>
      <c r="T120" s="17" t="s">
        <v>855</v>
      </c>
      <c r="U120" s="17">
        <v>81.827500000000001</v>
      </c>
      <c r="V120" s="17">
        <v>1</v>
      </c>
      <c r="W120" s="17">
        <v>160</v>
      </c>
      <c r="X120" s="17" t="s">
        <v>226</v>
      </c>
      <c r="Y120" s="17" t="s">
        <v>53</v>
      </c>
      <c r="Z120" s="18">
        <v>17.666432434083895</v>
      </c>
      <c r="AA120" s="16">
        <f>Z120*15%</f>
        <v>2.649964865112584</v>
      </c>
      <c r="AB120" s="16">
        <f>(Z120+AA120)*5%</f>
        <v>1.015819864959824</v>
      </c>
      <c r="AC120" s="16">
        <f>Z120+AA120+AB120</f>
        <v>21.332217164156301</v>
      </c>
      <c r="AD120" s="16">
        <f>AC120*J120</f>
        <v>10.66610858207815</v>
      </c>
      <c r="AE120" s="16">
        <f>(Z120+AA120)*J120*U120</f>
        <v>831.21999999999991</v>
      </c>
      <c r="AF120" s="16">
        <f>AE120-K120</f>
        <v>-325.68000000000018</v>
      </c>
      <c r="AG120" s="18">
        <f>AH120-Z120</f>
        <v>0</v>
      </c>
      <c r="AH120" s="18">
        <f>(AU120/U120)</f>
        <v>17.666432434083895</v>
      </c>
      <c r="AI120" s="17" t="s">
        <v>11639</v>
      </c>
      <c r="AJ120" s="17" t="b">
        <f>H120=M120</f>
        <v>1</v>
      </c>
      <c r="AK120" s="17" t="s">
        <v>856</v>
      </c>
      <c r="AL120" s="17" t="e">
        <f>VLOOKUP(AK120,OT!A:A,1,0)</f>
        <v>#N/A</v>
      </c>
      <c r="AM120" s="19">
        <v>45132</v>
      </c>
      <c r="AN120" s="17">
        <v>1</v>
      </c>
      <c r="AO120" s="17" t="s">
        <v>57</v>
      </c>
      <c r="AP120" s="17" t="s">
        <v>58</v>
      </c>
      <c r="AQ120" s="17"/>
      <c r="AR120" s="17">
        <v>289120</v>
      </c>
      <c r="AS120" s="17">
        <v>289120</v>
      </c>
      <c r="AT120" s="17" t="s">
        <v>53</v>
      </c>
      <c r="AU120" s="17">
        <v>1445.6</v>
      </c>
      <c r="AV120" s="17">
        <v>1445.6</v>
      </c>
      <c r="AW120" s="17">
        <v>1445.6</v>
      </c>
      <c r="AX120" s="17" t="s">
        <v>74</v>
      </c>
      <c r="AY120" s="17" t="s">
        <v>857</v>
      </c>
      <c r="AZ120" s="20">
        <v>45394</v>
      </c>
    </row>
    <row r="121" spans="1:52" x14ac:dyDescent="0.25">
      <c r="A121" s="17">
        <v>159</v>
      </c>
      <c r="B121" s="17" t="s">
        <v>45</v>
      </c>
      <c r="C121" s="17" t="s">
        <v>46</v>
      </c>
      <c r="D121" s="17" t="s">
        <v>183</v>
      </c>
      <c r="E121" s="17" t="s">
        <v>184</v>
      </c>
      <c r="F121" s="22" t="s">
        <v>846</v>
      </c>
      <c r="G121" s="17" t="s">
        <v>847</v>
      </c>
      <c r="H121" s="17" t="s">
        <v>69</v>
      </c>
      <c r="I121" s="17" t="s">
        <v>51</v>
      </c>
      <c r="J121" s="17">
        <v>1</v>
      </c>
      <c r="K121" s="17">
        <v>2620.1999999999998</v>
      </c>
      <c r="L121" s="17">
        <v>2620.1999999999998</v>
      </c>
      <c r="M121" s="17" t="s">
        <v>69</v>
      </c>
      <c r="N121" s="17">
        <v>1444.1</v>
      </c>
      <c r="O121" s="17" t="s">
        <v>71</v>
      </c>
      <c r="P121" s="17">
        <v>83.137500000000003</v>
      </c>
      <c r="Q121" s="17">
        <v>17.37</v>
      </c>
      <c r="R121" s="17">
        <v>1444.53</v>
      </c>
      <c r="S121" s="17" t="s">
        <v>849</v>
      </c>
      <c r="T121" s="17" t="s">
        <v>850</v>
      </c>
      <c r="U121" s="17">
        <v>83.162499999999994</v>
      </c>
      <c r="V121" s="17">
        <v>1</v>
      </c>
      <c r="W121" s="17">
        <v>3</v>
      </c>
      <c r="X121" s="17" t="s">
        <v>69</v>
      </c>
      <c r="Y121" s="17" t="s">
        <v>71</v>
      </c>
      <c r="Z121" s="18">
        <v>17.37</v>
      </c>
      <c r="AA121" s="16">
        <f>Z121*15%</f>
        <v>2.6055000000000001</v>
      </c>
      <c r="AB121" s="16">
        <f>(Z121+AA121)*5%</f>
        <v>0.99877500000000008</v>
      </c>
      <c r="AC121" s="16">
        <f>Z121+AA121+AB121</f>
        <v>20.974274999999999</v>
      </c>
      <c r="AD121" s="16">
        <f>AC121*J121</f>
        <v>20.974274999999999</v>
      </c>
      <c r="AE121" s="16">
        <f>(Z121+AA121)*J121*U121</f>
        <v>1661.2125187499998</v>
      </c>
      <c r="AF121" s="16">
        <f>AE121-K121</f>
        <v>-958.98748124999997</v>
      </c>
      <c r="AG121" s="18">
        <f>AH121-Z121</f>
        <v>0</v>
      </c>
      <c r="AH121" s="18">
        <f>AU121</f>
        <v>17.37</v>
      </c>
      <c r="AI121" s="17" t="s">
        <v>11639</v>
      </c>
      <c r="AJ121" s="17" t="b">
        <f>H121=M121</f>
        <v>1</v>
      </c>
      <c r="AK121" s="17" t="s">
        <v>851</v>
      </c>
      <c r="AL121" s="17" t="e">
        <f>VLOOKUP(AK121,OT!A:A,1,0)</f>
        <v>#N/A</v>
      </c>
      <c r="AM121" s="19">
        <v>45301</v>
      </c>
      <c r="AN121" s="17">
        <v>1</v>
      </c>
      <c r="AO121" s="17" t="s">
        <v>57</v>
      </c>
      <c r="AP121" s="17" t="s">
        <v>58</v>
      </c>
      <c r="AQ121" s="17"/>
      <c r="AR121" s="17">
        <v>21486.7</v>
      </c>
      <c r="AS121" s="17">
        <v>21486.7</v>
      </c>
      <c r="AT121" s="17" t="s">
        <v>71</v>
      </c>
      <c r="AU121" s="17">
        <v>17.37</v>
      </c>
      <c r="AV121" s="17">
        <v>1444.53</v>
      </c>
      <c r="AW121" s="17">
        <v>17.37</v>
      </c>
      <c r="AX121" s="17" t="s">
        <v>129</v>
      </c>
      <c r="AY121" s="17" t="s">
        <v>848</v>
      </c>
      <c r="AZ121" s="20">
        <v>45386</v>
      </c>
    </row>
    <row r="122" spans="1:52" x14ac:dyDescent="0.25">
      <c r="A122" s="17">
        <v>162</v>
      </c>
      <c r="B122" s="17" t="s">
        <v>45</v>
      </c>
      <c r="C122" s="17" t="s">
        <v>46</v>
      </c>
      <c r="D122" s="17" t="s">
        <v>509</v>
      </c>
      <c r="E122" s="17" t="s">
        <v>510</v>
      </c>
      <c r="F122" s="22" t="s">
        <v>852</v>
      </c>
      <c r="G122" s="17" t="s">
        <v>853</v>
      </c>
      <c r="H122" s="17" t="s">
        <v>226</v>
      </c>
      <c r="I122" s="17" t="s">
        <v>51</v>
      </c>
      <c r="J122" s="17">
        <v>2.5</v>
      </c>
      <c r="K122" s="17">
        <v>1156.8920000000001</v>
      </c>
      <c r="L122" s="17">
        <v>2892.23</v>
      </c>
      <c r="M122" s="17" t="s">
        <v>226</v>
      </c>
      <c r="N122" s="17">
        <v>1445.6</v>
      </c>
      <c r="O122" s="17" t="s">
        <v>53</v>
      </c>
      <c r="P122" s="17">
        <v>1</v>
      </c>
      <c r="Q122" s="17">
        <v>1445.6</v>
      </c>
      <c r="R122" s="17">
        <v>3614</v>
      </c>
      <c r="S122" s="17" t="s">
        <v>858</v>
      </c>
      <c r="T122" s="17" t="s">
        <v>859</v>
      </c>
      <c r="U122" s="17">
        <v>83.331299999999999</v>
      </c>
      <c r="V122" s="17">
        <v>1</v>
      </c>
      <c r="W122" s="17">
        <v>40</v>
      </c>
      <c r="X122" s="17" t="s">
        <v>226</v>
      </c>
      <c r="Y122" s="17" t="s">
        <v>53</v>
      </c>
      <c r="Z122" s="18">
        <v>17.34762328200808</v>
      </c>
      <c r="AA122" s="16">
        <f>Z122*15%</f>
        <v>2.6021434923012117</v>
      </c>
      <c r="AB122" s="16">
        <f>(Z122+AA122)*5%</f>
        <v>0.99748833871546472</v>
      </c>
      <c r="AC122" s="16">
        <f>Z122+AA122+AB122</f>
        <v>20.947255113024756</v>
      </c>
      <c r="AD122" s="16">
        <f>AC122*J122</f>
        <v>52.368137782561888</v>
      </c>
      <c r="AE122" s="16">
        <f>(Z122+AA122)*J122*U122</f>
        <v>4156.1000000000004</v>
      </c>
      <c r="AF122" s="16">
        <f>AE122-K122</f>
        <v>2999.2080000000005</v>
      </c>
      <c r="AG122" s="18">
        <f>AH122-Z122</f>
        <v>0</v>
      </c>
      <c r="AH122" s="18">
        <f>(AU122/U122)</f>
        <v>17.34762328200808</v>
      </c>
      <c r="AI122" s="17" t="s">
        <v>11639</v>
      </c>
      <c r="AJ122" s="17" t="b">
        <f>H122=M122</f>
        <v>1</v>
      </c>
      <c r="AK122" s="17" t="s">
        <v>860</v>
      </c>
      <c r="AL122" s="17" t="e">
        <f>VLOOKUP(AK122,OT!A:A,1,0)</f>
        <v>#N/A</v>
      </c>
      <c r="AM122" s="19">
        <v>45258</v>
      </c>
      <c r="AN122" s="17">
        <v>1</v>
      </c>
      <c r="AO122" s="17" t="s">
        <v>57</v>
      </c>
      <c r="AP122" s="17" t="s">
        <v>58</v>
      </c>
      <c r="AQ122" s="17"/>
      <c r="AR122" s="17">
        <v>684606</v>
      </c>
      <c r="AS122" s="17">
        <v>684606</v>
      </c>
      <c r="AT122" s="17" t="s">
        <v>53</v>
      </c>
      <c r="AU122" s="17">
        <v>1445.6</v>
      </c>
      <c r="AV122" s="17">
        <v>1445.6</v>
      </c>
      <c r="AW122" s="17">
        <v>1445.6</v>
      </c>
      <c r="AX122" s="17" t="s">
        <v>74</v>
      </c>
      <c r="AY122" s="17" t="s">
        <v>857</v>
      </c>
      <c r="AZ122" s="20">
        <v>45394</v>
      </c>
    </row>
    <row r="123" spans="1:52" x14ac:dyDescent="0.25">
      <c r="A123" s="17">
        <v>102</v>
      </c>
      <c r="B123" s="17" t="s">
        <v>45</v>
      </c>
      <c r="C123" s="17" t="s">
        <v>46</v>
      </c>
      <c r="D123" s="17" t="s">
        <v>608</v>
      </c>
      <c r="E123" s="17" t="s">
        <v>609</v>
      </c>
      <c r="F123" s="22" t="s">
        <v>610</v>
      </c>
      <c r="G123" s="17" t="s">
        <v>611</v>
      </c>
      <c r="H123" s="17" t="s">
        <v>69</v>
      </c>
      <c r="I123" s="17" t="s">
        <v>51</v>
      </c>
      <c r="J123" s="17">
        <v>1</v>
      </c>
      <c r="K123" s="17">
        <v>1790.34</v>
      </c>
      <c r="L123" s="17">
        <v>1790.34</v>
      </c>
      <c r="M123" s="17" t="s">
        <v>69</v>
      </c>
      <c r="N123" s="17">
        <v>1428.37</v>
      </c>
      <c r="O123" s="17" t="s">
        <v>71</v>
      </c>
      <c r="P123" s="17">
        <v>82.564999999999998</v>
      </c>
      <c r="Q123" s="17">
        <v>17.3</v>
      </c>
      <c r="R123" s="17">
        <v>1428.37</v>
      </c>
      <c r="S123" s="17" t="s">
        <v>613</v>
      </c>
      <c r="T123" s="17" t="s">
        <v>614</v>
      </c>
      <c r="U123" s="17">
        <v>82.564999999999998</v>
      </c>
      <c r="V123" s="17">
        <v>1</v>
      </c>
      <c r="W123" s="17"/>
      <c r="X123" s="17" t="s">
        <v>69</v>
      </c>
      <c r="Y123" s="17" t="s">
        <v>71</v>
      </c>
      <c r="Z123" s="18">
        <v>17.3</v>
      </c>
      <c r="AA123" s="16">
        <f>Z123*15%</f>
        <v>2.5950000000000002</v>
      </c>
      <c r="AB123" s="16">
        <f>(Z123+AA123)*5%</f>
        <v>0.99475000000000002</v>
      </c>
      <c r="AC123" s="16">
        <f>Z123+AA123+AB123</f>
        <v>20.889749999999999</v>
      </c>
      <c r="AD123" s="16">
        <f>AC123*J123</f>
        <v>20.889749999999999</v>
      </c>
      <c r="AE123" s="16">
        <f>(Z123+AA123)*J123*U123</f>
        <v>1642.6306749999999</v>
      </c>
      <c r="AF123" s="16">
        <f>AE123-K123</f>
        <v>-147.70932500000004</v>
      </c>
      <c r="AG123" s="18">
        <f>AH123-Z123</f>
        <v>0</v>
      </c>
      <c r="AH123" s="18">
        <f>AU123</f>
        <v>17.3</v>
      </c>
      <c r="AI123" s="17" t="s">
        <v>11639</v>
      </c>
      <c r="AJ123" s="17" t="b">
        <f>H123=M123</f>
        <v>1</v>
      </c>
      <c r="AK123" s="17" t="s">
        <v>615</v>
      </c>
      <c r="AL123" s="17" t="e">
        <f>VLOOKUP(AK123,OT!A:A,1,0)</f>
        <v>#N/A</v>
      </c>
      <c r="AM123" s="19">
        <v>45191</v>
      </c>
      <c r="AN123" s="17">
        <v>1</v>
      </c>
      <c r="AO123" s="17" t="s">
        <v>57</v>
      </c>
      <c r="AP123" s="17" t="s">
        <v>58</v>
      </c>
      <c r="AQ123" s="17"/>
      <c r="AR123" s="17">
        <v>5719.29</v>
      </c>
      <c r="AS123" s="17">
        <v>5719.29</v>
      </c>
      <c r="AT123" s="17" t="s">
        <v>71</v>
      </c>
      <c r="AU123" s="17">
        <v>17.3</v>
      </c>
      <c r="AV123" s="17">
        <v>1429.82</v>
      </c>
      <c r="AW123" s="17">
        <v>17.3</v>
      </c>
      <c r="AX123" s="17" t="s">
        <v>74</v>
      </c>
      <c r="AY123" s="17" t="s">
        <v>612</v>
      </c>
      <c r="AZ123" s="20">
        <v>45385</v>
      </c>
    </row>
    <row r="124" spans="1:52" x14ac:dyDescent="0.25">
      <c r="A124" s="17">
        <v>364</v>
      </c>
      <c r="B124" s="17" t="s">
        <v>45</v>
      </c>
      <c r="C124" s="17" t="s">
        <v>46</v>
      </c>
      <c r="D124" s="17" t="s">
        <v>47</v>
      </c>
      <c r="E124" s="17" t="s">
        <v>48</v>
      </c>
      <c r="F124" s="22" t="s">
        <v>1643</v>
      </c>
      <c r="G124" s="17" t="s">
        <v>1644</v>
      </c>
      <c r="H124" s="17" t="s">
        <v>987</v>
      </c>
      <c r="I124" s="17" t="s">
        <v>51</v>
      </c>
      <c r="J124" s="17">
        <v>1</v>
      </c>
      <c r="K124" s="17">
        <v>1390</v>
      </c>
      <c r="L124" s="17">
        <v>1390</v>
      </c>
      <c r="M124" s="17" t="s">
        <v>987</v>
      </c>
      <c r="N124" s="17">
        <v>1390</v>
      </c>
      <c r="O124" s="17" t="s">
        <v>53</v>
      </c>
      <c r="P124" s="17">
        <v>1</v>
      </c>
      <c r="Q124" s="17">
        <v>1390</v>
      </c>
      <c r="R124" s="17">
        <v>1390</v>
      </c>
      <c r="S124" s="17" t="s">
        <v>946</v>
      </c>
      <c r="T124" s="17" t="s">
        <v>1646</v>
      </c>
      <c r="U124" s="17">
        <v>83.405000000000001</v>
      </c>
      <c r="V124" s="17">
        <v>1</v>
      </c>
      <c r="W124" s="17">
        <v>20</v>
      </c>
      <c r="X124" s="17" t="s">
        <v>987</v>
      </c>
      <c r="Y124" s="17" t="s">
        <v>53</v>
      </c>
      <c r="Z124" s="18">
        <v>16.665667525927702</v>
      </c>
      <c r="AA124" s="16">
        <f>Z124*15%</f>
        <v>2.4998501288891553</v>
      </c>
      <c r="AB124" s="16">
        <f>(Z124+AA124)*5%</f>
        <v>0.95827588274084285</v>
      </c>
      <c r="AC124" s="16">
        <f>Z124+AA124+AB124</f>
        <v>20.123793537557699</v>
      </c>
      <c r="AD124" s="16">
        <f>AC124*J124</f>
        <v>20.123793537557699</v>
      </c>
      <c r="AE124" s="16">
        <f>(Z124+AA124)*J124*U124</f>
        <v>1598.5</v>
      </c>
      <c r="AF124" s="16">
        <f>AE124-K124</f>
        <v>208.5</v>
      </c>
      <c r="AG124" s="18">
        <f>AH124-Z124</f>
        <v>0</v>
      </c>
      <c r="AH124" s="18">
        <f>(AU124/U124)</f>
        <v>16.665667525927702</v>
      </c>
      <c r="AI124" s="17" t="s">
        <v>11639</v>
      </c>
      <c r="AJ124" s="17" t="b">
        <f>H124=M124</f>
        <v>1</v>
      </c>
      <c r="AK124" s="17" t="s">
        <v>1647</v>
      </c>
      <c r="AL124" s="17" t="e">
        <f>VLOOKUP(AK124,OT!A:A,1,0)</f>
        <v>#N/A</v>
      </c>
      <c r="AM124" s="19">
        <v>45392</v>
      </c>
      <c r="AN124" s="17">
        <v>1</v>
      </c>
      <c r="AO124" s="17" t="s">
        <v>57</v>
      </c>
      <c r="AP124" s="17" t="s">
        <v>58</v>
      </c>
      <c r="AQ124" s="17"/>
      <c r="AR124" s="17">
        <v>27800</v>
      </c>
      <c r="AS124" s="17">
        <v>27800</v>
      </c>
      <c r="AT124" s="17" t="s">
        <v>53</v>
      </c>
      <c r="AU124" s="17">
        <v>1390</v>
      </c>
      <c r="AV124" s="17">
        <v>1390</v>
      </c>
      <c r="AW124" s="17">
        <v>1390</v>
      </c>
      <c r="AX124" s="17" t="s">
        <v>59</v>
      </c>
      <c r="AY124" s="17" t="s">
        <v>1645</v>
      </c>
      <c r="AZ124" s="20">
        <v>45387</v>
      </c>
    </row>
    <row r="125" spans="1:52" x14ac:dyDescent="0.25">
      <c r="A125" s="17">
        <v>214</v>
      </c>
      <c r="B125" s="17" t="s">
        <v>45</v>
      </c>
      <c r="C125" s="17" t="s">
        <v>46</v>
      </c>
      <c r="D125" s="17" t="s">
        <v>1093</v>
      </c>
      <c r="E125" s="17" t="s">
        <v>1094</v>
      </c>
      <c r="F125" s="22" t="s">
        <v>1095</v>
      </c>
      <c r="G125" s="17" t="s">
        <v>1096</v>
      </c>
      <c r="H125" s="17" t="s">
        <v>226</v>
      </c>
      <c r="I125" s="17" t="s">
        <v>51</v>
      </c>
      <c r="J125" s="17">
        <v>1</v>
      </c>
      <c r="K125" s="17">
        <v>1582.53</v>
      </c>
      <c r="L125" s="17">
        <v>1582.53</v>
      </c>
      <c r="M125" s="17" t="s">
        <v>226</v>
      </c>
      <c r="N125" s="17">
        <v>1338</v>
      </c>
      <c r="O125" s="17" t="s">
        <v>53</v>
      </c>
      <c r="P125" s="17">
        <v>1</v>
      </c>
      <c r="Q125" s="17">
        <v>1338</v>
      </c>
      <c r="R125" s="17">
        <v>1338</v>
      </c>
      <c r="S125" s="17" t="s">
        <v>392</v>
      </c>
      <c r="T125" s="17" t="s">
        <v>1098</v>
      </c>
      <c r="U125" s="17">
        <v>83.135000000000005</v>
      </c>
      <c r="V125" s="17">
        <v>1</v>
      </c>
      <c r="W125" s="17">
        <v>25</v>
      </c>
      <c r="X125" s="17" t="s">
        <v>226</v>
      </c>
      <c r="Y125" s="17" t="s">
        <v>53</v>
      </c>
      <c r="Z125" s="18">
        <v>16.094304444578096</v>
      </c>
      <c r="AA125" s="16">
        <f>Z125*15%</f>
        <v>2.4141456666867143</v>
      </c>
      <c r="AB125" s="16">
        <f>(Z125+AA125)*5%</f>
        <v>0.92542250556324057</v>
      </c>
      <c r="AC125" s="16">
        <f>Z125+AA125+AB125</f>
        <v>19.433872616828051</v>
      </c>
      <c r="AD125" s="16">
        <f>AC125*J125</f>
        <v>19.433872616828051</v>
      </c>
      <c r="AE125" s="16">
        <f>(Z125+AA125)*J125*U125</f>
        <v>1538.7</v>
      </c>
      <c r="AF125" s="16">
        <f>AE125-K125</f>
        <v>-43.829999999999927</v>
      </c>
      <c r="AG125" s="18">
        <f>AH125-Z125</f>
        <v>0</v>
      </c>
      <c r="AH125" s="18">
        <f>(AU125/U125)</f>
        <v>16.094304444578096</v>
      </c>
      <c r="AI125" s="17" t="s">
        <v>11639</v>
      </c>
      <c r="AJ125" s="17" t="b">
        <f>H125=M125</f>
        <v>1</v>
      </c>
      <c r="AK125" s="17" t="s">
        <v>1099</v>
      </c>
      <c r="AL125" s="17" t="e">
        <f>VLOOKUP(AK125,OT!A:A,1,0)</f>
        <v>#N/A</v>
      </c>
      <c r="AM125" s="19">
        <v>45341</v>
      </c>
      <c r="AN125" s="17">
        <v>1</v>
      </c>
      <c r="AO125" s="17" t="s">
        <v>57</v>
      </c>
      <c r="AP125" s="17" t="s">
        <v>58</v>
      </c>
      <c r="AQ125" s="17"/>
      <c r="AR125" s="17">
        <v>33450</v>
      </c>
      <c r="AS125" s="17">
        <v>33450</v>
      </c>
      <c r="AT125" s="17" t="s">
        <v>53</v>
      </c>
      <c r="AU125" s="17">
        <v>1338</v>
      </c>
      <c r="AV125" s="17">
        <v>1338</v>
      </c>
      <c r="AW125" s="17">
        <v>1338</v>
      </c>
      <c r="AX125" s="17" t="s">
        <v>74</v>
      </c>
      <c r="AY125" s="17" t="s">
        <v>1097</v>
      </c>
      <c r="AZ125" s="20">
        <v>45387</v>
      </c>
    </row>
    <row r="126" spans="1:52" x14ac:dyDescent="0.25">
      <c r="A126" s="17">
        <v>365</v>
      </c>
      <c r="B126" s="17" t="s">
        <v>45</v>
      </c>
      <c r="C126" s="17" t="s">
        <v>46</v>
      </c>
      <c r="D126" s="17" t="s">
        <v>47</v>
      </c>
      <c r="E126" s="17" t="s">
        <v>48</v>
      </c>
      <c r="F126" s="22" t="s">
        <v>1648</v>
      </c>
      <c r="G126" s="17" t="s">
        <v>1649</v>
      </c>
      <c r="H126" s="17" t="s">
        <v>226</v>
      </c>
      <c r="I126" s="17" t="s">
        <v>51</v>
      </c>
      <c r="J126" s="17">
        <v>5</v>
      </c>
      <c r="K126" s="17">
        <v>1504.462</v>
      </c>
      <c r="L126" s="17">
        <v>7522.31</v>
      </c>
      <c r="M126" s="17" t="s">
        <v>226</v>
      </c>
      <c r="N126" s="17">
        <v>1306.24</v>
      </c>
      <c r="O126" s="17" t="s">
        <v>53</v>
      </c>
      <c r="P126" s="17">
        <v>1</v>
      </c>
      <c r="Q126" s="17">
        <v>1306.24</v>
      </c>
      <c r="R126" s="17">
        <v>6531.22</v>
      </c>
      <c r="S126" s="17" t="s">
        <v>1651</v>
      </c>
      <c r="T126" s="17" t="s">
        <v>1652</v>
      </c>
      <c r="U126" s="17">
        <v>81.752499999999998</v>
      </c>
      <c r="V126" s="17">
        <v>1</v>
      </c>
      <c r="W126" s="17">
        <v>207.9</v>
      </c>
      <c r="X126" s="17" t="s">
        <v>226</v>
      </c>
      <c r="Y126" s="17" t="s">
        <v>53</v>
      </c>
      <c r="Z126" s="18">
        <v>15.977982324699552</v>
      </c>
      <c r="AA126" s="16">
        <f>Z126*15%</f>
        <v>2.3966973487049326</v>
      </c>
      <c r="AB126" s="16">
        <f>(Z126+AA126)*5%</f>
        <v>0.91873398367022419</v>
      </c>
      <c r="AC126" s="16">
        <f>Z126+AA126+AB126</f>
        <v>19.293413657074709</v>
      </c>
      <c r="AD126" s="16">
        <f>AC126*J126</f>
        <v>96.467068285373543</v>
      </c>
      <c r="AE126" s="16">
        <f>(Z126+AA126)*J126*U126</f>
        <v>7510.88</v>
      </c>
      <c r="AF126" s="16">
        <f>AE126-K126</f>
        <v>6006.4179999999997</v>
      </c>
      <c r="AG126" s="18">
        <f>AH126-Z126</f>
        <v>0</v>
      </c>
      <c r="AH126" s="18">
        <f>(AU126/U126)</f>
        <v>15.977982324699552</v>
      </c>
      <c r="AI126" s="17" t="s">
        <v>11639</v>
      </c>
      <c r="AJ126" s="17" t="b">
        <f>H126=M126</f>
        <v>1</v>
      </c>
      <c r="AK126" s="17" t="s">
        <v>1653</v>
      </c>
      <c r="AL126" s="17" t="e">
        <f>VLOOKUP(AK126,OT!A:A,1,0)</f>
        <v>#N/A</v>
      </c>
      <c r="AM126" s="19">
        <v>45058</v>
      </c>
      <c r="AN126" s="17">
        <v>1</v>
      </c>
      <c r="AO126" s="17" t="s">
        <v>57</v>
      </c>
      <c r="AP126" s="17" t="s">
        <v>58</v>
      </c>
      <c r="AQ126" s="17"/>
      <c r="AR126" s="17">
        <v>276072</v>
      </c>
      <c r="AS126" s="17">
        <v>276072</v>
      </c>
      <c r="AT126" s="17" t="s">
        <v>53</v>
      </c>
      <c r="AU126" s="17">
        <v>1306.24</v>
      </c>
      <c r="AV126" s="17">
        <v>1306.24</v>
      </c>
      <c r="AW126" s="17">
        <v>1306.24</v>
      </c>
      <c r="AX126" s="17" t="s">
        <v>59</v>
      </c>
      <c r="AY126" s="17" t="s">
        <v>1650</v>
      </c>
      <c r="AZ126" s="20">
        <v>45387</v>
      </c>
    </row>
    <row r="127" spans="1:52" x14ac:dyDescent="0.25">
      <c r="A127" s="17">
        <v>218</v>
      </c>
      <c r="B127" s="17" t="s">
        <v>45</v>
      </c>
      <c r="C127" s="17" t="s">
        <v>46</v>
      </c>
      <c r="D127" s="17" t="s">
        <v>386</v>
      </c>
      <c r="E127" s="17" t="s">
        <v>387</v>
      </c>
      <c r="F127" s="22" t="s">
        <v>1108</v>
      </c>
      <c r="G127" s="17" t="s">
        <v>1109</v>
      </c>
      <c r="H127" s="17" t="s">
        <v>935</v>
      </c>
      <c r="I127" s="17" t="s">
        <v>51</v>
      </c>
      <c r="J127" s="17">
        <v>1</v>
      </c>
      <c r="K127" s="17">
        <v>1437.5</v>
      </c>
      <c r="L127" s="17">
        <v>1437.5</v>
      </c>
      <c r="M127" s="17" t="s">
        <v>935</v>
      </c>
      <c r="N127" s="17">
        <v>1250</v>
      </c>
      <c r="O127" s="17" t="s">
        <v>53</v>
      </c>
      <c r="P127" s="17">
        <v>1</v>
      </c>
      <c r="Q127" s="17">
        <v>1250</v>
      </c>
      <c r="R127" s="17">
        <v>1250</v>
      </c>
      <c r="S127" s="17" t="s">
        <v>1116</v>
      </c>
      <c r="T127" s="17" t="s">
        <v>1117</v>
      </c>
      <c r="U127" s="17">
        <v>81.827500000000001</v>
      </c>
      <c r="V127" s="17">
        <v>1</v>
      </c>
      <c r="W127" s="17">
        <v>719</v>
      </c>
      <c r="X127" s="17" t="s">
        <v>935</v>
      </c>
      <c r="Y127" s="17" t="s">
        <v>53</v>
      </c>
      <c r="Z127" s="18">
        <v>15.27603800678256</v>
      </c>
      <c r="AA127" s="16">
        <f>Z127*15%</f>
        <v>2.2914057010173838</v>
      </c>
      <c r="AB127" s="16">
        <f>(Z127+AA127)*5%</f>
        <v>0.87837218538999728</v>
      </c>
      <c r="AC127" s="16">
        <f>Z127+AA127+AB127</f>
        <v>18.445815893189945</v>
      </c>
      <c r="AD127" s="16">
        <f>AC127*J127</f>
        <v>18.445815893189945</v>
      </c>
      <c r="AE127" s="16">
        <f>(Z127+AA127)*J127*U127</f>
        <v>1437.5</v>
      </c>
      <c r="AF127" s="16">
        <f>AE127-K127</f>
        <v>0</v>
      </c>
      <c r="AG127" s="18">
        <f>AH127-Z127</f>
        <v>0</v>
      </c>
      <c r="AH127" s="18">
        <f>(AU127/U127)</f>
        <v>15.27603800678256</v>
      </c>
      <c r="AI127" s="17" t="s">
        <v>11639</v>
      </c>
      <c r="AJ127" s="17" t="b">
        <f>H127=M127</f>
        <v>1</v>
      </c>
      <c r="AK127" s="17" t="s">
        <v>1118</v>
      </c>
      <c r="AL127" s="17" t="e">
        <f>VLOOKUP(AK127,OT!A:A,1,0)</f>
        <v>#N/A</v>
      </c>
      <c r="AM127" s="19">
        <v>45159</v>
      </c>
      <c r="AN127" s="17">
        <v>1</v>
      </c>
      <c r="AO127" s="17" t="s">
        <v>57</v>
      </c>
      <c r="AP127" s="17" t="s">
        <v>58</v>
      </c>
      <c r="AQ127" s="17"/>
      <c r="AR127" s="17">
        <v>900000</v>
      </c>
      <c r="AS127" s="17">
        <v>900000</v>
      </c>
      <c r="AT127" s="17" t="s">
        <v>53</v>
      </c>
      <c r="AU127" s="17">
        <v>1250</v>
      </c>
      <c r="AV127" s="17">
        <v>1250</v>
      </c>
      <c r="AW127" s="17">
        <v>1250</v>
      </c>
      <c r="AX127" s="17" t="s">
        <v>395</v>
      </c>
      <c r="AY127" s="17" t="s">
        <v>1115</v>
      </c>
      <c r="AZ127" s="20">
        <v>45398</v>
      </c>
    </row>
    <row r="128" spans="1:52" x14ac:dyDescent="0.25">
      <c r="A128" s="17">
        <v>216</v>
      </c>
      <c r="B128" s="17" t="s">
        <v>45</v>
      </c>
      <c r="C128" s="17" t="s">
        <v>46</v>
      </c>
      <c r="D128" s="17" t="s">
        <v>148</v>
      </c>
      <c r="E128" s="17" t="s">
        <v>149</v>
      </c>
      <c r="F128" s="22" t="s">
        <v>1108</v>
      </c>
      <c r="G128" s="17" t="s">
        <v>1109</v>
      </c>
      <c r="H128" s="17" t="s">
        <v>935</v>
      </c>
      <c r="I128" s="17" t="s">
        <v>51</v>
      </c>
      <c r="J128" s="17">
        <v>1</v>
      </c>
      <c r="K128" s="17">
        <v>1437.5</v>
      </c>
      <c r="L128" s="17">
        <v>1437.5</v>
      </c>
      <c r="M128" s="17" t="s">
        <v>935</v>
      </c>
      <c r="N128" s="17">
        <v>1250</v>
      </c>
      <c r="O128" s="17" t="s">
        <v>53</v>
      </c>
      <c r="P128" s="17">
        <v>1</v>
      </c>
      <c r="Q128" s="17">
        <v>1250</v>
      </c>
      <c r="R128" s="17">
        <v>1250</v>
      </c>
      <c r="S128" s="17" t="s">
        <v>1111</v>
      </c>
      <c r="T128" s="17" t="s">
        <v>1112</v>
      </c>
      <c r="U128" s="17">
        <v>82.165000000000006</v>
      </c>
      <c r="V128" s="17">
        <v>1</v>
      </c>
      <c r="W128" s="17">
        <v>912</v>
      </c>
      <c r="X128" s="17" t="s">
        <v>935</v>
      </c>
      <c r="Y128" s="17" t="s">
        <v>53</v>
      </c>
      <c r="Z128" s="18">
        <v>15.213290330432665</v>
      </c>
      <c r="AA128" s="16">
        <f>Z128*15%</f>
        <v>2.2819935495648997</v>
      </c>
      <c r="AB128" s="16">
        <f>(Z128+AA128)*5%</f>
        <v>0.87476419399987826</v>
      </c>
      <c r="AC128" s="16">
        <f>Z128+AA128+AB128</f>
        <v>18.370048073997445</v>
      </c>
      <c r="AD128" s="16">
        <f>AC128*J128</f>
        <v>18.370048073997445</v>
      </c>
      <c r="AE128" s="16">
        <f>(Z128+AA128)*J128*U128</f>
        <v>1437.5</v>
      </c>
      <c r="AF128" s="16">
        <f>AE128-K128</f>
        <v>0</v>
      </c>
      <c r="AG128" s="18">
        <f>AH128-Z128</f>
        <v>0</v>
      </c>
      <c r="AH128" s="18">
        <f>(AU128/U128)</f>
        <v>15.213290330432665</v>
      </c>
      <c r="AI128" s="17" t="s">
        <v>11639</v>
      </c>
      <c r="AJ128" s="17" t="b">
        <f>H128=M128</f>
        <v>1</v>
      </c>
      <c r="AK128" s="17" t="s">
        <v>1113</v>
      </c>
      <c r="AL128" s="17" t="e">
        <f>VLOOKUP(AK128,OT!A:A,1,0)</f>
        <v>#N/A</v>
      </c>
      <c r="AM128" s="19">
        <v>44883</v>
      </c>
      <c r="AN128" s="17">
        <v>1</v>
      </c>
      <c r="AO128" s="17" t="s">
        <v>57</v>
      </c>
      <c r="AP128" s="17" t="s">
        <v>58</v>
      </c>
      <c r="AQ128" s="17"/>
      <c r="AR128" s="17">
        <v>1334400</v>
      </c>
      <c r="AS128" s="17">
        <v>1334400</v>
      </c>
      <c r="AT128" s="17" t="s">
        <v>53</v>
      </c>
      <c r="AU128" s="17">
        <v>1250</v>
      </c>
      <c r="AV128" s="17">
        <v>1250</v>
      </c>
      <c r="AW128" s="17">
        <v>1250</v>
      </c>
      <c r="AX128" s="17" t="s">
        <v>74</v>
      </c>
      <c r="AY128" s="17" t="s">
        <v>1110</v>
      </c>
      <c r="AZ128" s="20">
        <v>45384</v>
      </c>
    </row>
    <row r="129" spans="1:52" x14ac:dyDescent="0.25">
      <c r="A129" s="17">
        <v>217</v>
      </c>
      <c r="B129" s="17" t="s">
        <v>45</v>
      </c>
      <c r="C129" s="17" t="s">
        <v>46</v>
      </c>
      <c r="D129" s="17" t="s">
        <v>154</v>
      </c>
      <c r="E129" s="17" t="s">
        <v>149</v>
      </c>
      <c r="F129" s="22" t="s">
        <v>1108</v>
      </c>
      <c r="G129" s="17" t="s">
        <v>1109</v>
      </c>
      <c r="H129" s="17" t="s">
        <v>935</v>
      </c>
      <c r="I129" s="17" t="s">
        <v>51</v>
      </c>
      <c r="J129" s="17">
        <v>1</v>
      </c>
      <c r="K129" s="17">
        <v>1437.5</v>
      </c>
      <c r="L129" s="17">
        <v>1437.5</v>
      </c>
      <c r="M129" s="17" t="s">
        <v>935</v>
      </c>
      <c r="N129" s="17">
        <v>1250</v>
      </c>
      <c r="O129" s="17" t="s">
        <v>53</v>
      </c>
      <c r="P129" s="17">
        <v>1</v>
      </c>
      <c r="Q129" s="17">
        <v>1250</v>
      </c>
      <c r="R129" s="17">
        <v>1250</v>
      </c>
      <c r="S129" s="17" t="s">
        <v>1111</v>
      </c>
      <c r="T129" s="17" t="s">
        <v>1112</v>
      </c>
      <c r="U129" s="17">
        <v>82.165000000000006</v>
      </c>
      <c r="V129" s="17">
        <v>1</v>
      </c>
      <c r="W129" s="17">
        <v>912</v>
      </c>
      <c r="X129" s="17" t="s">
        <v>935</v>
      </c>
      <c r="Y129" s="17" t="s">
        <v>53</v>
      </c>
      <c r="Z129" s="18">
        <v>15.213290330432665</v>
      </c>
      <c r="AA129" s="16">
        <f>Z129*15%</f>
        <v>2.2819935495648997</v>
      </c>
      <c r="AB129" s="16">
        <f>(Z129+AA129)*5%</f>
        <v>0.87476419399987826</v>
      </c>
      <c r="AC129" s="16">
        <f>Z129+AA129+AB129</f>
        <v>18.370048073997445</v>
      </c>
      <c r="AD129" s="16">
        <f>AC129*J129</f>
        <v>18.370048073997445</v>
      </c>
      <c r="AE129" s="16">
        <f>(Z129+AA129)*J129*U129</f>
        <v>1437.5</v>
      </c>
      <c r="AF129" s="16">
        <f>AE129-K129</f>
        <v>0</v>
      </c>
      <c r="AG129" s="18">
        <f>AH129-Z129</f>
        <v>0</v>
      </c>
      <c r="AH129" s="18">
        <f>(AU129/U129)</f>
        <v>15.213290330432665</v>
      </c>
      <c r="AI129" s="17" t="s">
        <v>11639</v>
      </c>
      <c r="AJ129" s="17" t="b">
        <f>H129=M129</f>
        <v>1</v>
      </c>
      <c r="AK129" s="17" t="s">
        <v>1113</v>
      </c>
      <c r="AL129" s="17" t="e">
        <f>VLOOKUP(AK129,OT!A:A,1,0)</f>
        <v>#N/A</v>
      </c>
      <c r="AM129" s="19">
        <v>44883</v>
      </c>
      <c r="AN129" s="17">
        <v>1</v>
      </c>
      <c r="AO129" s="17" t="s">
        <v>57</v>
      </c>
      <c r="AP129" s="17" t="s">
        <v>58</v>
      </c>
      <c r="AQ129" s="17"/>
      <c r="AR129" s="17">
        <v>1334400</v>
      </c>
      <c r="AS129" s="17">
        <v>1334400</v>
      </c>
      <c r="AT129" s="17" t="s">
        <v>53</v>
      </c>
      <c r="AU129" s="17">
        <v>1250</v>
      </c>
      <c r="AV129" s="17">
        <v>1250</v>
      </c>
      <c r="AW129" s="17">
        <v>1250</v>
      </c>
      <c r="AX129" s="17" t="s">
        <v>74</v>
      </c>
      <c r="AY129" s="17" t="s">
        <v>1114</v>
      </c>
      <c r="AZ129" s="20">
        <v>45384</v>
      </c>
    </row>
    <row r="130" spans="1:52" x14ac:dyDescent="0.25">
      <c r="A130" s="17">
        <v>15</v>
      </c>
      <c r="B130" s="17" t="s">
        <v>45</v>
      </c>
      <c r="C130" s="17" t="s">
        <v>46</v>
      </c>
      <c r="D130" s="17" t="s">
        <v>148</v>
      </c>
      <c r="E130" s="17" t="s">
        <v>149</v>
      </c>
      <c r="F130" s="22">
        <v>44066</v>
      </c>
      <c r="G130" s="17" t="s">
        <v>126</v>
      </c>
      <c r="H130" s="17" t="s">
        <v>69</v>
      </c>
      <c r="I130" s="17" t="s">
        <v>51</v>
      </c>
      <c r="J130" s="17">
        <v>1</v>
      </c>
      <c r="K130" s="17">
        <v>1777.08</v>
      </c>
      <c r="L130" s="17">
        <v>1777.08</v>
      </c>
      <c r="M130" s="17" t="s">
        <v>69</v>
      </c>
      <c r="N130" s="17">
        <v>1229.92</v>
      </c>
      <c r="O130" s="17" t="s">
        <v>71</v>
      </c>
      <c r="P130" s="17">
        <v>81.94</v>
      </c>
      <c r="Q130" s="17">
        <v>15.01</v>
      </c>
      <c r="R130" s="17">
        <v>1231.3800000000001</v>
      </c>
      <c r="S130" s="17" t="s">
        <v>151</v>
      </c>
      <c r="T130" s="17" t="s">
        <v>152</v>
      </c>
      <c r="U130" s="17">
        <v>82.037499999999994</v>
      </c>
      <c r="V130" s="17">
        <v>1</v>
      </c>
      <c r="W130" s="17">
        <v>30</v>
      </c>
      <c r="X130" s="17" t="s">
        <v>69</v>
      </c>
      <c r="Y130" s="17" t="s">
        <v>71</v>
      </c>
      <c r="Z130" s="18">
        <v>15.01</v>
      </c>
      <c r="AA130" s="16">
        <f>Z130*15%</f>
        <v>2.2515000000000001</v>
      </c>
      <c r="AB130" s="16">
        <f>(Z130+AA130)*5%</f>
        <v>0.86307499999999993</v>
      </c>
      <c r="AC130" s="16">
        <f>Z130+AA130+AB130</f>
        <v>18.124574999999997</v>
      </c>
      <c r="AD130" s="16">
        <f>AC130*J130</f>
        <v>18.124574999999997</v>
      </c>
      <c r="AE130" s="16">
        <f>(Z130+AA130)*J130*U130</f>
        <v>1416.0903062499997</v>
      </c>
      <c r="AF130" s="16">
        <f>AE130-K130</f>
        <v>-360.98969375000024</v>
      </c>
      <c r="AG130" s="18">
        <f>AH130-Z130</f>
        <v>0</v>
      </c>
      <c r="AH130" s="18">
        <f>AU130</f>
        <v>15.01</v>
      </c>
      <c r="AI130" s="17" t="s">
        <v>11639</v>
      </c>
      <c r="AJ130" s="17" t="b">
        <f>H130=M130</f>
        <v>1</v>
      </c>
      <c r="AK130" s="17" t="s">
        <v>153</v>
      </c>
      <c r="AL130" s="17" t="e">
        <f>VLOOKUP(AK130,OT!A:A,1,0)</f>
        <v>#N/A</v>
      </c>
      <c r="AM130" s="19">
        <v>45112</v>
      </c>
      <c r="AN130" s="17">
        <v>1</v>
      </c>
      <c r="AO130" s="17" t="s">
        <v>57</v>
      </c>
      <c r="AP130" s="17" t="s">
        <v>58</v>
      </c>
      <c r="AQ130" s="17"/>
      <c r="AR130" s="17">
        <v>36895.33</v>
      </c>
      <c r="AS130" s="17">
        <v>36895.33</v>
      </c>
      <c r="AT130" s="17" t="s">
        <v>71</v>
      </c>
      <c r="AU130" s="17">
        <v>15.01</v>
      </c>
      <c r="AV130" s="17">
        <v>1229.8399999999999</v>
      </c>
      <c r="AW130" s="17">
        <v>15.01</v>
      </c>
      <c r="AX130" s="17" t="s">
        <v>74</v>
      </c>
      <c r="AY130" s="17" t="s">
        <v>150</v>
      </c>
      <c r="AZ130" s="20">
        <v>45384</v>
      </c>
    </row>
    <row r="131" spans="1:52" x14ac:dyDescent="0.25">
      <c r="A131" s="17">
        <v>16</v>
      </c>
      <c r="B131" s="17" t="s">
        <v>45</v>
      </c>
      <c r="C131" s="17" t="s">
        <v>46</v>
      </c>
      <c r="D131" s="17" t="s">
        <v>154</v>
      </c>
      <c r="E131" s="17" t="s">
        <v>149</v>
      </c>
      <c r="F131" s="22">
        <v>44066</v>
      </c>
      <c r="G131" s="17" t="s">
        <v>126</v>
      </c>
      <c r="H131" s="17" t="s">
        <v>69</v>
      </c>
      <c r="I131" s="17" t="s">
        <v>51</v>
      </c>
      <c r="J131" s="17">
        <v>2</v>
      </c>
      <c r="K131" s="17">
        <v>1777.08</v>
      </c>
      <c r="L131" s="17">
        <v>3554.16</v>
      </c>
      <c r="M131" s="17" t="s">
        <v>69</v>
      </c>
      <c r="N131" s="17">
        <v>1229.92</v>
      </c>
      <c r="O131" s="17" t="s">
        <v>71</v>
      </c>
      <c r="P131" s="17">
        <v>81.94</v>
      </c>
      <c r="Q131" s="17">
        <v>15.01</v>
      </c>
      <c r="R131" s="17">
        <v>2462.77</v>
      </c>
      <c r="S131" s="17" t="s">
        <v>151</v>
      </c>
      <c r="T131" s="17" t="s">
        <v>152</v>
      </c>
      <c r="U131" s="17">
        <v>82.037499999999994</v>
      </c>
      <c r="V131" s="17">
        <v>1</v>
      </c>
      <c r="W131" s="17">
        <v>30</v>
      </c>
      <c r="X131" s="17" t="s">
        <v>69</v>
      </c>
      <c r="Y131" s="17" t="s">
        <v>71</v>
      </c>
      <c r="Z131" s="18">
        <v>15.01</v>
      </c>
      <c r="AA131" s="16">
        <f>Z131*15%</f>
        <v>2.2515000000000001</v>
      </c>
      <c r="AB131" s="16">
        <f>(Z131+AA131)*5%</f>
        <v>0.86307499999999993</v>
      </c>
      <c r="AC131" s="16">
        <f>Z131+AA131+AB131</f>
        <v>18.124574999999997</v>
      </c>
      <c r="AD131" s="16">
        <f>AC131*J131</f>
        <v>36.249149999999993</v>
      </c>
      <c r="AE131" s="16">
        <f>(Z131+AA131)*J131*U131</f>
        <v>2832.1806124999994</v>
      </c>
      <c r="AF131" s="16">
        <f>AE131-K131</f>
        <v>1055.1006124999994</v>
      </c>
      <c r="AG131" s="18">
        <f>AH131-Z131</f>
        <v>0</v>
      </c>
      <c r="AH131" s="18">
        <f>AU131</f>
        <v>15.01</v>
      </c>
      <c r="AI131" s="17" t="s">
        <v>11639</v>
      </c>
      <c r="AJ131" s="17" t="b">
        <f>H131=M131</f>
        <v>1</v>
      </c>
      <c r="AK131" s="17" t="s">
        <v>153</v>
      </c>
      <c r="AL131" s="17" t="e">
        <f>VLOOKUP(AK131,OT!A:A,1,0)</f>
        <v>#N/A</v>
      </c>
      <c r="AM131" s="19">
        <v>45112</v>
      </c>
      <c r="AN131" s="17">
        <v>1</v>
      </c>
      <c r="AO131" s="17" t="s">
        <v>57</v>
      </c>
      <c r="AP131" s="17" t="s">
        <v>58</v>
      </c>
      <c r="AQ131" s="17"/>
      <c r="AR131" s="17">
        <v>36895.33</v>
      </c>
      <c r="AS131" s="17">
        <v>36895.33</v>
      </c>
      <c r="AT131" s="17" t="s">
        <v>71</v>
      </c>
      <c r="AU131" s="17">
        <v>15.01</v>
      </c>
      <c r="AV131" s="17">
        <v>1229.8399999999999</v>
      </c>
      <c r="AW131" s="17">
        <v>15.01</v>
      </c>
      <c r="AX131" s="17" t="s">
        <v>74</v>
      </c>
      <c r="AY131" s="17" t="s">
        <v>155</v>
      </c>
      <c r="AZ131" s="20">
        <v>45384</v>
      </c>
    </row>
    <row r="132" spans="1:52" x14ac:dyDescent="0.25">
      <c r="A132" s="17">
        <v>163</v>
      </c>
      <c r="B132" s="17" t="s">
        <v>45</v>
      </c>
      <c r="C132" s="17" t="s">
        <v>46</v>
      </c>
      <c r="D132" s="17" t="s">
        <v>399</v>
      </c>
      <c r="E132" s="17" t="s">
        <v>400</v>
      </c>
      <c r="F132" s="22" t="s">
        <v>852</v>
      </c>
      <c r="G132" s="17" t="s">
        <v>853</v>
      </c>
      <c r="H132" s="17" t="s">
        <v>226</v>
      </c>
      <c r="I132" s="17" t="s">
        <v>51</v>
      </c>
      <c r="J132" s="17">
        <v>3</v>
      </c>
      <c r="K132" s="17">
        <v>1156.8933</v>
      </c>
      <c r="L132" s="17">
        <v>3470.68</v>
      </c>
      <c r="M132" s="17" t="s">
        <v>226</v>
      </c>
      <c r="N132" s="17">
        <v>1195</v>
      </c>
      <c r="O132" s="17" t="s">
        <v>53</v>
      </c>
      <c r="P132" s="17">
        <v>1</v>
      </c>
      <c r="Q132" s="17">
        <v>1195</v>
      </c>
      <c r="R132" s="17">
        <v>3585</v>
      </c>
      <c r="S132" s="17" t="s">
        <v>862</v>
      </c>
      <c r="T132" s="17" t="s">
        <v>863</v>
      </c>
      <c r="U132" s="17">
        <v>83.405000000000001</v>
      </c>
      <c r="V132" s="17">
        <v>1</v>
      </c>
      <c r="W132" s="17">
        <v>100</v>
      </c>
      <c r="X132" s="17" t="s">
        <v>226</v>
      </c>
      <c r="Y132" s="17" t="s">
        <v>53</v>
      </c>
      <c r="Z132" s="18">
        <v>14.327678196750794</v>
      </c>
      <c r="AA132" s="16">
        <f>Z132*15%</f>
        <v>2.149151729512619</v>
      </c>
      <c r="AB132" s="16">
        <f>(Z132+AA132)*5%</f>
        <v>0.82384149631317072</v>
      </c>
      <c r="AC132" s="16">
        <f>Z132+AA132+AB132</f>
        <v>17.300671422576585</v>
      </c>
      <c r="AD132" s="16">
        <f>AC132*J132</f>
        <v>51.902014267729754</v>
      </c>
      <c r="AE132" s="16">
        <f>(Z132+AA132)*J132*U132</f>
        <v>4122.75</v>
      </c>
      <c r="AF132" s="16">
        <f>AE132-K132</f>
        <v>2965.8567000000003</v>
      </c>
      <c r="AG132" s="18">
        <f>AH132-Z132</f>
        <v>0</v>
      </c>
      <c r="AH132" s="18">
        <f>(AU132/U132)</f>
        <v>14.327678196750794</v>
      </c>
      <c r="AI132" s="17" t="s">
        <v>11639</v>
      </c>
      <c r="AJ132" s="17" t="b">
        <f>H132=M132</f>
        <v>1</v>
      </c>
      <c r="AK132" s="17" t="s">
        <v>864</v>
      </c>
      <c r="AL132" s="17" t="e">
        <f>VLOOKUP(AK132,OT!A:A,1,0)</f>
        <v>#N/A</v>
      </c>
      <c r="AM132" s="19">
        <v>45394</v>
      </c>
      <c r="AN132" s="17">
        <v>1</v>
      </c>
      <c r="AO132" s="17" t="s">
        <v>57</v>
      </c>
      <c r="AP132" s="17" t="s">
        <v>58</v>
      </c>
      <c r="AQ132" s="17"/>
      <c r="AR132" s="17">
        <v>215320</v>
      </c>
      <c r="AS132" s="17">
        <v>215320</v>
      </c>
      <c r="AT132" s="17" t="s">
        <v>53</v>
      </c>
      <c r="AU132" s="17">
        <v>1195</v>
      </c>
      <c r="AV132" s="17">
        <v>1195</v>
      </c>
      <c r="AW132" s="17">
        <v>1195</v>
      </c>
      <c r="AX132" s="17" t="s">
        <v>129</v>
      </c>
      <c r="AY132" s="17" t="s">
        <v>861</v>
      </c>
      <c r="AZ132" s="20">
        <v>45397</v>
      </c>
    </row>
    <row r="133" spans="1:52" x14ac:dyDescent="0.25">
      <c r="A133" s="17">
        <v>155</v>
      </c>
      <c r="B133" s="17" t="s">
        <v>45</v>
      </c>
      <c r="C133" s="17" t="s">
        <v>46</v>
      </c>
      <c r="D133" s="17" t="s">
        <v>815</v>
      </c>
      <c r="E133" s="17" t="s">
        <v>816</v>
      </c>
      <c r="F133" s="22" t="s">
        <v>828</v>
      </c>
      <c r="G133" s="17" t="s">
        <v>818</v>
      </c>
      <c r="H133" s="17" t="s">
        <v>69</v>
      </c>
      <c r="I133" s="17" t="s">
        <v>51</v>
      </c>
      <c r="J133" s="17">
        <v>2</v>
      </c>
      <c r="K133" s="17">
        <v>1341.7449999999999</v>
      </c>
      <c r="L133" s="17">
        <v>2683.49</v>
      </c>
      <c r="M133" s="17" t="s">
        <v>69</v>
      </c>
      <c r="N133" s="17">
        <v>1166.8399999999999</v>
      </c>
      <c r="O133" s="17" t="s">
        <v>71</v>
      </c>
      <c r="P133" s="17">
        <v>83.405000000000001</v>
      </c>
      <c r="Q133" s="17">
        <v>13.99</v>
      </c>
      <c r="R133" s="17">
        <v>2333.25</v>
      </c>
      <c r="S133" s="17" t="s">
        <v>662</v>
      </c>
      <c r="T133" s="17" t="s">
        <v>830</v>
      </c>
      <c r="U133" s="17">
        <v>83.39</v>
      </c>
      <c r="V133" s="17">
        <v>1</v>
      </c>
      <c r="W133" s="17">
        <v>3</v>
      </c>
      <c r="X133" s="17" t="s">
        <v>69</v>
      </c>
      <c r="Y133" s="17" t="s">
        <v>71</v>
      </c>
      <c r="Z133" s="18">
        <v>13.99</v>
      </c>
      <c r="AA133" s="16">
        <f>Z133*15%</f>
        <v>2.0985</v>
      </c>
      <c r="AB133" s="16">
        <f>(Z133+AA133)*5%</f>
        <v>0.80442500000000006</v>
      </c>
      <c r="AC133" s="16">
        <f>Z133+AA133+AB133</f>
        <v>16.892924999999998</v>
      </c>
      <c r="AD133" s="16">
        <f>AC133*J133</f>
        <v>33.785849999999996</v>
      </c>
      <c r="AE133" s="16">
        <f>(Z133+AA133)*J133*U133</f>
        <v>2683.2400299999999</v>
      </c>
      <c r="AF133" s="16">
        <f>AE133-K133</f>
        <v>1341.49503</v>
      </c>
      <c r="AG133" s="18">
        <f>AH133-Z133</f>
        <v>0</v>
      </c>
      <c r="AH133" s="18">
        <v>13.99</v>
      </c>
      <c r="AI133" s="17" t="s">
        <v>11639</v>
      </c>
      <c r="AJ133" s="17" t="b">
        <f>H133=M133</f>
        <v>1</v>
      </c>
      <c r="AK133" s="17" t="s">
        <v>662</v>
      </c>
      <c r="AL133" s="17" t="e">
        <f>VLOOKUP(AK133,OT!A:A,1,0)</f>
        <v>#N/A</v>
      </c>
      <c r="AM133" s="17"/>
      <c r="AN133" s="17">
        <v>1</v>
      </c>
      <c r="AO133" s="17" t="s">
        <v>57</v>
      </c>
      <c r="AP133" s="17" t="s">
        <v>58</v>
      </c>
      <c r="AQ133" s="17"/>
      <c r="AR133" s="17"/>
      <c r="AS133" s="17"/>
      <c r="AT133" s="17"/>
      <c r="AU133" s="17"/>
      <c r="AV133" s="17"/>
      <c r="AW133" s="17">
        <v>13.99</v>
      </c>
      <c r="AX133" s="17" t="s">
        <v>74</v>
      </c>
      <c r="AY133" s="17" t="s">
        <v>829</v>
      </c>
      <c r="AZ133" s="20">
        <v>45402</v>
      </c>
    </row>
    <row r="134" spans="1:52" x14ac:dyDescent="0.25">
      <c r="A134" s="17">
        <v>72</v>
      </c>
      <c r="B134" s="17" t="s">
        <v>45</v>
      </c>
      <c r="C134" s="17" t="s">
        <v>46</v>
      </c>
      <c r="D134" s="17" t="s">
        <v>92</v>
      </c>
      <c r="E134" s="17" t="s">
        <v>93</v>
      </c>
      <c r="F134" s="22" t="s">
        <v>435</v>
      </c>
      <c r="G134" s="17" t="s">
        <v>436</v>
      </c>
      <c r="H134" s="17" t="s">
        <v>226</v>
      </c>
      <c r="I134" s="17" t="s">
        <v>51</v>
      </c>
      <c r="J134" s="17">
        <v>2</v>
      </c>
      <c r="K134" s="17">
        <v>1145.28</v>
      </c>
      <c r="L134" s="17">
        <v>2290.56</v>
      </c>
      <c r="M134" s="17" t="s">
        <v>226</v>
      </c>
      <c r="N134" s="17">
        <v>1143.4000000000001</v>
      </c>
      <c r="O134" s="17" t="s">
        <v>53</v>
      </c>
      <c r="P134" s="17">
        <v>1</v>
      </c>
      <c r="Q134" s="17">
        <v>1143.4000000000001</v>
      </c>
      <c r="R134" s="17">
        <v>2286.8000000000002</v>
      </c>
      <c r="S134" s="17" t="s">
        <v>438</v>
      </c>
      <c r="T134" s="17" t="s">
        <v>439</v>
      </c>
      <c r="U134" s="17">
        <v>82.748699999999999</v>
      </c>
      <c r="V134" s="17">
        <v>1</v>
      </c>
      <c r="W134" s="17">
        <v>25</v>
      </c>
      <c r="X134" s="17" t="s">
        <v>226</v>
      </c>
      <c r="Y134" s="17" t="s">
        <v>53</v>
      </c>
      <c r="Z134" s="18">
        <v>13.817739734884054</v>
      </c>
      <c r="AA134" s="16">
        <f>Z134*15%</f>
        <v>2.072660960232608</v>
      </c>
      <c r="AB134" s="16">
        <f>(Z134+AA134)*5%</f>
        <v>0.7945200347558331</v>
      </c>
      <c r="AC134" s="16">
        <f>Z134+AA134+AB134</f>
        <v>16.684920729872495</v>
      </c>
      <c r="AD134" s="16">
        <f>AC134*J134</f>
        <v>33.36984145974499</v>
      </c>
      <c r="AE134" s="16">
        <f>(Z134+AA134)*J134*U134</f>
        <v>2629.82</v>
      </c>
      <c r="AF134" s="16">
        <f>AE134-K134</f>
        <v>1484.5400000000002</v>
      </c>
      <c r="AG134" s="18">
        <f>AH134-Z134</f>
        <v>0</v>
      </c>
      <c r="AH134" s="18">
        <f>(AU134/U134)</f>
        <v>13.817739734884054</v>
      </c>
      <c r="AI134" s="17" t="s">
        <v>11639</v>
      </c>
      <c r="AJ134" s="17" t="b">
        <f>H134=M134</f>
        <v>1</v>
      </c>
      <c r="AK134" s="17" t="s">
        <v>440</v>
      </c>
      <c r="AL134" s="17" t="e">
        <f>VLOOKUP(AK134,OT!A:A,1,0)</f>
        <v>#N/A</v>
      </c>
      <c r="AM134" s="19">
        <v>45378</v>
      </c>
      <c r="AN134" s="17">
        <v>1</v>
      </c>
      <c r="AO134" s="17" t="s">
        <v>57</v>
      </c>
      <c r="AP134" s="17" t="s">
        <v>58</v>
      </c>
      <c r="AQ134" s="17"/>
      <c r="AR134" s="17">
        <v>219137</v>
      </c>
      <c r="AS134" s="17">
        <v>219137</v>
      </c>
      <c r="AT134" s="17" t="s">
        <v>53</v>
      </c>
      <c r="AU134" s="17">
        <v>1143.4000000000001</v>
      </c>
      <c r="AV134" s="17">
        <v>1143.4000000000001</v>
      </c>
      <c r="AW134" s="17">
        <v>1143.4000000000001</v>
      </c>
      <c r="AX134" s="17" t="s">
        <v>74</v>
      </c>
      <c r="AY134" s="17" t="s">
        <v>437</v>
      </c>
      <c r="AZ134" s="20">
        <v>45386</v>
      </c>
    </row>
    <row r="135" spans="1:52" x14ac:dyDescent="0.25">
      <c r="A135" s="17">
        <v>73</v>
      </c>
      <c r="B135" s="17" t="s">
        <v>45</v>
      </c>
      <c r="C135" s="17" t="s">
        <v>46</v>
      </c>
      <c r="D135" s="17" t="s">
        <v>441</v>
      </c>
      <c r="E135" s="17" t="s">
        <v>442</v>
      </c>
      <c r="F135" s="22" t="s">
        <v>435</v>
      </c>
      <c r="G135" s="17" t="s">
        <v>436</v>
      </c>
      <c r="H135" s="17" t="s">
        <v>226</v>
      </c>
      <c r="I135" s="17" t="s">
        <v>51</v>
      </c>
      <c r="J135" s="17">
        <v>0.5</v>
      </c>
      <c r="K135" s="17">
        <v>1145.28</v>
      </c>
      <c r="L135" s="17">
        <v>572.64</v>
      </c>
      <c r="M135" s="17" t="s">
        <v>226</v>
      </c>
      <c r="N135" s="17">
        <v>1143.4000000000001</v>
      </c>
      <c r="O135" s="17" t="s">
        <v>53</v>
      </c>
      <c r="P135" s="17">
        <v>1</v>
      </c>
      <c r="Q135" s="17">
        <v>1143.4000000000001</v>
      </c>
      <c r="R135" s="17">
        <v>571.70000000000005</v>
      </c>
      <c r="S135" s="17" t="s">
        <v>438</v>
      </c>
      <c r="T135" s="17" t="s">
        <v>439</v>
      </c>
      <c r="U135" s="17">
        <v>82.748699999999999</v>
      </c>
      <c r="V135" s="17">
        <v>1</v>
      </c>
      <c r="W135" s="17">
        <v>25</v>
      </c>
      <c r="X135" s="17" t="s">
        <v>226</v>
      </c>
      <c r="Y135" s="17" t="s">
        <v>53</v>
      </c>
      <c r="Z135" s="18">
        <v>13.817739734884054</v>
      </c>
      <c r="AA135" s="16">
        <f>Z135*15%</f>
        <v>2.072660960232608</v>
      </c>
      <c r="AB135" s="16">
        <f>(Z135+AA135)*5%</f>
        <v>0.7945200347558331</v>
      </c>
      <c r="AC135" s="16">
        <f>Z135+AA135+AB135</f>
        <v>16.684920729872495</v>
      </c>
      <c r="AD135" s="16">
        <f>AC135*J135</f>
        <v>8.3424603649362474</v>
      </c>
      <c r="AE135" s="16">
        <f>(Z135+AA135)*J135*U135</f>
        <v>657.45500000000004</v>
      </c>
      <c r="AF135" s="16">
        <f>AE135-K135</f>
        <v>-487.82499999999993</v>
      </c>
      <c r="AG135" s="18">
        <f>AH135-Z135</f>
        <v>0</v>
      </c>
      <c r="AH135" s="18">
        <f>(AU135/U135)</f>
        <v>13.817739734884054</v>
      </c>
      <c r="AI135" s="17" t="s">
        <v>11639</v>
      </c>
      <c r="AJ135" s="17" t="b">
        <f>H135=M135</f>
        <v>1</v>
      </c>
      <c r="AK135" s="17" t="s">
        <v>440</v>
      </c>
      <c r="AL135" s="17" t="e">
        <f>VLOOKUP(AK135,OT!A:A,1,0)</f>
        <v>#N/A</v>
      </c>
      <c r="AM135" s="19">
        <v>45378</v>
      </c>
      <c r="AN135" s="17">
        <v>1</v>
      </c>
      <c r="AO135" s="17" t="s">
        <v>57</v>
      </c>
      <c r="AP135" s="17" t="s">
        <v>58</v>
      </c>
      <c r="AQ135" s="17"/>
      <c r="AR135" s="17">
        <v>219137</v>
      </c>
      <c r="AS135" s="17">
        <v>219137</v>
      </c>
      <c r="AT135" s="17" t="s">
        <v>53</v>
      </c>
      <c r="AU135" s="17">
        <v>1143.4000000000001</v>
      </c>
      <c r="AV135" s="17">
        <v>1143.4000000000001</v>
      </c>
      <c r="AW135" s="17">
        <v>1143.4000000000001</v>
      </c>
      <c r="AX135" s="17" t="s">
        <v>74</v>
      </c>
      <c r="AY135" s="17" t="s">
        <v>443</v>
      </c>
      <c r="AZ135" s="20">
        <v>45385</v>
      </c>
    </row>
    <row r="136" spans="1:52" x14ac:dyDescent="0.25">
      <c r="A136" s="17">
        <v>29</v>
      </c>
      <c r="B136" s="17" t="s">
        <v>45</v>
      </c>
      <c r="C136" s="17" t="s">
        <v>46</v>
      </c>
      <c r="D136" s="17" t="s">
        <v>99</v>
      </c>
      <c r="E136" s="17" t="s">
        <v>100</v>
      </c>
      <c r="F136" s="22" t="s">
        <v>215</v>
      </c>
      <c r="G136" s="17" t="s">
        <v>78</v>
      </c>
      <c r="H136" s="17" t="s">
        <v>69</v>
      </c>
      <c r="I136" s="17" t="s">
        <v>51</v>
      </c>
      <c r="J136" s="17">
        <v>3</v>
      </c>
      <c r="K136" s="17">
        <v>1323.6367</v>
      </c>
      <c r="L136" s="17">
        <v>3970.91</v>
      </c>
      <c r="M136" s="17" t="s">
        <v>69</v>
      </c>
      <c r="N136" s="17">
        <v>1150.99</v>
      </c>
      <c r="O136" s="17" t="s">
        <v>71</v>
      </c>
      <c r="P136" s="17">
        <v>83.405000000000001</v>
      </c>
      <c r="Q136" s="17">
        <v>13.8</v>
      </c>
      <c r="R136" s="17">
        <v>3452.97</v>
      </c>
      <c r="S136" s="17" t="s">
        <v>217</v>
      </c>
      <c r="T136" s="17" t="s">
        <v>218</v>
      </c>
      <c r="U136" s="17">
        <v>83.405000000000001</v>
      </c>
      <c r="V136" s="17">
        <v>1</v>
      </c>
      <c r="W136" s="17">
        <v>20</v>
      </c>
      <c r="X136" s="17" t="s">
        <v>69</v>
      </c>
      <c r="Y136" s="17" t="s">
        <v>71</v>
      </c>
      <c r="Z136" s="18">
        <v>13.8</v>
      </c>
      <c r="AA136" s="16">
        <f>Z136*15%</f>
        <v>2.0699999999999998</v>
      </c>
      <c r="AB136" s="16">
        <f>(Z136+AA136)*5%</f>
        <v>0.79350000000000009</v>
      </c>
      <c r="AC136" s="16">
        <f>Z136+AA136+AB136</f>
        <v>16.663500000000003</v>
      </c>
      <c r="AD136" s="16">
        <f>AC136*J136</f>
        <v>49.990500000000011</v>
      </c>
      <c r="AE136" s="16">
        <f>(Z136+AA136)*J136*U136</f>
        <v>3970.9120499999999</v>
      </c>
      <c r="AF136" s="16">
        <f>AE136-K136</f>
        <v>2647.2753499999999</v>
      </c>
      <c r="AG136" s="18">
        <f>AH136-Z136</f>
        <v>0</v>
      </c>
      <c r="AH136" s="18">
        <v>13.8</v>
      </c>
      <c r="AI136" s="17" t="s">
        <v>11639</v>
      </c>
      <c r="AJ136" s="17" t="b">
        <f>H136=M136</f>
        <v>1</v>
      </c>
      <c r="AK136" s="17" t="s">
        <v>217</v>
      </c>
      <c r="AL136" s="17" t="e">
        <f>VLOOKUP(AK136,OT!A:A,1,0)</f>
        <v>#N/A</v>
      </c>
      <c r="AM136" s="17"/>
      <c r="AN136" s="17">
        <v>1</v>
      </c>
      <c r="AO136" s="17" t="s">
        <v>57</v>
      </c>
      <c r="AP136" s="17" t="s">
        <v>58</v>
      </c>
      <c r="AQ136" s="17"/>
      <c r="AR136" s="17"/>
      <c r="AS136" s="17"/>
      <c r="AT136" s="17"/>
      <c r="AU136" s="17"/>
      <c r="AV136" s="17"/>
      <c r="AW136" s="17">
        <v>13.8</v>
      </c>
      <c r="AX136" s="17" t="s">
        <v>107</v>
      </c>
      <c r="AY136" s="17" t="s">
        <v>216</v>
      </c>
      <c r="AZ136" s="20">
        <v>45395</v>
      </c>
    </row>
    <row r="137" spans="1:52" x14ac:dyDescent="0.25">
      <c r="A137" s="17">
        <v>92</v>
      </c>
      <c r="B137" s="17" t="s">
        <v>45</v>
      </c>
      <c r="C137" s="17" t="s">
        <v>46</v>
      </c>
      <c r="D137" s="17" t="s">
        <v>538</v>
      </c>
      <c r="E137" s="17" t="s">
        <v>539</v>
      </c>
      <c r="F137" s="22" t="s">
        <v>540</v>
      </c>
      <c r="G137" s="17" t="s">
        <v>541</v>
      </c>
      <c r="H137" s="17" t="s">
        <v>50</v>
      </c>
      <c r="I137" s="17" t="s">
        <v>51</v>
      </c>
      <c r="J137" s="17">
        <v>0.25</v>
      </c>
      <c r="K137" s="17">
        <v>1238.48</v>
      </c>
      <c r="L137" s="17">
        <v>309.62</v>
      </c>
      <c r="M137" s="17" t="s">
        <v>50</v>
      </c>
      <c r="N137" s="17">
        <v>1076.92</v>
      </c>
      <c r="O137" s="17" t="s">
        <v>53</v>
      </c>
      <c r="P137" s="17">
        <v>1</v>
      </c>
      <c r="Q137" s="17">
        <v>1076.92</v>
      </c>
      <c r="R137" s="17">
        <v>269.23</v>
      </c>
      <c r="S137" s="17" t="s">
        <v>543</v>
      </c>
      <c r="T137" s="17" t="s">
        <v>544</v>
      </c>
      <c r="U137" s="17">
        <v>81.428700000000006</v>
      </c>
      <c r="V137" s="17">
        <v>1</v>
      </c>
      <c r="W137" s="17"/>
      <c r="X137" s="17" t="s">
        <v>50</v>
      </c>
      <c r="Y137" s="17" t="s">
        <v>53</v>
      </c>
      <c r="Z137" s="18">
        <v>13.225312451261042</v>
      </c>
      <c r="AA137" s="16">
        <f>Z137*15%</f>
        <v>1.9837968676891562</v>
      </c>
      <c r="AB137" s="16">
        <f>(Z137+AA137)*5%</f>
        <v>0.7604554659475099</v>
      </c>
      <c r="AC137" s="16">
        <f>Z137+AA137+AB137</f>
        <v>15.969564784897708</v>
      </c>
      <c r="AD137" s="16">
        <f>AC137*J137</f>
        <v>3.992391196224427</v>
      </c>
      <c r="AE137" s="16">
        <f>(Z137+AA137)*J137*U137</f>
        <v>309.61450000000002</v>
      </c>
      <c r="AF137" s="16">
        <f>AE137-K137</f>
        <v>-928.8655</v>
      </c>
      <c r="AG137" s="18">
        <f>AH137-Z137</f>
        <v>0</v>
      </c>
      <c r="AH137" s="18">
        <f>(AU137/U137)</f>
        <v>13.225312451261042</v>
      </c>
      <c r="AI137" s="17" t="s">
        <v>11639</v>
      </c>
      <c r="AJ137" s="17" t="b">
        <f>H137=M137</f>
        <v>1</v>
      </c>
      <c r="AK137" s="17" t="s">
        <v>545</v>
      </c>
      <c r="AL137" s="17" t="e">
        <f>VLOOKUP(AK137,OT!A:A,1,0)</f>
        <v>#N/A</v>
      </c>
      <c r="AM137" s="19">
        <v>44916</v>
      </c>
      <c r="AN137" s="17">
        <v>1</v>
      </c>
      <c r="AO137" s="17" t="s">
        <v>57</v>
      </c>
      <c r="AP137" s="17" t="s">
        <v>58</v>
      </c>
      <c r="AQ137" s="17"/>
      <c r="AR137" s="17">
        <v>28000</v>
      </c>
      <c r="AS137" s="17">
        <v>28000</v>
      </c>
      <c r="AT137" s="17" t="s">
        <v>53</v>
      </c>
      <c r="AU137" s="17">
        <v>1076.92</v>
      </c>
      <c r="AV137" s="17">
        <v>1076.92</v>
      </c>
      <c r="AW137" s="17">
        <v>1076.92</v>
      </c>
      <c r="AX137" s="17" t="s">
        <v>74</v>
      </c>
      <c r="AY137" s="17" t="s">
        <v>542</v>
      </c>
      <c r="AZ137" s="20">
        <v>45385</v>
      </c>
    </row>
    <row r="138" spans="1:52" x14ac:dyDescent="0.25">
      <c r="A138" s="17">
        <v>83</v>
      </c>
      <c r="B138" s="17" t="s">
        <v>45</v>
      </c>
      <c r="C138" s="17" t="s">
        <v>46</v>
      </c>
      <c r="D138" s="17" t="s">
        <v>123</v>
      </c>
      <c r="E138" s="17" t="s">
        <v>124</v>
      </c>
      <c r="F138" s="22" t="s">
        <v>495</v>
      </c>
      <c r="G138" s="17" t="s">
        <v>496</v>
      </c>
      <c r="H138" s="17" t="s">
        <v>69</v>
      </c>
      <c r="I138" s="17" t="s">
        <v>51</v>
      </c>
      <c r="J138" s="17">
        <v>1</v>
      </c>
      <c r="K138" s="17">
        <v>8913.8700000000008</v>
      </c>
      <c r="L138" s="17">
        <v>8913.8700000000008</v>
      </c>
      <c r="M138" s="17" t="s">
        <v>69</v>
      </c>
      <c r="N138" s="17">
        <v>1043.51</v>
      </c>
      <c r="O138" s="17" t="s">
        <v>71</v>
      </c>
      <c r="P138" s="17">
        <v>82.166200000000003</v>
      </c>
      <c r="Q138" s="17">
        <v>12.7</v>
      </c>
      <c r="R138" s="17">
        <v>1049.6400000000001</v>
      </c>
      <c r="S138" s="17" t="s">
        <v>498</v>
      </c>
      <c r="T138" s="17" t="s">
        <v>499</v>
      </c>
      <c r="U138" s="17">
        <v>82.648700000000005</v>
      </c>
      <c r="V138" s="17">
        <v>1</v>
      </c>
      <c r="W138" s="17">
        <v>2</v>
      </c>
      <c r="X138" s="17" t="s">
        <v>69</v>
      </c>
      <c r="Y138" s="17" t="s">
        <v>71</v>
      </c>
      <c r="Z138" s="18">
        <v>12.7</v>
      </c>
      <c r="AA138" s="16">
        <f>Z138*15%</f>
        <v>1.9049999999999998</v>
      </c>
      <c r="AB138" s="16">
        <f>(Z138+AA138)*5%</f>
        <v>0.73024999999999995</v>
      </c>
      <c r="AC138" s="16">
        <f>Z138+AA138+AB138</f>
        <v>15.335249999999998</v>
      </c>
      <c r="AD138" s="16">
        <f>AC138*J138</f>
        <v>15.335249999999998</v>
      </c>
      <c r="AE138" s="16">
        <f>(Z138+AA138)*J138*U138</f>
        <v>1207.0842634999999</v>
      </c>
      <c r="AF138" s="16">
        <f>AE138-K138</f>
        <v>-7706.7857365000009</v>
      </c>
      <c r="AG138" s="18">
        <f>AH138-Z138</f>
        <v>0</v>
      </c>
      <c r="AH138" s="18">
        <f>AU138</f>
        <v>12.7</v>
      </c>
      <c r="AI138" s="17" t="s">
        <v>11639</v>
      </c>
      <c r="AJ138" s="17" t="b">
        <f>H138=M138</f>
        <v>1</v>
      </c>
      <c r="AK138" s="17" t="s">
        <v>500</v>
      </c>
      <c r="AL138" s="17" t="e">
        <f>VLOOKUP(AK138,OT!A:A,1,0)</f>
        <v>#N/A</v>
      </c>
      <c r="AM138" s="19">
        <v>45247</v>
      </c>
      <c r="AN138" s="17">
        <v>1</v>
      </c>
      <c r="AO138" s="17" t="s">
        <v>57</v>
      </c>
      <c r="AP138" s="17" t="s">
        <v>58</v>
      </c>
      <c r="AQ138" s="17"/>
      <c r="AR138" s="17">
        <v>2114.96</v>
      </c>
      <c r="AS138" s="17">
        <v>2114.96</v>
      </c>
      <c r="AT138" s="17" t="s">
        <v>71</v>
      </c>
      <c r="AU138" s="17">
        <v>12.7</v>
      </c>
      <c r="AV138" s="17">
        <v>1057.48</v>
      </c>
      <c r="AW138" s="17">
        <v>12.7</v>
      </c>
      <c r="AX138" s="17" t="s">
        <v>129</v>
      </c>
      <c r="AY138" s="17" t="s">
        <v>497</v>
      </c>
      <c r="AZ138" s="20">
        <v>45395</v>
      </c>
    </row>
    <row r="139" spans="1:52" x14ac:dyDescent="0.25">
      <c r="A139" s="17">
        <v>56</v>
      </c>
      <c r="B139" s="17" t="s">
        <v>45</v>
      </c>
      <c r="C139" s="17" t="s">
        <v>46</v>
      </c>
      <c r="D139" s="17" t="s">
        <v>327</v>
      </c>
      <c r="E139" s="17" t="s">
        <v>328</v>
      </c>
      <c r="F139" s="22" t="s">
        <v>354</v>
      </c>
      <c r="G139" s="17" t="s">
        <v>299</v>
      </c>
      <c r="H139" s="17" t="s">
        <v>69</v>
      </c>
      <c r="I139" s="17" t="s">
        <v>51</v>
      </c>
      <c r="J139" s="17">
        <v>2</v>
      </c>
      <c r="K139" s="17">
        <v>872.9</v>
      </c>
      <c r="L139" s="17">
        <v>1745.8</v>
      </c>
      <c r="M139" s="17" t="s">
        <v>69</v>
      </c>
      <c r="N139" s="17">
        <v>938.47</v>
      </c>
      <c r="O139" s="17" t="s">
        <v>71</v>
      </c>
      <c r="P139" s="17">
        <v>74.069999999999993</v>
      </c>
      <c r="Q139" s="17">
        <v>12.67</v>
      </c>
      <c r="R139" s="17">
        <v>1910.28</v>
      </c>
      <c r="S139" s="17" t="s">
        <v>356</v>
      </c>
      <c r="T139" s="17" t="s">
        <v>357</v>
      </c>
      <c r="U139" s="17">
        <v>75.385900000000007</v>
      </c>
      <c r="V139" s="17">
        <v>1</v>
      </c>
      <c r="W139" s="17">
        <v>26</v>
      </c>
      <c r="X139" s="17" t="s">
        <v>69</v>
      </c>
      <c r="Y139" s="17" t="s">
        <v>71</v>
      </c>
      <c r="Z139" s="18">
        <v>12.67</v>
      </c>
      <c r="AA139" s="16">
        <f>Z139*15%</f>
        <v>1.9004999999999999</v>
      </c>
      <c r="AB139" s="16">
        <f>(Z139+AA139)*5%</f>
        <v>0.72852499999999998</v>
      </c>
      <c r="AC139" s="16">
        <f>Z139+AA139+AB139</f>
        <v>15.299024999999999</v>
      </c>
      <c r="AD139" s="16">
        <f>AC139*J139</f>
        <v>30.598049999999997</v>
      </c>
      <c r="AE139" s="16">
        <f>(Z139+AA139)*J139*U139</f>
        <v>2196.8205118999999</v>
      </c>
      <c r="AF139" s="16">
        <f>AE139-K139</f>
        <v>1323.9205118999998</v>
      </c>
      <c r="AG139" s="18">
        <f>AH139-Z139</f>
        <v>0</v>
      </c>
      <c r="AH139" s="18">
        <f>AU139</f>
        <v>12.67</v>
      </c>
      <c r="AI139" s="17" t="s">
        <v>11639</v>
      </c>
      <c r="AJ139" s="17" t="b">
        <f>H139=M139</f>
        <v>1</v>
      </c>
      <c r="AK139" s="17" t="s">
        <v>358</v>
      </c>
      <c r="AL139" s="17" t="e">
        <f>VLOOKUP(AK139,OT!A:A,1,0)</f>
        <v>#N/A</v>
      </c>
      <c r="AM139" s="19">
        <v>43974</v>
      </c>
      <c r="AN139" s="17">
        <v>1</v>
      </c>
      <c r="AO139" s="17" t="s">
        <v>57</v>
      </c>
      <c r="AP139" s="17" t="s">
        <v>58</v>
      </c>
      <c r="AQ139" s="17"/>
      <c r="AR139" s="17">
        <v>24892.1</v>
      </c>
      <c r="AS139" s="17">
        <v>24892.1</v>
      </c>
      <c r="AT139" s="17" t="s">
        <v>71</v>
      </c>
      <c r="AU139" s="17">
        <v>12.67</v>
      </c>
      <c r="AV139" s="17">
        <v>957.39</v>
      </c>
      <c r="AW139" s="17">
        <v>12.67</v>
      </c>
      <c r="AX139" s="17" t="s">
        <v>59</v>
      </c>
      <c r="AY139" s="17" t="s">
        <v>355</v>
      </c>
      <c r="AZ139" s="20">
        <v>45388</v>
      </c>
    </row>
    <row r="140" spans="1:52" x14ac:dyDescent="0.25">
      <c r="A140" s="17">
        <v>153</v>
      </c>
      <c r="B140" s="17" t="s">
        <v>45</v>
      </c>
      <c r="C140" s="17" t="s">
        <v>46</v>
      </c>
      <c r="D140" s="17" t="s">
        <v>815</v>
      </c>
      <c r="E140" s="17" t="s">
        <v>816</v>
      </c>
      <c r="F140" s="22" t="s">
        <v>817</v>
      </c>
      <c r="G140" s="17" t="s">
        <v>818</v>
      </c>
      <c r="H140" s="17" t="s">
        <v>69</v>
      </c>
      <c r="I140" s="17" t="s">
        <v>51</v>
      </c>
      <c r="J140" s="17">
        <v>1</v>
      </c>
      <c r="K140" s="17">
        <v>2596.52</v>
      </c>
      <c r="L140" s="17">
        <v>2596.52</v>
      </c>
      <c r="M140" s="17" t="s">
        <v>69</v>
      </c>
      <c r="N140" s="17">
        <v>885.05</v>
      </c>
      <c r="O140" s="17" t="s">
        <v>71</v>
      </c>
      <c r="P140" s="17">
        <v>75.323700000000002</v>
      </c>
      <c r="Q140" s="17">
        <v>11.75</v>
      </c>
      <c r="R140" s="17">
        <v>883.04</v>
      </c>
      <c r="S140" s="17" t="s">
        <v>820</v>
      </c>
      <c r="T140" s="17" t="s">
        <v>821</v>
      </c>
      <c r="U140" s="17">
        <v>75.152500000000003</v>
      </c>
      <c r="V140" s="17">
        <v>1</v>
      </c>
      <c r="W140" s="17">
        <v>3</v>
      </c>
      <c r="X140" s="17" t="s">
        <v>69</v>
      </c>
      <c r="Y140" s="17" t="s">
        <v>71</v>
      </c>
      <c r="Z140" s="18">
        <v>11.75</v>
      </c>
      <c r="AA140" s="16">
        <f>Z140*15%</f>
        <v>1.7625</v>
      </c>
      <c r="AB140" s="16">
        <f>(Z140+AA140)*5%</f>
        <v>0.67562500000000003</v>
      </c>
      <c r="AC140" s="16">
        <f>Z140+AA140+AB140</f>
        <v>14.188124999999999</v>
      </c>
      <c r="AD140" s="16">
        <f>AC140*J140</f>
        <v>14.188124999999999</v>
      </c>
      <c r="AE140" s="16">
        <f>(Z140+AA140)*J140*U140</f>
        <v>1015.49815625</v>
      </c>
      <c r="AF140" s="16">
        <f>AE140-K140</f>
        <v>-1581.02184375</v>
      </c>
      <c r="AG140" s="18">
        <f>AH140-Z140</f>
        <v>0</v>
      </c>
      <c r="AH140" s="18">
        <f>AU140</f>
        <v>11.75</v>
      </c>
      <c r="AI140" s="17" t="s">
        <v>11639</v>
      </c>
      <c r="AJ140" s="17" t="b">
        <f>H140=M140</f>
        <v>1</v>
      </c>
      <c r="AK140" s="17" t="s">
        <v>822</v>
      </c>
      <c r="AL140" s="17" t="e">
        <f>VLOOKUP(AK140,OT!A:A,1,0)</f>
        <v>#N/A</v>
      </c>
      <c r="AM140" s="19">
        <v>44554</v>
      </c>
      <c r="AN140" s="17">
        <v>1</v>
      </c>
      <c r="AO140" s="17" t="s">
        <v>57</v>
      </c>
      <c r="AP140" s="17" t="s">
        <v>58</v>
      </c>
      <c r="AQ140" s="17"/>
      <c r="AR140" s="17">
        <v>2666.44</v>
      </c>
      <c r="AS140" s="17">
        <v>2666.44</v>
      </c>
      <c r="AT140" s="17" t="s">
        <v>71</v>
      </c>
      <c r="AU140" s="17">
        <v>11.75</v>
      </c>
      <c r="AV140" s="17">
        <v>888.81</v>
      </c>
      <c r="AW140" s="17">
        <v>11.75</v>
      </c>
      <c r="AX140" s="17" t="s">
        <v>74</v>
      </c>
      <c r="AY140" s="17" t="s">
        <v>819</v>
      </c>
      <c r="AZ140" s="20">
        <v>45387</v>
      </c>
    </row>
    <row r="141" spans="1:52" x14ac:dyDescent="0.25">
      <c r="A141" s="17">
        <v>97</v>
      </c>
      <c r="B141" s="17" t="s">
        <v>45</v>
      </c>
      <c r="C141" s="17" t="s">
        <v>46</v>
      </c>
      <c r="D141" s="17" t="s">
        <v>386</v>
      </c>
      <c r="E141" s="17" t="s">
        <v>387</v>
      </c>
      <c r="F141" s="22" t="s">
        <v>573</v>
      </c>
      <c r="G141" s="17" t="s">
        <v>574</v>
      </c>
      <c r="H141" s="17" t="s">
        <v>69</v>
      </c>
      <c r="I141" s="17" t="s">
        <v>51</v>
      </c>
      <c r="J141" s="17">
        <v>2</v>
      </c>
      <c r="K141" s="17">
        <v>1119.615</v>
      </c>
      <c r="L141" s="17">
        <v>2239.23</v>
      </c>
      <c r="M141" s="17" t="s">
        <v>69</v>
      </c>
      <c r="N141" s="17">
        <v>980</v>
      </c>
      <c r="O141" s="17" t="s">
        <v>53</v>
      </c>
      <c r="P141" s="17">
        <v>1</v>
      </c>
      <c r="Q141" s="17">
        <v>980</v>
      </c>
      <c r="R141" s="17">
        <v>1960</v>
      </c>
      <c r="S141" s="17" t="s">
        <v>447</v>
      </c>
      <c r="T141" s="17" t="s">
        <v>448</v>
      </c>
      <c r="U141" s="17">
        <v>83.405000000000001</v>
      </c>
      <c r="V141" s="17">
        <v>1</v>
      </c>
      <c r="W141" s="17">
        <v>50</v>
      </c>
      <c r="X141" s="17" t="s">
        <v>69</v>
      </c>
      <c r="Y141" s="17" t="s">
        <v>53</v>
      </c>
      <c r="Z141" s="18">
        <v>11.749895090222408</v>
      </c>
      <c r="AA141" s="16">
        <f>Z141*15%</f>
        <v>1.7624842635333611</v>
      </c>
      <c r="AB141" s="16">
        <f>(Z141+AA141)*5%</f>
        <v>0.67561896768778851</v>
      </c>
      <c r="AC141" s="16">
        <f>Z141+AA141+AB141</f>
        <v>14.187998321443557</v>
      </c>
      <c r="AD141" s="16">
        <f>AC141*J141</f>
        <v>28.375996642887113</v>
      </c>
      <c r="AE141" s="16">
        <f>(Z141+AA141)*J141*U141</f>
        <v>2254</v>
      </c>
      <c r="AF141" s="16">
        <f>AE141-K141</f>
        <v>1134.385</v>
      </c>
      <c r="AG141" s="18">
        <f>AH141-Z141</f>
        <v>0</v>
      </c>
      <c r="AH141" s="18">
        <f>(AU141/U141)</f>
        <v>11.749895090222408</v>
      </c>
      <c r="AI141" s="17" t="s">
        <v>11639</v>
      </c>
      <c r="AJ141" s="17" t="b">
        <f>H141=M141</f>
        <v>1</v>
      </c>
      <c r="AK141" s="17" t="s">
        <v>449</v>
      </c>
      <c r="AL141" s="17" t="e">
        <f>VLOOKUP(AK141,OT!A:A,1,0)</f>
        <v>#N/A</v>
      </c>
      <c r="AM141" s="19">
        <v>45406</v>
      </c>
      <c r="AN141" s="17">
        <v>1</v>
      </c>
      <c r="AO141" s="17" t="s">
        <v>57</v>
      </c>
      <c r="AP141" s="17" t="s">
        <v>58</v>
      </c>
      <c r="AQ141" s="17"/>
      <c r="AR141" s="17">
        <v>892409</v>
      </c>
      <c r="AS141" s="17">
        <v>892409</v>
      </c>
      <c r="AT141" s="17" t="s">
        <v>53</v>
      </c>
      <c r="AU141" s="17">
        <v>980</v>
      </c>
      <c r="AV141" s="17">
        <v>980</v>
      </c>
      <c r="AW141" s="17">
        <v>980</v>
      </c>
      <c r="AX141" s="17" t="s">
        <v>395</v>
      </c>
      <c r="AY141" s="17" t="s">
        <v>575</v>
      </c>
      <c r="AZ141" s="20">
        <v>45385</v>
      </c>
    </row>
    <row r="142" spans="1:52" x14ac:dyDescent="0.25">
      <c r="A142" s="17">
        <v>5</v>
      </c>
      <c r="B142" s="17" t="s">
        <v>45</v>
      </c>
      <c r="C142" s="17" t="s">
        <v>46</v>
      </c>
      <c r="D142" s="17" t="s">
        <v>75</v>
      </c>
      <c r="E142" s="17" t="s">
        <v>76</v>
      </c>
      <c r="F142" s="22" t="s">
        <v>77</v>
      </c>
      <c r="G142" s="17" t="s">
        <v>78</v>
      </c>
      <c r="H142" s="17" t="s">
        <v>69</v>
      </c>
      <c r="I142" s="17" t="s">
        <v>51</v>
      </c>
      <c r="J142" s="17">
        <v>1</v>
      </c>
      <c r="K142" s="17">
        <v>1084.95</v>
      </c>
      <c r="L142" s="17">
        <v>1084.95</v>
      </c>
      <c r="M142" s="17" t="s">
        <v>69</v>
      </c>
      <c r="N142" s="17">
        <v>957.84</v>
      </c>
      <c r="O142" s="17" t="s">
        <v>71</v>
      </c>
      <c r="P142" s="17">
        <v>82.077500000000001</v>
      </c>
      <c r="Q142" s="17">
        <v>11.67</v>
      </c>
      <c r="R142" s="17">
        <v>954.36</v>
      </c>
      <c r="S142" s="17" t="s">
        <v>80</v>
      </c>
      <c r="T142" s="17" t="s">
        <v>81</v>
      </c>
      <c r="U142" s="17">
        <v>81.778700000000001</v>
      </c>
      <c r="V142" s="17">
        <v>1</v>
      </c>
      <c r="W142" s="17">
        <v>32</v>
      </c>
      <c r="X142" s="17" t="s">
        <v>69</v>
      </c>
      <c r="Y142" s="17" t="s">
        <v>71</v>
      </c>
      <c r="Z142" s="18">
        <v>11.67</v>
      </c>
      <c r="AA142" s="16">
        <f>Z142*15%</f>
        <v>1.7504999999999999</v>
      </c>
      <c r="AB142" s="16">
        <f>(Z142+AA142)*5%</f>
        <v>0.67102500000000009</v>
      </c>
      <c r="AC142" s="16">
        <f>Z142+AA142+AB142</f>
        <v>14.091525000000001</v>
      </c>
      <c r="AD142" s="16">
        <f>AC142*J142</f>
        <v>14.091525000000001</v>
      </c>
      <c r="AE142" s="16">
        <f>(Z142+AA142)*J142*U142</f>
        <v>1097.5110433500001</v>
      </c>
      <c r="AF142" s="16">
        <f>AE142-K142</f>
        <v>12.561043350000091</v>
      </c>
      <c r="AG142" s="18">
        <f>AH142-Z142</f>
        <v>0</v>
      </c>
      <c r="AH142" s="18">
        <f>AU142</f>
        <v>11.67</v>
      </c>
      <c r="AI142" s="17" t="s">
        <v>11639</v>
      </c>
      <c r="AJ142" s="17" t="b">
        <f>H142=M142</f>
        <v>1</v>
      </c>
      <c r="AK142" s="17" t="s">
        <v>82</v>
      </c>
      <c r="AL142" s="17" t="e">
        <f>VLOOKUP(AK142,OT!A:A,1,0)</f>
        <v>#N/A</v>
      </c>
      <c r="AM142" s="19">
        <v>45104</v>
      </c>
      <c r="AN142" s="17">
        <v>1</v>
      </c>
      <c r="AO142" s="17" t="s">
        <v>57</v>
      </c>
      <c r="AP142" s="17" t="s">
        <v>58</v>
      </c>
      <c r="AQ142" s="17"/>
      <c r="AR142" s="17">
        <v>208933.07</v>
      </c>
      <c r="AS142" s="17">
        <v>208933.07</v>
      </c>
      <c r="AT142" s="17" t="s">
        <v>71</v>
      </c>
      <c r="AU142" s="17">
        <v>11.67</v>
      </c>
      <c r="AV142" s="17">
        <v>956.24</v>
      </c>
      <c r="AW142" s="17">
        <v>11.67</v>
      </c>
      <c r="AX142" s="17" t="s">
        <v>74</v>
      </c>
      <c r="AY142" s="17" t="s">
        <v>79</v>
      </c>
      <c r="AZ142" s="20">
        <v>45387</v>
      </c>
    </row>
    <row r="143" spans="1:52" x14ac:dyDescent="0.25">
      <c r="A143" s="17">
        <v>202</v>
      </c>
      <c r="B143" s="17" t="s">
        <v>45</v>
      </c>
      <c r="C143" s="17" t="s">
        <v>46</v>
      </c>
      <c r="D143" s="17" t="s">
        <v>991</v>
      </c>
      <c r="E143" s="17" t="s">
        <v>992</v>
      </c>
      <c r="F143" s="22" t="s">
        <v>1041</v>
      </c>
      <c r="G143" s="17" t="s">
        <v>750</v>
      </c>
      <c r="H143" s="17" t="s">
        <v>226</v>
      </c>
      <c r="I143" s="17" t="s">
        <v>51</v>
      </c>
      <c r="J143" s="17">
        <v>1</v>
      </c>
      <c r="K143" s="17">
        <v>1610.17</v>
      </c>
      <c r="L143" s="17">
        <v>1610.17</v>
      </c>
      <c r="M143" s="17" t="s">
        <v>226</v>
      </c>
      <c r="N143" s="17">
        <v>887.4</v>
      </c>
      <c r="O143" s="17" t="s">
        <v>71</v>
      </c>
      <c r="P143" s="17">
        <v>83.34</v>
      </c>
      <c r="Q143" s="17">
        <v>10.65</v>
      </c>
      <c r="R143" s="17">
        <v>885.25</v>
      </c>
      <c r="S143" s="17" t="s">
        <v>1043</v>
      </c>
      <c r="T143" s="17" t="s">
        <v>1044</v>
      </c>
      <c r="U143" s="17">
        <v>83.137500000000003</v>
      </c>
      <c r="V143" s="17">
        <v>1</v>
      </c>
      <c r="W143" s="17">
        <v>50</v>
      </c>
      <c r="X143" s="17" t="s">
        <v>226</v>
      </c>
      <c r="Y143" s="17" t="s">
        <v>71</v>
      </c>
      <c r="Z143" s="18">
        <v>10.65</v>
      </c>
      <c r="AA143" s="16">
        <f>Z143*15%</f>
        <v>1.5974999999999999</v>
      </c>
      <c r="AB143" s="16">
        <f>(Z143+AA143)*5%</f>
        <v>0.61237500000000011</v>
      </c>
      <c r="AC143" s="16">
        <f>Z143+AA143+AB143</f>
        <v>12.859875000000001</v>
      </c>
      <c r="AD143" s="16">
        <f>AC143*J143</f>
        <v>12.859875000000001</v>
      </c>
      <c r="AE143" s="16">
        <f>(Z143+AA143)*J143*U143</f>
        <v>1018.2265312500001</v>
      </c>
      <c r="AF143" s="16">
        <f>AE143-K143</f>
        <v>-591.94346874999997</v>
      </c>
      <c r="AG143" s="18">
        <f>AH143-Z143</f>
        <v>0</v>
      </c>
      <c r="AH143" s="18">
        <f>AU143</f>
        <v>10.65</v>
      </c>
      <c r="AI143" s="17" t="s">
        <v>11639</v>
      </c>
      <c r="AJ143" s="17" t="b">
        <f>H143=M143</f>
        <v>1</v>
      </c>
      <c r="AK143" s="17" t="s">
        <v>1045</v>
      </c>
      <c r="AL143" s="17" t="e">
        <f>VLOOKUP(AK143,OT!A:A,1,0)</f>
        <v>#N/A</v>
      </c>
      <c r="AM143" s="19">
        <v>45303</v>
      </c>
      <c r="AN143" s="17">
        <v>1</v>
      </c>
      <c r="AO143" s="17" t="s">
        <v>57</v>
      </c>
      <c r="AP143" s="17" t="s">
        <v>58</v>
      </c>
      <c r="AQ143" s="17"/>
      <c r="AR143" s="17">
        <v>58459.91</v>
      </c>
      <c r="AS143" s="17">
        <v>58459.91</v>
      </c>
      <c r="AT143" s="17" t="s">
        <v>71</v>
      </c>
      <c r="AU143" s="17">
        <v>10.65</v>
      </c>
      <c r="AV143" s="17">
        <v>885.51</v>
      </c>
      <c r="AW143" s="17">
        <v>10.65</v>
      </c>
      <c r="AX143" s="17" t="s">
        <v>74</v>
      </c>
      <c r="AY143" s="17" t="s">
        <v>1042</v>
      </c>
      <c r="AZ143" s="20">
        <v>45384</v>
      </c>
    </row>
    <row r="144" spans="1:52" x14ac:dyDescent="0.25">
      <c r="A144" s="17">
        <v>203</v>
      </c>
      <c r="B144" s="17" t="s">
        <v>45</v>
      </c>
      <c r="C144" s="17" t="s">
        <v>46</v>
      </c>
      <c r="D144" s="17" t="s">
        <v>1046</v>
      </c>
      <c r="E144" s="17" t="s">
        <v>1047</v>
      </c>
      <c r="F144" s="22" t="s">
        <v>1041</v>
      </c>
      <c r="G144" s="17" t="s">
        <v>750</v>
      </c>
      <c r="H144" s="17" t="s">
        <v>226</v>
      </c>
      <c r="I144" s="17" t="s">
        <v>51</v>
      </c>
      <c r="J144" s="17">
        <v>0.5</v>
      </c>
      <c r="K144" s="17">
        <v>1610.16</v>
      </c>
      <c r="L144" s="17">
        <v>805.08</v>
      </c>
      <c r="M144" s="17" t="s">
        <v>226</v>
      </c>
      <c r="N144" s="17">
        <v>887.4</v>
      </c>
      <c r="O144" s="17" t="s">
        <v>71</v>
      </c>
      <c r="P144" s="17">
        <v>83.34</v>
      </c>
      <c r="Q144" s="17">
        <v>10.65</v>
      </c>
      <c r="R144" s="17">
        <v>442.62</v>
      </c>
      <c r="S144" s="17" t="s">
        <v>1043</v>
      </c>
      <c r="T144" s="17" t="s">
        <v>1044</v>
      </c>
      <c r="U144" s="17">
        <v>83.137500000000003</v>
      </c>
      <c r="V144" s="17">
        <v>1</v>
      </c>
      <c r="W144" s="17">
        <v>50</v>
      </c>
      <c r="X144" s="17" t="s">
        <v>226</v>
      </c>
      <c r="Y144" s="17" t="s">
        <v>71</v>
      </c>
      <c r="Z144" s="18">
        <v>10.65</v>
      </c>
      <c r="AA144" s="16">
        <f>Z144*15%</f>
        <v>1.5974999999999999</v>
      </c>
      <c r="AB144" s="16">
        <f>(Z144+AA144)*5%</f>
        <v>0.61237500000000011</v>
      </c>
      <c r="AC144" s="16">
        <f>Z144+AA144+AB144</f>
        <v>12.859875000000001</v>
      </c>
      <c r="AD144" s="16">
        <f>AC144*J144</f>
        <v>6.4299375000000003</v>
      </c>
      <c r="AE144" s="16">
        <f>(Z144+AA144)*J144*U144</f>
        <v>509.11326562500005</v>
      </c>
      <c r="AF144" s="16">
        <f>AE144-K144</f>
        <v>-1101.0467343750001</v>
      </c>
      <c r="AG144" s="18">
        <f>AH144-Z144</f>
        <v>0</v>
      </c>
      <c r="AH144" s="18">
        <f>AU144</f>
        <v>10.65</v>
      </c>
      <c r="AI144" s="17" t="s">
        <v>11639</v>
      </c>
      <c r="AJ144" s="17" t="b">
        <f>H144=M144</f>
        <v>1</v>
      </c>
      <c r="AK144" s="17" t="s">
        <v>1045</v>
      </c>
      <c r="AL144" s="17" t="e">
        <f>VLOOKUP(AK144,OT!A:A,1,0)</f>
        <v>#N/A</v>
      </c>
      <c r="AM144" s="19">
        <v>45303</v>
      </c>
      <c r="AN144" s="17">
        <v>1</v>
      </c>
      <c r="AO144" s="17" t="s">
        <v>57</v>
      </c>
      <c r="AP144" s="17" t="s">
        <v>58</v>
      </c>
      <c r="AQ144" s="17"/>
      <c r="AR144" s="17">
        <v>58459.91</v>
      </c>
      <c r="AS144" s="17">
        <v>58459.91</v>
      </c>
      <c r="AT144" s="17" t="s">
        <v>71</v>
      </c>
      <c r="AU144" s="17">
        <v>10.65</v>
      </c>
      <c r="AV144" s="17">
        <v>885.51</v>
      </c>
      <c r="AW144" s="17">
        <v>10.65</v>
      </c>
      <c r="AX144" s="17" t="s">
        <v>74</v>
      </c>
      <c r="AY144" s="17" t="s">
        <v>1048</v>
      </c>
      <c r="AZ144" s="20">
        <v>45387</v>
      </c>
    </row>
    <row r="145" spans="1:52" x14ac:dyDescent="0.25">
      <c r="A145" s="17">
        <v>204</v>
      </c>
      <c r="B145" s="17" t="s">
        <v>45</v>
      </c>
      <c r="C145" s="17" t="s">
        <v>46</v>
      </c>
      <c r="D145" s="17" t="s">
        <v>1049</v>
      </c>
      <c r="E145" s="17" t="s">
        <v>1050</v>
      </c>
      <c r="F145" s="22" t="s">
        <v>1041</v>
      </c>
      <c r="G145" s="17" t="s">
        <v>750</v>
      </c>
      <c r="H145" s="17" t="s">
        <v>226</v>
      </c>
      <c r="I145" s="17" t="s">
        <v>51</v>
      </c>
      <c r="J145" s="17">
        <v>1</v>
      </c>
      <c r="K145" s="17">
        <v>1610.17</v>
      </c>
      <c r="L145" s="17">
        <v>1610.17</v>
      </c>
      <c r="M145" s="17" t="s">
        <v>226</v>
      </c>
      <c r="N145" s="17">
        <v>887.4</v>
      </c>
      <c r="O145" s="17" t="s">
        <v>71</v>
      </c>
      <c r="P145" s="17">
        <v>83.34</v>
      </c>
      <c r="Q145" s="17">
        <v>10.65</v>
      </c>
      <c r="R145" s="17">
        <v>885.25</v>
      </c>
      <c r="S145" s="17" t="s">
        <v>1043</v>
      </c>
      <c r="T145" s="17" t="s">
        <v>1044</v>
      </c>
      <c r="U145" s="17">
        <v>83.137500000000003</v>
      </c>
      <c r="V145" s="17">
        <v>1</v>
      </c>
      <c r="W145" s="17">
        <v>50</v>
      </c>
      <c r="X145" s="17" t="s">
        <v>226</v>
      </c>
      <c r="Y145" s="17" t="s">
        <v>71</v>
      </c>
      <c r="Z145" s="18">
        <v>10.65</v>
      </c>
      <c r="AA145" s="16">
        <f>Z145*15%</f>
        <v>1.5974999999999999</v>
      </c>
      <c r="AB145" s="16">
        <f>(Z145+AA145)*5%</f>
        <v>0.61237500000000011</v>
      </c>
      <c r="AC145" s="16">
        <f>Z145+AA145+AB145</f>
        <v>12.859875000000001</v>
      </c>
      <c r="AD145" s="16">
        <f>AC145*J145</f>
        <v>12.859875000000001</v>
      </c>
      <c r="AE145" s="16">
        <f>(Z145+AA145)*J145*U145</f>
        <v>1018.2265312500001</v>
      </c>
      <c r="AF145" s="16">
        <f>AE145-K145</f>
        <v>-591.94346874999997</v>
      </c>
      <c r="AG145" s="18">
        <f>AH145-Z145</f>
        <v>0</v>
      </c>
      <c r="AH145" s="18">
        <f>AU145</f>
        <v>10.65</v>
      </c>
      <c r="AI145" s="17" t="s">
        <v>11639</v>
      </c>
      <c r="AJ145" s="17" t="b">
        <f>H145=M145</f>
        <v>1</v>
      </c>
      <c r="AK145" s="17" t="s">
        <v>1045</v>
      </c>
      <c r="AL145" s="17" t="e">
        <f>VLOOKUP(AK145,OT!A:A,1,0)</f>
        <v>#N/A</v>
      </c>
      <c r="AM145" s="19">
        <v>45303</v>
      </c>
      <c r="AN145" s="17">
        <v>1</v>
      </c>
      <c r="AO145" s="17" t="s">
        <v>57</v>
      </c>
      <c r="AP145" s="17" t="s">
        <v>58</v>
      </c>
      <c r="AQ145" s="17"/>
      <c r="AR145" s="17">
        <v>58459.91</v>
      </c>
      <c r="AS145" s="17">
        <v>58459.91</v>
      </c>
      <c r="AT145" s="17" t="s">
        <v>71</v>
      </c>
      <c r="AU145" s="17">
        <v>10.65</v>
      </c>
      <c r="AV145" s="17">
        <v>885.51</v>
      </c>
      <c r="AW145" s="17">
        <v>10.65</v>
      </c>
      <c r="AX145" s="17" t="s">
        <v>107</v>
      </c>
      <c r="AY145" s="17" t="s">
        <v>1051</v>
      </c>
      <c r="AZ145" s="20">
        <v>45392</v>
      </c>
    </row>
    <row r="146" spans="1:52" x14ac:dyDescent="0.25">
      <c r="A146" s="17">
        <v>205</v>
      </c>
      <c r="B146" s="17" t="s">
        <v>45</v>
      </c>
      <c r="C146" s="17" t="s">
        <v>46</v>
      </c>
      <c r="D146" s="17" t="s">
        <v>407</v>
      </c>
      <c r="E146" s="17" t="s">
        <v>408</v>
      </c>
      <c r="F146" s="22" t="s">
        <v>1041</v>
      </c>
      <c r="G146" s="17" t="s">
        <v>750</v>
      </c>
      <c r="H146" s="17" t="s">
        <v>226</v>
      </c>
      <c r="I146" s="17" t="s">
        <v>51</v>
      </c>
      <c r="J146" s="17">
        <v>0.1</v>
      </c>
      <c r="K146" s="17">
        <v>1610.2</v>
      </c>
      <c r="L146" s="17">
        <v>161.02000000000001</v>
      </c>
      <c r="M146" s="17" t="s">
        <v>226</v>
      </c>
      <c r="N146" s="17">
        <v>885.51</v>
      </c>
      <c r="O146" s="17" t="s">
        <v>71</v>
      </c>
      <c r="P146" s="17">
        <v>83.162499999999994</v>
      </c>
      <c r="Q146" s="17">
        <v>10.65</v>
      </c>
      <c r="R146" s="17">
        <v>88.55</v>
      </c>
      <c r="S146" s="17" t="s">
        <v>1053</v>
      </c>
      <c r="T146" s="17" t="s">
        <v>1054</v>
      </c>
      <c r="U146" s="17">
        <v>83.162499999999994</v>
      </c>
      <c r="V146" s="17">
        <v>1</v>
      </c>
      <c r="W146" s="17">
        <v>50</v>
      </c>
      <c r="X146" s="17" t="s">
        <v>226</v>
      </c>
      <c r="Y146" s="17" t="s">
        <v>71</v>
      </c>
      <c r="Z146" s="18">
        <v>10.65</v>
      </c>
      <c r="AA146" s="16">
        <f>Z146*15%</f>
        <v>1.5974999999999999</v>
      </c>
      <c r="AB146" s="16">
        <f>(Z146+AA146)*5%</f>
        <v>0.61237500000000011</v>
      </c>
      <c r="AC146" s="16">
        <f>Z146+AA146+AB146</f>
        <v>12.859875000000001</v>
      </c>
      <c r="AD146" s="16">
        <f>AC146*J146</f>
        <v>1.2859875000000001</v>
      </c>
      <c r="AE146" s="16">
        <f>(Z146+AA146)*J146*U146</f>
        <v>101.85327187500002</v>
      </c>
      <c r="AF146" s="16">
        <f>AE146-K146</f>
        <v>-1508.346728125</v>
      </c>
      <c r="AG146" s="18">
        <f>AH146-Z146</f>
        <v>0</v>
      </c>
      <c r="AH146" s="18">
        <f>AU146</f>
        <v>10.65</v>
      </c>
      <c r="AI146" s="17" t="s">
        <v>11639</v>
      </c>
      <c r="AJ146" s="17" t="b">
        <f>H146=M146</f>
        <v>1</v>
      </c>
      <c r="AK146" s="17" t="s">
        <v>1055</v>
      </c>
      <c r="AL146" s="17" t="e">
        <f>VLOOKUP(AK146,OT!A:A,1,0)</f>
        <v>#N/A</v>
      </c>
      <c r="AM146" s="19">
        <v>45303</v>
      </c>
      <c r="AN146" s="17">
        <v>1</v>
      </c>
      <c r="AO146" s="17" t="s">
        <v>57</v>
      </c>
      <c r="AP146" s="17" t="s">
        <v>58</v>
      </c>
      <c r="AQ146" s="17"/>
      <c r="AR146" s="17">
        <v>70355.48</v>
      </c>
      <c r="AS146" s="17">
        <v>70355.48</v>
      </c>
      <c r="AT146" s="17" t="s">
        <v>71</v>
      </c>
      <c r="AU146" s="17">
        <v>10.65</v>
      </c>
      <c r="AV146" s="17">
        <v>885.51</v>
      </c>
      <c r="AW146" s="17">
        <v>10.65</v>
      </c>
      <c r="AX146" s="17" t="s">
        <v>129</v>
      </c>
      <c r="AY146" s="17" t="s">
        <v>1052</v>
      </c>
      <c r="AZ146" s="20">
        <v>45394</v>
      </c>
    </row>
    <row r="147" spans="1:52" x14ac:dyDescent="0.25">
      <c r="A147" s="17">
        <v>349</v>
      </c>
      <c r="B147" s="17" t="s">
        <v>45</v>
      </c>
      <c r="C147" s="17" t="s">
        <v>46</v>
      </c>
      <c r="D147" s="17" t="s">
        <v>1562</v>
      </c>
      <c r="E147" s="17" t="s">
        <v>1563</v>
      </c>
      <c r="F147" s="22" t="s">
        <v>1564</v>
      </c>
      <c r="G147" s="17" t="s">
        <v>1565</v>
      </c>
      <c r="H147" s="17" t="s">
        <v>226</v>
      </c>
      <c r="I147" s="17" t="s">
        <v>51</v>
      </c>
      <c r="J147" s="17">
        <v>0.2</v>
      </c>
      <c r="K147" s="17">
        <v>891.2</v>
      </c>
      <c r="L147" s="17">
        <v>178.24</v>
      </c>
      <c r="M147" s="17" t="s">
        <v>1567</v>
      </c>
      <c r="N147" s="17">
        <v>2869.93</v>
      </c>
      <c r="O147" s="17" t="s">
        <v>71</v>
      </c>
      <c r="P147" s="17">
        <v>72.951899999999995</v>
      </c>
      <c r="Q147" s="17">
        <v>39.340000000000003</v>
      </c>
      <c r="R147" s="17">
        <v>572.79</v>
      </c>
      <c r="S147" s="17" t="s">
        <v>1568</v>
      </c>
      <c r="T147" s="17" t="s">
        <v>1569</v>
      </c>
      <c r="U147" s="17">
        <v>72.799800000000005</v>
      </c>
      <c r="V147" s="17">
        <v>3.7</v>
      </c>
      <c r="W147" s="17">
        <v>19</v>
      </c>
      <c r="X147" s="17" t="s">
        <v>1567</v>
      </c>
      <c r="Y147" s="17" t="s">
        <v>71</v>
      </c>
      <c r="Z147" s="18">
        <v>10.632432432432433</v>
      </c>
      <c r="AA147" s="16">
        <f>Z147*15%</f>
        <v>1.5948648648648649</v>
      </c>
      <c r="AB147" s="16">
        <f>(Z147+AA147)*5%</f>
        <v>0.61136486486486497</v>
      </c>
      <c r="AC147" s="16">
        <f>Z147+AA147+AB147</f>
        <v>12.838662162162162</v>
      </c>
      <c r="AD147" s="16">
        <f>AC147*J147</f>
        <v>2.5677324324324324</v>
      </c>
      <c r="AE147" s="16">
        <f>(Z147+AA147)*J147*U147</f>
        <v>178.0289595567568</v>
      </c>
      <c r="AF147" s="16">
        <f>AE147-K147</f>
        <v>-713.17104044324321</v>
      </c>
      <c r="AG147" s="18">
        <f>AH147-Z147</f>
        <v>0</v>
      </c>
      <c r="AH147" s="18">
        <f>(AU147/AN147)</f>
        <v>10.632432432432433</v>
      </c>
      <c r="AI147" s="17" t="s">
        <v>11640</v>
      </c>
      <c r="AJ147" s="17" t="b">
        <f>H147=M147</f>
        <v>0</v>
      </c>
      <c r="AK147" s="17" t="s">
        <v>1570</v>
      </c>
      <c r="AL147" s="17" t="e">
        <f>VLOOKUP(AK147,OT!A:A,1,0)</f>
        <v>#N/A</v>
      </c>
      <c r="AM147" s="19">
        <v>44284</v>
      </c>
      <c r="AN147" s="17">
        <v>3.7</v>
      </c>
      <c r="AO147" s="17" t="s">
        <v>57</v>
      </c>
      <c r="AP147" s="17" t="s">
        <v>58</v>
      </c>
      <c r="AQ147" s="17"/>
      <c r="AR147" s="17">
        <v>713862.09</v>
      </c>
      <c r="AS147" s="17">
        <v>713862.09</v>
      </c>
      <c r="AT147" s="17" t="s">
        <v>71</v>
      </c>
      <c r="AU147" s="17">
        <v>39.340000000000003</v>
      </c>
      <c r="AV147" s="17">
        <v>2859.41</v>
      </c>
      <c r="AW147" s="17">
        <v>39.340000000000003</v>
      </c>
      <c r="AX147" s="17" t="s">
        <v>74</v>
      </c>
      <c r="AY147" s="17" t="s">
        <v>1566</v>
      </c>
      <c r="AZ147" s="20">
        <v>45387</v>
      </c>
    </row>
    <row r="148" spans="1:52" x14ac:dyDescent="0.25">
      <c r="A148" s="17">
        <v>166</v>
      </c>
      <c r="B148" s="17" t="s">
        <v>45</v>
      </c>
      <c r="C148" s="17" t="s">
        <v>46</v>
      </c>
      <c r="D148" s="17" t="s">
        <v>407</v>
      </c>
      <c r="E148" s="17" t="s">
        <v>408</v>
      </c>
      <c r="F148" s="22" t="s">
        <v>880</v>
      </c>
      <c r="G148" s="17" t="s">
        <v>881</v>
      </c>
      <c r="H148" s="17" t="s">
        <v>411</v>
      </c>
      <c r="I148" s="17" t="s">
        <v>51</v>
      </c>
      <c r="J148" s="17">
        <v>1</v>
      </c>
      <c r="K148" s="17">
        <v>1005.23</v>
      </c>
      <c r="L148" s="17">
        <v>1005.23</v>
      </c>
      <c r="M148" s="17" t="s">
        <v>411</v>
      </c>
      <c r="N148" s="17">
        <v>874.11</v>
      </c>
      <c r="O148" s="17" t="s">
        <v>53</v>
      </c>
      <c r="P148" s="17">
        <v>1</v>
      </c>
      <c r="Q148" s="17">
        <v>874.11</v>
      </c>
      <c r="R148" s="17">
        <v>874.11</v>
      </c>
      <c r="S148" s="17" t="s">
        <v>883</v>
      </c>
      <c r="T148" s="17" t="s">
        <v>884</v>
      </c>
      <c r="U148" s="17">
        <v>82.748699999999999</v>
      </c>
      <c r="V148" s="17">
        <v>1</v>
      </c>
      <c r="W148" s="17">
        <v>150</v>
      </c>
      <c r="X148" s="17" t="s">
        <v>411</v>
      </c>
      <c r="Y148" s="17" t="s">
        <v>53</v>
      </c>
      <c r="Z148" s="18">
        <v>10.563428791026325</v>
      </c>
      <c r="AA148" s="16">
        <f>Z148*15%</f>
        <v>1.5845143186539488</v>
      </c>
      <c r="AB148" s="16">
        <f>(Z148+AA148)*5%</f>
        <v>0.60739715548401374</v>
      </c>
      <c r="AC148" s="16">
        <f>Z148+AA148+AB148</f>
        <v>12.755340265164287</v>
      </c>
      <c r="AD148" s="16">
        <f>AC148*J148</f>
        <v>12.755340265164287</v>
      </c>
      <c r="AE148" s="16">
        <f>(Z148+AA148)*J148*U148</f>
        <v>1005.2265</v>
      </c>
      <c r="AF148" s="16">
        <f>AE148-K148</f>
        <v>-3.5000000000309228E-3</v>
      </c>
      <c r="AG148" s="18">
        <f>AH148-Z148</f>
        <v>0</v>
      </c>
      <c r="AH148" s="18">
        <f>(AU148/U148)</f>
        <v>10.563428791026325</v>
      </c>
      <c r="AI148" s="17" t="s">
        <v>11639</v>
      </c>
      <c r="AJ148" s="17" t="b">
        <f>H148=M148</f>
        <v>1</v>
      </c>
      <c r="AK148" s="17" t="s">
        <v>885</v>
      </c>
      <c r="AL148" s="17" t="e">
        <f>VLOOKUP(AK148,OT!A:A,1,0)</f>
        <v>#N/A</v>
      </c>
      <c r="AM148" s="19">
        <v>45378</v>
      </c>
      <c r="AN148" s="17">
        <v>1</v>
      </c>
      <c r="AO148" s="17" t="s">
        <v>57</v>
      </c>
      <c r="AP148" s="17" t="s">
        <v>58</v>
      </c>
      <c r="AQ148" s="17"/>
      <c r="AR148" s="17">
        <v>393727</v>
      </c>
      <c r="AS148" s="17">
        <v>393727</v>
      </c>
      <c r="AT148" s="17" t="s">
        <v>53</v>
      </c>
      <c r="AU148" s="17">
        <v>874.11</v>
      </c>
      <c r="AV148" s="17">
        <v>874.11</v>
      </c>
      <c r="AW148" s="17">
        <v>874.11</v>
      </c>
      <c r="AX148" s="17" t="s">
        <v>129</v>
      </c>
      <c r="AY148" s="17" t="s">
        <v>882</v>
      </c>
      <c r="AZ148" s="20">
        <v>45387</v>
      </c>
    </row>
    <row r="149" spans="1:52" x14ac:dyDescent="0.25">
      <c r="A149" s="17">
        <v>154</v>
      </c>
      <c r="B149" s="17" t="s">
        <v>45</v>
      </c>
      <c r="C149" s="17" t="s">
        <v>46</v>
      </c>
      <c r="D149" s="17" t="s">
        <v>815</v>
      </c>
      <c r="E149" s="17" t="s">
        <v>816</v>
      </c>
      <c r="F149" s="22" t="s">
        <v>823</v>
      </c>
      <c r="G149" s="17" t="s">
        <v>818</v>
      </c>
      <c r="H149" s="17" t="s">
        <v>69</v>
      </c>
      <c r="I149" s="17" t="s">
        <v>51</v>
      </c>
      <c r="J149" s="17">
        <v>1</v>
      </c>
      <c r="K149" s="17">
        <v>2242.27</v>
      </c>
      <c r="L149" s="17">
        <v>2242.27</v>
      </c>
      <c r="M149" s="17" t="s">
        <v>69</v>
      </c>
      <c r="N149" s="17">
        <v>778.39</v>
      </c>
      <c r="O149" s="17" t="s">
        <v>71</v>
      </c>
      <c r="P149" s="17">
        <v>75.424999999999997</v>
      </c>
      <c r="Q149" s="17">
        <v>10.32</v>
      </c>
      <c r="R149" s="17">
        <v>778.39</v>
      </c>
      <c r="S149" s="17" t="s">
        <v>825</v>
      </c>
      <c r="T149" s="17" t="s">
        <v>826</v>
      </c>
      <c r="U149" s="17">
        <v>75.424999999999997</v>
      </c>
      <c r="V149" s="17">
        <v>1</v>
      </c>
      <c r="W149" s="17">
        <v>3</v>
      </c>
      <c r="X149" s="17" t="s">
        <v>69</v>
      </c>
      <c r="Y149" s="17" t="s">
        <v>71</v>
      </c>
      <c r="Z149" s="18">
        <v>10.32</v>
      </c>
      <c r="AA149" s="16">
        <f>Z149*15%</f>
        <v>1.548</v>
      </c>
      <c r="AB149" s="16">
        <f>(Z149+AA149)*5%</f>
        <v>0.59340000000000004</v>
      </c>
      <c r="AC149" s="16">
        <f>Z149+AA149+AB149</f>
        <v>12.461400000000001</v>
      </c>
      <c r="AD149" s="16">
        <f>AC149*J149</f>
        <v>12.461400000000001</v>
      </c>
      <c r="AE149" s="16">
        <f>(Z149+AA149)*J149*U149</f>
        <v>895.14390000000003</v>
      </c>
      <c r="AF149" s="16">
        <f>AE149-K149</f>
        <v>-1347.1261</v>
      </c>
      <c r="AG149" s="18">
        <f>AH149-Z149</f>
        <v>0</v>
      </c>
      <c r="AH149" s="18">
        <f>AU149</f>
        <v>10.32</v>
      </c>
      <c r="AI149" s="17" t="s">
        <v>11639</v>
      </c>
      <c r="AJ149" s="17" t="b">
        <f>H149=M149</f>
        <v>1</v>
      </c>
      <c r="AK149" s="17" t="s">
        <v>827</v>
      </c>
      <c r="AL149" s="17" t="e">
        <f>VLOOKUP(AK149,OT!A:A,1,0)</f>
        <v>#N/A</v>
      </c>
      <c r="AM149" s="19">
        <v>44508</v>
      </c>
      <c r="AN149" s="17">
        <v>1</v>
      </c>
      <c r="AO149" s="17" t="s">
        <v>57</v>
      </c>
      <c r="AP149" s="17" t="s">
        <v>58</v>
      </c>
      <c r="AQ149" s="17"/>
      <c r="AR149" s="17">
        <v>2319.33</v>
      </c>
      <c r="AS149" s="17">
        <v>2319.33</v>
      </c>
      <c r="AT149" s="17" t="s">
        <v>71</v>
      </c>
      <c r="AU149" s="17">
        <v>10.32</v>
      </c>
      <c r="AV149" s="17">
        <v>773.11</v>
      </c>
      <c r="AW149" s="17">
        <v>10.32</v>
      </c>
      <c r="AX149" s="17" t="s">
        <v>74</v>
      </c>
      <c r="AY149" s="17" t="s">
        <v>824</v>
      </c>
      <c r="AZ149" s="20">
        <v>45387</v>
      </c>
    </row>
    <row r="150" spans="1:52" x14ac:dyDescent="0.25">
      <c r="A150" s="17">
        <v>19</v>
      </c>
      <c r="B150" s="17" t="s">
        <v>45</v>
      </c>
      <c r="C150" s="17" t="s">
        <v>46</v>
      </c>
      <c r="D150" s="17" t="s">
        <v>166</v>
      </c>
      <c r="E150" s="17" t="s">
        <v>167</v>
      </c>
      <c r="F150" s="22" t="s">
        <v>168</v>
      </c>
      <c r="G150" s="17" t="s">
        <v>169</v>
      </c>
      <c r="H150" s="17" t="s">
        <v>69</v>
      </c>
      <c r="I150" s="17" t="s">
        <v>51</v>
      </c>
      <c r="J150" s="17">
        <v>1</v>
      </c>
      <c r="K150" s="17">
        <v>1425.44</v>
      </c>
      <c r="L150" s="17">
        <v>1425.44</v>
      </c>
      <c r="M150" s="17" t="s">
        <v>69</v>
      </c>
      <c r="N150" s="17">
        <v>801.08</v>
      </c>
      <c r="O150" s="17" t="s">
        <v>71</v>
      </c>
      <c r="P150" s="17">
        <v>82.077500000000001</v>
      </c>
      <c r="Q150" s="17">
        <v>9.76</v>
      </c>
      <c r="R150" s="17">
        <v>799.69</v>
      </c>
      <c r="S150" s="17" t="s">
        <v>80</v>
      </c>
      <c r="T150" s="17" t="s">
        <v>171</v>
      </c>
      <c r="U150" s="17">
        <v>81.935000000000002</v>
      </c>
      <c r="V150" s="17">
        <v>1</v>
      </c>
      <c r="W150" s="17">
        <v>25</v>
      </c>
      <c r="X150" s="17" t="s">
        <v>69</v>
      </c>
      <c r="Y150" s="17" t="s">
        <v>71</v>
      </c>
      <c r="Z150" s="18">
        <v>9.76</v>
      </c>
      <c r="AA150" s="16">
        <f>Z150*15%</f>
        <v>1.464</v>
      </c>
      <c r="AB150" s="16">
        <f>(Z150+AA150)*5%</f>
        <v>0.56120000000000003</v>
      </c>
      <c r="AC150" s="16">
        <f>Z150+AA150+AB150</f>
        <v>11.7852</v>
      </c>
      <c r="AD150" s="16">
        <f>AC150*J150</f>
        <v>11.7852</v>
      </c>
      <c r="AE150" s="16">
        <f>(Z150+AA150)*J150*U150</f>
        <v>919.63844000000006</v>
      </c>
      <c r="AF150" s="16">
        <f>AE150-K150</f>
        <v>-505.80155999999999</v>
      </c>
      <c r="AG150" s="18">
        <f>AH150-Z150</f>
        <v>0</v>
      </c>
      <c r="AH150" s="18">
        <f>AU150</f>
        <v>9.76</v>
      </c>
      <c r="AI150" s="17" t="s">
        <v>11639</v>
      </c>
      <c r="AJ150" s="17" t="b">
        <f>H150=M150</f>
        <v>1</v>
      </c>
      <c r="AK150" s="17" t="s">
        <v>172</v>
      </c>
      <c r="AL150" s="17" t="e">
        <f>VLOOKUP(AK150,OT!A:A,1,0)</f>
        <v>#N/A</v>
      </c>
      <c r="AM150" s="19">
        <v>45188</v>
      </c>
      <c r="AN150" s="17">
        <v>1</v>
      </c>
      <c r="AO150" s="17" t="s">
        <v>57</v>
      </c>
      <c r="AP150" s="17" t="s">
        <v>58</v>
      </c>
      <c r="AQ150" s="17"/>
      <c r="AR150" s="17">
        <v>20166.28</v>
      </c>
      <c r="AS150" s="17">
        <v>20166.28</v>
      </c>
      <c r="AT150" s="17" t="s">
        <v>71</v>
      </c>
      <c r="AU150" s="17">
        <v>9.76</v>
      </c>
      <c r="AV150" s="17">
        <v>806.65</v>
      </c>
      <c r="AW150" s="17">
        <v>9.76</v>
      </c>
      <c r="AX150" s="17" t="s">
        <v>74</v>
      </c>
      <c r="AY150" s="17" t="s">
        <v>170</v>
      </c>
      <c r="AZ150" s="20">
        <v>45390</v>
      </c>
    </row>
    <row r="151" spans="1:52" x14ac:dyDescent="0.25">
      <c r="A151" s="17">
        <v>20</v>
      </c>
      <c r="B151" s="17" t="s">
        <v>45</v>
      </c>
      <c r="C151" s="17" t="s">
        <v>46</v>
      </c>
      <c r="D151" s="17" t="s">
        <v>173</v>
      </c>
      <c r="E151" s="17" t="s">
        <v>167</v>
      </c>
      <c r="F151" s="22" t="s">
        <v>168</v>
      </c>
      <c r="G151" s="17" t="s">
        <v>169</v>
      </c>
      <c r="H151" s="17" t="s">
        <v>69</v>
      </c>
      <c r="I151" s="17" t="s">
        <v>51</v>
      </c>
      <c r="J151" s="17">
        <v>1</v>
      </c>
      <c r="K151" s="17">
        <v>1425.44</v>
      </c>
      <c r="L151" s="17">
        <v>1425.44</v>
      </c>
      <c r="M151" s="17" t="s">
        <v>69</v>
      </c>
      <c r="N151" s="17">
        <v>801.08</v>
      </c>
      <c r="O151" s="17" t="s">
        <v>71</v>
      </c>
      <c r="P151" s="17">
        <v>82.077500000000001</v>
      </c>
      <c r="Q151" s="17">
        <v>9.76</v>
      </c>
      <c r="R151" s="17">
        <v>799.69</v>
      </c>
      <c r="S151" s="17" t="s">
        <v>80</v>
      </c>
      <c r="T151" s="17" t="s">
        <v>171</v>
      </c>
      <c r="U151" s="17">
        <v>81.935000000000002</v>
      </c>
      <c r="V151" s="17">
        <v>1</v>
      </c>
      <c r="W151" s="17">
        <v>25</v>
      </c>
      <c r="X151" s="17" t="s">
        <v>69</v>
      </c>
      <c r="Y151" s="17" t="s">
        <v>71</v>
      </c>
      <c r="Z151" s="18">
        <v>9.76</v>
      </c>
      <c r="AA151" s="16">
        <f>Z151*15%</f>
        <v>1.464</v>
      </c>
      <c r="AB151" s="16">
        <f>(Z151+AA151)*5%</f>
        <v>0.56120000000000003</v>
      </c>
      <c r="AC151" s="16">
        <f>Z151+AA151+AB151</f>
        <v>11.7852</v>
      </c>
      <c r="AD151" s="16">
        <f>AC151*J151</f>
        <v>11.7852</v>
      </c>
      <c r="AE151" s="16">
        <f>(Z151+AA151)*J151*U151</f>
        <v>919.63844000000006</v>
      </c>
      <c r="AF151" s="16">
        <f>AE151-K151</f>
        <v>-505.80155999999999</v>
      </c>
      <c r="AG151" s="18">
        <f>AH151-Z151</f>
        <v>0</v>
      </c>
      <c r="AH151" s="18">
        <f>AU151</f>
        <v>9.76</v>
      </c>
      <c r="AI151" s="17" t="s">
        <v>11639</v>
      </c>
      <c r="AJ151" s="17" t="b">
        <f>H151=M151</f>
        <v>1</v>
      </c>
      <c r="AK151" s="17" t="s">
        <v>172</v>
      </c>
      <c r="AL151" s="17" t="e">
        <f>VLOOKUP(AK151,OT!A:A,1,0)</f>
        <v>#N/A</v>
      </c>
      <c r="AM151" s="19">
        <v>45188</v>
      </c>
      <c r="AN151" s="17">
        <v>1</v>
      </c>
      <c r="AO151" s="17" t="s">
        <v>57</v>
      </c>
      <c r="AP151" s="17" t="s">
        <v>58</v>
      </c>
      <c r="AQ151" s="17"/>
      <c r="AR151" s="17">
        <v>20166.28</v>
      </c>
      <c r="AS151" s="17">
        <v>20166.28</v>
      </c>
      <c r="AT151" s="17" t="s">
        <v>71</v>
      </c>
      <c r="AU151" s="17">
        <v>9.76</v>
      </c>
      <c r="AV151" s="17">
        <v>806.65</v>
      </c>
      <c r="AW151" s="17">
        <v>9.76</v>
      </c>
      <c r="AX151" s="17" t="s">
        <v>74</v>
      </c>
      <c r="AY151" s="17" t="s">
        <v>174</v>
      </c>
      <c r="AZ151" s="20">
        <v>45390</v>
      </c>
    </row>
    <row r="152" spans="1:52" x14ac:dyDescent="0.25">
      <c r="A152" s="17">
        <v>215</v>
      </c>
      <c r="B152" s="17" t="s">
        <v>45</v>
      </c>
      <c r="C152" s="17" t="s">
        <v>46</v>
      </c>
      <c r="D152" s="17" t="s">
        <v>1100</v>
      </c>
      <c r="E152" s="17" t="s">
        <v>1101</v>
      </c>
      <c r="F152" s="22" t="s">
        <v>1102</v>
      </c>
      <c r="G152" s="17" t="s">
        <v>1103</v>
      </c>
      <c r="H152" s="17" t="s">
        <v>226</v>
      </c>
      <c r="I152" s="17" t="s">
        <v>51</v>
      </c>
      <c r="J152" s="17">
        <v>1</v>
      </c>
      <c r="K152" s="17">
        <v>841.8</v>
      </c>
      <c r="L152" s="17">
        <v>841.8</v>
      </c>
      <c r="M152" s="17" t="s">
        <v>226</v>
      </c>
      <c r="N152" s="17">
        <v>732</v>
      </c>
      <c r="O152" s="17" t="s">
        <v>53</v>
      </c>
      <c r="P152" s="17">
        <v>1</v>
      </c>
      <c r="Q152" s="17">
        <v>732</v>
      </c>
      <c r="R152" s="17">
        <v>732</v>
      </c>
      <c r="S152" s="17" t="s">
        <v>1105</v>
      </c>
      <c r="T152" s="17" t="s">
        <v>1106</v>
      </c>
      <c r="U152" s="17">
        <v>76.411199999999994</v>
      </c>
      <c r="V152" s="17">
        <v>1</v>
      </c>
      <c r="W152" s="17">
        <v>25</v>
      </c>
      <c r="X152" s="17" t="s">
        <v>226</v>
      </c>
      <c r="Y152" s="17" t="s">
        <v>53</v>
      </c>
      <c r="Z152" s="18">
        <v>9.5797474715748479</v>
      </c>
      <c r="AA152" s="16">
        <f>Z152*15%</f>
        <v>1.4369621207362271</v>
      </c>
      <c r="AB152" s="16">
        <f>(Z152+AA152)*5%</f>
        <v>0.55083547961555379</v>
      </c>
      <c r="AC152" s="16">
        <f>Z152+AA152+AB152</f>
        <v>11.567545071926629</v>
      </c>
      <c r="AD152" s="16">
        <f>AC152*J152</f>
        <v>11.567545071926629</v>
      </c>
      <c r="AE152" s="16">
        <f>(Z152+AA152)*J152*U152</f>
        <v>841.8</v>
      </c>
      <c r="AF152" s="16">
        <f>AE152-K152</f>
        <v>0</v>
      </c>
      <c r="AG152" s="18">
        <f>AH152-Z152</f>
        <v>0</v>
      </c>
      <c r="AH152" s="18">
        <f>(AU152/U152)</f>
        <v>9.5797474715748479</v>
      </c>
      <c r="AI152" s="17" t="s">
        <v>11639</v>
      </c>
      <c r="AJ152" s="17" t="b">
        <f>H152=M152</f>
        <v>1</v>
      </c>
      <c r="AK152" s="17" t="s">
        <v>1107</v>
      </c>
      <c r="AL152" s="17" t="e">
        <f>VLOOKUP(AK152,OT!A:A,1,0)</f>
        <v>#N/A</v>
      </c>
      <c r="AM152" s="19">
        <v>44659</v>
      </c>
      <c r="AN152" s="17">
        <v>1</v>
      </c>
      <c r="AO152" s="17" t="s">
        <v>57</v>
      </c>
      <c r="AP152" s="17" t="s">
        <v>58</v>
      </c>
      <c r="AQ152" s="17"/>
      <c r="AR152" s="17">
        <v>18300</v>
      </c>
      <c r="AS152" s="17">
        <v>18300</v>
      </c>
      <c r="AT152" s="17" t="s">
        <v>53</v>
      </c>
      <c r="AU152" s="17">
        <v>732</v>
      </c>
      <c r="AV152" s="17">
        <v>732</v>
      </c>
      <c r="AW152" s="17">
        <v>732</v>
      </c>
      <c r="AX152" s="17" t="s">
        <v>129</v>
      </c>
      <c r="AY152" s="17" t="s">
        <v>1104</v>
      </c>
      <c r="AZ152" s="20">
        <v>45395</v>
      </c>
    </row>
    <row r="153" spans="1:52" x14ac:dyDescent="0.25">
      <c r="A153" s="17">
        <v>165</v>
      </c>
      <c r="B153" s="17" t="s">
        <v>45</v>
      </c>
      <c r="C153" s="17" t="s">
        <v>46</v>
      </c>
      <c r="D153" s="17" t="s">
        <v>407</v>
      </c>
      <c r="E153" s="17" t="s">
        <v>408</v>
      </c>
      <c r="F153" s="22" t="s">
        <v>871</v>
      </c>
      <c r="G153" s="17" t="s">
        <v>872</v>
      </c>
      <c r="H153" s="17" t="s">
        <v>69</v>
      </c>
      <c r="I153" s="17" t="s">
        <v>51</v>
      </c>
      <c r="J153" s="17">
        <v>1</v>
      </c>
      <c r="K153" s="17">
        <v>908.64</v>
      </c>
      <c r="L153" s="17">
        <v>908.64</v>
      </c>
      <c r="M153" s="17" t="s">
        <v>69</v>
      </c>
      <c r="N153" s="17">
        <v>795.06</v>
      </c>
      <c r="O153" s="17" t="s">
        <v>71</v>
      </c>
      <c r="P153" s="17">
        <v>83.165000000000006</v>
      </c>
      <c r="Q153" s="17">
        <v>9.56</v>
      </c>
      <c r="R153" s="17">
        <v>790.12</v>
      </c>
      <c r="S153" s="17" t="s">
        <v>874</v>
      </c>
      <c r="T153" s="17" t="s">
        <v>875</v>
      </c>
      <c r="U153" s="17">
        <v>82.648700000000005</v>
      </c>
      <c r="V153" s="17">
        <v>1</v>
      </c>
      <c r="W153" s="17">
        <v>53</v>
      </c>
      <c r="X153" s="17" t="s">
        <v>69</v>
      </c>
      <c r="Y153" s="17" t="s">
        <v>71</v>
      </c>
      <c r="Z153" s="18">
        <v>9.56</v>
      </c>
      <c r="AA153" s="16">
        <f>Z153*15%</f>
        <v>1.4339999999999999</v>
      </c>
      <c r="AB153" s="16">
        <f>(Z153+AA153)*5%</f>
        <v>0.54969999999999997</v>
      </c>
      <c r="AC153" s="16">
        <f>Z153+AA153+AB153</f>
        <v>11.543699999999999</v>
      </c>
      <c r="AD153" s="16">
        <f>AC153*J153</f>
        <v>11.543699999999999</v>
      </c>
      <c r="AE153" s="16">
        <f>(Z153+AA153)*J153*U153</f>
        <v>908.63980780000009</v>
      </c>
      <c r="AF153" s="16">
        <f>AE153-K153</f>
        <v>-1.921999999012769E-4</v>
      </c>
      <c r="AG153" s="18">
        <f>AH153-Z153</f>
        <v>0</v>
      </c>
      <c r="AH153" s="18">
        <f>AU153</f>
        <v>9.56</v>
      </c>
      <c r="AI153" s="17" t="s">
        <v>11639</v>
      </c>
      <c r="AJ153" s="17" t="b">
        <f>H153=M153</f>
        <v>1</v>
      </c>
      <c r="AK153" s="17" t="s">
        <v>876</v>
      </c>
      <c r="AL153" s="17" t="e">
        <f>VLOOKUP(AK153,OT!A:A,1,0)</f>
        <v>#N/A</v>
      </c>
      <c r="AM153" s="19">
        <v>45245</v>
      </c>
      <c r="AN153" s="17">
        <v>1</v>
      </c>
      <c r="AO153" s="17" t="s">
        <v>57</v>
      </c>
      <c r="AP153" s="17" t="s">
        <v>58</v>
      </c>
      <c r="AQ153" s="17"/>
      <c r="AR153" s="17">
        <v>228724.2</v>
      </c>
      <c r="AS153" s="17">
        <v>228724.2</v>
      </c>
      <c r="AT153" s="17" t="s">
        <v>71</v>
      </c>
      <c r="AU153" s="17">
        <v>9.56</v>
      </c>
      <c r="AV153" s="17">
        <v>796.03</v>
      </c>
      <c r="AW153" s="17">
        <v>9.56</v>
      </c>
      <c r="AX153" s="17" t="s">
        <v>129</v>
      </c>
      <c r="AY153" s="17" t="s">
        <v>873</v>
      </c>
      <c r="AZ153" s="20">
        <v>45387</v>
      </c>
    </row>
    <row r="154" spans="1:52" x14ac:dyDescent="0.25">
      <c r="A154" s="17">
        <v>137</v>
      </c>
      <c r="B154" s="17" t="s">
        <v>45</v>
      </c>
      <c r="C154" s="17" t="s">
        <v>46</v>
      </c>
      <c r="D154" s="17" t="s">
        <v>620</v>
      </c>
      <c r="E154" s="17" t="s">
        <v>621</v>
      </c>
      <c r="F154" s="22" t="s">
        <v>739</v>
      </c>
      <c r="G154" s="17" t="s">
        <v>740</v>
      </c>
      <c r="H154" s="17" t="s">
        <v>69</v>
      </c>
      <c r="I154" s="17" t="s">
        <v>51</v>
      </c>
      <c r="J154" s="17">
        <v>1</v>
      </c>
      <c r="K154" s="17">
        <v>907.85</v>
      </c>
      <c r="L154" s="17">
        <v>907.85</v>
      </c>
      <c r="M154" s="17" t="s">
        <v>69</v>
      </c>
      <c r="N154" s="17">
        <v>787.77</v>
      </c>
      <c r="O154" s="17" t="s">
        <v>71</v>
      </c>
      <c r="P154" s="17">
        <v>82.748699999999999</v>
      </c>
      <c r="Q154" s="17">
        <v>9.52</v>
      </c>
      <c r="R154" s="17">
        <v>789.53</v>
      </c>
      <c r="S154" s="17" t="s">
        <v>158</v>
      </c>
      <c r="T154" s="17" t="s">
        <v>742</v>
      </c>
      <c r="U154" s="17">
        <v>82.933700000000002</v>
      </c>
      <c r="V154" s="17">
        <v>1</v>
      </c>
      <c r="W154" s="17">
        <v>3</v>
      </c>
      <c r="X154" s="17" t="s">
        <v>69</v>
      </c>
      <c r="Y154" s="17" t="s">
        <v>71</v>
      </c>
      <c r="Z154" s="18">
        <v>9.52</v>
      </c>
      <c r="AA154" s="16">
        <f>Z154*15%</f>
        <v>1.4279999999999999</v>
      </c>
      <c r="AB154" s="16">
        <f>(Z154+AA154)*5%</f>
        <v>0.5474</v>
      </c>
      <c r="AC154" s="16">
        <f>Z154+AA154+AB154</f>
        <v>11.4954</v>
      </c>
      <c r="AD154" s="16">
        <f>AC154*J154</f>
        <v>11.4954</v>
      </c>
      <c r="AE154" s="16">
        <f>(Z154+AA154)*J154*U154</f>
        <v>907.95814760000007</v>
      </c>
      <c r="AF154" s="16">
        <f>AE154-K154</f>
        <v>0.10814760000005208</v>
      </c>
      <c r="AG154" s="18">
        <f>AH154-Z154</f>
        <v>0</v>
      </c>
      <c r="AH154" s="18">
        <v>9.52</v>
      </c>
      <c r="AI154" s="17" t="s">
        <v>11639</v>
      </c>
      <c r="AJ154" s="17" t="b">
        <f>H154=M154</f>
        <v>1</v>
      </c>
      <c r="AK154" s="17" t="s">
        <v>158</v>
      </c>
      <c r="AL154" s="17" t="e">
        <f>VLOOKUP(AK154,OT!A:A,1,0)</f>
        <v>#N/A</v>
      </c>
      <c r="AM154" s="17"/>
      <c r="AN154" s="17">
        <v>1</v>
      </c>
      <c r="AO154" s="17" t="s">
        <v>57</v>
      </c>
      <c r="AP154" s="17" t="s">
        <v>58</v>
      </c>
      <c r="AQ154" s="17"/>
      <c r="AR154" s="17"/>
      <c r="AS154" s="17"/>
      <c r="AT154" s="17"/>
      <c r="AU154" s="17"/>
      <c r="AV154" s="17"/>
      <c r="AW154" s="17">
        <v>9.52</v>
      </c>
      <c r="AX154" s="17" t="s">
        <v>74</v>
      </c>
      <c r="AY154" s="17" t="s">
        <v>741</v>
      </c>
      <c r="AZ154" s="20">
        <v>45385</v>
      </c>
    </row>
    <row r="155" spans="1:52" x14ac:dyDescent="0.25">
      <c r="A155" s="17">
        <v>262</v>
      </c>
      <c r="B155" s="17" t="s">
        <v>45</v>
      </c>
      <c r="C155" s="17" t="s">
        <v>46</v>
      </c>
      <c r="D155" s="17" t="s">
        <v>92</v>
      </c>
      <c r="E155" s="17" t="s">
        <v>93</v>
      </c>
      <c r="F155" s="22" t="s">
        <v>1248</v>
      </c>
      <c r="G155" s="17" t="s">
        <v>78</v>
      </c>
      <c r="H155" s="17" t="s">
        <v>69</v>
      </c>
      <c r="I155" s="17" t="s">
        <v>51</v>
      </c>
      <c r="J155" s="17">
        <v>1</v>
      </c>
      <c r="K155" s="17">
        <v>1312.41</v>
      </c>
      <c r="L155" s="17">
        <v>1312.41</v>
      </c>
      <c r="M155" s="17" t="s">
        <v>69</v>
      </c>
      <c r="N155" s="17">
        <v>774.67</v>
      </c>
      <c r="O155" s="17" t="s">
        <v>71</v>
      </c>
      <c r="P155" s="17">
        <v>82.2363</v>
      </c>
      <c r="Q155" s="17">
        <v>9.42</v>
      </c>
      <c r="R155" s="17">
        <v>774.67</v>
      </c>
      <c r="S155" s="17" t="s">
        <v>1250</v>
      </c>
      <c r="T155" s="17" t="s">
        <v>1251</v>
      </c>
      <c r="U155" s="17">
        <v>82.2363</v>
      </c>
      <c r="V155" s="17">
        <v>1</v>
      </c>
      <c r="W155" s="17"/>
      <c r="X155" s="17" t="s">
        <v>69</v>
      </c>
      <c r="Y155" s="17" t="s">
        <v>71</v>
      </c>
      <c r="Z155" s="18">
        <v>9.42</v>
      </c>
      <c r="AA155" s="16">
        <f>Z155*15%</f>
        <v>1.413</v>
      </c>
      <c r="AB155" s="16">
        <f>(Z155+AA155)*5%</f>
        <v>0.54165000000000008</v>
      </c>
      <c r="AC155" s="16">
        <f>Z155+AA155+AB155</f>
        <v>11.374650000000001</v>
      </c>
      <c r="AD155" s="16">
        <f>AC155*J155</f>
        <v>11.374650000000001</v>
      </c>
      <c r="AE155" s="16">
        <f>(Z155+AA155)*J155*U155</f>
        <v>890.86583789999997</v>
      </c>
      <c r="AF155" s="16">
        <f>AE155-K155</f>
        <v>-421.54416210000011</v>
      </c>
      <c r="AG155" s="18">
        <f>AH155-Z155</f>
        <v>0</v>
      </c>
      <c r="AH155" s="18">
        <f>AU155</f>
        <v>9.42</v>
      </c>
      <c r="AI155" s="17" t="s">
        <v>11639</v>
      </c>
      <c r="AJ155" s="17" t="b">
        <f>H155=M155</f>
        <v>1</v>
      </c>
      <c r="AK155" s="17" t="s">
        <v>1252</v>
      </c>
      <c r="AL155" s="17" t="e">
        <f>VLOOKUP(AK155,OT!A:A,1,0)</f>
        <v>#N/A</v>
      </c>
      <c r="AM155" s="19">
        <v>45062</v>
      </c>
      <c r="AN155" s="17">
        <v>1</v>
      </c>
      <c r="AO155" s="17" t="s">
        <v>57</v>
      </c>
      <c r="AP155" s="17" t="s">
        <v>58</v>
      </c>
      <c r="AQ155" s="17"/>
      <c r="AR155" s="17">
        <v>15480.11</v>
      </c>
      <c r="AS155" s="17">
        <v>15480.11</v>
      </c>
      <c r="AT155" s="17" t="s">
        <v>71</v>
      </c>
      <c r="AU155" s="17">
        <v>9.42</v>
      </c>
      <c r="AV155" s="17">
        <v>774.01</v>
      </c>
      <c r="AW155" s="17">
        <v>9.42</v>
      </c>
      <c r="AX155" s="17" t="s">
        <v>74</v>
      </c>
      <c r="AY155" s="17" t="s">
        <v>1249</v>
      </c>
      <c r="AZ155" s="20">
        <v>45387</v>
      </c>
    </row>
    <row r="156" spans="1:52" x14ac:dyDescent="0.25">
      <c r="A156" s="17">
        <v>126</v>
      </c>
      <c r="B156" s="17" t="s">
        <v>45</v>
      </c>
      <c r="C156" s="17" t="s">
        <v>46</v>
      </c>
      <c r="D156" s="17" t="s">
        <v>327</v>
      </c>
      <c r="E156" s="17" t="s">
        <v>328</v>
      </c>
      <c r="F156" s="22" t="s">
        <v>696</v>
      </c>
      <c r="G156" s="17" t="s">
        <v>697</v>
      </c>
      <c r="H156" s="17" t="s">
        <v>69</v>
      </c>
      <c r="I156" s="17" t="s">
        <v>51</v>
      </c>
      <c r="J156" s="17">
        <v>8</v>
      </c>
      <c r="K156" s="17">
        <v>573.90129999999999</v>
      </c>
      <c r="L156" s="17">
        <v>4591.21</v>
      </c>
      <c r="M156" s="17"/>
      <c r="N156" s="17"/>
      <c r="O156" s="17"/>
      <c r="P156" s="17"/>
      <c r="Q156" s="17"/>
      <c r="R156" s="17"/>
      <c r="S156" s="7" t="s">
        <v>11666</v>
      </c>
      <c r="T156" s="7" t="s">
        <v>699</v>
      </c>
      <c r="U156" s="27">
        <v>54.846499999999999</v>
      </c>
      <c r="V156" s="17"/>
      <c r="W156" s="17"/>
      <c r="X156" s="17"/>
      <c r="Y156" s="17" t="s">
        <v>71</v>
      </c>
      <c r="Z156" s="27">
        <v>9.0989215355583308</v>
      </c>
      <c r="AA156" s="16">
        <f>Z156*15%</f>
        <v>1.3648382303337496</v>
      </c>
      <c r="AB156" s="16">
        <f>(Z156+AA156)*5%</f>
        <v>0.523187988294604</v>
      </c>
      <c r="AC156" s="16">
        <f>Z156+AA156+AB156</f>
        <v>10.986947754186684</v>
      </c>
      <c r="AD156" s="16">
        <f>AC156*J156</f>
        <v>87.895582033493469</v>
      </c>
      <c r="AE156" s="16">
        <f>(Z156+AA156)*J156*U156</f>
        <v>4591.2047999999995</v>
      </c>
      <c r="AF156" s="16">
        <f>AE156-K156</f>
        <v>4017.3034999999995</v>
      </c>
      <c r="AG156" s="18">
        <f>AH156-Z156</f>
        <v>0</v>
      </c>
      <c r="AH156" s="27">
        <v>9.0989215355583308</v>
      </c>
      <c r="AI156" s="24" t="s">
        <v>11642</v>
      </c>
      <c r="AJ156" s="17" t="b">
        <f>H156=M156</f>
        <v>0</v>
      </c>
      <c r="AK156" s="7" t="s">
        <v>11667</v>
      </c>
      <c r="AL156" s="17" t="e">
        <f>VLOOKUP(AK156,OT!A:A,1,0)</f>
        <v>#N/A</v>
      </c>
      <c r="AM156" s="17"/>
      <c r="AN156" s="17"/>
      <c r="AO156" s="17" t="s">
        <v>57</v>
      </c>
      <c r="AP156" s="17" t="s">
        <v>58</v>
      </c>
      <c r="AQ156" s="17"/>
      <c r="AR156" s="17"/>
      <c r="AS156" s="17"/>
      <c r="AT156" s="17"/>
      <c r="AU156" s="17"/>
      <c r="AV156" s="17"/>
      <c r="AW156" s="17"/>
      <c r="AX156" s="17" t="s">
        <v>59</v>
      </c>
      <c r="AY156" s="17" t="s">
        <v>698</v>
      </c>
      <c r="AZ156" s="20">
        <v>45387</v>
      </c>
    </row>
    <row r="157" spans="1:52" x14ac:dyDescent="0.25">
      <c r="A157" s="17">
        <v>190</v>
      </c>
      <c r="B157" s="17" t="s">
        <v>45</v>
      </c>
      <c r="C157" s="17" t="s">
        <v>46</v>
      </c>
      <c r="D157" s="17" t="s">
        <v>991</v>
      </c>
      <c r="E157" s="17" t="s">
        <v>992</v>
      </c>
      <c r="F157" s="22" t="s">
        <v>993</v>
      </c>
      <c r="G157" s="17" t="s">
        <v>994</v>
      </c>
      <c r="H157" s="17" t="s">
        <v>69</v>
      </c>
      <c r="I157" s="17" t="s">
        <v>51</v>
      </c>
      <c r="J157" s="17">
        <v>1</v>
      </c>
      <c r="K157" s="17">
        <v>747.2</v>
      </c>
      <c r="L157" s="17">
        <v>747.2</v>
      </c>
      <c r="M157" s="17" t="s">
        <v>69</v>
      </c>
      <c r="N157" s="17">
        <v>750</v>
      </c>
      <c r="O157" s="17" t="s">
        <v>53</v>
      </c>
      <c r="P157" s="17">
        <v>1</v>
      </c>
      <c r="Q157" s="17">
        <v>750</v>
      </c>
      <c r="R157" s="17">
        <v>750</v>
      </c>
      <c r="S157" s="17" t="s">
        <v>996</v>
      </c>
      <c r="T157" s="17" t="s">
        <v>997</v>
      </c>
      <c r="U157" s="17">
        <v>83.165000000000006</v>
      </c>
      <c r="V157" s="17">
        <v>1</v>
      </c>
      <c r="W157" s="17">
        <v>11</v>
      </c>
      <c r="X157" s="17" t="s">
        <v>69</v>
      </c>
      <c r="Y157" s="17" t="s">
        <v>53</v>
      </c>
      <c r="Z157" s="18">
        <v>9.0182167979318208</v>
      </c>
      <c r="AA157" s="16">
        <f>Z157*15%</f>
        <v>1.352732519689773</v>
      </c>
      <c r="AB157" s="16">
        <f>(Z157+AA157)*5%</f>
        <v>0.51854746588107969</v>
      </c>
      <c r="AC157" s="16">
        <f>Z157+AA157+AB157</f>
        <v>10.889496783502674</v>
      </c>
      <c r="AD157" s="16">
        <f>AC157*J157</f>
        <v>10.889496783502674</v>
      </c>
      <c r="AE157" s="16">
        <f>(Z157+AA157)*J157*U157</f>
        <v>862.5</v>
      </c>
      <c r="AF157" s="16">
        <f>AE157-K157</f>
        <v>115.29999999999995</v>
      </c>
      <c r="AG157" s="18">
        <f>AH157-Z157</f>
        <v>0</v>
      </c>
      <c r="AH157" s="18">
        <f>(AU157/U157)</f>
        <v>9.0182167979318208</v>
      </c>
      <c r="AI157" s="17" t="s">
        <v>11639</v>
      </c>
      <c r="AJ157" s="17" t="b">
        <f>H157=M157</f>
        <v>1</v>
      </c>
      <c r="AK157" s="17" t="s">
        <v>998</v>
      </c>
      <c r="AL157" s="17" t="e">
        <f>VLOOKUP(AK157,OT!A:A,1,0)</f>
        <v>#N/A</v>
      </c>
      <c r="AM157" s="19">
        <v>45244</v>
      </c>
      <c r="AN157" s="17">
        <v>1</v>
      </c>
      <c r="AO157" s="17" t="s">
        <v>57</v>
      </c>
      <c r="AP157" s="17" t="s">
        <v>58</v>
      </c>
      <c r="AQ157" s="17"/>
      <c r="AR157" s="17">
        <v>8250</v>
      </c>
      <c r="AS157" s="17">
        <v>8250</v>
      </c>
      <c r="AT157" s="17" t="s">
        <v>53</v>
      </c>
      <c r="AU157" s="17">
        <v>750</v>
      </c>
      <c r="AV157" s="17">
        <v>750</v>
      </c>
      <c r="AW157" s="17">
        <v>750</v>
      </c>
      <c r="AX157" s="17" t="s">
        <v>74</v>
      </c>
      <c r="AY157" s="17" t="s">
        <v>995</v>
      </c>
      <c r="AZ157" s="20">
        <v>45384</v>
      </c>
    </row>
    <row r="158" spans="1:52" x14ac:dyDescent="0.25">
      <c r="A158" s="17">
        <v>201</v>
      </c>
      <c r="B158" s="17" t="s">
        <v>45</v>
      </c>
      <c r="C158" s="17" t="s">
        <v>46</v>
      </c>
      <c r="D158" s="17" t="s">
        <v>75</v>
      </c>
      <c r="E158" s="17" t="s">
        <v>76</v>
      </c>
      <c r="F158" s="22" t="s">
        <v>1035</v>
      </c>
      <c r="G158" s="17" t="s">
        <v>1036</v>
      </c>
      <c r="H158" s="17" t="s">
        <v>69</v>
      </c>
      <c r="I158" s="17" t="s">
        <v>51</v>
      </c>
      <c r="J158" s="17">
        <v>1</v>
      </c>
      <c r="K158" s="17">
        <v>889.13</v>
      </c>
      <c r="L158" s="17">
        <v>889.13</v>
      </c>
      <c r="M158" s="17" t="s">
        <v>69</v>
      </c>
      <c r="N158" s="17">
        <v>750</v>
      </c>
      <c r="O158" s="17" t="s">
        <v>53</v>
      </c>
      <c r="P158" s="17">
        <v>1</v>
      </c>
      <c r="Q158" s="17">
        <v>750</v>
      </c>
      <c r="R158" s="17">
        <v>750</v>
      </c>
      <c r="S158" s="17" t="s">
        <v>1038</v>
      </c>
      <c r="T158" s="17" t="s">
        <v>1039</v>
      </c>
      <c r="U158" s="17">
        <v>83.405000000000001</v>
      </c>
      <c r="V158" s="17">
        <v>1</v>
      </c>
      <c r="W158" s="17">
        <v>4</v>
      </c>
      <c r="X158" s="17" t="s">
        <v>69</v>
      </c>
      <c r="Y158" s="17" t="s">
        <v>53</v>
      </c>
      <c r="Z158" s="18">
        <v>8.9922666506804152</v>
      </c>
      <c r="AA158" s="16">
        <f>Z158*15%</f>
        <v>1.3488399976020622</v>
      </c>
      <c r="AB158" s="16">
        <f>(Z158+AA158)*5%</f>
        <v>0.51705533241412382</v>
      </c>
      <c r="AC158" s="16">
        <f>Z158+AA158+AB158</f>
        <v>10.8581619806966</v>
      </c>
      <c r="AD158" s="16">
        <f>AC158*J158</f>
        <v>10.8581619806966</v>
      </c>
      <c r="AE158" s="16">
        <f>(Z158+AA158)*J158*U158</f>
        <v>862.5</v>
      </c>
      <c r="AF158" s="16">
        <f>AE158-K158</f>
        <v>-26.629999999999995</v>
      </c>
      <c r="AG158" s="18">
        <f>AH158-Z158</f>
        <v>0</v>
      </c>
      <c r="AH158" s="18">
        <f>(AU158/U158)</f>
        <v>8.9922666506804152</v>
      </c>
      <c r="AI158" s="17" t="s">
        <v>11639</v>
      </c>
      <c r="AJ158" s="17" t="b">
        <f>H158=M158</f>
        <v>1</v>
      </c>
      <c r="AK158" s="17" t="s">
        <v>1040</v>
      </c>
      <c r="AL158" s="17" t="e">
        <f>VLOOKUP(AK158,OT!A:A,1,0)</f>
        <v>#N/A</v>
      </c>
      <c r="AM158" s="19">
        <v>45397</v>
      </c>
      <c r="AN158" s="17">
        <v>1</v>
      </c>
      <c r="AO158" s="17" t="s">
        <v>57</v>
      </c>
      <c r="AP158" s="17" t="s">
        <v>58</v>
      </c>
      <c r="AQ158" s="17"/>
      <c r="AR158" s="17">
        <v>20150</v>
      </c>
      <c r="AS158" s="17">
        <v>20150</v>
      </c>
      <c r="AT158" s="17" t="s">
        <v>53</v>
      </c>
      <c r="AU158" s="17">
        <v>750</v>
      </c>
      <c r="AV158" s="17">
        <v>750</v>
      </c>
      <c r="AW158" s="17">
        <v>750</v>
      </c>
      <c r="AX158" s="17" t="s">
        <v>74</v>
      </c>
      <c r="AY158" s="17" t="s">
        <v>1037</v>
      </c>
      <c r="AZ158" s="20">
        <v>45387</v>
      </c>
    </row>
    <row r="159" spans="1:52" x14ac:dyDescent="0.25">
      <c r="A159" s="17">
        <v>191</v>
      </c>
      <c r="B159" s="17" t="s">
        <v>45</v>
      </c>
      <c r="C159" s="17" t="s">
        <v>46</v>
      </c>
      <c r="D159" s="17" t="s">
        <v>991</v>
      </c>
      <c r="E159" s="17" t="s">
        <v>992</v>
      </c>
      <c r="F159" s="22" t="s">
        <v>993</v>
      </c>
      <c r="G159" s="17" t="s">
        <v>994</v>
      </c>
      <c r="H159" s="17" t="s">
        <v>69</v>
      </c>
      <c r="I159" s="17" t="s">
        <v>51</v>
      </c>
      <c r="J159" s="17">
        <v>2</v>
      </c>
      <c r="K159" s="17">
        <v>747.20500000000004</v>
      </c>
      <c r="L159" s="17">
        <v>1494.41</v>
      </c>
      <c r="M159" s="17" t="s">
        <v>69</v>
      </c>
      <c r="N159" s="17">
        <v>745</v>
      </c>
      <c r="O159" s="17" t="s">
        <v>53</v>
      </c>
      <c r="P159" s="17">
        <v>1</v>
      </c>
      <c r="Q159" s="17">
        <v>745</v>
      </c>
      <c r="R159" s="17">
        <v>1490</v>
      </c>
      <c r="S159" s="17" t="s">
        <v>1000</v>
      </c>
      <c r="T159" s="17" t="s">
        <v>1001</v>
      </c>
      <c r="U159" s="17">
        <v>83.405000000000001</v>
      </c>
      <c r="V159" s="17">
        <v>1</v>
      </c>
      <c r="W159" s="17">
        <v>30</v>
      </c>
      <c r="X159" s="17" t="s">
        <v>69</v>
      </c>
      <c r="Y159" s="17" t="s">
        <v>53</v>
      </c>
      <c r="Z159" s="18">
        <v>8.9323182063425453</v>
      </c>
      <c r="AA159" s="16">
        <f>Z159*15%</f>
        <v>1.3398477309513817</v>
      </c>
      <c r="AB159" s="16">
        <f>(Z159+AA159)*5%</f>
        <v>0.51360829686469633</v>
      </c>
      <c r="AC159" s="16">
        <f>Z159+AA159+AB159</f>
        <v>10.785774234158623</v>
      </c>
      <c r="AD159" s="16">
        <f>AC159*J159</f>
        <v>21.571548468317246</v>
      </c>
      <c r="AE159" s="16">
        <f>(Z159+AA159)*J159*U159</f>
        <v>1713.5</v>
      </c>
      <c r="AF159" s="16">
        <f>AE159-K159</f>
        <v>966.29499999999996</v>
      </c>
      <c r="AG159" s="18">
        <f>AH159-Z159</f>
        <v>0</v>
      </c>
      <c r="AH159" s="18">
        <f>(AU159/U159)</f>
        <v>8.9323182063425453</v>
      </c>
      <c r="AI159" s="17" t="s">
        <v>11639</v>
      </c>
      <c r="AJ159" s="17" t="b">
        <f>H159=M159</f>
        <v>1</v>
      </c>
      <c r="AK159" s="17" t="s">
        <v>1002</v>
      </c>
      <c r="AL159" s="17" t="e">
        <f>VLOOKUP(AK159,OT!A:A,1,0)</f>
        <v>#N/A</v>
      </c>
      <c r="AM159" s="19">
        <v>45387</v>
      </c>
      <c r="AN159" s="17">
        <v>1</v>
      </c>
      <c r="AO159" s="17" t="s">
        <v>57</v>
      </c>
      <c r="AP159" s="17" t="s">
        <v>58</v>
      </c>
      <c r="AQ159" s="17"/>
      <c r="AR159" s="17">
        <v>27600</v>
      </c>
      <c r="AS159" s="17">
        <v>27600</v>
      </c>
      <c r="AT159" s="17" t="s">
        <v>53</v>
      </c>
      <c r="AU159" s="17">
        <v>745</v>
      </c>
      <c r="AV159" s="17">
        <v>745</v>
      </c>
      <c r="AW159" s="17">
        <v>745</v>
      </c>
      <c r="AX159" s="17" t="s">
        <v>74</v>
      </c>
      <c r="AY159" s="17" t="s">
        <v>999</v>
      </c>
      <c r="AZ159" s="20">
        <v>45384</v>
      </c>
    </row>
    <row r="160" spans="1:52" x14ac:dyDescent="0.25">
      <c r="A160" s="17">
        <v>17</v>
      </c>
      <c r="B160" s="17" t="s">
        <v>45</v>
      </c>
      <c r="C160" s="17" t="s">
        <v>46</v>
      </c>
      <c r="D160" s="17" t="s">
        <v>116</v>
      </c>
      <c r="E160" s="17" t="s">
        <v>117</v>
      </c>
      <c r="F160" s="22">
        <v>4626</v>
      </c>
      <c r="G160" s="17" t="s">
        <v>156</v>
      </c>
      <c r="H160" s="17" t="s">
        <v>69</v>
      </c>
      <c r="I160" s="17" t="s">
        <v>51</v>
      </c>
      <c r="J160" s="17">
        <v>1</v>
      </c>
      <c r="K160" s="17">
        <v>762.99</v>
      </c>
      <c r="L160" s="17">
        <v>762.99</v>
      </c>
      <c r="M160" s="17" t="s">
        <v>69</v>
      </c>
      <c r="N160" s="17">
        <v>661.99</v>
      </c>
      <c r="O160" s="17" t="s">
        <v>71</v>
      </c>
      <c r="P160" s="17">
        <v>82.748699999999999</v>
      </c>
      <c r="Q160" s="17">
        <v>8</v>
      </c>
      <c r="R160" s="17">
        <v>663.47</v>
      </c>
      <c r="S160" s="17" t="s">
        <v>158</v>
      </c>
      <c r="T160" s="17" t="s">
        <v>159</v>
      </c>
      <c r="U160" s="17">
        <v>82.933700000000002</v>
      </c>
      <c r="V160" s="17">
        <v>1</v>
      </c>
      <c r="W160" s="17">
        <v>8</v>
      </c>
      <c r="X160" s="17" t="s">
        <v>69</v>
      </c>
      <c r="Y160" s="17" t="s">
        <v>71</v>
      </c>
      <c r="Z160" s="18">
        <v>8</v>
      </c>
      <c r="AA160" s="16">
        <f>Z160*15%</f>
        <v>1.2</v>
      </c>
      <c r="AB160" s="16">
        <f>(Z160+AA160)*5%</f>
        <v>0.45999999999999996</v>
      </c>
      <c r="AC160" s="16">
        <f>Z160+AA160+AB160</f>
        <v>9.66</v>
      </c>
      <c r="AD160" s="16">
        <f>AC160*J160</f>
        <v>9.66</v>
      </c>
      <c r="AE160" s="16">
        <f>(Z160+AA160)*J160*U160</f>
        <v>762.99003999999991</v>
      </c>
      <c r="AF160" s="16">
        <f>AE160-K160</f>
        <v>3.9999999899009708E-5</v>
      </c>
      <c r="AG160" s="18">
        <f>AH160-Z160</f>
        <v>0</v>
      </c>
      <c r="AH160" s="18">
        <v>8</v>
      </c>
      <c r="AI160" s="17" t="s">
        <v>11639</v>
      </c>
      <c r="AJ160" s="17" t="b">
        <f>H160=M160</f>
        <v>1</v>
      </c>
      <c r="AK160" s="17" t="s">
        <v>158</v>
      </c>
      <c r="AL160" s="17" t="e">
        <f>VLOOKUP(AK160,OT!A:A,1,0)</f>
        <v>#N/A</v>
      </c>
      <c r="AM160" s="17"/>
      <c r="AN160" s="17">
        <v>1</v>
      </c>
      <c r="AO160" s="17" t="s">
        <v>57</v>
      </c>
      <c r="AP160" s="17" t="s">
        <v>58</v>
      </c>
      <c r="AQ160" s="17"/>
      <c r="AR160" s="17"/>
      <c r="AS160" s="17"/>
      <c r="AT160" s="17"/>
      <c r="AU160" s="17"/>
      <c r="AV160" s="17"/>
      <c r="AW160" s="17">
        <v>8</v>
      </c>
      <c r="AX160" s="17" t="s">
        <v>59</v>
      </c>
      <c r="AY160" s="17" t="s">
        <v>157</v>
      </c>
      <c r="AZ160" s="20">
        <v>45386</v>
      </c>
    </row>
    <row r="161" spans="1:52" x14ac:dyDescent="0.25">
      <c r="A161" s="17">
        <v>59</v>
      </c>
      <c r="B161" s="17" t="s">
        <v>45</v>
      </c>
      <c r="C161" s="17" t="s">
        <v>46</v>
      </c>
      <c r="D161" s="17" t="s">
        <v>108</v>
      </c>
      <c r="E161" s="17" t="s">
        <v>109</v>
      </c>
      <c r="F161" s="22" t="s">
        <v>365</v>
      </c>
      <c r="G161" s="17" t="s">
        <v>276</v>
      </c>
      <c r="H161" s="17" t="s">
        <v>69</v>
      </c>
      <c r="I161" s="17" t="s">
        <v>51</v>
      </c>
      <c r="J161" s="17">
        <v>1</v>
      </c>
      <c r="K161" s="17">
        <v>771.03</v>
      </c>
      <c r="L161" s="17">
        <v>771.03</v>
      </c>
      <c r="M161" s="17" t="s">
        <v>69</v>
      </c>
      <c r="N161" s="17">
        <v>571.24</v>
      </c>
      <c r="O161" s="17" t="s">
        <v>71</v>
      </c>
      <c r="P161" s="17">
        <v>74.671300000000002</v>
      </c>
      <c r="Q161" s="17">
        <v>7.65</v>
      </c>
      <c r="R161" s="17">
        <v>564.55999999999995</v>
      </c>
      <c r="S161" s="17" t="s">
        <v>370</v>
      </c>
      <c r="T161" s="17" t="s">
        <v>371</v>
      </c>
      <c r="U161" s="17">
        <v>73.798299999999998</v>
      </c>
      <c r="V161" s="17">
        <v>1</v>
      </c>
      <c r="W161" s="17"/>
      <c r="X161" s="17" t="s">
        <v>69</v>
      </c>
      <c r="Y161" s="17" t="s">
        <v>71</v>
      </c>
      <c r="Z161" s="18">
        <v>7.65</v>
      </c>
      <c r="AA161" s="16">
        <f>Z161*15%</f>
        <v>1.1475</v>
      </c>
      <c r="AB161" s="16">
        <f>(Z161+AA161)*5%</f>
        <v>0.43987500000000002</v>
      </c>
      <c r="AC161" s="16">
        <f>Z161+AA161+AB161</f>
        <v>9.2373750000000001</v>
      </c>
      <c r="AD161" s="16">
        <f>AC161*J161</f>
        <v>9.2373750000000001</v>
      </c>
      <c r="AE161" s="16">
        <f>(Z161+AA161)*J161*U161</f>
        <v>649.24054424999997</v>
      </c>
      <c r="AF161" s="16">
        <f>AE161-K161</f>
        <v>-121.78945575</v>
      </c>
      <c r="AG161" s="18">
        <f>AH161-Z161</f>
        <v>0</v>
      </c>
      <c r="AH161" s="18">
        <f>AU161</f>
        <v>7.65</v>
      </c>
      <c r="AI161" s="17" t="s">
        <v>11639</v>
      </c>
      <c r="AJ161" s="17" t="b">
        <f>H161=M161</f>
        <v>1</v>
      </c>
      <c r="AK161" s="17" t="s">
        <v>372</v>
      </c>
      <c r="AL161" s="17" t="e">
        <f>VLOOKUP(AK161,OT!A:A,1,0)</f>
        <v>#N/A</v>
      </c>
      <c r="AM161" s="19">
        <v>44233</v>
      </c>
      <c r="AN161" s="17">
        <v>1</v>
      </c>
      <c r="AO161" s="17" t="s">
        <v>57</v>
      </c>
      <c r="AP161" s="17" t="s">
        <v>58</v>
      </c>
      <c r="AQ161" s="17"/>
      <c r="AR161" s="17">
        <v>21207.119999999999</v>
      </c>
      <c r="AS161" s="17">
        <v>21207.119999999999</v>
      </c>
      <c r="AT161" s="17" t="s">
        <v>71</v>
      </c>
      <c r="AU161" s="17">
        <v>7.65</v>
      </c>
      <c r="AV161" s="17">
        <v>558.08000000000004</v>
      </c>
      <c r="AW161" s="17">
        <v>7.65</v>
      </c>
      <c r="AX161" s="17" t="s">
        <v>59</v>
      </c>
      <c r="AY161" s="17" t="s">
        <v>366</v>
      </c>
      <c r="AZ161" s="20">
        <v>45387</v>
      </c>
    </row>
    <row r="162" spans="1:52" x14ac:dyDescent="0.25">
      <c r="A162" s="17">
        <v>60</v>
      </c>
      <c r="B162" s="17" t="s">
        <v>45</v>
      </c>
      <c r="C162" s="17" t="s">
        <v>46</v>
      </c>
      <c r="D162" s="17" t="s">
        <v>108</v>
      </c>
      <c r="E162" s="17" t="s">
        <v>109</v>
      </c>
      <c r="F162" s="22" t="s">
        <v>365</v>
      </c>
      <c r="G162" s="17" t="s">
        <v>276</v>
      </c>
      <c r="H162" s="17" t="s">
        <v>69</v>
      </c>
      <c r="I162" s="17" t="s">
        <v>51</v>
      </c>
      <c r="J162" s="17">
        <v>1</v>
      </c>
      <c r="K162" s="17">
        <v>771.03</v>
      </c>
      <c r="L162" s="17">
        <v>771.03</v>
      </c>
      <c r="M162" s="17" t="s">
        <v>69</v>
      </c>
      <c r="N162" s="17">
        <v>571.24</v>
      </c>
      <c r="O162" s="17" t="s">
        <v>71</v>
      </c>
      <c r="P162" s="17">
        <v>74.671300000000002</v>
      </c>
      <c r="Q162" s="17">
        <v>7.65</v>
      </c>
      <c r="R162" s="17">
        <v>564.55999999999995</v>
      </c>
      <c r="S162" s="17" t="s">
        <v>370</v>
      </c>
      <c r="T162" s="17" t="s">
        <v>371</v>
      </c>
      <c r="U162" s="17">
        <v>73.798299999999998</v>
      </c>
      <c r="V162" s="17">
        <v>1</v>
      </c>
      <c r="W162" s="17"/>
      <c r="X162" s="17" t="s">
        <v>69</v>
      </c>
      <c r="Y162" s="17" t="s">
        <v>71</v>
      </c>
      <c r="Z162" s="18">
        <v>7.65</v>
      </c>
      <c r="AA162" s="16">
        <f>Z162*15%</f>
        <v>1.1475</v>
      </c>
      <c r="AB162" s="16">
        <f>(Z162+AA162)*5%</f>
        <v>0.43987500000000002</v>
      </c>
      <c r="AC162" s="16">
        <f>Z162+AA162+AB162</f>
        <v>9.2373750000000001</v>
      </c>
      <c r="AD162" s="16">
        <f>AC162*J162</f>
        <v>9.2373750000000001</v>
      </c>
      <c r="AE162" s="16">
        <f>(Z162+AA162)*J162*U162</f>
        <v>649.24054424999997</v>
      </c>
      <c r="AF162" s="16">
        <f>AE162-K162</f>
        <v>-121.78945575</v>
      </c>
      <c r="AG162" s="18">
        <f>AH162-Z162</f>
        <v>0</v>
      </c>
      <c r="AH162" s="18">
        <f>AU162</f>
        <v>7.65</v>
      </c>
      <c r="AI162" s="17" t="s">
        <v>11639</v>
      </c>
      <c r="AJ162" s="17" t="b">
        <f>H162=M162</f>
        <v>1</v>
      </c>
      <c r="AK162" s="17" t="s">
        <v>372</v>
      </c>
      <c r="AL162" s="17" t="e">
        <f>VLOOKUP(AK162,OT!A:A,1,0)</f>
        <v>#N/A</v>
      </c>
      <c r="AM162" s="19">
        <v>44233</v>
      </c>
      <c r="AN162" s="17">
        <v>1</v>
      </c>
      <c r="AO162" s="17" t="s">
        <v>57</v>
      </c>
      <c r="AP162" s="17" t="s">
        <v>58</v>
      </c>
      <c r="AQ162" s="17"/>
      <c r="AR162" s="17">
        <v>21207.119999999999</v>
      </c>
      <c r="AS162" s="17">
        <v>21207.119999999999</v>
      </c>
      <c r="AT162" s="17" t="s">
        <v>71</v>
      </c>
      <c r="AU162" s="17">
        <v>7.65</v>
      </c>
      <c r="AV162" s="17">
        <v>558.08000000000004</v>
      </c>
      <c r="AW162" s="17">
        <v>7.65</v>
      </c>
      <c r="AX162" s="17" t="s">
        <v>59</v>
      </c>
      <c r="AY162" s="17" t="s">
        <v>373</v>
      </c>
      <c r="AZ162" s="20">
        <v>45388</v>
      </c>
    </row>
    <row r="163" spans="1:52" x14ac:dyDescent="0.25">
      <c r="A163" s="17">
        <v>49</v>
      </c>
      <c r="B163" s="17" t="s">
        <v>45</v>
      </c>
      <c r="C163" s="17" t="s">
        <v>46</v>
      </c>
      <c r="D163" s="17" t="s">
        <v>316</v>
      </c>
      <c r="E163" s="17" t="s">
        <v>317</v>
      </c>
      <c r="F163" s="22" t="s">
        <v>322</v>
      </c>
      <c r="G163" s="17" t="s">
        <v>311</v>
      </c>
      <c r="H163" s="17" t="s">
        <v>69</v>
      </c>
      <c r="I163" s="17" t="s">
        <v>51</v>
      </c>
      <c r="J163" s="17">
        <v>1</v>
      </c>
      <c r="K163" s="17">
        <v>699.24</v>
      </c>
      <c r="L163" s="17">
        <v>699.24</v>
      </c>
      <c r="M163" s="17" t="s">
        <v>69</v>
      </c>
      <c r="N163" s="17">
        <v>633.16999999999996</v>
      </c>
      <c r="O163" s="17" t="s">
        <v>71</v>
      </c>
      <c r="P163" s="17">
        <v>82.983699999999999</v>
      </c>
      <c r="Q163" s="17">
        <v>7.63</v>
      </c>
      <c r="R163" s="17">
        <v>633.16999999999996</v>
      </c>
      <c r="S163" s="17" t="s">
        <v>324</v>
      </c>
      <c r="T163" s="17" t="s">
        <v>325</v>
      </c>
      <c r="U163" s="17">
        <v>82.983699999999999</v>
      </c>
      <c r="V163" s="17">
        <v>1</v>
      </c>
      <c r="W163" s="17">
        <v>10</v>
      </c>
      <c r="X163" s="17" t="s">
        <v>69</v>
      </c>
      <c r="Y163" s="17" t="s">
        <v>71</v>
      </c>
      <c r="Z163" s="18">
        <v>7.63</v>
      </c>
      <c r="AA163" s="16">
        <f>Z163*15%</f>
        <v>1.1444999999999999</v>
      </c>
      <c r="AB163" s="16">
        <f>(Z163+AA163)*5%</f>
        <v>0.43872500000000003</v>
      </c>
      <c r="AC163" s="16">
        <f>Z163+AA163+AB163</f>
        <v>9.2132249999999996</v>
      </c>
      <c r="AD163" s="16">
        <f>AC163*J163</f>
        <v>9.2132249999999996</v>
      </c>
      <c r="AE163" s="16">
        <f>(Z163+AA163)*J163*U163</f>
        <v>728.14047564999998</v>
      </c>
      <c r="AF163" s="16">
        <f>AE163-K163</f>
        <v>28.900475649999976</v>
      </c>
      <c r="AG163" s="18">
        <f>AH163-Z163</f>
        <v>0</v>
      </c>
      <c r="AH163" s="18">
        <f>AU163</f>
        <v>7.63</v>
      </c>
      <c r="AI163" s="17" t="s">
        <v>11639</v>
      </c>
      <c r="AJ163" s="17" t="b">
        <f>H163=M163</f>
        <v>1</v>
      </c>
      <c r="AK163" s="17" t="s">
        <v>326</v>
      </c>
      <c r="AL163" s="17" t="e">
        <f>VLOOKUP(AK163,OT!A:A,1,0)</f>
        <v>#N/A</v>
      </c>
      <c r="AM163" s="19">
        <v>45349</v>
      </c>
      <c r="AN163" s="17">
        <v>1</v>
      </c>
      <c r="AO163" s="17" t="s">
        <v>57</v>
      </c>
      <c r="AP163" s="17" t="s">
        <v>58</v>
      </c>
      <c r="AQ163" s="17"/>
      <c r="AR163" s="17">
        <v>6324.61</v>
      </c>
      <c r="AS163" s="17">
        <v>6324.61</v>
      </c>
      <c r="AT163" s="17" t="s">
        <v>71</v>
      </c>
      <c r="AU163" s="17">
        <v>7.63</v>
      </c>
      <c r="AV163" s="17">
        <v>632.46</v>
      </c>
      <c r="AW163" s="17">
        <v>7.63</v>
      </c>
      <c r="AX163" s="17" t="s">
        <v>74</v>
      </c>
      <c r="AY163" s="17" t="s">
        <v>323</v>
      </c>
      <c r="AZ163" s="20">
        <v>45388</v>
      </c>
    </row>
    <row r="164" spans="1:52" x14ac:dyDescent="0.25">
      <c r="A164" s="17">
        <v>58</v>
      </c>
      <c r="B164" s="17" t="s">
        <v>45</v>
      </c>
      <c r="C164" s="17" t="s">
        <v>46</v>
      </c>
      <c r="D164" s="17" t="s">
        <v>108</v>
      </c>
      <c r="E164" s="17" t="s">
        <v>109</v>
      </c>
      <c r="F164" s="22" t="s">
        <v>365</v>
      </c>
      <c r="G164" s="17" t="s">
        <v>276</v>
      </c>
      <c r="H164" s="17" t="s">
        <v>69</v>
      </c>
      <c r="I164" s="17" t="s">
        <v>51</v>
      </c>
      <c r="J164" s="17">
        <v>1</v>
      </c>
      <c r="K164" s="17">
        <v>771.03</v>
      </c>
      <c r="L164" s="17">
        <v>771.03</v>
      </c>
      <c r="M164" s="17" t="s">
        <v>69</v>
      </c>
      <c r="N164" s="17">
        <v>563.83000000000004</v>
      </c>
      <c r="O164" s="17" t="s">
        <v>71</v>
      </c>
      <c r="P164" s="17">
        <v>74.1875</v>
      </c>
      <c r="Q164" s="17">
        <v>7.6</v>
      </c>
      <c r="R164" s="17">
        <v>569.79</v>
      </c>
      <c r="S164" s="17" t="s">
        <v>367</v>
      </c>
      <c r="T164" s="17" t="s">
        <v>368</v>
      </c>
      <c r="U164" s="17">
        <v>74.972499999999997</v>
      </c>
      <c r="V164" s="17">
        <v>1</v>
      </c>
      <c r="W164" s="17">
        <v>30</v>
      </c>
      <c r="X164" s="17" t="s">
        <v>69</v>
      </c>
      <c r="Y164" s="17" t="s">
        <v>71</v>
      </c>
      <c r="Z164" s="18">
        <v>7.6</v>
      </c>
      <c r="AA164" s="16">
        <f>Z164*15%</f>
        <v>1.1399999999999999</v>
      </c>
      <c r="AB164" s="16">
        <f>(Z164+AA164)*5%</f>
        <v>0.43700000000000006</v>
      </c>
      <c r="AC164" s="16">
        <f>Z164+AA164+AB164</f>
        <v>9.1769999999999996</v>
      </c>
      <c r="AD164" s="16">
        <f>AC164*J164</f>
        <v>9.1769999999999996</v>
      </c>
      <c r="AE164" s="16">
        <f>(Z164+AA164)*J164*U164</f>
        <v>655.25964999999997</v>
      </c>
      <c r="AF164" s="16">
        <f>AE164-K164</f>
        <v>-115.77035000000001</v>
      </c>
      <c r="AG164" s="18">
        <f>AH164-Z164</f>
        <v>0</v>
      </c>
      <c r="AH164" s="18">
        <f>AU164</f>
        <v>7.6</v>
      </c>
      <c r="AI164" s="17" t="s">
        <v>11639</v>
      </c>
      <c r="AJ164" s="17" t="b">
        <f>H164=M164</f>
        <v>1</v>
      </c>
      <c r="AK164" s="17" t="s">
        <v>369</v>
      </c>
      <c r="AL164" s="17" t="e">
        <f>VLOOKUP(AK164,OT!A:A,1,0)</f>
        <v>#N/A</v>
      </c>
      <c r="AM164" s="19">
        <v>44554</v>
      </c>
      <c r="AN164" s="17">
        <v>1</v>
      </c>
      <c r="AO164" s="17" t="s">
        <v>57</v>
      </c>
      <c r="AP164" s="17" t="s">
        <v>58</v>
      </c>
      <c r="AQ164" s="17"/>
      <c r="AR164" s="17">
        <v>17246.79</v>
      </c>
      <c r="AS164" s="17">
        <v>17246.79</v>
      </c>
      <c r="AT164" s="17" t="s">
        <v>71</v>
      </c>
      <c r="AU164" s="17">
        <v>7.6</v>
      </c>
      <c r="AV164" s="17">
        <v>574.89</v>
      </c>
      <c r="AW164" s="17">
        <v>7.6</v>
      </c>
      <c r="AX164" s="17" t="s">
        <v>59</v>
      </c>
      <c r="AY164" s="17" t="s">
        <v>366</v>
      </c>
      <c r="AZ164" s="20">
        <v>45387</v>
      </c>
    </row>
    <row r="165" spans="1:52" x14ac:dyDescent="0.25">
      <c r="A165" s="17">
        <v>67</v>
      </c>
      <c r="B165" s="17" t="s">
        <v>45</v>
      </c>
      <c r="C165" s="17" t="s">
        <v>46</v>
      </c>
      <c r="D165" s="17" t="s">
        <v>407</v>
      </c>
      <c r="E165" s="17" t="s">
        <v>408</v>
      </c>
      <c r="F165" s="22" t="s">
        <v>409</v>
      </c>
      <c r="G165" s="17" t="s">
        <v>410</v>
      </c>
      <c r="H165" s="17" t="s">
        <v>411</v>
      </c>
      <c r="I165" s="17" t="s">
        <v>51</v>
      </c>
      <c r="J165" s="17">
        <v>0.1</v>
      </c>
      <c r="K165" s="17">
        <v>2026.3</v>
      </c>
      <c r="L165" s="17">
        <v>202.63</v>
      </c>
      <c r="M165" s="17" t="s">
        <v>411</v>
      </c>
      <c r="N165" s="17">
        <v>565.67999999999995</v>
      </c>
      <c r="O165" s="17" t="s">
        <v>71</v>
      </c>
      <c r="P165" s="17">
        <v>74.431299999999993</v>
      </c>
      <c r="Q165" s="17">
        <v>7.6</v>
      </c>
      <c r="R165" s="17">
        <v>58.16</v>
      </c>
      <c r="S165" s="17" t="s">
        <v>413</v>
      </c>
      <c r="T165" s="17" t="s">
        <v>414</v>
      </c>
      <c r="U165" s="17">
        <v>76.528700000000001</v>
      </c>
      <c r="V165" s="17">
        <v>1</v>
      </c>
      <c r="W165" s="17"/>
      <c r="X165" s="17" t="s">
        <v>411</v>
      </c>
      <c r="Y165" s="17" t="s">
        <v>71</v>
      </c>
      <c r="Z165" s="18">
        <v>7.6</v>
      </c>
      <c r="AA165" s="16">
        <f>Z165*15%</f>
        <v>1.1399999999999999</v>
      </c>
      <c r="AB165" s="16">
        <f>(Z165+AA165)*5%</f>
        <v>0.43700000000000006</v>
      </c>
      <c r="AC165" s="16">
        <f>Z165+AA165+AB165</f>
        <v>9.1769999999999996</v>
      </c>
      <c r="AD165" s="16">
        <f>AC165*J165</f>
        <v>0.91769999999999996</v>
      </c>
      <c r="AE165" s="16">
        <f>(Z165+AA165)*J165*U165</f>
        <v>66.886083800000009</v>
      </c>
      <c r="AF165" s="16">
        <f>AE165-K165</f>
        <v>-1959.4139161999999</v>
      </c>
      <c r="AG165" s="18">
        <f>AH165-Z165</f>
        <v>0</v>
      </c>
      <c r="AH165" s="18">
        <f>AU165</f>
        <v>7.6</v>
      </c>
      <c r="AI165" s="17" t="s">
        <v>11639</v>
      </c>
      <c r="AJ165" s="17" t="b">
        <f>H165=M165</f>
        <v>1</v>
      </c>
      <c r="AK165" s="17" t="s">
        <v>415</v>
      </c>
      <c r="AL165" s="17" t="e">
        <f>VLOOKUP(AK165,OT!A:A,1,0)</f>
        <v>#N/A</v>
      </c>
      <c r="AM165" s="19">
        <v>44742</v>
      </c>
      <c r="AN165" s="17">
        <v>1</v>
      </c>
      <c r="AO165" s="17" t="s">
        <v>57</v>
      </c>
      <c r="AP165" s="17" t="s">
        <v>58</v>
      </c>
      <c r="AQ165" s="17"/>
      <c r="AR165" s="17">
        <v>20401.66</v>
      </c>
      <c r="AS165" s="17">
        <v>20401.66</v>
      </c>
      <c r="AT165" s="17" t="s">
        <v>71</v>
      </c>
      <c r="AU165" s="17">
        <v>7.6</v>
      </c>
      <c r="AV165" s="17">
        <v>600.04999999999995</v>
      </c>
      <c r="AW165" s="17">
        <v>7.6</v>
      </c>
      <c r="AX165" s="17" t="s">
        <v>129</v>
      </c>
      <c r="AY165" s="17" t="s">
        <v>412</v>
      </c>
      <c r="AZ165" s="20">
        <v>45387</v>
      </c>
    </row>
    <row r="166" spans="1:52" x14ac:dyDescent="0.25">
      <c r="A166" s="17">
        <v>61</v>
      </c>
      <c r="B166" s="17" t="s">
        <v>45</v>
      </c>
      <c r="C166" s="17" t="s">
        <v>46</v>
      </c>
      <c r="D166" s="17" t="s">
        <v>108</v>
      </c>
      <c r="E166" s="17" t="s">
        <v>109</v>
      </c>
      <c r="F166" s="22" t="s">
        <v>374</v>
      </c>
      <c r="G166" s="17" t="s">
        <v>360</v>
      </c>
      <c r="H166" s="17" t="s">
        <v>69</v>
      </c>
      <c r="I166" s="17" t="s">
        <v>51</v>
      </c>
      <c r="J166" s="17">
        <v>1</v>
      </c>
      <c r="K166" s="17">
        <v>1234.77</v>
      </c>
      <c r="L166" s="17">
        <v>1234.77</v>
      </c>
      <c r="M166" s="17" t="s">
        <v>69</v>
      </c>
      <c r="N166" s="17">
        <v>543.08000000000004</v>
      </c>
      <c r="O166" s="17" t="s">
        <v>71</v>
      </c>
      <c r="P166" s="17">
        <v>75.323700000000002</v>
      </c>
      <c r="Q166" s="17">
        <v>7.21</v>
      </c>
      <c r="R166" s="17">
        <v>541.84</v>
      </c>
      <c r="S166" s="17" t="s">
        <v>376</v>
      </c>
      <c r="T166" s="17" t="s">
        <v>377</v>
      </c>
      <c r="U166" s="17">
        <v>75.151200000000003</v>
      </c>
      <c r="V166" s="17">
        <v>1</v>
      </c>
      <c r="W166" s="17"/>
      <c r="X166" s="17" t="s">
        <v>69</v>
      </c>
      <c r="Y166" s="17" t="s">
        <v>71</v>
      </c>
      <c r="Z166" s="18">
        <v>7.21</v>
      </c>
      <c r="AA166" s="16">
        <f>Z166*15%</f>
        <v>1.0814999999999999</v>
      </c>
      <c r="AB166" s="16">
        <f>(Z166+AA166)*5%</f>
        <v>0.41457499999999997</v>
      </c>
      <c r="AC166" s="16">
        <f>Z166+AA166+AB166</f>
        <v>8.7060749999999985</v>
      </c>
      <c r="AD166" s="16">
        <f>AC166*J166</f>
        <v>8.7060749999999985</v>
      </c>
      <c r="AE166" s="16">
        <f>(Z166+AA166)*J166*U166</f>
        <v>623.11617479999995</v>
      </c>
      <c r="AF166" s="16">
        <f>AE166-K166</f>
        <v>-611.65382520000003</v>
      </c>
      <c r="AG166" s="18">
        <f>AH166-Z166</f>
        <v>0</v>
      </c>
      <c r="AH166" s="18">
        <f>AU166</f>
        <v>7.21</v>
      </c>
      <c r="AI166" s="17" t="s">
        <v>11639</v>
      </c>
      <c r="AJ166" s="17" t="b">
        <f>H166=M166</f>
        <v>1</v>
      </c>
      <c r="AK166" s="17" t="s">
        <v>378</v>
      </c>
      <c r="AL166" s="17" t="e">
        <f>VLOOKUP(AK166,OT!A:A,1,0)</f>
        <v>#N/A</v>
      </c>
      <c r="AM166" s="19">
        <v>44701</v>
      </c>
      <c r="AN166" s="17">
        <v>1</v>
      </c>
      <c r="AO166" s="17" t="s">
        <v>57</v>
      </c>
      <c r="AP166" s="17" t="s">
        <v>58</v>
      </c>
      <c r="AQ166" s="17"/>
      <c r="AR166" s="17">
        <v>16781.38</v>
      </c>
      <c r="AS166" s="17">
        <v>16781.38</v>
      </c>
      <c r="AT166" s="17" t="s">
        <v>71</v>
      </c>
      <c r="AU166" s="17">
        <v>7.21</v>
      </c>
      <c r="AV166" s="17">
        <v>559.38</v>
      </c>
      <c r="AW166" s="17">
        <v>7.21</v>
      </c>
      <c r="AX166" s="17" t="s">
        <v>59</v>
      </c>
      <c r="AY166" s="17" t="s">
        <v>375</v>
      </c>
      <c r="AZ166" s="20">
        <v>45387</v>
      </c>
    </row>
    <row r="167" spans="1:52" x14ac:dyDescent="0.25">
      <c r="A167" s="17">
        <v>212</v>
      </c>
      <c r="B167" s="17" t="s">
        <v>45</v>
      </c>
      <c r="C167" s="17" t="s">
        <v>46</v>
      </c>
      <c r="D167" s="17" t="s">
        <v>183</v>
      </c>
      <c r="E167" s="17" t="s">
        <v>184</v>
      </c>
      <c r="F167" s="22" t="s">
        <v>1081</v>
      </c>
      <c r="G167" s="17" t="s">
        <v>1082</v>
      </c>
      <c r="H167" s="17" t="s">
        <v>226</v>
      </c>
      <c r="I167" s="17" t="s">
        <v>51</v>
      </c>
      <c r="J167" s="17">
        <v>0.1</v>
      </c>
      <c r="K167" s="17">
        <v>684.7</v>
      </c>
      <c r="L167" s="17">
        <v>68.47</v>
      </c>
      <c r="M167" s="17" t="s">
        <v>226</v>
      </c>
      <c r="N167" s="17">
        <v>575.79999999999995</v>
      </c>
      <c r="O167" s="17" t="s">
        <v>53</v>
      </c>
      <c r="P167" s="17">
        <v>1</v>
      </c>
      <c r="Q167" s="17">
        <v>575.79999999999995</v>
      </c>
      <c r="R167" s="17">
        <v>57.58</v>
      </c>
      <c r="S167" s="17" t="s">
        <v>1084</v>
      </c>
      <c r="T167" s="17" t="s">
        <v>1085</v>
      </c>
      <c r="U167" s="17">
        <v>82.88</v>
      </c>
      <c r="V167" s="17">
        <v>1</v>
      </c>
      <c r="W167" s="17">
        <v>50</v>
      </c>
      <c r="X167" s="17" t="s">
        <v>226</v>
      </c>
      <c r="Y167" s="17" t="s">
        <v>53</v>
      </c>
      <c r="Z167" s="18">
        <v>6.9473938223938223</v>
      </c>
      <c r="AA167" s="16">
        <f>Z167*15%</f>
        <v>1.0421090733590732</v>
      </c>
      <c r="AB167" s="16">
        <f>(Z167+AA167)*5%</f>
        <v>0.39947514478764479</v>
      </c>
      <c r="AC167" s="16">
        <f>Z167+AA167+AB167</f>
        <v>8.3889780405405396</v>
      </c>
      <c r="AD167" s="16">
        <f>AC167*J167</f>
        <v>0.83889780405405401</v>
      </c>
      <c r="AE167" s="16">
        <f>(Z167+AA167)*J167*U167</f>
        <v>66.216999999999999</v>
      </c>
      <c r="AF167" s="16">
        <f>AE167-K167</f>
        <v>-618.48300000000006</v>
      </c>
      <c r="AG167" s="18">
        <f>AH167-Z167</f>
        <v>0</v>
      </c>
      <c r="AH167" s="18">
        <f>(AU167/U167)</f>
        <v>6.9473938223938223</v>
      </c>
      <c r="AI167" s="17" t="s">
        <v>11639</v>
      </c>
      <c r="AJ167" s="17" t="b">
        <f>H167=M167</f>
        <v>1</v>
      </c>
      <c r="AK167" s="17" t="s">
        <v>1086</v>
      </c>
      <c r="AL167" s="17" t="e">
        <f>VLOOKUP(AK167,OT!A:A,1,0)</f>
        <v>#N/A</v>
      </c>
      <c r="AM167" s="19">
        <v>45204</v>
      </c>
      <c r="AN167" s="17">
        <v>1</v>
      </c>
      <c r="AO167" s="17" t="s">
        <v>57</v>
      </c>
      <c r="AP167" s="17" t="s">
        <v>58</v>
      </c>
      <c r="AQ167" s="17"/>
      <c r="AR167" s="17">
        <v>28790</v>
      </c>
      <c r="AS167" s="17">
        <v>28790</v>
      </c>
      <c r="AT167" s="17" t="s">
        <v>53</v>
      </c>
      <c r="AU167" s="17">
        <v>575.79999999999995</v>
      </c>
      <c r="AV167" s="17">
        <v>575.79999999999995</v>
      </c>
      <c r="AW167" s="17">
        <v>575.79999999999995</v>
      </c>
      <c r="AX167" s="17" t="s">
        <v>129</v>
      </c>
      <c r="AY167" s="17" t="s">
        <v>1083</v>
      </c>
      <c r="AZ167" s="20">
        <v>45386</v>
      </c>
    </row>
    <row r="168" spans="1:52" x14ac:dyDescent="0.25">
      <c r="A168" s="17">
        <v>133</v>
      </c>
      <c r="B168" s="17" t="s">
        <v>45</v>
      </c>
      <c r="C168" s="17" t="s">
        <v>46</v>
      </c>
      <c r="D168" s="17" t="s">
        <v>631</v>
      </c>
      <c r="E168" s="17" t="s">
        <v>632</v>
      </c>
      <c r="F168" s="22" t="s">
        <v>723</v>
      </c>
      <c r="G168" s="17" t="s">
        <v>707</v>
      </c>
      <c r="H168" s="17" t="s">
        <v>69</v>
      </c>
      <c r="I168" s="17" t="s">
        <v>51</v>
      </c>
      <c r="J168" s="17">
        <v>2</v>
      </c>
      <c r="K168" s="17">
        <v>105.315</v>
      </c>
      <c r="L168" s="17">
        <v>210.63</v>
      </c>
      <c r="M168" s="17" t="s">
        <v>69</v>
      </c>
      <c r="N168" s="17">
        <v>466.72</v>
      </c>
      <c r="O168" s="17" t="s">
        <v>71</v>
      </c>
      <c r="P168" s="17">
        <v>69.66</v>
      </c>
      <c r="Q168" s="17">
        <v>6.7</v>
      </c>
      <c r="R168" s="17">
        <v>923.39</v>
      </c>
      <c r="S168" s="17" t="s">
        <v>725</v>
      </c>
      <c r="T168" s="17" t="s">
        <v>726</v>
      </c>
      <c r="U168" s="17">
        <v>68.91</v>
      </c>
      <c r="V168" s="17">
        <v>1</v>
      </c>
      <c r="W168" s="17"/>
      <c r="X168" s="17" t="s">
        <v>69</v>
      </c>
      <c r="Y168" s="17" t="s">
        <v>71</v>
      </c>
      <c r="Z168" s="18">
        <v>6.7</v>
      </c>
      <c r="AA168" s="16">
        <f>Z168*15%</f>
        <v>1.0049999999999999</v>
      </c>
      <c r="AB168" s="16">
        <f>(Z168+AA168)*5%</f>
        <v>0.38525000000000004</v>
      </c>
      <c r="AC168" s="16">
        <f>Z168+AA168+AB168</f>
        <v>8.0902499999999993</v>
      </c>
      <c r="AD168" s="16">
        <f>AC168*J168</f>
        <v>16.180499999999999</v>
      </c>
      <c r="AE168" s="16">
        <f>(Z168+AA168)*J168*U168</f>
        <v>1061.9031</v>
      </c>
      <c r="AF168" s="16">
        <f>AE168-K168</f>
        <v>956.58809999999994</v>
      </c>
      <c r="AG168" s="18">
        <f>AH168-Z168</f>
        <v>0</v>
      </c>
      <c r="AH168" s="18">
        <f>AU168</f>
        <v>6.7</v>
      </c>
      <c r="AI168" s="17" t="s">
        <v>11639</v>
      </c>
      <c r="AJ168" s="17" t="b">
        <f>H168=M168</f>
        <v>1</v>
      </c>
      <c r="AK168" s="17" t="s">
        <v>727</v>
      </c>
      <c r="AL168" s="17" t="e">
        <f>VLOOKUP(AK168,OT!A:A,1,0)</f>
        <v>#N/A</v>
      </c>
      <c r="AM168" s="19">
        <v>43654</v>
      </c>
      <c r="AN168" s="17">
        <v>1</v>
      </c>
      <c r="AO168" s="17" t="s">
        <v>57</v>
      </c>
      <c r="AP168" s="17" t="s">
        <v>58</v>
      </c>
      <c r="AQ168" s="17"/>
      <c r="AR168" s="17">
        <v>23084.85</v>
      </c>
      <c r="AS168" s="17">
        <v>23084.85</v>
      </c>
      <c r="AT168" s="17" t="s">
        <v>71</v>
      </c>
      <c r="AU168" s="17">
        <v>6.7</v>
      </c>
      <c r="AV168" s="17">
        <v>461.7</v>
      </c>
      <c r="AW168" s="17">
        <v>6.7</v>
      </c>
      <c r="AX168" s="17" t="s">
        <v>129</v>
      </c>
      <c r="AY168" s="17" t="s">
        <v>724</v>
      </c>
      <c r="AZ168" s="20">
        <v>45386</v>
      </c>
    </row>
    <row r="169" spans="1:52" x14ac:dyDescent="0.25">
      <c r="A169" s="17">
        <v>296</v>
      </c>
      <c r="B169" s="17" t="s">
        <v>45</v>
      </c>
      <c r="C169" s="17" t="s">
        <v>46</v>
      </c>
      <c r="D169" s="17" t="s">
        <v>92</v>
      </c>
      <c r="E169" s="17" t="s">
        <v>93</v>
      </c>
      <c r="F169" s="22" t="s">
        <v>1376</v>
      </c>
      <c r="G169" s="17" t="s">
        <v>78</v>
      </c>
      <c r="H169" s="17" t="s">
        <v>69</v>
      </c>
      <c r="I169" s="17" t="s">
        <v>51</v>
      </c>
      <c r="J169" s="17">
        <v>12</v>
      </c>
      <c r="K169" s="17">
        <v>485.62920000000003</v>
      </c>
      <c r="L169" s="17">
        <v>5827.55</v>
      </c>
      <c r="M169" s="17" t="s">
        <v>69</v>
      </c>
      <c r="N169" s="17">
        <v>498.81</v>
      </c>
      <c r="O169" s="17" t="s">
        <v>71</v>
      </c>
      <c r="P169" s="17">
        <v>83.135000000000005</v>
      </c>
      <c r="Q169" s="17">
        <v>6</v>
      </c>
      <c r="R169" s="17">
        <v>5985.72</v>
      </c>
      <c r="S169" s="17" t="s">
        <v>1378</v>
      </c>
      <c r="T169" s="17" t="s">
        <v>1379</v>
      </c>
      <c r="U169" s="17">
        <v>83.135000000000005</v>
      </c>
      <c r="V169" s="17">
        <v>1</v>
      </c>
      <c r="W169" s="17">
        <v>50</v>
      </c>
      <c r="X169" s="17" t="s">
        <v>69</v>
      </c>
      <c r="Y169" s="17" t="s">
        <v>71</v>
      </c>
      <c r="Z169" s="18">
        <v>6</v>
      </c>
      <c r="AA169" s="16">
        <f>Z169*15%</f>
        <v>0.89999999999999991</v>
      </c>
      <c r="AB169" s="16">
        <f>(Z169+AA169)*5%</f>
        <v>0.34500000000000003</v>
      </c>
      <c r="AC169" s="16">
        <f>Z169+AA169+AB169</f>
        <v>7.2450000000000001</v>
      </c>
      <c r="AD169" s="16">
        <f>AC169*J169</f>
        <v>86.94</v>
      </c>
      <c r="AE169" s="16">
        <f>(Z169+AA169)*J169*U169</f>
        <v>6883.5780000000013</v>
      </c>
      <c r="AF169" s="16">
        <f>AE169-K169</f>
        <v>6397.948800000001</v>
      </c>
      <c r="AG169" s="18">
        <f>AH169-Z169</f>
        <v>0</v>
      </c>
      <c r="AH169" s="18">
        <f>AU169</f>
        <v>6</v>
      </c>
      <c r="AI169" s="17" t="s">
        <v>11639</v>
      </c>
      <c r="AJ169" s="17" t="b">
        <f>H169=M169</f>
        <v>1</v>
      </c>
      <c r="AK169" s="17" t="s">
        <v>1380</v>
      </c>
      <c r="AL169" s="17" t="e">
        <f>VLOOKUP(AK169,OT!A:A,1,0)</f>
        <v>#N/A</v>
      </c>
      <c r="AM169" s="19">
        <v>45381</v>
      </c>
      <c r="AN169" s="17">
        <v>1</v>
      </c>
      <c r="AO169" s="17" t="s">
        <v>57</v>
      </c>
      <c r="AP169" s="17" t="s">
        <v>58</v>
      </c>
      <c r="AQ169" s="17"/>
      <c r="AR169" s="17">
        <v>25021.5</v>
      </c>
      <c r="AS169" s="17">
        <v>25021.5</v>
      </c>
      <c r="AT169" s="17" t="s">
        <v>71</v>
      </c>
      <c r="AU169" s="17">
        <v>6</v>
      </c>
      <c r="AV169" s="17">
        <v>500.43</v>
      </c>
      <c r="AW169" s="17">
        <v>6</v>
      </c>
      <c r="AX169" s="17" t="s">
        <v>74</v>
      </c>
      <c r="AY169" s="17" t="s">
        <v>1377</v>
      </c>
      <c r="AZ169" s="20">
        <v>45386</v>
      </c>
    </row>
    <row r="170" spans="1:52" x14ac:dyDescent="0.25">
      <c r="A170" s="17">
        <v>57</v>
      </c>
      <c r="B170" s="17" t="s">
        <v>45</v>
      </c>
      <c r="C170" s="17" t="s">
        <v>46</v>
      </c>
      <c r="D170" s="17" t="s">
        <v>108</v>
      </c>
      <c r="E170" s="17" t="s">
        <v>109</v>
      </c>
      <c r="F170" s="22" t="s">
        <v>359</v>
      </c>
      <c r="G170" s="17" t="s">
        <v>360</v>
      </c>
      <c r="H170" s="17" t="s">
        <v>69</v>
      </c>
      <c r="I170" s="17" t="s">
        <v>51</v>
      </c>
      <c r="J170" s="17">
        <v>3</v>
      </c>
      <c r="K170" s="17">
        <v>604.7133</v>
      </c>
      <c r="L170" s="17">
        <v>1814.14</v>
      </c>
      <c r="M170" s="17" t="s">
        <v>69</v>
      </c>
      <c r="N170" s="17">
        <v>485.75</v>
      </c>
      <c r="O170" s="17" t="s">
        <v>71</v>
      </c>
      <c r="P170" s="17">
        <v>82.331299999999999</v>
      </c>
      <c r="Q170" s="17">
        <v>5.9</v>
      </c>
      <c r="R170" s="17">
        <v>1457.26</v>
      </c>
      <c r="S170" s="17" t="s">
        <v>362</v>
      </c>
      <c r="T170" s="17" t="s">
        <v>363</v>
      </c>
      <c r="U170" s="17">
        <v>82.331299999999999</v>
      </c>
      <c r="V170" s="17">
        <v>1</v>
      </c>
      <c r="W170" s="17">
        <v>50</v>
      </c>
      <c r="X170" s="17" t="s">
        <v>69</v>
      </c>
      <c r="Y170" s="17" t="s">
        <v>71</v>
      </c>
      <c r="Z170" s="18">
        <v>5.9</v>
      </c>
      <c r="AA170" s="16">
        <f>Z170*15%</f>
        <v>0.88500000000000001</v>
      </c>
      <c r="AB170" s="16">
        <f>(Z170+AA170)*5%</f>
        <v>0.33925000000000005</v>
      </c>
      <c r="AC170" s="16">
        <f>Z170+AA170+AB170</f>
        <v>7.12425</v>
      </c>
      <c r="AD170" s="16">
        <f>AC170*J170</f>
        <v>21.37275</v>
      </c>
      <c r="AE170" s="16">
        <f>(Z170+AA170)*J170*U170</f>
        <v>1675.8536114999999</v>
      </c>
      <c r="AF170" s="16">
        <f>AE170-K170</f>
        <v>1071.1403114999998</v>
      </c>
      <c r="AG170" s="18">
        <f>AH170-Z170</f>
        <v>0</v>
      </c>
      <c r="AH170" s="18">
        <f>AU170</f>
        <v>5.9</v>
      </c>
      <c r="AI170" s="17" t="s">
        <v>11639</v>
      </c>
      <c r="AJ170" s="17" t="b">
        <f>H170=M170</f>
        <v>1</v>
      </c>
      <c r="AK170" s="17" t="s">
        <v>364</v>
      </c>
      <c r="AL170" s="17" t="e">
        <f>VLOOKUP(AK170,OT!A:A,1,0)</f>
        <v>#N/A</v>
      </c>
      <c r="AM170" s="19">
        <v>45056</v>
      </c>
      <c r="AN170" s="17">
        <v>1</v>
      </c>
      <c r="AO170" s="17" t="s">
        <v>57</v>
      </c>
      <c r="AP170" s="17" t="s">
        <v>58</v>
      </c>
      <c r="AQ170" s="17"/>
      <c r="AR170" s="17">
        <v>24124.720000000001</v>
      </c>
      <c r="AS170" s="17">
        <v>24124.720000000001</v>
      </c>
      <c r="AT170" s="17" t="s">
        <v>71</v>
      </c>
      <c r="AU170" s="17">
        <v>5.9</v>
      </c>
      <c r="AV170" s="17">
        <v>482.49</v>
      </c>
      <c r="AW170" s="17">
        <v>5.9</v>
      </c>
      <c r="AX170" s="17" t="s">
        <v>59</v>
      </c>
      <c r="AY170" s="17" t="s">
        <v>361</v>
      </c>
      <c r="AZ170" s="20">
        <v>45387</v>
      </c>
    </row>
    <row r="171" spans="1:52" x14ac:dyDescent="0.25">
      <c r="A171" s="17">
        <v>62</v>
      </c>
      <c r="B171" s="17" t="s">
        <v>45</v>
      </c>
      <c r="C171" s="17" t="s">
        <v>46</v>
      </c>
      <c r="D171" s="17" t="s">
        <v>108</v>
      </c>
      <c r="E171" s="17" t="s">
        <v>109</v>
      </c>
      <c r="F171" s="22" t="s">
        <v>374</v>
      </c>
      <c r="G171" s="17" t="s">
        <v>360</v>
      </c>
      <c r="H171" s="17" t="s">
        <v>69</v>
      </c>
      <c r="I171" s="17" t="s">
        <v>51</v>
      </c>
      <c r="J171" s="17">
        <v>2</v>
      </c>
      <c r="K171" s="17">
        <v>1234.7750000000001</v>
      </c>
      <c r="L171" s="17">
        <v>2469.5500000000002</v>
      </c>
      <c r="M171" s="17" t="s">
        <v>69</v>
      </c>
      <c r="N171" s="17">
        <v>452.24</v>
      </c>
      <c r="O171" s="17" t="s">
        <v>71</v>
      </c>
      <c r="P171" s="17">
        <v>81.778700000000001</v>
      </c>
      <c r="Q171" s="17">
        <v>5.53</v>
      </c>
      <c r="R171" s="17">
        <v>908.76</v>
      </c>
      <c r="S171" s="17" t="s">
        <v>379</v>
      </c>
      <c r="T171" s="17" t="s">
        <v>380</v>
      </c>
      <c r="U171" s="17">
        <v>82.166200000000003</v>
      </c>
      <c r="V171" s="17">
        <v>1</v>
      </c>
      <c r="W171" s="17"/>
      <c r="X171" s="17" t="s">
        <v>69</v>
      </c>
      <c r="Y171" s="17" t="s">
        <v>71</v>
      </c>
      <c r="Z171" s="18">
        <v>5.53</v>
      </c>
      <c r="AA171" s="16">
        <f>Z171*15%</f>
        <v>0.82950000000000002</v>
      </c>
      <c r="AB171" s="16">
        <f>(Z171+AA171)*5%</f>
        <v>0.31797500000000006</v>
      </c>
      <c r="AC171" s="16">
        <f>Z171+AA171+AB171</f>
        <v>6.6774750000000003</v>
      </c>
      <c r="AD171" s="16">
        <f>AC171*J171</f>
        <v>13.354950000000001</v>
      </c>
      <c r="AE171" s="16">
        <f>(Z171+AA171)*J171*U171</f>
        <v>1045.0718978000002</v>
      </c>
      <c r="AF171" s="16">
        <f>AE171-K171</f>
        <v>-189.70310219999988</v>
      </c>
      <c r="AG171" s="18">
        <f>AH171-Z171</f>
        <v>0</v>
      </c>
      <c r="AH171" s="18">
        <f>AU171</f>
        <v>5.53</v>
      </c>
      <c r="AI171" s="17" t="s">
        <v>11639</v>
      </c>
      <c r="AJ171" s="17" t="b">
        <f>H171=M171</f>
        <v>1</v>
      </c>
      <c r="AK171" s="17" t="s">
        <v>381</v>
      </c>
      <c r="AL171" s="17" t="e">
        <f>VLOOKUP(AK171,OT!A:A,1,0)</f>
        <v>#N/A</v>
      </c>
      <c r="AM171" s="19">
        <v>45092</v>
      </c>
      <c r="AN171" s="17">
        <v>1</v>
      </c>
      <c r="AO171" s="17" t="s">
        <v>57</v>
      </c>
      <c r="AP171" s="17" t="s">
        <v>58</v>
      </c>
      <c r="AQ171" s="17"/>
      <c r="AR171" s="17">
        <v>32603.91</v>
      </c>
      <c r="AS171" s="17">
        <v>32603.91</v>
      </c>
      <c r="AT171" s="17" t="s">
        <v>71</v>
      </c>
      <c r="AU171" s="17">
        <v>5.53</v>
      </c>
      <c r="AV171" s="17">
        <v>456.64</v>
      </c>
      <c r="AW171" s="17">
        <v>5.53</v>
      </c>
      <c r="AX171" s="17" t="s">
        <v>59</v>
      </c>
      <c r="AY171" s="17" t="s">
        <v>375</v>
      </c>
      <c r="AZ171" s="20">
        <v>45387</v>
      </c>
    </row>
    <row r="172" spans="1:52" x14ac:dyDescent="0.25">
      <c r="A172" s="17">
        <v>149</v>
      </c>
      <c r="B172" s="17" t="s">
        <v>45</v>
      </c>
      <c r="C172" s="17" t="s">
        <v>46</v>
      </c>
      <c r="D172" s="17" t="s">
        <v>108</v>
      </c>
      <c r="E172" s="17" t="s">
        <v>109</v>
      </c>
      <c r="F172" s="22" t="s">
        <v>792</v>
      </c>
      <c r="G172" s="17" t="s">
        <v>793</v>
      </c>
      <c r="H172" s="17" t="s">
        <v>69</v>
      </c>
      <c r="I172" s="17" t="s">
        <v>51</v>
      </c>
      <c r="J172" s="17">
        <v>3</v>
      </c>
      <c r="K172" s="17">
        <v>533.9</v>
      </c>
      <c r="L172" s="17">
        <v>1601.7</v>
      </c>
      <c r="M172" s="17" t="s">
        <v>69</v>
      </c>
      <c r="N172" s="17">
        <v>457.41</v>
      </c>
      <c r="O172" s="17" t="s">
        <v>71</v>
      </c>
      <c r="P172" s="17">
        <v>83.165000000000006</v>
      </c>
      <c r="Q172" s="17">
        <v>5.5</v>
      </c>
      <c r="R172" s="17">
        <v>1372.22</v>
      </c>
      <c r="S172" s="17" t="s">
        <v>794</v>
      </c>
      <c r="T172" s="17" t="s">
        <v>795</v>
      </c>
      <c r="U172" s="17">
        <v>83.165000000000006</v>
      </c>
      <c r="V172" s="17">
        <v>1</v>
      </c>
      <c r="W172" s="17">
        <v>16</v>
      </c>
      <c r="X172" s="17" t="s">
        <v>69</v>
      </c>
      <c r="Y172" s="17" t="s">
        <v>71</v>
      </c>
      <c r="Z172" s="18">
        <v>5.5</v>
      </c>
      <c r="AA172" s="16">
        <f>Z172*15%</f>
        <v>0.82499999999999996</v>
      </c>
      <c r="AB172" s="16">
        <f>(Z172+AA172)*5%</f>
        <v>0.31625000000000003</v>
      </c>
      <c r="AC172" s="16">
        <f>Z172+AA172+AB172</f>
        <v>6.6412500000000003</v>
      </c>
      <c r="AD172" s="16">
        <f>AC172*J172</f>
        <v>19.923750000000002</v>
      </c>
      <c r="AE172" s="16">
        <f>(Z172+AA172)*J172*U172</f>
        <v>1578.0558750000002</v>
      </c>
      <c r="AF172" s="16">
        <f>AE172-K172</f>
        <v>1044.1558750000004</v>
      </c>
      <c r="AG172" s="18">
        <f>AH172-Z172</f>
        <v>0</v>
      </c>
      <c r="AH172" s="18">
        <f>AU172</f>
        <v>5.5</v>
      </c>
      <c r="AI172" s="17" t="s">
        <v>11639</v>
      </c>
      <c r="AJ172" s="17" t="b">
        <f>H172=M172</f>
        <v>1</v>
      </c>
      <c r="AK172" s="17" t="s">
        <v>796</v>
      </c>
      <c r="AL172" s="17" t="e">
        <f>VLOOKUP(AK172,OT!A:A,1,0)</f>
        <v>#N/A</v>
      </c>
      <c r="AM172" s="19">
        <v>45236</v>
      </c>
      <c r="AN172" s="17">
        <v>1</v>
      </c>
      <c r="AO172" s="17" t="s">
        <v>57</v>
      </c>
      <c r="AP172" s="17" t="s">
        <v>58</v>
      </c>
      <c r="AQ172" s="17"/>
      <c r="AR172" s="17">
        <v>192859.74</v>
      </c>
      <c r="AS172" s="17">
        <v>192859.74</v>
      </c>
      <c r="AT172" s="17" t="s">
        <v>71</v>
      </c>
      <c r="AU172" s="17">
        <v>5.5</v>
      </c>
      <c r="AV172" s="17">
        <v>457.96</v>
      </c>
      <c r="AW172" s="17">
        <v>5.5</v>
      </c>
      <c r="AX172" s="17" t="s">
        <v>59</v>
      </c>
      <c r="AY172" s="17" t="s">
        <v>366</v>
      </c>
      <c r="AZ172" s="20">
        <v>45387</v>
      </c>
    </row>
    <row r="173" spans="1:52" x14ac:dyDescent="0.25">
      <c r="A173" s="17">
        <v>213</v>
      </c>
      <c r="B173" s="17" t="s">
        <v>45</v>
      </c>
      <c r="C173" s="17" t="s">
        <v>46</v>
      </c>
      <c r="D173" s="17" t="s">
        <v>386</v>
      </c>
      <c r="E173" s="17" t="s">
        <v>387</v>
      </c>
      <c r="F173" s="22" t="s">
        <v>1087</v>
      </c>
      <c r="G173" s="17" t="s">
        <v>1088</v>
      </c>
      <c r="H173" s="17" t="s">
        <v>226</v>
      </c>
      <c r="I173" s="17" t="s">
        <v>51</v>
      </c>
      <c r="J173" s="17">
        <v>1</v>
      </c>
      <c r="K173" s="17">
        <v>526.37</v>
      </c>
      <c r="L173" s="17">
        <v>526.37</v>
      </c>
      <c r="M173" s="17" t="s">
        <v>226</v>
      </c>
      <c r="N173" s="17">
        <v>457.72</v>
      </c>
      <c r="O173" s="17" t="s">
        <v>53</v>
      </c>
      <c r="P173" s="17">
        <v>1</v>
      </c>
      <c r="Q173" s="17">
        <v>457.72</v>
      </c>
      <c r="R173" s="17">
        <v>457.72</v>
      </c>
      <c r="S173" s="17" t="s">
        <v>1090</v>
      </c>
      <c r="T173" s="17" t="s">
        <v>1091</v>
      </c>
      <c r="U173" s="17">
        <v>83.266300000000001</v>
      </c>
      <c r="V173" s="17">
        <v>1</v>
      </c>
      <c r="W173" s="17">
        <v>25</v>
      </c>
      <c r="X173" s="17" t="s">
        <v>226</v>
      </c>
      <c r="Y173" s="17" t="s">
        <v>53</v>
      </c>
      <c r="Z173" s="18">
        <v>5.497061836541314</v>
      </c>
      <c r="AA173" s="16">
        <f>Z173*15%</f>
        <v>0.82455927548119712</v>
      </c>
      <c r="AB173" s="16">
        <f>(Z173+AA173)*5%</f>
        <v>0.31608105560112554</v>
      </c>
      <c r="AC173" s="16">
        <f>Z173+AA173+AB173</f>
        <v>6.6377021676236367</v>
      </c>
      <c r="AD173" s="16">
        <f>AC173*J173</f>
        <v>6.6377021676236367</v>
      </c>
      <c r="AE173" s="16">
        <f>(Z173+AA173)*J173*U173</f>
        <v>526.37800000000004</v>
      </c>
      <c r="AF173" s="16">
        <f>AE173-K173</f>
        <v>8.0000000000381988E-3</v>
      </c>
      <c r="AG173" s="18">
        <f>AH173-Z173</f>
        <v>0</v>
      </c>
      <c r="AH173" s="18">
        <f>(AU173/U173)</f>
        <v>5.497061836541314</v>
      </c>
      <c r="AI173" s="17" t="s">
        <v>11639</v>
      </c>
      <c r="AJ173" s="17" t="b">
        <f>H173=M173</f>
        <v>1</v>
      </c>
      <c r="AK173" s="17" t="s">
        <v>1092</v>
      </c>
      <c r="AL173" s="17" t="e">
        <f>VLOOKUP(AK173,OT!A:A,1,0)</f>
        <v>#N/A</v>
      </c>
      <c r="AM173" s="19">
        <v>45248</v>
      </c>
      <c r="AN173" s="17">
        <v>1</v>
      </c>
      <c r="AO173" s="17" t="s">
        <v>57</v>
      </c>
      <c r="AP173" s="17" t="s">
        <v>58</v>
      </c>
      <c r="AQ173" s="17"/>
      <c r="AR173" s="17">
        <v>182895</v>
      </c>
      <c r="AS173" s="17">
        <v>182895</v>
      </c>
      <c r="AT173" s="17" t="s">
        <v>53</v>
      </c>
      <c r="AU173" s="17">
        <v>457.72</v>
      </c>
      <c r="AV173" s="17">
        <v>457.72</v>
      </c>
      <c r="AW173" s="17">
        <v>457.72</v>
      </c>
      <c r="AX173" s="17" t="s">
        <v>395</v>
      </c>
      <c r="AY173" s="17" t="s">
        <v>1089</v>
      </c>
      <c r="AZ173" s="20">
        <v>45384</v>
      </c>
    </row>
    <row r="174" spans="1:52" x14ac:dyDescent="0.25">
      <c r="A174" s="17">
        <v>70</v>
      </c>
      <c r="B174" s="17" t="s">
        <v>45</v>
      </c>
      <c r="C174" s="17" t="s">
        <v>46</v>
      </c>
      <c r="D174" s="17" t="s">
        <v>426</v>
      </c>
      <c r="E174" s="17" t="s">
        <v>427</v>
      </c>
      <c r="F174" s="22" t="s">
        <v>428</v>
      </c>
      <c r="G174" s="17" t="s">
        <v>429</v>
      </c>
      <c r="H174" s="17" t="s">
        <v>226</v>
      </c>
      <c r="I174" s="17" t="s">
        <v>51</v>
      </c>
      <c r="J174" s="17">
        <v>0.5</v>
      </c>
      <c r="K174" s="17">
        <v>531.64</v>
      </c>
      <c r="L174" s="17">
        <v>265.82</v>
      </c>
      <c r="M174" s="17" t="s">
        <v>226</v>
      </c>
      <c r="N174" s="17">
        <v>447.56</v>
      </c>
      <c r="O174" s="17" t="s">
        <v>53</v>
      </c>
      <c r="P174" s="17">
        <v>1</v>
      </c>
      <c r="Q174" s="17">
        <v>447.56</v>
      </c>
      <c r="R174" s="17">
        <v>223.78</v>
      </c>
      <c r="S174" s="17" t="s">
        <v>431</v>
      </c>
      <c r="T174" s="17" t="s">
        <v>432</v>
      </c>
      <c r="U174" s="17">
        <v>82.748699999999999</v>
      </c>
      <c r="V174" s="17">
        <v>1</v>
      </c>
      <c r="W174" s="17">
        <v>50</v>
      </c>
      <c r="X174" s="17" t="s">
        <v>226</v>
      </c>
      <c r="Y174" s="17" t="s">
        <v>53</v>
      </c>
      <c r="Z174" s="18">
        <v>5.4086650303871844</v>
      </c>
      <c r="AA174" s="16">
        <f>Z174*15%</f>
        <v>0.81129975455807768</v>
      </c>
      <c r="AB174" s="16">
        <f>(Z174+AA174)*5%</f>
        <v>0.31099823924726311</v>
      </c>
      <c r="AC174" s="16">
        <f>Z174+AA174+AB174</f>
        <v>6.5309630241925252</v>
      </c>
      <c r="AD174" s="16">
        <f>AC174*J174</f>
        <v>3.2654815120962626</v>
      </c>
      <c r="AE174" s="16">
        <f>(Z174+AA174)*J174*U174</f>
        <v>257.34699999999998</v>
      </c>
      <c r="AF174" s="16">
        <f>AE174-K174</f>
        <v>-274.29300000000001</v>
      </c>
      <c r="AG174" s="18">
        <f>AH174-Z174</f>
        <v>0</v>
      </c>
      <c r="AH174" s="18">
        <f>(AU174/U174)</f>
        <v>5.4086650303871844</v>
      </c>
      <c r="AI174" s="17" t="s">
        <v>11639</v>
      </c>
      <c r="AJ174" s="17" t="b">
        <f>H174=M174</f>
        <v>1</v>
      </c>
      <c r="AK174" s="17" t="s">
        <v>433</v>
      </c>
      <c r="AL174" s="17" t="e">
        <f>VLOOKUP(AK174,OT!A:A,1,0)</f>
        <v>#N/A</v>
      </c>
      <c r="AM174" s="19">
        <v>45378</v>
      </c>
      <c r="AN174" s="17">
        <v>1</v>
      </c>
      <c r="AO174" s="17" t="s">
        <v>57</v>
      </c>
      <c r="AP174" s="17" t="s">
        <v>58</v>
      </c>
      <c r="AQ174" s="17"/>
      <c r="AR174" s="17">
        <v>22378</v>
      </c>
      <c r="AS174" s="17">
        <v>22378</v>
      </c>
      <c r="AT174" s="17" t="s">
        <v>53</v>
      </c>
      <c r="AU174" s="17">
        <v>447.56</v>
      </c>
      <c r="AV174" s="17">
        <v>447.56</v>
      </c>
      <c r="AW174" s="17">
        <v>447.56</v>
      </c>
      <c r="AX174" s="17" t="s">
        <v>74</v>
      </c>
      <c r="AY174" s="17" t="s">
        <v>430</v>
      </c>
      <c r="AZ174" s="20">
        <v>45385</v>
      </c>
    </row>
    <row r="175" spans="1:52" x14ac:dyDescent="0.25">
      <c r="A175" s="17">
        <v>71</v>
      </c>
      <c r="B175" s="17" t="s">
        <v>45</v>
      </c>
      <c r="C175" s="17" t="s">
        <v>46</v>
      </c>
      <c r="D175" s="17" t="s">
        <v>137</v>
      </c>
      <c r="E175" s="17" t="s">
        <v>138</v>
      </c>
      <c r="F175" s="22" t="s">
        <v>428</v>
      </c>
      <c r="G175" s="17" t="s">
        <v>429</v>
      </c>
      <c r="H175" s="17" t="s">
        <v>226</v>
      </c>
      <c r="I175" s="17" t="s">
        <v>51</v>
      </c>
      <c r="J175" s="17">
        <v>0.25</v>
      </c>
      <c r="K175" s="17">
        <v>531.64</v>
      </c>
      <c r="L175" s="17">
        <v>132.91</v>
      </c>
      <c r="M175" s="17" t="s">
        <v>226</v>
      </c>
      <c r="N175" s="17">
        <v>447.56</v>
      </c>
      <c r="O175" s="17" t="s">
        <v>53</v>
      </c>
      <c r="P175" s="17">
        <v>1</v>
      </c>
      <c r="Q175" s="17">
        <v>447.56</v>
      </c>
      <c r="R175" s="17">
        <v>111.89</v>
      </c>
      <c r="S175" s="17" t="s">
        <v>431</v>
      </c>
      <c r="T175" s="17" t="s">
        <v>432</v>
      </c>
      <c r="U175" s="17">
        <v>82.748699999999999</v>
      </c>
      <c r="V175" s="17">
        <v>1</v>
      </c>
      <c r="W175" s="17">
        <v>50</v>
      </c>
      <c r="X175" s="17" t="s">
        <v>226</v>
      </c>
      <c r="Y175" s="17" t="s">
        <v>53</v>
      </c>
      <c r="Z175" s="18">
        <v>5.4086650303871844</v>
      </c>
      <c r="AA175" s="16">
        <f>Z175*15%</f>
        <v>0.81129975455807768</v>
      </c>
      <c r="AB175" s="16">
        <f>(Z175+AA175)*5%</f>
        <v>0.31099823924726311</v>
      </c>
      <c r="AC175" s="16">
        <f>Z175+AA175+AB175</f>
        <v>6.5309630241925252</v>
      </c>
      <c r="AD175" s="16">
        <f>AC175*J175</f>
        <v>1.6327407560481313</v>
      </c>
      <c r="AE175" s="16">
        <f>(Z175+AA175)*J175*U175</f>
        <v>128.67349999999999</v>
      </c>
      <c r="AF175" s="16">
        <f>AE175-K175</f>
        <v>-402.9665</v>
      </c>
      <c r="AG175" s="18">
        <f>AH175-Z175</f>
        <v>0</v>
      </c>
      <c r="AH175" s="18">
        <f>(AU175/U175)</f>
        <v>5.4086650303871844</v>
      </c>
      <c r="AI175" s="17" t="s">
        <v>11639</v>
      </c>
      <c r="AJ175" s="17" t="b">
        <f>H175=M175</f>
        <v>1</v>
      </c>
      <c r="AK175" s="17" t="s">
        <v>433</v>
      </c>
      <c r="AL175" s="17" t="e">
        <f>VLOOKUP(AK175,OT!A:A,1,0)</f>
        <v>#N/A</v>
      </c>
      <c r="AM175" s="19">
        <v>45378</v>
      </c>
      <c r="AN175" s="17">
        <v>1</v>
      </c>
      <c r="AO175" s="17" t="s">
        <v>57</v>
      </c>
      <c r="AP175" s="17" t="s">
        <v>58</v>
      </c>
      <c r="AQ175" s="17"/>
      <c r="AR175" s="17">
        <v>22378</v>
      </c>
      <c r="AS175" s="17">
        <v>22378</v>
      </c>
      <c r="AT175" s="17" t="s">
        <v>53</v>
      </c>
      <c r="AU175" s="17">
        <v>447.56</v>
      </c>
      <c r="AV175" s="17">
        <v>447.56</v>
      </c>
      <c r="AW175" s="17">
        <v>447.56</v>
      </c>
      <c r="AX175" s="17" t="s">
        <v>74</v>
      </c>
      <c r="AY175" s="17" t="s">
        <v>434</v>
      </c>
      <c r="AZ175" s="20">
        <v>45394</v>
      </c>
    </row>
    <row r="176" spans="1:52" x14ac:dyDescent="0.25">
      <c r="A176" s="17">
        <v>46</v>
      </c>
      <c r="B176" s="17" t="s">
        <v>45</v>
      </c>
      <c r="C176" s="17" t="s">
        <v>46</v>
      </c>
      <c r="D176" s="17" t="s">
        <v>308</v>
      </c>
      <c r="E176" s="17" t="s">
        <v>309</v>
      </c>
      <c r="F176" s="22" t="s">
        <v>310</v>
      </c>
      <c r="G176" s="17" t="s">
        <v>311</v>
      </c>
      <c r="H176" s="17" t="s">
        <v>69</v>
      </c>
      <c r="I176" s="17" t="s">
        <v>51</v>
      </c>
      <c r="J176" s="17">
        <v>10</v>
      </c>
      <c r="K176" s="17">
        <v>509.00200000000001</v>
      </c>
      <c r="L176" s="17">
        <v>5090.0200000000004</v>
      </c>
      <c r="M176" s="17" t="s">
        <v>69</v>
      </c>
      <c r="N176" s="17">
        <v>441.88</v>
      </c>
      <c r="O176" s="17" t="s">
        <v>71</v>
      </c>
      <c r="P176" s="17">
        <v>82.748699999999999</v>
      </c>
      <c r="Q176" s="17">
        <v>5.34</v>
      </c>
      <c r="R176" s="17">
        <v>4428.66</v>
      </c>
      <c r="S176" s="17" t="s">
        <v>313</v>
      </c>
      <c r="T176" s="17" t="s">
        <v>314</v>
      </c>
      <c r="U176" s="17">
        <v>82.933700000000002</v>
      </c>
      <c r="V176" s="17">
        <v>1</v>
      </c>
      <c r="W176" s="17">
        <v>50</v>
      </c>
      <c r="X176" s="17" t="s">
        <v>69</v>
      </c>
      <c r="Y176" s="17" t="s">
        <v>71</v>
      </c>
      <c r="Z176" s="18">
        <v>5.34</v>
      </c>
      <c r="AA176" s="16">
        <f>Z176*15%</f>
        <v>0.80099999999999993</v>
      </c>
      <c r="AB176" s="16">
        <f>(Z176+AA176)*5%</f>
        <v>0.30705000000000005</v>
      </c>
      <c r="AC176" s="16">
        <f>Z176+AA176+AB176</f>
        <v>6.4480500000000003</v>
      </c>
      <c r="AD176" s="16">
        <f>AC176*J176</f>
        <v>64.480500000000006</v>
      </c>
      <c r="AE176" s="16">
        <f>(Z176+AA176)*J176*U176</f>
        <v>5092.958517</v>
      </c>
      <c r="AF176" s="16">
        <f>AE176-K176</f>
        <v>4583.9565169999996</v>
      </c>
      <c r="AG176" s="18">
        <f>AH176-Z176</f>
        <v>0</v>
      </c>
      <c r="AH176" s="18">
        <f>AU176</f>
        <v>5.34</v>
      </c>
      <c r="AI176" s="17" t="s">
        <v>11639</v>
      </c>
      <c r="AJ176" s="17" t="b">
        <f>H176=M176</f>
        <v>1</v>
      </c>
      <c r="AK176" s="17" t="s">
        <v>315</v>
      </c>
      <c r="AL176" s="17" t="e">
        <f>VLOOKUP(AK176,OT!A:A,1,0)</f>
        <v>#N/A</v>
      </c>
      <c r="AM176" s="19">
        <v>45381</v>
      </c>
      <c r="AN176" s="17">
        <v>1</v>
      </c>
      <c r="AO176" s="17" t="s">
        <v>57</v>
      </c>
      <c r="AP176" s="17" t="s">
        <v>58</v>
      </c>
      <c r="AQ176" s="17"/>
      <c r="AR176" s="17">
        <v>22269.14</v>
      </c>
      <c r="AS176" s="17">
        <v>22269.14</v>
      </c>
      <c r="AT176" s="17" t="s">
        <v>71</v>
      </c>
      <c r="AU176" s="17">
        <v>5.34</v>
      </c>
      <c r="AV176" s="17">
        <v>445.38</v>
      </c>
      <c r="AW176" s="17">
        <v>5.34</v>
      </c>
      <c r="AX176" s="17" t="s">
        <v>59</v>
      </c>
      <c r="AY176" s="17" t="s">
        <v>312</v>
      </c>
      <c r="AZ176" s="20">
        <v>45385</v>
      </c>
    </row>
    <row r="177" spans="1:52" x14ac:dyDescent="0.25">
      <c r="A177" s="17">
        <v>47</v>
      </c>
      <c r="B177" s="17" t="s">
        <v>45</v>
      </c>
      <c r="C177" s="17" t="s">
        <v>46</v>
      </c>
      <c r="D177" s="17" t="s">
        <v>316</v>
      </c>
      <c r="E177" s="17" t="s">
        <v>317</v>
      </c>
      <c r="F177" s="22" t="s">
        <v>310</v>
      </c>
      <c r="G177" s="17" t="s">
        <v>311</v>
      </c>
      <c r="H177" s="17" t="s">
        <v>69</v>
      </c>
      <c r="I177" s="17" t="s">
        <v>51</v>
      </c>
      <c r="J177" s="17">
        <v>1</v>
      </c>
      <c r="K177" s="17">
        <v>509</v>
      </c>
      <c r="L177" s="17">
        <v>509</v>
      </c>
      <c r="M177" s="17" t="s">
        <v>69</v>
      </c>
      <c r="N177" s="17">
        <v>441.88</v>
      </c>
      <c r="O177" s="17" t="s">
        <v>71</v>
      </c>
      <c r="P177" s="17">
        <v>82.748699999999999</v>
      </c>
      <c r="Q177" s="17">
        <v>5.34</v>
      </c>
      <c r="R177" s="17">
        <v>442.87</v>
      </c>
      <c r="S177" s="17" t="s">
        <v>313</v>
      </c>
      <c r="T177" s="17" t="s">
        <v>314</v>
      </c>
      <c r="U177" s="17">
        <v>82.933700000000002</v>
      </c>
      <c r="V177" s="17">
        <v>1</v>
      </c>
      <c r="W177" s="17">
        <v>50</v>
      </c>
      <c r="X177" s="17" t="s">
        <v>69</v>
      </c>
      <c r="Y177" s="17" t="s">
        <v>71</v>
      </c>
      <c r="Z177" s="18">
        <v>5.34</v>
      </c>
      <c r="AA177" s="16">
        <f>Z177*15%</f>
        <v>0.80099999999999993</v>
      </c>
      <c r="AB177" s="16">
        <f>(Z177+AA177)*5%</f>
        <v>0.30705000000000005</v>
      </c>
      <c r="AC177" s="16">
        <f>Z177+AA177+AB177</f>
        <v>6.4480500000000003</v>
      </c>
      <c r="AD177" s="16">
        <f>AC177*J177</f>
        <v>6.4480500000000003</v>
      </c>
      <c r="AE177" s="16">
        <f>(Z177+AA177)*J177*U177</f>
        <v>509.29585170000001</v>
      </c>
      <c r="AF177" s="16">
        <f>AE177-K177</f>
        <v>0.29585170000001426</v>
      </c>
      <c r="AG177" s="18">
        <f>AH177-Z177</f>
        <v>0</v>
      </c>
      <c r="AH177" s="18">
        <f>AU177</f>
        <v>5.34</v>
      </c>
      <c r="AI177" s="17" t="s">
        <v>11639</v>
      </c>
      <c r="AJ177" s="17" t="b">
        <f>H177=M177</f>
        <v>1</v>
      </c>
      <c r="AK177" s="17" t="s">
        <v>315</v>
      </c>
      <c r="AL177" s="17" t="e">
        <f>VLOOKUP(AK177,OT!A:A,1,0)</f>
        <v>#N/A</v>
      </c>
      <c r="AM177" s="19">
        <v>45381</v>
      </c>
      <c r="AN177" s="17">
        <v>1</v>
      </c>
      <c r="AO177" s="17" t="s">
        <v>57</v>
      </c>
      <c r="AP177" s="17" t="s">
        <v>58</v>
      </c>
      <c r="AQ177" s="17"/>
      <c r="AR177" s="17">
        <v>22269.14</v>
      </c>
      <c r="AS177" s="17">
        <v>22269.14</v>
      </c>
      <c r="AT177" s="17" t="s">
        <v>71</v>
      </c>
      <c r="AU177" s="17">
        <v>5.34</v>
      </c>
      <c r="AV177" s="17">
        <v>445.38</v>
      </c>
      <c r="AW177" s="17">
        <v>5.34</v>
      </c>
      <c r="AX177" s="17" t="s">
        <v>74</v>
      </c>
      <c r="AY177" s="17" t="s">
        <v>318</v>
      </c>
      <c r="AZ177" s="20">
        <v>45386</v>
      </c>
    </row>
    <row r="178" spans="1:52" x14ac:dyDescent="0.25">
      <c r="A178" s="17">
        <v>48</v>
      </c>
      <c r="B178" s="17" t="s">
        <v>45</v>
      </c>
      <c r="C178" s="17" t="s">
        <v>46</v>
      </c>
      <c r="D178" s="17" t="s">
        <v>308</v>
      </c>
      <c r="E178" s="17" t="s">
        <v>309</v>
      </c>
      <c r="F178" s="22" t="s">
        <v>310</v>
      </c>
      <c r="G178" s="17" t="s">
        <v>311</v>
      </c>
      <c r="H178" s="17" t="s">
        <v>69</v>
      </c>
      <c r="I178" s="17" t="s">
        <v>51</v>
      </c>
      <c r="J178" s="17">
        <v>5</v>
      </c>
      <c r="K178" s="17">
        <v>509.00200000000001</v>
      </c>
      <c r="L178" s="17">
        <v>2545.0100000000002</v>
      </c>
      <c r="M178" s="17" t="s">
        <v>69</v>
      </c>
      <c r="N178" s="17">
        <v>441.88</v>
      </c>
      <c r="O178" s="17" t="s">
        <v>71</v>
      </c>
      <c r="P178" s="17">
        <v>82.748699999999999</v>
      </c>
      <c r="Q178" s="17">
        <v>5.34</v>
      </c>
      <c r="R178" s="17">
        <v>2209.39</v>
      </c>
      <c r="S178" s="17" t="s">
        <v>320</v>
      </c>
      <c r="T178" s="17" t="s">
        <v>321</v>
      </c>
      <c r="U178" s="17">
        <v>82.748699999999999</v>
      </c>
      <c r="V178" s="17">
        <v>1</v>
      </c>
      <c r="W178" s="17">
        <v>25</v>
      </c>
      <c r="X178" s="17" t="s">
        <v>69</v>
      </c>
      <c r="Y178" s="17" t="s">
        <v>71</v>
      </c>
      <c r="Z178" s="18">
        <v>5.34</v>
      </c>
      <c r="AA178" s="16">
        <f>Z178*15%</f>
        <v>0.80099999999999993</v>
      </c>
      <c r="AB178" s="16">
        <f>(Z178+AA178)*5%</f>
        <v>0.30705000000000005</v>
      </c>
      <c r="AC178" s="16">
        <f>Z178+AA178+AB178</f>
        <v>6.4480500000000003</v>
      </c>
      <c r="AD178" s="16">
        <f>AC178*J178</f>
        <v>32.240250000000003</v>
      </c>
      <c r="AE178" s="16">
        <f>(Z178+AA178)*J178*U178</f>
        <v>2540.7988335</v>
      </c>
      <c r="AF178" s="16">
        <f>AE178-K178</f>
        <v>2031.7968335</v>
      </c>
      <c r="AG178" s="18">
        <f>AH178-Z178</f>
        <v>0</v>
      </c>
      <c r="AH178" s="18">
        <v>5.34</v>
      </c>
      <c r="AI178" s="17" t="s">
        <v>11639</v>
      </c>
      <c r="AJ178" s="17" t="b">
        <f>H178=M178</f>
        <v>1</v>
      </c>
      <c r="AK178" s="17" t="s">
        <v>320</v>
      </c>
      <c r="AL178" s="17" t="e">
        <f>VLOOKUP(AK178,OT!A:A,1,0)</f>
        <v>#N/A</v>
      </c>
      <c r="AM178" s="17"/>
      <c r="AN178" s="17">
        <v>1</v>
      </c>
      <c r="AO178" s="17" t="s">
        <v>57</v>
      </c>
      <c r="AP178" s="17" t="s">
        <v>58</v>
      </c>
      <c r="AQ178" s="17"/>
      <c r="AR178" s="17"/>
      <c r="AS178" s="17"/>
      <c r="AT178" s="17"/>
      <c r="AU178" s="17"/>
      <c r="AV178" s="17"/>
      <c r="AW178" s="17">
        <v>5.34</v>
      </c>
      <c r="AX178" s="17" t="s">
        <v>59</v>
      </c>
      <c r="AY178" s="17" t="s">
        <v>319</v>
      </c>
      <c r="AZ178" s="20">
        <v>45389</v>
      </c>
    </row>
    <row r="179" spans="1:52" x14ac:dyDescent="0.25">
      <c r="A179" s="17">
        <v>167</v>
      </c>
      <c r="B179" s="17" t="s">
        <v>45</v>
      </c>
      <c r="C179" s="17" t="s">
        <v>46</v>
      </c>
      <c r="D179" s="17" t="s">
        <v>407</v>
      </c>
      <c r="E179" s="17" t="s">
        <v>408</v>
      </c>
      <c r="F179" s="22" t="s">
        <v>886</v>
      </c>
      <c r="G179" s="17" t="s">
        <v>887</v>
      </c>
      <c r="H179" s="17" t="s">
        <v>411</v>
      </c>
      <c r="I179" s="17" t="s">
        <v>51</v>
      </c>
      <c r="J179" s="17">
        <v>1</v>
      </c>
      <c r="K179" s="17">
        <v>724.17</v>
      </c>
      <c r="L179" s="17">
        <v>724.17</v>
      </c>
      <c r="M179" s="17" t="s">
        <v>889</v>
      </c>
      <c r="N179" s="17">
        <v>21188.27</v>
      </c>
      <c r="O179" s="17" t="s">
        <v>71</v>
      </c>
      <c r="P179" s="17">
        <v>82.88</v>
      </c>
      <c r="Q179" s="17">
        <v>255.65</v>
      </c>
      <c r="R179" s="17">
        <v>21254.1</v>
      </c>
      <c r="S179" s="17" t="s">
        <v>890</v>
      </c>
      <c r="T179" s="17" t="s">
        <v>891</v>
      </c>
      <c r="U179" s="17">
        <v>83.137500000000003</v>
      </c>
      <c r="V179" s="17">
        <v>50</v>
      </c>
      <c r="W179" s="17">
        <v>1</v>
      </c>
      <c r="X179" s="17" t="s">
        <v>889</v>
      </c>
      <c r="Y179" s="17" t="s">
        <v>71</v>
      </c>
      <c r="Z179" s="18">
        <v>5.1130000000000004</v>
      </c>
      <c r="AA179" s="16">
        <f>Z179*15%</f>
        <v>0.76695000000000002</v>
      </c>
      <c r="AB179" s="16">
        <f>(Z179+AA179)*5%</f>
        <v>0.29399750000000008</v>
      </c>
      <c r="AC179" s="16">
        <f>Z179+AA179+AB179</f>
        <v>6.1739475000000006</v>
      </c>
      <c r="AD179" s="16">
        <f>AC179*J179</f>
        <v>6.1739475000000006</v>
      </c>
      <c r="AE179" s="16">
        <f>(Z179+AA179)*J179*U179</f>
        <v>488.84434312500008</v>
      </c>
      <c r="AF179" s="16">
        <f>AE179-K179</f>
        <v>-235.32565687499988</v>
      </c>
      <c r="AG179" s="18">
        <f>AH179-Z179</f>
        <v>0</v>
      </c>
      <c r="AH179" s="18">
        <f>(AU179/AN179)</f>
        <v>5.1130000000000004</v>
      </c>
      <c r="AI179" s="17" t="s">
        <v>11639</v>
      </c>
      <c r="AJ179" s="17" t="b">
        <f>H179=M179</f>
        <v>0</v>
      </c>
      <c r="AK179" s="17" t="s">
        <v>892</v>
      </c>
      <c r="AL179" s="17" t="e">
        <f>VLOOKUP(AK179,OT!A:A,1,0)</f>
        <v>#N/A</v>
      </c>
      <c r="AM179" s="19">
        <v>45366</v>
      </c>
      <c r="AN179" s="17">
        <v>50</v>
      </c>
      <c r="AO179" s="17" t="s">
        <v>57</v>
      </c>
      <c r="AP179" s="17" t="s">
        <v>58</v>
      </c>
      <c r="AQ179" s="17"/>
      <c r="AR179" s="17">
        <v>21154.71</v>
      </c>
      <c r="AS179" s="17">
        <v>21154.71</v>
      </c>
      <c r="AT179" s="17" t="s">
        <v>71</v>
      </c>
      <c r="AU179" s="17">
        <v>255.65</v>
      </c>
      <c r="AV179" s="17">
        <v>21154.71</v>
      </c>
      <c r="AW179" s="17">
        <v>255.65</v>
      </c>
      <c r="AX179" s="17" t="s">
        <v>129</v>
      </c>
      <c r="AY179" s="17" t="s">
        <v>888</v>
      </c>
      <c r="AZ179" s="20">
        <v>45387</v>
      </c>
    </row>
    <row r="180" spans="1:52" x14ac:dyDescent="0.25">
      <c r="A180" s="17">
        <v>85</v>
      </c>
      <c r="B180" s="17" t="s">
        <v>45</v>
      </c>
      <c r="C180" s="17" t="s">
        <v>46</v>
      </c>
      <c r="D180" s="17" t="s">
        <v>92</v>
      </c>
      <c r="E180" s="17" t="s">
        <v>93</v>
      </c>
      <c r="F180" s="22" t="s">
        <v>504</v>
      </c>
      <c r="G180" s="17" t="s">
        <v>78</v>
      </c>
      <c r="H180" s="17" t="s">
        <v>69</v>
      </c>
      <c r="I180" s="17" t="s">
        <v>51</v>
      </c>
      <c r="J180" s="17">
        <v>1</v>
      </c>
      <c r="K180" s="17">
        <v>1124.1400000000001</v>
      </c>
      <c r="L180" s="17">
        <v>1124.1400000000001</v>
      </c>
      <c r="M180" s="17" t="s">
        <v>69</v>
      </c>
      <c r="N180" s="17">
        <v>413.67</v>
      </c>
      <c r="O180" s="17" t="s">
        <v>71</v>
      </c>
      <c r="P180" s="17">
        <v>81.752499999999998</v>
      </c>
      <c r="Q180" s="17">
        <v>5.0599999999999996</v>
      </c>
      <c r="R180" s="17">
        <v>413.67</v>
      </c>
      <c r="S180" s="17" t="s">
        <v>506</v>
      </c>
      <c r="T180" s="17" t="s">
        <v>507</v>
      </c>
      <c r="U180" s="17">
        <v>81.752499999999998</v>
      </c>
      <c r="V180" s="17">
        <v>1</v>
      </c>
      <c r="W180" s="17">
        <v>20</v>
      </c>
      <c r="X180" s="17" t="s">
        <v>69</v>
      </c>
      <c r="Y180" s="17" t="s">
        <v>71</v>
      </c>
      <c r="Z180" s="18">
        <v>5.0599999999999996</v>
      </c>
      <c r="AA180" s="16">
        <f>Z180*15%</f>
        <v>0.7589999999999999</v>
      </c>
      <c r="AB180" s="16">
        <f>(Z180+AA180)*5%</f>
        <v>0.29094999999999999</v>
      </c>
      <c r="AC180" s="16">
        <f>Z180+AA180+AB180</f>
        <v>6.1099499999999987</v>
      </c>
      <c r="AD180" s="16">
        <f>AC180*J180</f>
        <v>6.1099499999999987</v>
      </c>
      <c r="AE180" s="16">
        <f>(Z180+AA180)*J180*U180</f>
        <v>475.7177974999999</v>
      </c>
      <c r="AF180" s="16">
        <f>AE180-K180</f>
        <v>-648.42220250000014</v>
      </c>
      <c r="AG180" s="18">
        <f>AH180-Z180</f>
        <v>0</v>
      </c>
      <c r="AH180" s="18">
        <f>AU180</f>
        <v>5.0599999999999996</v>
      </c>
      <c r="AI180" s="17" t="s">
        <v>11639</v>
      </c>
      <c r="AJ180" s="17" t="b">
        <f>H180=M180</f>
        <v>1</v>
      </c>
      <c r="AK180" s="17" t="s">
        <v>508</v>
      </c>
      <c r="AL180" s="17" t="e">
        <f>VLOOKUP(AK180,OT!A:A,1,0)</f>
        <v>#N/A</v>
      </c>
      <c r="AM180" s="19">
        <v>45177</v>
      </c>
      <c r="AN180" s="17">
        <v>1</v>
      </c>
      <c r="AO180" s="17" t="s">
        <v>57</v>
      </c>
      <c r="AP180" s="17" t="s">
        <v>58</v>
      </c>
      <c r="AQ180" s="17"/>
      <c r="AR180" s="17">
        <v>8364.0499999999993</v>
      </c>
      <c r="AS180" s="17">
        <v>8364.0499999999993</v>
      </c>
      <c r="AT180" s="17" t="s">
        <v>71</v>
      </c>
      <c r="AU180" s="17">
        <v>5.0599999999999996</v>
      </c>
      <c r="AV180" s="17">
        <v>418.2</v>
      </c>
      <c r="AW180" s="17">
        <v>5.0599999999999996</v>
      </c>
      <c r="AX180" s="17" t="s">
        <v>74</v>
      </c>
      <c r="AY180" s="17" t="s">
        <v>505</v>
      </c>
      <c r="AZ180" s="20">
        <v>45386</v>
      </c>
    </row>
    <row r="181" spans="1:52" x14ac:dyDescent="0.25">
      <c r="A181" s="17">
        <v>86</v>
      </c>
      <c r="B181" s="17" t="s">
        <v>45</v>
      </c>
      <c r="C181" s="17" t="s">
        <v>46</v>
      </c>
      <c r="D181" s="17" t="s">
        <v>509</v>
      </c>
      <c r="E181" s="17" t="s">
        <v>510</v>
      </c>
      <c r="F181" s="22" t="s">
        <v>504</v>
      </c>
      <c r="G181" s="17" t="s">
        <v>78</v>
      </c>
      <c r="H181" s="17" t="s">
        <v>69</v>
      </c>
      <c r="I181" s="17" t="s">
        <v>51</v>
      </c>
      <c r="J181" s="17">
        <v>1</v>
      </c>
      <c r="K181" s="17">
        <v>1124.1400000000001</v>
      </c>
      <c r="L181" s="17">
        <v>1124.1400000000001</v>
      </c>
      <c r="M181" s="17" t="s">
        <v>69</v>
      </c>
      <c r="N181" s="17">
        <v>420.18</v>
      </c>
      <c r="O181" s="17" t="s">
        <v>71</v>
      </c>
      <c r="P181" s="17">
        <v>83.04</v>
      </c>
      <c r="Q181" s="17">
        <v>5.0599999999999996</v>
      </c>
      <c r="R181" s="17">
        <v>413.8</v>
      </c>
      <c r="S181" s="17" t="s">
        <v>512</v>
      </c>
      <c r="T181" s="17" t="s">
        <v>513</v>
      </c>
      <c r="U181" s="17">
        <v>81.778700000000001</v>
      </c>
      <c r="V181" s="17">
        <v>1</v>
      </c>
      <c r="W181" s="17">
        <v>10</v>
      </c>
      <c r="X181" s="17" t="s">
        <v>69</v>
      </c>
      <c r="Y181" s="17" t="s">
        <v>71</v>
      </c>
      <c r="Z181" s="18">
        <v>5.0599999999999996</v>
      </c>
      <c r="AA181" s="16">
        <f>Z181*15%</f>
        <v>0.7589999999999999</v>
      </c>
      <c r="AB181" s="16">
        <f>(Z181+AA181)*5%</f>
        <v>0.29094999999999999</v>
      </c>
      <c r="AC181" s="16">
        <f>Z181+AA181+AB181</f>
        <v>6.1099499999999987</v>
      </c>
      <c r="AD181" s="16">
        <f>AC181*J181</f>
        <v>6.1099499999999987</v>
      </c>
      <c r="AE181" s="16">
        <f>(Z181+AA181)*J181*U181</f>
        <v>475.87025529999994</v>
      </c>
      <c r="AF181" s="16">
        <f>AE181-K181</f>
        <v>-648.26974470000016</v>
      </c>
      <c r="AG181" s="18">
        <f>AH181-Z181</f>
        <v>0</v>
      </c>
      <c r="AH181" s="18">
        <f>AU181</f>
        <v>5.0599999999999996</v>
      </c>
      <c r="AI181" s="17" t="s">
        <v>11639</v>
      </c>
      <c r="AJ181" s="17" t="b">
        <f>H181=M181</f>
        <v>1</v>
      </c>
      <c r="AK181" s="17" t="s">
        <v>514</v>
      </c>
      <c r="AL181" s="17" t="e">
        <f>VLOOKUP(AK181,OT!A:A,1,0)</f>
        <v>#N/A</v>
      </c>
      <c r="AM181" s="19">
        <v>45086</v>
      </c>
      <c r="AN181" s="17">
        <v>1</v>
      </c>
      <c r="AO181" s="17" t="s">
        <v>57</v>
      </c>
      <c r="AP181" s="17" t="s">
        <v>58</v>
      </c>
      <c r="AQ181" s="17"/>
      <c r="AR181" s="17">
        <v>4178.3</v>
      </c>
      <c r="AS181" s="17">
        <v>4178.3</v>
      </c>
      <c r="AT181" s="17" t="s">
        <v>71</v>
      </c>
      <c r="AU181" s="17">
        <v>5.0599999999999996</v>
      </c>
      <c r="AV181" s="17">
        <v>417.83</v>
      </c>
      <c r="AW181" s="17">
        <v>5.0599999999999996</v>
      </c>
      <c r="AX181" s="17" t="s">
        <v>74</v>
      </c>
      <c r="AY181" s="17" t="s">
        <v>511</v>
      </c>
      <c r="AZ181" s="20">
        <v>45387</v>
      </c>
    </row>
    <row r="182" spans="1:52" x14ac:dyDescent="0.25">
      <c r="A182" s="17">
        <v>63</v>
      </c>
      <c r="B182" s="17" t="s">
        <v>45</v>
      </c>
      <c r="C182" s="17" t="s">
        <v>46</v>
      </c>
      <c r="D182" s="17" t="s">
        <v>108</v>
      </c>
      <c r="E182" s="17" t="s">
        <v>109</v>
      </c>
      <c r="F182" s="22" t="s">
        <v>382</v>
      </c>
      <c r="G182" s="17" t="s">
        <v>276</v>
      </c>
      <c r="H182" s="17" t="s">
        <v>69</v>
      </c>
      <c r="I182" s="17" t="s">
        <v>51</v>
      </c>
      <c r="J182" s="17">
        <v>1</v>
      </c>
      <c r="K182" s="17">
        <v>454.49</v>
      </c>
      <c r="L182" s="17">
        <v>454.49</v>
      </c>
      <c r="M182" s="17" t="s">
        <v>69</v>
      </c>
      <c r="N182" s="17">
        <v>405.28</v>
      </c>
      <c r="O182" s="17" t="s">
        <v>71</v>
      </c>
      <c r="P182" s="17">
        <v>83.39</v>
      </c>
      <c r="Q182" s="17">
        <v>4.8600000000000003</v>
      </c>
      <c r="R182" s="17">
        <v>405.35</v>
      </c>
      <c r="S182" s="17" t="s">
        <v>384</v>
      </c>
      <c r="T182" s="17" t="s">
        <v>385</v>
      </c>
      <c r="U182" s="17">
        <v>83.405000000000001</v>
      </c>
      <c r="V182" s="17">
        <v>1</v>
      </c>
      <c r="W182" s="17">
        <v>10</v>
      </c>
      <c r="X182" s="17" t="s">
        <v>69</v>
      </c>
      <c r="Y182" s="17" t="s">
        <v>71</v>
      </c>
      <c r="Z182" s="18">
        <v>4.8600000000000003</v>
      </c>
      <c r="AA182" s="16">
        <f>Z182*15%</f>
        <v>0.72899999999999998</v>
      </c>
      <c r="AB182" s="16">
        <f>(Z182+AA182)*5%</f>
        <v>0.27945000000000003</v>
      </c>
      <c r="AC182" s="16">
        <f>Z182+AA182+AB182</f>
        <v>5.8684500000000002</v>
      </c>
      <c r="AD182" s="16">
        <f>AC182*J182</f>
        <v>5.8684500000000002</v>
      </c>
      <c r="AE182" s="16">
        <f>(Z182+AA182)*J182*U182</f>
        <v>466.15054500000002</v>
      </c>
      <c r="AF182" s="16">
        <f>AE182-K182</f>
        <v>11.660545000000013</v>
      </c>
      <c r="AG182" s="18">
        <f>AH182-Z182</f>
        <v>0</v>
      </c>
      <c r="AH182" s="18">
        <v>4.8600000000000003</v>
      </c>
      <c r="AI182" s="17" t="s">
        <v>11639</v>
      </c>
      <c r="AJ182" s="17" t="b">
        <f>H182=M182</f>
        <v>1</v>
      </c>
      <c r="AK182" s="17" t="s">
        <v>384</v>
      </c>
      <c r="AL182" s="17" t="e">
        <f>VLOOKUP(AK182,OT!A:A,1,0)</f>
        <v>#N/A</v>
      </c>
      <c r="AM182" s="17"/>
      <c r="AN182" s="17">
        <v>1</v>
      </c>
      <c r="AO182" s="17" t="s">
        <v>57</v>
      </c>
      <c r="AP182" s="17" t="s">
        <v>58</v>
      </c>
      <c r="AQ182" s="17"/>
      <c r="AR182" s="17"/>
      <c r="AS182" s="17"/>
      <c r="AT182" s="17"/>
      <c r="AU182" s="17"/>
      <c r="AV182" s="17"/>
      <c r="AW182" s="17">
        <v>4.8600000000000003</v>
      </c>
      <c r="AX182" s="17" t="s">
        <v>59</v>
      </c>
      <c r="AY182" s="17" t="s">
        <v>383</v>
      </c>
      <c r="AZ182" s="20">
        <v>45387</v>
      </c>
    </row>
    <row r="183" spans="1:52" x14ac:dyDescent="0.25">
      <c r="A183" s="17">
        <v>150</v>
      </c>
      <c r="B183" s="17" t="s">
        <v>45</v>
      </c>
      <c r="C183" s="17" t="s">
        <v>46</v>
      </c>
      <c r="D183" s="17" t="s">
        <v>108</v>
      </c>
      <c r="E183" s="17" t="s">
        <v>109</v>
      </c>
      <c r="F183" s="22" t="s">
        <v>797</v>
      </c>
      <c r="G183" s="17" t="s">
        <v>276</v>
      </c>
      <c r="H183" s="17" t="s">
        <v>69</v>
      </c>
      <c r="I183" s="17" t="s">
        <v>51</v>
      </c>
      <c r="J183" s="17">
        <v>2</v>
      </c>
      <c r="K183" s="17">
        <v>438.815</v>
      </c>
      <c r="L183" s="17">
        <v>877.63</v>
      </c>
      <c r="M183" s="17" t="s">
        <v>69</v>
      </c>
      <c r="N183" s="17">
        <v>347.95</v>
      </c>
      <c r="O183" s="17" t="s">
        <v>71</v>
      </c>
      <c r="P183" s="17">
        <v>75.151200000000003</v>
      </c>
      <c r="Q183" s="17">
        <v>4.63</v>
      </c>
      <c r="R183" s="17">
        <v>688.81</v>
      </c>
      <c r="S183" s="17" t="s">
        <v>799</v>
      </c>
      <c r="T183" s="17" t="s">
        <v>800</v>
      </c>
      <c r="U183" s="17">
        <v>74.385000000000005</v>
      </c>
      <c r="V183" s="17">
        <v>1</v>
      </c>
      <c r="W183" s="17">
        <v>9</v>
      </c>
      <c r="X183" s="17" t="s">
        <v>69</v>
      </c>
      <c r="Y183" s="17" t="s">
        <v>71</v>
      </c>
      <c r="Z183" s="18">
        <v>4.63</v>
      </c>
      <c r="AA183" s="16">
        <f>Z183*15%</f>
        <v>0.69450000000000001</v>
      </c>
      <c r="AB183" s="16">
        <f>(Z183+AA183)*5%</f>
        <v>0.26622499999999999</v>
      </c>
      <c r="AC183" s="16">
        <f>Z183+AA183+AB183</f>
        <v>5.5907249999999999</v>
      </c>
      <c r="AD183" s="16">
        <f>AC183*J183</f>
        <v>11.18145</v>
      </c>
      <c r="AE183" s="16">
        <f>(Z183+AA183)*J183*U183</f>
        <v>792.12586499999998</v>
      </c>
      <c r="AF183" s="16">
        <f>AE183-K183</f>
        <v>353.31086499999998</v>
      </c>
      <c r="AG183" s="18">
        <f>AH183-Z183</f>
        <v>0</v>
      </c>
      <c r="AH183" s="18">
        <f>AU183</f>
        <v>4.63</v>
      </c>
      <c r="AI183" s="17" t="s">
        <v>11639</v>
      </c>
      <c r="AJ183" s="17" t="b">
        <f>H183=M183</f>
        <v>1</v>
      </c>
      <c r="AK183" s="17" t="s">
        <v>801</v>
      </c>
      <c r="AL183" s="17" t="e">
        <f>VLOOKUP(AK183,OT!A:A,1,0)</f>
        <v>#N/A</v>
      </c>
      <c r="AM183" s="19">
        <v>44637</v>
      </c>
      <c r="AN183" s="17">
        <v>1</v>
      </c>
      <c r="AO183" s="17" t="s">
        <v>57</v>
      </c>
      <c r="AP183" s="17" t="s">
        <v>58</v>
      </c>
      <c r="AQ183" s="17"/>
      <c r="AR183" s="17">
        <v>4243.88</v>
      </c>
      <c r="AS183" s="17">
        <v>4243.88</v>
      </c>
      <c r="AT183" s="17" t="s">
        <v>71</v>
      </c>
      <c r="AU183" s="17">
        <v>4.63</v>
      </c>
      <c r="AV183" s="17">
        <v>353.66</v>
      </c>
      <c r="AW183" s="17">
        <v>4.63</v>
      </c>
      <c r="AX183" s="17" t="s">
        <v>59</v>
      </c>
      <c r="AY183" s="17" t="s">
        <v>798</v>
      </c>
      <c r="AZ183" s="20">
        <v>45387</v>
      </c>
    </row>
    <row r="184" spans="1:52" x14ac:dyDescent="0.25">
      <c r="A184" s="17">
        <v>147</v>
      </c>
      <c r="B184" s="17" t="s">
        <v>45</v>
      </c>
      <c r="C184" s="17" t="s">
        <v>46</v>
      </c>
      <c r="D184" s="17" t="s">
        <v>108</v>
      </c>
      <c r="E184" s="17" t="s">
        <v>109</v>
      </c>
      <c r="F184" s="22" t="s">
        <v>783</v>
      </c>
      <c r="G184" s="17" t="s">
        <v>276</v>
      </c>
      <c r="H184" s="17" t="s">
        <v>69</v>
      </c>
      <c r="I184" s="17" t="s">
        <v>51</v>
      </c>
      <c r="J184" s="17">
        <v>1</v>
      </c>
      <c r="K184" s="17">
        <v>433.99</v>
      </c>
      <c r="L184" s="17">
        <v>433.99</v>
      </c>
      <c r="M184" s="17" t="s">
        <v>69</v>
      </c>
      <c r="N184" s="17">
        <v>376.51</v>
      </c>
      <c r="O184" s="17" t="s">
        <v>71</v>
      </c>
      <c r="P184" s="17">
        <v>82.748699999999999</v>
      </c>
      <c r="Q184" s="17">
        <v>4.55</v>
      </c>
      <c r="R184" s="17">
        <v>377.35</v>
      </c>
      <c r="S184" s="17" t="s">
        <v>785</v>
      </c>
      <c r="T184" s="17" t="s">
        <v>786</v>
      </c>
      <c r="U184" s="17">
        <v>82.933700000000002</v>
      </c>
      <c r="V184" s="17">
        <v>1</v>
      </c>
      <c r="W184" s="17">
        <v>8</v>
      </c>
      <c r="X184" s="17" t="s">
        <v>69</v>
      </c>
      <c r="Y184" s="17" t="s">
        <v>71</v>
      </c>
      <c r="Z184" s="18">
        <v>4.55</v>
      </c>
      <c r="AA184" s="16">
        <f>Z184*15%</f>
        <v>0.6825</v>
      </c>
      <c r="AB184" s="16">
        <f>(Z184+AA184)*5%</f>
        <v>0.261625</v>
      </c>
      <c r="AC184" s="16">
        <f>Z184+AA184+AB184</f>
        <v>5.4941250000000004</v>
      </c>
      <c r="AD184" s="16">
        <f>AC184*J184</f>
        <v>5.4941250000000004</v>
      </c>
      <c r="AE184" s="16">
        <f>(Z184+AA184)*J184*U184</f>
        <v>433.95058525000002</v>
      </c>
      <c r="AF184" s="16">
        <f>AE184-K184</f>
        <v>-3.9414749999991727E-2</v>
      </c>
      <c r="AG184" s="18">
        <f>AH184-Z184</f>
        <v>0</v>
      </c>
      <c r="AH184" s="18">
        <v>4.55</v>
      </c>
      <c r="AI184" s="17" t="s">
        <v>11639</v>
      </c>
      <c r="AJ184" s="17" t="b">
        <f>H184=M184</f>
        <v>1</v>
      </c>
      <c r="AK184" s="17" t="s">
        <v>785</v>
      </c>
      <c r="AL184" s="17" t="e">
        <f>VLOOKUP(AK184,OT!A:A,1,0)</f>
        <v>#N/A</v>
      </c>
      <c r="AM184" s="17"/>
      <c r="AN184" s="17">
        <v>1</v>
      </c>
      <c r="AO184" s="17" t="s">
        <v>57</v>
      </c>
      <c r="AP184" s="17" t="s">
        <v>58</v>
      </c>
      <c r="AQ184" s="17"/>
      <c r="AR184" s="17"/>
      <c r="AS184" s="17"/>
      <c r="AT184" s="17"/>
      <c r="AU184" s="17"/>
      <c r="AV184" s="17"/>
      <c r="AW184" s="17">
        <v>4.55</v>
      </c>
      <c r="AX184" s="17" t="s">
        <v>59</v>
      </c>
      <c r="AY184" s="17" t="s">
        <v>784</v>
      </c>
      <c r="AZ184" s="20">
        <v>45387</v>
      </c>
    </row>
    <row r="185" spans="1:52" x14ac:dyDescent="0.25">
      <c r="A185" s="17">
        <v>362</v>
      </c>
      <c r="B185" s="17" t="s">
        <v>45</v>
      </c>
      <c r="C185" s="17" t="s">
        <v>46</v>
      </c>
      <c r="D185" s="17" t="s">
        <v>1630</v>
      </c>
      <c r="E185" s="17" t="s">
        <v>1631</v>
      </c>
      <c r="F185" s="22" t="s">
        <v>1632</v>
      </c>
      <c r="G185" s="17" t="s">
        <v>1633</v>
      </c>
      <c r="H185" s="17" t="s">
        <v>391</v>
      </c>
      <c r="I185" s="17" t="s">
        <v>51</v>
      </c>
      <c r="J185" s="17">
        <v>1</v>
      </c>
      <c r="K185" s="17">
        <v>322.19</v>
      </c>
      <c r="L185" s="17">
        <v>322.19</v>
      </c>
      <c r="M185" s="17" t="s">
        <v>391</v>
      </c>
      <c r="N185" s="17">
        <v>350</v>
      </c>
      <c r="O185" s="17" t="s">
        <v>53</v>
      </c>
      <c r="P185" s="17">
        <v>1</v>
      </c>
      <c r="Q185" s="17">
        <v>350</v>
      </c>
      <c r="R185" s="17">
        <v>350</v>
      </c>
      <c r="S185" s="17" t="s">
        <v>1635</v>
      </c>
      <c r="T185" s="17" t="s">
        <v>1636</v>
      </c>
      <c r="U185" s="17">
        <v>82.331299999999999</v>
      </c>
      <c r="V185" s="17">
        <v>1</v>
      </c>
      <c r="W185" s="17">
        <v>5</v>
      </c>
      <c r="X185" s="17" t="s">
        <v>391</v>
      </c>
      <c r="Y185" s="17" t="s">
        <v>53</v>
      </c>
      <c r="Z185" s="18">
        <v>4.2511171328522686</v>
      </c>
      <c r="AA185" s="16">
        <f>Z185*15%</f>
        <v>0.63766756992784024</v>
      </c>
      <c r="AB185" s="16">
        <f>(Z185+AA185)*5%</f>
        <v>0.24443923513900545</v>
      </c>
      <c r="AC185" s="16">
        <f>Z185+AA185+AB185</f>
        <v>5.133223937919114</v>
      </c>
      <c r="AD185" s="16">
        <f>AC185*J185</f>
        <v>5.133223937919114</v>
      </c>
      <c r="AE185" s="16">
        <f>(Z185+AA185)*J185*U185</f>
        <v>402.5</v>
      </c>
      <c r="AF185" s="16">
        <f>AE185-K185</f>
        <v>80.31</v>
      </c>
      <c r="AG185" s="18">
        <f>AH185-Z185</f>
        <v>0</v>
      </c>
      <c r="AH185" s="18">
        <f>(AU185/U185)</f>
        <v>4.2511171328522686</v>
      </c>
      <c r="AI185" s="17" t="s">
        <v>11639</v>
      </c>
      <c r="AJ185" s="17" t="b">
        <f>H185=M185</f>
        <v>1</v>
      </c>
      <c r="AK185" s="17" t="s">
        <v>1637</v>
      </c>
      <c r="AL185" s="17" t="e">
        <f>VLOOKUP(AK185,OT!A:A,1,0)</f>
        <v>#N/A</v>
      </c>
      <c r="AM185" s="19">
        <v>45036</v>
      </c>
      <c r="AN185" s="17">
        <v>1</v>
      </c>
      <c r="AO185" s="17" t="s">
        <v>57</v>
      </c>
      <c r="AP185" s="17" t="s">
        <v>58</v>
      </c>
      <c r="AQ185" s="17"/>
      <c r="AR185" s="17">
        <v>161950</v>
      </c>
      <c r="AS185" s="17">
        <v>161950</v>
      </c>
      <c r="AT185" s="17" t="s">
        <v>53</v>
      </c>
      <c r="AU185" s="17">
        <v>350</v>
      </c>
      <c r="AV185" s="17">
        <v>350</v>
      </c>
      <c r="AW185" s="17">
        <v>350</v>
      </c>
      <c r="AX185" s="17" t="s">
        <v>74</v>
      </c>
      <c r="AY185" s="17" t="s">
        <v>1634</v>
      </c>
      <c r="AZ185" s="20">
        <v>45384</v>
      </c>
    </row>
    <row r="186" spans="1:52" x14ac:dyDescent="0.25">
      <c r="A186" s="17">
        <v>41</v>
      </c>
      <c r="B186" s="17" t="s">
        <v>45</v>
      </c>
      <c r="C186" s="17" t="s">
        <v>46</v>
      </c>
      <c r="D186" s="17" t="s">
        <v>280</v>
      </c>
      <c r="E186" s="17" t="s">
        <v>281</v>
      </c>
      <c r="F186" s="22" t="s">
        <v>282</v>
      </c>
      <c r="G186" s="17" t="s">
        <v>283</v>
      </c>
      <c r="H186" s="17" t="s">
        <v>69</v>
      </c>
      <c r="I186" s="17" t="s">
        <v>51</v>
      </c>
      <c r="J186" s="17">
        <v>6</v>
      </c>
      <c r="K186" s="17">
        <v>350.46499999999997</v>
      </c>
      <c r="L186" s="17">
        <v>2102.79</v>
      </c>
      <c r="M186" s="17" t="s">
        <v>69</v>
      </c>
      <c r="N186" s="17">
        <v>282.64</v>
      </c>
      <c r="O186" s="17" t="s">
        <v>71</v>
      </c>
      <c r="P186" s="17">
        <v>73.413499999999999</v>
      </c>
      <c r="Q186" s="17">
        <v>3.85</v>
      </c>
      <c r="R186" s="17">
        <v>1681.78</v>
      </c>
      <c r="S186" s="17" t="s">
        <v>285</v>
      </c>
      <c r="T186" s="17" t="s">
        <v>286</v>
      </c>
      <c r="U186" s="17">
        <v>72.804500000000004</v>
      </c>
      <c r="V186" s="17">
        <v>1</v>
      </c>
      <c r="W186" s="17"/>
      <c r="X186" s="17" t="s">
        <v>69</v>
      </c>
      <c r="Y186" s="17" t="s">
        <v>71</v>
      </c>
      <c r="Z186" s="18">
        <v>3.85</v>
      </c>
      <c r="AA186" s="16">
        <f>Z186*15%</f>
        <v>0.57750000000000001</v>
      </c>
      <c r="AB186" s="16">
        <f>(Z186+AA186)*5%</f>
        <v>0.22137500000000002</v>
      </c>
      <c r="AC186" s="16">
        <f>Z186+AA186+AB186</f>
        <v>4.6488750000000003</v>
      </c>
      <c r="AD186" s="16">
        <f>AC186*J186</f>
        <v>27.893250000000002</v>
      </c>
      <c r="AE186" s="16">
        <f>(Z186+AA186)*J186*U186</f>
        <v>1934.0515425000003</v>
      </c>
      <c r="AF186" s="16">
        <f>AE186-K186</f>
        <v>1583.5865425000004</v>
      </c>
      <c r="AG186" s="18">
        <f>AH186-Z186</f>
        <v>0</v>
      </c>
      <c r="AH186" s="18">
        <f>AU186</f>
        <v>3.85</v>
      </c>
      <c r="AI186" s="17" t="s">
        <v>11639</v>
      </c>
      <c r="AJ186" s="17" t="b">
        <f>H186=M186</f>
        <v>1</v>
      </c>
      <c r="AK186" s="17" t="s">
        <v>287</v>
      </c>
      <c r="AL186" s="17" t="e">
        <f>VLOOKUP(AK186,OT!A:A,1,0)</f>
        <v>#N/A</v>
      </c>
      <c r="AM186" s="19">
        <v>44386</v>
      </c>
      <c r="AN186" s="17">
        <v>1</v>
      </c>
      <c r="AO186" s="17" t="s">
        <v>57</v>
      </c>
      <c r="AP186" s="17" t="s">
        <v>58</v>
      </c>
      <c r="AQ186" s="17"/>
      <c r="AR186" s="17">
        <v>28762.39</v>
      </c>
      <c r="AS186" s="17">
        <v>28762.39</v>
      </c>
      <c r="AT186" s="17" t="s">
        <v>71</v>
      </c>
      <c r="AU186" s="17">
        <v>3.85</v>
      </c>
      <c r="AV186" s="17">
        <v>287.62</v>
      </c>
      <c r="AW186" s="17">
        <v>3.85</v>
      </c>
      <c r="AX186" s="17" t="s">
        <v>74</v>
      </c>
      <c r="AY186" s="17" t="s">
        <v>284</v>
      </c>
      <c r="AZ186" s="20">
        <v>45386</v>
      </c>
    </row>
    <row r="187" spans="1:52" x14ac:dyDescent="0.25">
      <c r="A187" s="17">
        <v>42</v>
      </c>
      <c r="B187" s="17" t="s">
        <v>45</v>
      </c>
      <c r="C187" s="17" t="s">
        <v>46</v>
      </c>
      <c r="D187" s="17" t="s">
        <v>288</v>
      </c>
      <c r="E187" s="17" t="s">
        <v>289</v>
      </c>
      <c r="F187" s="22" t="s">
        <v>282</v>
      </c>
      <c r="G187" s="17" t="s">
        <v>283</v>
      </c>
      <c r="H187" s="17" t="s">
        <v>69</v>
      </c>
      <c r="I187" s="17" t="s">
        <v>51</v>
      </c>
      <c r="J187" s="17">
        <v>2</v>
      </c>
      <c r="K187" s="17">
        <v>350.46499999999997</v>
      </c>
      <c r="L187" s="17">
        <v>700.93</v>
      </c>
      <c r="M187" s="17" t="s">
        <v>69</v>
      </c>
      <c r="N187" s="17">
        <v>282.64</v>
      </c>
      <c r="O187" s="17" t="s">
        <v>71</v>
      </c>
      <c r="P187" s="17">
        <v>73.413499999999999</v>
      </c>
      <c r="Q187" s="17">
        <v>3.85</v>
      </c>
      <c r="R187" s="17">
        <v>560.59</v>
      </c>
      <c r="S187" s="17" t="s">
        <v>285</v>
      </c>
      <c r="T187" s="17" t="s">
        <v>286</v>
      </c>
      <c r="U187" s="17">
        <v>72.804500000000004</v>
      </c>
      <c r="V187" s="17">
        <v>1</v>
      </c>
      <c r="W187" s="17"/>
      <c r="X187" s="17" t="s">
        <v>69</v>
      </c>
      <c r="Y187" s="17" t="s">
        <v>71</v>
      </c>
      <c r="Z187" s="18">
        <v>3.85</v>
      </c>
      <c r="AA187" s="16">
        <f>Z187*15%</f>
        <v>0.57750000000000001</v>
      </c>
      <c r="AB187" s="16">
        <f>(Z187+AA187)*5%</f>
        <v>0.22137500000000002</v>
      </c>
      <c r="AC187" s="16">
        <f>Z187+AA187+AB187</f>
        <v>4.6488750000000003</v>
      </c>
      <c r="AD187" s="16">
        <f>AC187*J187</f>
        <v>9.2977500000000006</v>
      </c>
      <c r="AE187" s="16">
        <f>(Z187+AA187)*J187*U187</f>
        <v>644.68384750000007</v>
      </c>
      <c r="AF187" s="16">
        <f>AE187-K187</f>
        <v>294.21884750000009</v>
      </c>
      <c r="AG187" s="18">
        <f>AH187-Z187</f>
        <v>0</v>
      </c>
      <c r="AH187" s="18">
        <f>AU187</f>
        <v>3.85</v>
      </c>
      <c r="AI187" s="17" t="s">
        <v>11639</v>
      </c>
      <c r="AJ187" s="17" t="b">
        <f>H187=M187</f>
        <v>1</v>
      </c>
      <c r="AK187" s="17" t="s">
        <v>287</v>
      </c>
      <c r="AL187" s="17" t="e">
        <f>VLOOKUP(AK187,OT!A:A,1,0)</f>
        <v>#N/A</v>
      </c>
      <c r="AM187" s="19">
        <v>44386</v>
      </c>
      <c r="AN187" s="17">
        <v>1</v>
      </c>
      <c r="AO187" s="17" t="s">
        <v>57</v>
      </c>
      <c r="AP187" s="17" t="s">
        <v>58</v>
      </c>
      <c r="AQ187" s="17"/>
      <c r="AR187" s="17">
        <v>28762.39</v>
      </c>
      <c r="AS187" s="17">
        <v>28762.39</v>
      </c>
      <c r="AT187" s="17" t="s">
        <v>71</v>
      </c>
      <c r="AU187" s="17">
        <v>3.85</v>
      </c>
      <c r="AV187" s="17">
        <v>287.62</v>
      </c>
      <c r="AW187" s="17">
        <v>3.85</v>
      </c>
      <c r="AX187" s="17" t="s">
        <v>74</v>
      </c>
      <c r="AY187" s="17" t="s">
        <v>290</v>
      </c>
      <c r="AZ187" s="20">
        <v>45386</v>
      </c>
    </row>
    <row r="188" spans="1:52" x14ac:dyDescent="0.25">
      <c r="A188" s="17">
        <v>148</v>
      </c>
      <c r="B188" s="17" t="s">
        <v>45</v>
      </c>
      <c r="C188" s="17" t="s">
        <v>46</v>
      </c>
      <c r="D188" s="17" t="s">
        <v>108</v>
      </c>
      <c r="E188" s="17" t="s">
        <v>109</v>
      </c>
      <c r="F188" s="22" t="s">
        <v>787</v>
      </c>
      <c r="G188" s="17" t="s">
        <v>276</v>
      </c>
      <c r="H188" s="17" t="s">
        <v>69</v>
      </c>
      <c r="I188" s="17" t="s">
        <v>51</v>
      </c>
      <c r="J188" s="17">
        <v>2</v>
      </c>
      <c r="K188" s="17">
        <v>415.67500000000001</v>
      </c>
      <c r="L188" s="17">
        <v>831.35</v>
      </c>
      <c r="M188" s="17" t="s">
        <v>69</v>
      </c>
      <c r="N188" s="17">
        <v>285.44</v>
      </c>
      <c r="O188" s="17" t="s">
        <v>71</v>
      </c>
      <c r="P188" s="17">
        <v>74.141300000000001</v>
      </c>
      <c r="Q188" s="17">
        <v>3.85</v>
      </c>
      <c r="R188" s="17">
        <v>562.16</v>
      </c>
      <c r="S188" s="17" t="s">
        <v>789</v>
      </c>
      <c r="T188" s="17" t="s">
        <v>790</v>
      </c>
      <c r="U188" s="17">
        <v>73.007999999999996</v>
      </c>
      <c r="V188" s="17">
        <v>1</v>
      </c>
      <c r="W188" s="17">
        <v>30</v>
      </c>
      <c r="X188" s="17" t="s">
        <v>69</v>
      </c>
      <c r="Y188" s="17" t="s">
        <v>71</v>
      </c>
      <c r="Z188" s="18">
        <v>3.85</v>
      </c>
      <c r="AA188" s="16">
        <f>Z188*15%</f>
        <v>0.57750000000000001</v>
      </c>
      <c r="AB188" s="16">
        <f>(Z188+AA188)*5%</f>
        <v>0.22137500000000002</v>
      </c>
      <c r="AC188" s="16">
        <f>Z188+AA188+AB188</f>
        <v>4.6488750000000003</v>
      </c>
      <c r="AD188" s="16">
        <f>AC188*J188</f>
        <v>9.2977500000000006</v>
      </c>
      <c r="AE188" s="16">
        <f>(Z188+AA188)*J188*U188</f>
        <v>646.48583999999994</v>
      </c>
      <c r="AF188" s="16">
        <f>AE188-K188</f>
        <v>230.81083999999993</v>
      </c>
      <c r="AG188" s="18">
        <f>AH188-Z188</f>
        <v>0</v>
      </c>
      <c r="AH188" s="18">
        <f>AU188</f>
        <v>3.85</v>
      </c>
      <c r="AI188" s="17" t="s">
        <v>11639</v>
      </c>
      <c r="AJ188" s="17" t="b">
        <f>H188=M188</f>
        <v>1</v>
      </c>
      <c r="AK188" s="17" t="s">
        <v>791</v>
      </c>
      <c r="AL188" s="17" t="e">
        <f>VLOOKUP(AK188,OT!A:A,1,0)</f>
        <v>#N/A</v>
      </c>
      <c r="AM188" s="19">
        <v>44487</v>
      </c>
      <c r="AN188" s="17">
        <v>1</v>
      </c>
      <c r="AO188" s="17" t="s">
        <v>57</v>
      </c>
      <c r="AP188" s="17" t="s">
        <v>58</v>
      </c>
      <c r="AQ188" s="17"/>
      <c r="AR188" s="17">
        <v>8711.59</v>
      </c>
      <c r="AS188" s="17">
        <v>8711.59</v>
      </c>
      <c r="AT188" s="17" t="s">
        <v>71</v>
      </c>
      <c r="AU188" s="17">
        <v>3.85</v>
      </c>
      <c r="AV188" s="17">
        <v>290.39</v>
      </c>
      <c r="AW188" s="17">
        <v>3.85</v>
      </c>
      <c r="AX188" s="17" t="s">
        <v>59</v>
      </c>
      <c r="AY188" s="17" t="s">
        <v>788</v>
      </c>
      <c r="AZ188" s="20">
        <v>45387</v>
      </c>
    </row>
    <row r="189" spans="1:52" x14ac:dyDescent="0.25">
      <c r="A189" s="17">
        <v>8</v>
      </c>
      <c r="B189" s="17" t="s">
        <v>45</v>
      </c>
      <c r="C189" s="17" t="s">
        <v>46</v>
      </c>
      <c r="D189" s="17" t="s">
        <v>92</v>
      </c>
      <c r="E189" s="17" t="s">
        <v>93</v>
      </c>
      <c r="F189" s="22" t="s">
        <v>94</v>
      </c>
      <c r="G189" s="17" t="s">
        <v>78</v>
      </c>
      <c r="H189" s="17" t="s">
        <v>69</v>
      </c>
      <c r="I189" s="17" t="s">
        <v>51</v>
      </c>
      <c r="J189" s="17">
        <v>1</v>
      </c>
      <c r="K189" s="17">
        <v>1166.69</v>
      </c>
      <c r="L189" s="17">
        <v>1166.69</v>
      </c>
      <c r="M189" s="17" t="s">
        <v>69</v>
      </c>
      <c r="N189" s="17">
        <v>305.66000000000003</v>
      </c>
      <c r="O189" s="17" t="s">
        <v>71</v>
      </c>
      <c r="P189" s="17">
        <v>82.166200000000003</v>
      </c>
      <c r="Q189" s="17">
        <v>3.72</v>
      </c>
      <c r="R189" s="17">
        <v>304.22000000000003</v>
      </c>
      <c r="S189" s="17" t="s">
        <v>96</v>
      </c>
      <c r="T189" s="17" t="s">
        <v>97</v>
      </c>
      <c r="U189" s="17">
        <v>81.778700000000001</v>
      </c>
      <c r="V189" s="17">
        <v>1</v>
      </c>
      <c r="W189" s="17">
        <v>20</v>
      </c>
      <c r="X189" s="17" t="s">
        <v>69</v>
      </c>
      <c r="Y189" s="17" t="s">
        <v>71</v>
      </c>
      <c r="Z189" s="18">
        <v>3.72</v>
      </c>
      <c r="AA189" s="16">
        <f>Z189*15%</f>
        <v>0.55800000000000005</v>
      </c>
      <c r="AB189" s="16">
        <f>(Z189+AA189)*5%</f>
        <v>0.21390000000000003</v>
      </c>
      <c r="AC189" s="16">
        <f>Z189+AA189+AB189</f>
        <v>4.4919000000000002</v>
      </c>
      <c r="AD189" s="16">
        <f>AC189*J189</f>
        <v>4.4919000000000002</v>
      </c>
      <c r="AE189" s="16">
        <f>(Z189+AA189)*J189*U189</f>
        <v>349.84927860000005</v>
      </c>
      <c r="AF189" s="16">
        <f>AE189-K189</f>
        <v>-816.84072140000001</v>
      </c>
      <c r="AG189" s="18">
        <f>AH189-Z189</f>
        <v>0</v>
      </c>
      <c r="AH189" s="18">
        <f>AU189</f>
        <v>3.72</v>
      </c>
      <c r="AI189" s="17" t="s">
        <v>11639</v>
      </c>
      <c r="AJ189" s="17" t="b">
        <f>H189=M189</f>
        <v>1</v>
      </c>
      <c r="AK189" s="17" t="s">
        <v>98</v>
      </c>
      <c r="AL189" s="17" t="e">
        <f>VLOOKUP(AK189,OT!A:A,1,0)</f>
        <v>#N/A</v>
      </c>
      <c r="AM189" s="19">
        <v>45104</v>
      </c>
      <c r="AN189" s="17">
        <v>1</v>
      </c>
      <c r="AO189" s="17" t="s">
        <v>57</v>
      </c>
      <c r="AP189" s="17" t="s">
        <v>58</v>
      </c>
      <c r="AQ189" s="17"/>
      <c r="AR189" s="17">
        <v>6096.34</v>
      </c>
      <c r="AS189" s="17">
        <v>6096.34</v>
      </c>
      <c r="AT189" s="17" t="s">
        <v>71</v>
      </c>
      <c r="AU189" s="17">
        <v>3.72</v>
      </c>
      <c r="AV189" s="17">
        <v>304.82</v>
      </c>
      <c r="AW189" s="17">
        <v>3.72</v>
      </c>
      <c r="AX189" s="17" t="s">
        <v>74</v>
      </c>
      <c r="AY189" s="17" t="s">
        <v>95</v>
      </c>
      <c r="AZ189" s="20">
        <v>45387</v>
      </c>
    </row>
    <row r="190" spans="1:52" x14ac:dyDescent="0.25">
      <c r="A190" s="17">
        <v>222</v>
      </c>
      <c r="B190" s="17" t="s">
        <v>45</v>
      </c>
      <c r="C190" s="17" t="s">
        <v>46</v>
      </c>
      <c r="D190" s="17" t="s">
        <v>598</v>
      </c>
      <c r="E190" s="17" t="s">
        <v>599</v>
      </c>
      <c r="F190" s="22" t="s">
        <v>1139</v>
      </c>
      <c r="G190" s="17" t="s">
        <v>161</v>
      </c>
      <c r="H190" s="17" t="s">
        <v>69</v>
      </c>
      <c r="I190" s="17" t="s">
        <v>51</v>
      </c>
      <c r="J190" s="17">
        <v>1</v>
      </c>
      <c r="K190" s="17">
        <v>160.13</v>
      </c>
      <c r="L190" s="17">
        <v>160.13</v>
      </c>
      <c r="M190" s="17" t="s">
        <v>69</v>
      </c>
      <c r="N190" s="17">
        <v>283.75</v>
      </c>
      <c r="O190" s="17" t="s">
        <v>71</v>
      </c>
      <c r="P190" s="17">
        <v>82.968800000000002</v>
      </c>
      <c r="Q190" s="17">
        <v>3.42</v>
      </c>
      <c r="R190" s="17">
        <v>282.66000000000003</v>
      </c>
      <c r="S190" s="17" t="s">
        <v>675</v>
      </c>
      <c r="T190" s="17" t="s">
        <v>1141</v>
      </c>
      <c r="U190" s="17">
        <v>82.648700000000005</v>
      </c>
      <c r="V190" s="17">
        <v>1</v>
      </c>
      <c r="W190" s="17">
        <v>50</v>
      </c>
      <c r="X190" s="17" t="s">
        <v>69</v>
      </c>
      <c r="Y190" s="17" t="s">
        <v>71</v>
      </c>
      <c r="Z190" s="18">
        <v>3.42</v>
      </c>
      <c r="AA190" s="16">
        <f>Z190*15%</f>
        <v>0.51300000000000001</v>
      </c>
      <c r="AB190" s="16">
        <f>(Z190+AA190)*5%</f>
        <v>0.19664999999999999</v>
      </c>
      <c r="AC190" s="16">
        <f>Z190+AA190+AB190</f>
        <v>4.1296499999999998</v>
      </c>
      <c r="AD190" s="16">
        <f>AC190*J190</f>
        <v>4.1296499999999998</v>
      </c>
      <c r="AE190" s="16">
        <f>(Z190+AA190)*J190*U190</f>
        <v>325.05733709999998</v>
      </c>
      <c r="AF190" s="16">
        <f>AE190-K190</f>
        <v>164.92733709999999</v>
      </c>
      <c r="AG190" s="18">
        <f>AH190-Z190</f>
        <v>0</v>
      </c>
      <c r="AH190" s="18">
        <f>AU190</f>
        <v>3.42</v>
      </c>
      <c r="AI190" s="17" t="s">
        <v>11639</v>
      </c>
      <c r="AJ190" s="17" t="b">
        <f>H190=M190</f>
        <v>1</v>
      </c>
      <c r="AK190" s="17" t="s">
        <v>1142</v>
      </c>
      <c r="AL190" s="17" t="e">
        <f>VLOOKUP(AK190,OT!A:A,1,0)</f>
        <v>#N/A</v>
      </c>
      <c r="AM190" s="19">
        <v>45195</v>
      </c>
      <c r="AN190" s="17">
        <v>1</v>
      </c>
      <c r="AO190" s="17" t="s">
        <v>57</v>
      </c>
      <c r="AP190" s="17" t="s">
        <v>58</v>
      </c>
      <c r="AQ190" s="17"/>
      <c r="AR190" s="17">
        <v>14132.93</v>
      </c>
      <c r="AS190" s="17">
        <v>14132.93</v>
      </c>
      <c r="AT190" s="17" t="s">
        <v>71</v>
      </c>
      <c r="AU190" s="17">
        <v>3.42</v>
      </c>
      <c r="AV190" s="17">
        <v>282.66000000000003</v>
      </c>
      <c r="AW190" s="17">
        <v>3.42</v>
      </c>
      <c r="AX190" s="17" t="s">
        <v>74</v>
      </c>
      <c r="AY190" s="17" t="s">
        <v>1140</v>
      </c>
      <c r="AZ190" s="20">
        <v>45386</v>
      </c>
    </row>
    <row r="191" spans="1:52" x14ac:dyDescent="0.25">
      <c r="A191" s="17">
        <v>352</v>
      </c>
      <c r="B191" s="17" t="s">
        <v>45</v>
      </c>
      <c r="C191" s="17" t="s">
        <v>46</v>
      </c>
      <c r="D191" s="17" t="s">
        <v>1581</v>
      </c>
      <c r="E191" s="17" t="s">
        <v>1582</v>
      </c>
      <c r="F191" s="22" t="s">
        <v>1583</v>
      </c>
      <c r="G191" s="17" t="s">
        <v>1584</v>
      </c>
      <c r="H191" s="17" t="s">
        <v>69</v>
      </c>
      <c r="I191" s="17" t="s">
        <v>51</v>
      </c>
      <c r="J191" s="17">
        <v>4</v>
      </c>
      <c r="K191" s="17">
        <v>317.39999999999998</v>
      </c>
      <c r="L191" s="17">
        <v>1269.5999999999999</v>
      </c>
      <c r="M191" s="17"/>
      <c r="N191" s="17"/>
      <c r="O191" s="17"/>
      <c r="P191" s="17"/>
      <c r="Q191" s="17"/>
      <c r="R191" s="17"/>
      <c r="S191" s="17" t="s">
        <v>11660</v>
      </c>
      <c r="T191" s="17" t="s">
        <v>11661</v>
      </c>
      <c r="U191" s="17">
        <v>83.331299999999999</v>
      </c>
      <c r="V191" s="17"/>
      <c r="W191" s="17"/>
      <c r="X191" s="17"/>
      <c r="Y191" s="17" t="s">
        <v>71</v>
      </c>
      <c r="Z191" s="18">
        <v>3.3120808147718805</v>
      </c>
      <c r="AA191" s="16">
        <f>Z191*15%</f>
        <v>0.49681212221578208</v>
      </c>
      <c r="AB191" s="16">
        <f>(Z191+AA191)*5%</f>
        <v>0.19044464684938314</v>
      </c>
      <c r="AC191" s="16">
        <f>Z191+AA191+AB191</f>
        <v>3.999337583837046</v>
      </c>
      <c r="AD191" s="16">
        <f>AC191*J191</f>
        <v>15.997350335348184</v>
      </c>
      <c r="AE191" s="16">
        <f>(Z191+AA191)*J191*U191</f>
        <v>1269.6000000000001</v>
      </c>
      <c r="AF191" s="16">
        <f>AE191-K191</f>
        <v>952.20000000000016</v>
      </c>
      <c r="AG191" s="18">
        <f>AH191-Z191</f>
        <v>0</v>
      </c>
      <c r="AH191" s="18">
        <v>3.3120808147718805</v>
      </c>
      <c r="AI191" s="7" t="s">
        <v>11653</v>
      </c>
      <c r="AJ191" s="17" t="b">
        <f>H191=M191</f>
        <v>0</v>
      </c>
      <c r="AK191" s="17" t="s">
        <v>11662</v>
      </c>
      <c r="AL191" s="17" t="e">
        <f>VLOOKUP(AK191,OT!A:A,1,0)</f>
        <v>#N/A</v>
      </c>
      <c r="AM191" s="17"/>
      <c r="AN191" s="17"/>
      <c r="AO191" s="17" t="s">
        <v>57</v>
      </c>
      <c r="AP191" s="17" t="s">
        <v>58</v>
      </c>
      <c r="AQ191" s="17"/>
      <c r="AR191" s="17"/>
      <c r="AS191" s="17"/>
      <c r="AT191" s="17"/>
      <c r="AU191" s="17"/>
      <c r="AV191" s="17"/>
      <c r="AW191" s="17"/>
      <c r="AX191" s="17" t="s">
        <v>74</v>
      </c>
      <c r="AY191" s="17" t="s">
        <v>1585</v>
      </c>
      <c r="AZ191" s="20">
        <v>45386</v>
      </c>
    </row>
    <row r="192" spans="1:52" x14ac:dyDescent="0.25">
      <c r="A192" s="17">
        <v>175</v>
      </c>
      <c r="B192" s="17" t="s">
        <v>45</v>
      </c>
      <c r="C192" s="17" t="s">
        <v>46</v>
      </c>
      <c r="D192" s="17" t="s">
        <v>631</v>
      </c>
      <c r="E192" s="17" t="s">
        <v>632</v>
      </c>
      <c r="F192" s="22" t="s">
        <v>926</v>
      </c>
      <c r="G192" s="17" t="s">
        <v>679</v>
      </c>
      <c r="H192" s="17" t="s">
        <v>69</v>
      </c>
      <c r="I192" s="17" t="s">
        <v>51</v>
      </c>
      <c r="J192" s="17">
        <v>12</v>
      </c>
      <c r="K192" s="17">
        <v>1042.3476000000001</v>
      </c>
      <c r="L192" s="17">
        <v>12508.1718</v>
      </c>
      <c r="M192" s="17" t="s">
        <v>69</v>
      </c>
      <c r="N192" s="17">
        <v>266.02999999999997</v>
      </c>
      <c r="O192" s="17" t="s">
        <v>71</v>
      </c>
      <c r="P192" s="17">
        <v>83.135000000000005</v>
      </c>
      <c r="Q192" s="17">
        <v>3.2</v>
      </c>
      <c r="R192" s="17">
        <v>3186.57</v>
      </c>
      <c r="S192" s="17" t="s">
        <v>928</v>
      </c>
      <c r="T192" s="17" t="s">
        <v>929</v>
      </c>
      <c r="U192" s="17">
        <v>82.983699999999999</v>
      </c>
      <c r="V192" s="17">
        <v>1</v>
      </c>
      <c r="W192" s="17"/>
      <c r="X192" s="17" t="s">
        <v>69</v>
      </c>
      <c r="Y192" s="17" t="s">
        <v>71</v>
      </c>
      <c r="Z192" s="18">
        <v>3.2</v>
      </c>
      <c r="AA192" s="16">
        <f>Z192*15%</f>
        <v>0.48</v>
      </c>
      <c r="AB192" s="16">
        <f>(Z192+AA192)*5%</f>
        <v>0.18400000000000002</v>
      </c>
      <c r="AC192" s="16">
        <f>Z192+AA192+AB192</f>
        <v>3.8640000000000003</v>
      </c>
      <c r="AD192" s="16">
        <f>AC192*J192</f>
        <v>46.368000000000002</v>
      </c>
      <c r="AE192" s="16">
        <f>(Z192+AA192)*J192*U192</f>
        <v>3664.5601920000004</v>
      </c>
      <c r="AF192" s="16">
        <f>AE192-K192</f>
        <v>2622.2125920000003</v>
      </c>
      <c r="AG192" s="18">
        <f>AH192-Z192</f>
        <v>0</v>
      </c>
      <c r="AH192" s="18">
        <v>3.2</v>
      </c>
      <c r="AI192" s="17" t="s">
        <v>11639</v>
      </c>
      <c r="AJ192" s="17" t="b">
        <f>H192=M192</f>
        <v>1</v>
      </c>
      <c r="AK192" s="17" t="s">
        <v>928</v>
      </c>
      <c r="AL192" s="17" t="e">
        <f>VLOOKUP(AK192,OT!A:A,1,0)</f>
        <v>#N/A</v>
      </c>
      <c r="AM192" s="17"/>
      <c r="AN192" s="17">
        <v>1</v>
      </c>
      <c r="AO192" s="17" t="s">
        <v>57</v>
      </c>
      <c r="AP192" s="17" t="s">
        <v>58</v>
      </c>
      <c r="AQ192" s="17"/>
      <c r="AR192" s="17"/>
      <c r="AS192" s="17"/>
      <c r="AT192" s="17"/>
      <c r="AU192" s="17"/>
      <c r="AV192" s="17"/>
      <c r="AW192" s="17">
        <v>3.2</v>
      </c>
      <c r="AX192" s="17" t="s">
        <v>129</v>
      </c>
      <c r="AY192" s="17" t="s">
        <v>927</v>
      </c>
      <c r="AZ192" s="20">
        <v>45386</v>
      </c>
    </row>
    <row r="193" spans="1:52" x14ac:dyDescent="0.25">
      <c r="A193" s="17">
        <v>208</v>
      </c>
      <c r="B193" s="17" t="s">
        <v>45</v>
      </c>
      <c r="C193" s="17" t="s">
        <v>46</v>
      </c>
      <c r="D193" s="17" t="s">
        <v>386</v>
      </c>
      <c r="E193" s="17" t="s">
        <v>387</v>
      </c>
      <c r="F193" s="22" t="s">
        <v>1065</v>
      </c>
      <c r="G193" s="17" t="s">
        <v>1066</v>
      </c>
      <c r="H193" s="17" t="s">
        <v>226</v>
      </c>
      <c r="I193" s="17" t="s">
        <v>51</v>
      </c>
      <c r="J193" s="17">
        <v>1</v>
      </c>
      <c r="K193" s="17">
        <v>260</v>
      </c>
      <c r="L193" s="17">
        <v>260</v>
      </c>
      <c r="M193" s="17" t="s">
        <v>226</v>
      </c>
      <c r="N193" s="17">
        <v>260</v>
      </c>
      <c r="O193" s="17" t="s">
        <v>53</v>
      </c>
      <c r="P193" s="17">
        <v>1</v>
      </c>
      <c r="Q193" s="17">
        <v>260</v>
      </c>
      <c r="R193" s="17">
        <v>260</v>
      </c>
      <c r="S193" s="17" t="s">
        <v>1068</v>
      </c>
      <c r="T193" s="17" t="s">
        <v>1069</v>
      </c>
      <c r="U193" s="17">
        <v>83.147499999999994</v>
      </c>
      <c r="V193" s="17">
        <v>1</v>
      </c>
      <c r="W193" s="17">
        <v>200</v>
      </c>
      <c r="X193" s="17" t="s">
        <v>226</v>
      </c>
      <c r="Y193" s="17" t="s">
        <v>53</v>
      </c>
      <c r="Z193" s="18">
        <v>3.1269731501247784</v>
      </c>
      <c r="AA193" s="16">
        <f>Z193*15%</f>
        <v>0.46904597251871671</v>
      </c>
      <c r="AB193" s="16">
        <f>(Z193+AA193)*5%</f>
        <v>0.17980095613217476</v>
      </c>
      <c r="AC193" s="16">
        <f>Z193+AA193+AB193</f>
        <v>3.7758200787756699</v>
      </c>
      <c r="AD193" s="16">
        <f>AC193*J193</f>
        <v>3.7758200787756699</v>
      </c>
      <c r="AE193" s="16">
        <f>(Z193+AA193)*J193*U193</f>
        <v>299</v>
      </c>
      <c r="AF193" s="16">
        <f>AE193-K193</f>
        <v>39</v>
      </c>
      <c r="AG193" s="18">
        <f>AH193-Z193</f>
        <v>0</v>
      </c>
      <c r="AH193" s="18">
        <f>(AU193/U193)</f>
        <v>3.1269731501247784</v>
      </c>
      <c r="AI193" s="17" t="s">
        <v>11639</v>
      </c>
      <c r="AJ193" s="17" t="b">
        <f>H193=M193</f>
        <v>1</v>
      </c>
      <c r="AK193" s="17" t="s">
        <v>1070</v>
      </c>
      <c r="AL193" s="17" t="e">
        <f>VLOOKUP(AK193,OT!A:A,1,0)</f>
        <v>#N/A</v>
      </c>
      <c r="AM193" s="19">
        <v>45315</v>
      </c>
      <c r="AN193" s="17">
        <v>1</v>
      </c>
      <c r="AO193" s="17" t="s">
        <v>57</v>
      </c>
      <c r="AP193" s="17" t="s">
        <v>58</v>
      </c>
      <c r="AQ193" s="17"/>
      <c r="AR193" s="17">
        <v>52000</v>
      </c>
      <c r="AS193" s="17">
        <v>52000</v>
      </c>
      <c r="AT193" s="17" t="s">
        <v>53</v>
      </c>
      <c r="AU193" s="17">
        <v>260</v>
      </c>
      <c r="AV193" s="17">
        <v>260</v>
      </c>
      <c r="AW193" s="17">
        <v>260</v>
      </c>
      <c r="AX193" s="17" t="s">
        <v>395</v>
      </c>
      <c r="AY193" s="17" t="s">
        <v>1067</v>
      </c>
      <c r="AZ193" s="20">
        <v>45386</v>
      </c>
    </row>
    <row r="194" spans="1:52" x14ac:dyDescent="0.25">
      <c r="A194" s="17">
        <v>209</v>
      </c>
      <c r="B194" s="17" t="s">
        <v>45</v>
      </c>
      <c r="C194" s="17" t="s">
        <v>46</v>
      </c>
      <c r="D194" s="17" t="s">
        <v>407</v>
      </c>
      <c r="E194" s="17" t="s">
        <v>408</v>
      </c>
      <c r="F194" s="22" t="s">
        <v>1065</v>
      </c>
      <c r="G194" s="17" t="s">
        <v>1066</v>
      </c>
      <c r="H194" s="17" t="s">
        <v>226</v>
      </c>
      <c r="I194" s="17" t="s">
        <v>51</v>
      </c>
      <c r="J194" s="17">
        <v>1</v>
      </c>
      <c r="K194" s="17">
        <v>260</v>
      </c>
      <c r="L194" s="17">
        <v>260</v>
      </c>
      <c r="M194" s="17" t="s">
        <v>226</v>
      </c>
      <c r="N194" s="17">
        <v>260</v>
      </c>
      <c r="O194" s="17" t="s">
        <v>53</v>
      </c>
      <c r="P194" s="17">
        <v>1</v>
      </c>
      <c r="Q194" s="17">
        <v>260</v>
      </c>
      <c r="R194" s="17">
        <v>260</v>
      </c>
      <c r="S194" s="17" t="s">
        <v>1068</v>
      </c>
      <c r="T194" s="17" t="s">
        <v>1069</v>
      </c>
      <c r="U194" s="17">
        <v>83.147499999999994</v>
      </c>
      <c r="V194" s="17">
        <v>1</v>
      </c>
      <c r="W194" s="17">
        <v>200</v>
      </c>
      <c r="X194" s="17" t="s">
        <v>226</v>
      </c>
      <c r="Y194" s="17" t="s">
        <v>53</v>
      </c>
      <c r="Z194" s="18">
        <v>3.1269731501247784</v>
      </c>
      <c r="AA194" s="16">
        <f>Z194*15%</f>
        <v>0.46904597251871671</v>
      </c>
      <c r="AB194" s="16">
        <f>(Z194+AA194)*5%</f>
        <v>0.17980095613217476</v>
      </c>
      <c r="AC194" s="16">
        <f>Z194+AA194+AB194</f>
        <v>3.7758200787756699</v>
      </c>
      <c r="AD194" s="16">
        <f>AC194*J194</f>
        <v>3.7758200787756699</v>
      </c>
      <c r="AE194" s="16">
        <f>(Z194+AA194)*J194*U194</f>
        <v>299</v>
      </c>
      <c r="AF194" s="16">
        <f>AE194-K194</f>
        <v>39</v>
      </c>
      <c r="AG194" s="18">
        <f>AH194-Z194</f>
        <v>0</v>
      </c>
      <c r="AH194" s="18">
        <f>(AU194/U194)</f>
        <v>3.1269731501247784</v>
      </c>
      <c r="AI194" s="17" t="s">
        <v>11639</v>
      </c>
      <c r="AJ194" s="17" t="b">
        <f>H194=M194</f>
        <v>1</v>
      </c>
      <c r="AK194" s="17" t="s">
        <v>1070</v>
      </c>
      <c r="AL194" s="17" t="e">
        <f>VLOOKUP(AK194,OT!A:A,1,0)</f>
        <v>#N/A</v>
      </c>
      <c r="AM194" s="19">
        <v>45315</v>
      </c>
      <c r="AN194" s="17">
        <v>1</v>
      </c>
      <c r="AO194" s="17" t="s">
        <v>57</v>
      </c>
      <c r="AP194" s="17" t="s">
        <v>58</v>
      </c>
      <c r="AQ194" s="17"/>
      <c r="AR194" s="17">
        <v>52000</v>
      </c>
      <c r="AS194" s="17">
        <v>52000</v>
      </c>
      <c r="AT194" s="17" t="s">
        <v>53</v>
      </c>
      <c r="AU194" s="17">
        <v>260</v>
      </c>
      <c r="AV194" s="17">
        <v>260</v>
      </c>
      <c r="AW194" s="17">
        <v>260</v>
      </c>
      <c r="AX194" s="17" t="s">
        <v>129</v>
      </c>
      <c r="AY194" s="17" t="s">
        <v>1071</v>
      </c>
      <c r="AZ194" s="20">
        <v>45387</v>
      </c>
    </row>
    <row r="195" spans="1:52" x14ac:dyDescent="0.25">
      <c r="A195" s="17">
        <v>35</v>
      </c>
      <c r="B195" s="17" t="s">
        <v>45</v>
      </c>
      <c r="C195" s="17" t="s">
        <v>46</v>
      </c>
      <c r="D195" s="17" t="s">
        <v>208</v>
      </c>
      <c r="E195" s="17" t="s">
        <v>209</v>
      </c>
      <c r="F195" s="22">
        <v>960211</v>
      </c>
      <c r="G195" s="17" t="s">
        <v>250</v>
      </c>
      <c r="H195" s="17" t="s">
        <v>226</v>
      </c>
      <c r="I195" s="17" t="s">
        <v>51</v>
      </c>
      <c r="J195" s="17">
        <v>0.1</v>
      </c>
      <c r="K195" s="17">
        <v>305.8</v>
      </c>
      <c r="L195" s="17">
        <v>30.58</v>
      </c>
      <c r="M195" s="17" t="s">
        <v>226</v>
      </c>
      <c r="N195" s="17">
        <v>250</v>
      </c>
      <c r="O195" s="17" t="s">
        <v>53</v>
      </c>
      <c r="P195" s="17">
        <v>1</v>
      </c>
      <c r="Q195" s="17">
        <v>250</v>
      </c>
      <c r="R195" s="17">
        <v>25</v>
      </c>
      <c r="S195" s="17" t="s">
        <v>252</v>
      </c>
      <c r="T195" s="17" t="s">
        <v>253</v>
      </c>
      <c r="U195" s="17">
        <v>82.2363</v>
      </c>
      <c r="V195" s="17">
        <v>1</v>
      </c>
      <c r="W195" s="17">
        <v>10</v>
      </c>
      <c r="X195" s="17" t="s">
        <v>226</v>
      </c>
      <c r="Y195" s="17" t="s">
        <v>53</v>
      </c>
      <c r="Z195" s="18">
        <v>3.0400200398121022</v>
      </c>
      <c r="AA195" s="16">
        <f>Z195*15%</f>
        <v>0.45600300597181531</v>
      </c>
      <c r="AB195" s="16">
        <f>(Z195+AA195)*5%</f>
        <v>0.1748011522891959</v>
      </c>
      <c r="AC195" s="16">
        <f>Z195+AA195+AB195</f>
        <v>3.6708241980731136</v>
      </c>
      <c r="AD195" s="16">
        <f>AC195*J195</f>
        <v>0.36708241980731138</v>
      </c>
      <c r="AE195" s="16">
        <f>(Z195+AA195)*J195*U195</f>
        <v>28.750000000000004</v>
      </c>
      <c r="AF195" s="16">
        <f>AE195-K195</f>
        <v>-277.05</v>
      </c>
      <c r="AG195" s="18">
        <f>AH195-Z195</f>
        <v>0</v>
      </c>
      <c r="AH195" s="18">
        <f>(AU195/U195)</f>
        <v>3.0400200398121022</v>
      </c>
      <c r="AI195" s="17" t="s">
        <v>11639</v>
      </c>
      <c r="AJ195" s="17" t="b">
        <f>H195=M195</f>
        <v>1</v>
      </c>
      <c r="AK195" s="17" t="s">
        <v>254</v>
      </c>
      <c r="AL195" s="17" t="e">
        <f>VLOOKUP(AK195,OT!A:A,1,0)</f>
        <v>#N/A</v>
      </c>
      <c r="AM195" s="19">
        <v>45009</v>
      </c>
      <c r="AN195" s="17">
        <v>1</v>
      </c>
      <c r="AO195" s="17" t="s">
        <v>57</v>
      </c>
      <c r="AP195" s="17" t="s">
        <v>58</v>
      </c>
      <c r="AQ195" s="17"/>
      <c r="AR195" s="17">
        <v>4995</v>
      </c>
      <c r="AS195" s="17">
        <v>4995</v>
      </c>
      <c r="AT195" s="17" t="s">
        <v>53</v>
      </c>
      <c r="AU195" s="17">
        <v>250</v>
      </c>
      <c r="AV195" s="17">
        <v>250</v>
      </c>
      <c r="AW195" s="17">
        <v>250</v>
      </c>
      <c r="AX195" s="17" t="s">
        <v>74</v>
      </c>
      <c r="AY195" s="17" t="s">
        <v>251</v>
      </c>
      <c r="AZ195" s="20">
        <v>45388</v>
      </c>
    </row>
    <row r="196" spans="1:52" x14ac:dyDescent="0.25">
      <c r="A196" s="17">
        <v>55</v>
      </c>
      <c r="B196" s="17" t="s">
        <v>45</v>
      </c>
      <c r="C196" s="17" t="s">
        <v>46</v>
      </c>
      <c r="D196" s="17" t="s">
        <v>308</v>
      </c>
      <c r="E196" s="17" t="s">
        <v>309</v>
      </c>
      <c r="F196" s="22" t="s">
        <v>350</v>
      </c>
      <c r="G196" s="17" t="s">
        <v>299</v>
      </c>
      <c r="H196" s="17" t="s">
        <v>69</v>
      </c>
      <c r="I196" s="17" t="s">
        <v>51</v>
      </c>
      <c r="J196" s="17">
        <v>5</v>
      </c>
      <c r="K196" s="17">
        <v>255.566</v>
      </c>
      <c r="L196" s="17">
        <v>1277.83</v>
      </c>
      <c r="M196" s="17" t="s">
        <v>69</v>
      </c>
      <c r="N196" s="17">
        <v>227.88</v>
      </c>
      <c r="O196" s="17" t="s">
        <v>71</v>
      </c>
      <c r="P196" s="17">
        <v>82.864999999999995</v>
      </c>
      <c r="Q196" s="17">
        <v>2.75</v>
      </c>
      <c r="R196" s="17">
        <v>1130.75</v>
      </c>
      <c r="S196" s="17" t="s">
        <v>347</v>
      </c>
      <c r="T196" s="17" t="s">
        <v>352</v>
      </c>
      <c r="U196" s="17">
        <v>82.2363</v>
      </c>
      <c r="V196" s="17">
        <v>1</v>
      </c>
      <c r="W196" s="17">
        <v>200</v>
      </c>
      <c r="X196" s="17" t="s">
        <v>69</v>
      </c>
      <c r="Y196" s="17" t="s">
        <v>71</v>
      </c>
      <c r="Z196" s="18">
        <v>2.75</v>
      </c>
      <c r="AA196" s="16">
        <f>Z196*15%</f>
        <v>0.41249999999999998</v>
      </c>
      <c r="AB196" s="16">
        <f>(Z196+AA196)*5%</f>
        <v>0.15812500000000002</v>
      </c>
      <c r="AC196" s="16">
        <f>Z196+AA196+AB196</f>
        <v>3.3206250000000002</v>
      </c>
      <c r="AD196" s="16">
        <f>AC196*J196</f>
        <v>16.603125000000002</v>
      </c>
      <c r="AE196" s="16">
        <f>(Z196+AA196)*J196*U196</f>
        <v>1300.3614937499999</v>
      </c>
      <c r="AF196" s="16">
        <f>AE196-K196</f>
        <v>1044.7954937499999</v>
      </c>
      <c r="AG196" s="18">
        <f>AH196-Z196</f>
        <v>0</v>
      </c>
      <c r="AH196" s="18">
        <f>AU196</f>
        <v>2.75</v>
      </c>
      <c r="AI196" s="17" t="s">
        <v>11639</v>
      </c>
      <c r="AJ196" s="17" t="b">
        <f>H196=M196</f>
        <v>1</v>
      </c>
      <c r="AK196" s="17" t="s">
        <v>353</v>
      </c>
      <c r="AL196" s="17" t="e">
        <f>VLOOKUP(AK196,OT!A:A,1,0)</f>
        <v>#N/A</v>
      </c>
      <c r="AM196" s="19">
        <v>44998</v>
      </c>
      <c r="AN196" s="17">
        <v>1</v>
      </c>
      <c r="AO196" s="17" t="s">
        <v>57</v>
      </c>
      <c r="AP196" s="17" t="s">
        <v>58</v>
      </c>
      <c r="AQ196" s="17"/>
      <c r="AR196" s="17">
        <v>45229.97</v>
      </c>
      <c r="AS196" s="17">
        <v>45229.97</v>
      </c>
      <c r="AT196" s="17" t="s">
        <v>71</v>
      </c>
      <c r="AU196" s="17">
        <v>2.75</v>
      </c>
      <c r="AV196" s="17">
        <v>226.15</v>
      </c>
      <c r="AW196" s="17">
        <v>2.75</v>
      </c>
      <c r="AX196" s="17" t="s">
        <v>59</v>
      </c>
      <c r="AY196" s="17" t="s">
        <v>351</v>
      </c>
      <c r="AZ196" s="20">
        <v>45389</v>
      </c>
    </row>
    <row r="197" spans="1:52" x14ac:dyDescent="0.25">
      <c r="A197" s="17">
        <v>18</v>
      </c>
      <c r="B197" s="17" t="s">
        <v>45</v>
      </c>
      <c r="C197" s="17" t="s">
        <v>46</v>
      </c>
      <c r="D197" s="17" t="s">
        <v>75</v>
      </c>
      <c r="E197" s="17" t="s">
        <v>76</v>
      </c>
      <c r="F197" s="22" t="s">
        <v>160</v>
      </c>
      <c r="G197" s="17" t="s">
        <v>161</v>
      </c>
      <c r="H197" s="17" t="s">
        <v>69</v>
      </c>
      <c r="I197" s="17" t="s">
        <v>51</v>
      </c>
      <c r="J197" s="17">
        <v>1</v>
      </c>
      <c r="K197" s="17">
        <v>278.45999999999998</v>
      </c>
      <c r="L197" s="17">
        <v>278.45999999999998</v>
      </c>
      <c r="M197" s="17" t="s">
        <v>69</v>
      </c>
      <c r="N197" s="17">
        <v>191.88</v>
      </c>
      <c r="O197" s="17" t="s">
        <v>71</v>
      </c>
      <c r="P197" s="17">
        <v>73.798299999999998</v>
      </c>
      <c r="Q197" s="17">
        <v>2.6</v>
      </c>
      <c r="R197" s="17">
        <v>191.21</v>
      </c>
      <c r="S197" s="17" t="s">
        <v>163</v>
      </c>
      <c r="T197" s="17" t="s">
        <v>164</v>
      </c>
      <c r="U197" s="17">
        <v>73.541700000000006</v>
      </c>
      <c r="V197" s="17">
        <v>1</v>
      </c>
      <c r="W197" s="17"/>
      <c r="X197" s="17" t="s">
        <v>69</v>
      </c>
      <c r="Y197" s="17" t="s">
        <v>71</v>
      </c>
      <c r="Z197" s="18">
        <v>2.6</v>
      </c>
      <c r="AA197" s="16">
        <f>Z197*15%</f>
        <v>0.39</v>
      </c>
      <c r="AB197" s="16">
        <f>(Z197+AA197)*5%</f>
        <v>0.14950000000000002</v>
      </c>
      <c r="AC197" s="16">
        <f>Z197+AA197+AB197</f>
        <v>3.1395000000000004</v>
      </c>
      <c r="AD197" s="16">
        <f>AC197*J197</f>
        <v>3.1395000000000004</v>
      </c>
      <c r="AE197" s="16">
        <f>(Z197+AA197)*J197*U197</f>
        <v>219.88968300000002</v>
      </c>
      <c r="AF197" s="16">
        <f>AE197-K197</f>
        <v>-58.57031699999996</v>
      </c>
      <c r="AG197" s="18">
        <f>AH197-Z197</f>
        <v>0</v>
      </c>
      <c r="AH197" s="18">
        <f>AU197</f>
        <v>2.6</v>
      </c>
      <c r="AI197" s="17" t="s">
        <v>11639</v>
      </c>
      <c r="AJ197" s="17" t="b">
        <f>H197=M197</f>
        <v>1</v>
      </c>
      <c r="AK197" s="17" t="s">
        <v>165</v>
      </c>
      <c r="AL197" s="17" t="e">
        <f>VLOOKUP(AK197,OT!A:A,1,0)</f>
        <v>#N/A</v>
      </c>
      <c r="AM197" s="19">
        <v>44221</v>
      </c>
      <c r="AN197" s="17">
        <v>1</v>
      </c>
      <c r="AO197" s="17" t="s">
        <v>57</v>
      </c>
      <c r="AP197" s="17" t="s">
        <v>58</v>
      </c>
      <c r="AQ197" s="17"/>
      <c r="AR197" s="17">
        <v>33782.639999999999</v>
      </c>
      <c r="AS197" s="17">
        <v>33782.639999999999</v>
      </c>
      <c r="AT197" s="17" t="s">
        <v>71</v>
      </c>
      <c r="AU197" s="17">
        <v>2.6</v>
      </c>
      <c r="AV197" s="17">
        <v>190.12</v>
      </c>
      <c r="AW197" s="17">
        <v>2.6</v>
      </c>
      <c r="AX197" s="17" t="s">
        <v>74</v>
      </c>
      <c r="AY197" s="17" t="s">
        <v>162</v>
      </c>
      <c r="AZ197" s="20">
        <v>45387</v>
      </c>
    </row>
    <row r="198" spans="1:52" x14ac:dyDescent="0.25">
      <c r="A198" s="17">
        <v>171</v>
      </c>
      <c r="B198" s="17" t="s">
        <v>45</v>
      </c>
      <c r="C198" s="17" t="s">
        <v>46</v>
      </c>
      <c r="D198" s="17" t="s">
        <v>831</v>
      </c>
      <c r="E198" s="17" t="s">
        <v>832</v>
      </c>
      <c r="F198" s="22" t="s">
        <v>912</v>
      </c>
      <c r="G198" s="17" t="s">
        <v>913</v>
      </c>
      <c r="H198" s="17" t="s">
        <v>69</v>
      </c>
      <c r="I198" s="17" t="s">
        <v>51</v>
      </c>
      <c r="J198" s="17">
        <v>2</v>
      </c>
      <c r="K198" s="17">
        <v>213.72</v>
      </c>
      <c r="L198" s="17">
        <v>427.44</v>
      </c>
      <c r="M198" s="17" t="s">
        <v>69</v>
      </c>
      <c r="N198" s="17">
        <v>186.48</v>
      </c>
      <c r="O198" s="17" t="s">
        <v>71</v>
      </c>
      <c r="P198" s="17">
        <v>72.841899999999995</v>
      </c>
      <c r="Q198" s="17">
        <v>2.56</v>
      </c>
      <c r="R198" s="17">
        <v>382.5</v>
      </c>
      <c r="S198" s="17" t="s">
        <v>915</v>
      </c>
      <c r="T198" s="17" t="s">
        <v>916</v>
      </c>
      <c r="U198" s="17">
        <v>74.707499999999996</v>
      </c>
      <c r="V198" s="17">
        <v>1</v>
      </c>
      <c r="W198" s="17">
        <v>20</v>
      </c>
      <c r="X198" s="17" t="s">
        <v>69</v>
      </c>
      <c r="Y198" s="17" t="s">
        <v>71</v>
      </c>
      <c r="Z198" s="18">
        <v>2.56</v>
      </c>
      <c r="AA198" s="16">
        <f>Z198*15%</f>
        <v>0.38400000000000001</v>
      </c>
      <c r="AB198" s="16">
        <f>(Z198+AA198)*5%</f>
        <v>0.1472</v>
      </c>
      <c r="AC198" s="16">
        <f>Z198+AA198+AB198</f>
        <v>3.0911999999999997</v>
      </c>
      <c r="AD198" s="16">
        <f>AC198*J198</f>
        <v>6.1823999999999995</v>
      </c>
      <c r="AE198" s="16">
        <f>(Z198+AA198)*J198*U198</f>
        <v>439.87775999999997</v>
      </c>
      <c r="AF198" s="16">
        <f>AE198-K198</f>
        <v>226.15775999999997</v>
      </c>
      <c r="AG198" s="18">
        <f>AH198-Z198</f>
        <v>0</v>
      </c>
      <c r="AH198" s="18">
        <f>AU198</f>
        <v>2.56</v>
      </c>
      <c r="AI198" s="17" t="s">
        <v>11639</v>
      </c>
      <c r="AJ198" s="17" t="b">
        <f>H198=M198</f>
        <v>1</v>
      </c>
      <c r="AK198" s="17" t="s">
        <v>917</v>
      </c>
      <c r="AL198" s="17" t="e">
        <f>VLOOKUP(AK198,OT!A:A,1,0)</f>
        <v>#N/A</v>
      </c>
      <c r="AM198" s="19">
        <v>44455</v>
      </c>
      <c r="AN198" s="17">
        <v>1</v>
      </c>
      <c r="AO198" s="17" t="s">
        <v>57</v>
      </c>
      <c r="AP198" s="17" t="s">
        <v>58</v>
      </c>
      <c r="AQ198" s="17"/>
      <c r="AR198" s="17">
        <v>3768.96</v>
      </c>
      <c r="AS198" s="17">
        <v>3768.96</v>
      </c>
      <c r="AT198" s="17" t="s">
        <v>71</v>
      </c>
      <c r="AU198" s="17">
        <v>2.56</v>
      </c>
      <c r="AV198" s="17">
        <v>188.45</v>
      </c>
      <c r="AW198" s="17">
        <v>2.56</v>
      </c>
      <c r="AX198" s="17" t="s">
        <v>129</v>
      </c>
      <c r="AY198" s="17" t="s">
        <v>914</v>
      </c>
      <c r="AZ198" s="20">
        <v>45396</v>
      </c>
    </row>
    <row r="199" spans="1:52" x14ac:dyDescent="0.25">
      <c r="A199" s="17">
        <v>145</v>
      </c>
      <c r="B199" s="17" t="s">
        <v>45</v>
      </c>
      <c r="C199" s="17" t="s">
        <v>46</v>
      </c>
      <c r="D199" s="17" t="s">
        <v>108</v>
      </c>
      <c r="E199" s="17" t="s">
        <v>109</v>
      </c>
      <c r="F199" s="22" t="s">
        <v>775</v>
      </c>
      <c r="G199" s="17" t="s">
        <v>276</v>
      </c>
      <c r="H199" s="17" t="s">
        <v>69</v>
      </c>
      <c r="I199" s="17" t="s">
        <v>51</v>
      </c>
      <c r="J199" s="17">
        <v>1</v>
      </c>
      <c r="K199" s="17">
        <v>213.7</v>
      </c>
      <c r="L199" s="17">
        <v>213.7</v>
      </c>
      <c r="M199" s="17" t="s">
        <v>69</v>
      </c>
      <c r="N199" s="17">
        <v>182.28</v>
      </c>
      <c r="O199" s="17" t="s">
        <v>71</v>
      </c>
      <c r="P199" s="17">
        <v>75.323700000000002</v>
      </c>
      <c r="Q199" s="17">
        <v>2.42</v>
      </c>
      <c r="R199" s="17">
        <v>181.87</v>
      </c>
      <c r="S199" s="17" t="s">
        <v>376</v>
      </c>
      <c r="T199" s="17" t="s">
        <v>377</v>
      </c>
      <c r="U199" s="17">
        <v>75.151200000000003</v>
      </c>
      <c r="V199" s="17">
        <v>1</v>
      </c>
      <c r="W199" s="17">
        <v>30</v>
      </c>
      <c r="X199" s="17" t="s">
        <v>69</v>
      </c>
      <c r="Y199" s="17" t="s">
        <v>71</v>
      </c>
      <c r="Z199" s="18">
        <v>2.42</v>
      </c>
      <c r="AA199" s="16">
        <f>Z199*15%</f>
        <v>0.36299999999999999</v>
      </c>
      <c r="AB199" s="16">
        <f>(Z199+AA199)*5%</f>
        <v>0.13915</v>
      </c>
      <c r="AC199" s="16">
        <f>Z199+AA199+AB199</f>
        <v>2.9221499999999998</v>
      </c>
      <c r="AD199" s="16">
        <f>AC199*J199</f>
        <v>2.9221499999999998</v>
      </c>
      <c r="AE199" s="16">
        <f>(Z199+AA199)*J199*U199</f>
        <v>209.1457896</v>
      </c>
      <c r="AF199" s="16">
        <f>AE199-K199</f>
        <v>-4.5542103999999881</v>
      </c>
      <c r="AG199" s="18">
        <f>AH199-Z199</f>
        <v>0</v>
      </c>
      <c r="AH199" s="18">
        <f>AU199</f>
        <v>2.42</v>
      </c>
      <c r="AI199" s="17" t="s">
        <v>11639</v>
      </c>
      <c r="AJ199" s="17" t="b">
        <f>H199=M199</f>
        <v>1</v>
      </c>
      <c r="AK199" s="17" t="s">
        <v>777</v>
      </c>
      <c r="AL199" s="17" t="e">
        <f>VLOOKUP(AK199,OT!A:A,1,0)</f>
        <v>#N/A</v>
      </c>
      <c r="AM199" s="19">
        <v>44704</v>
      </c>
      <c r="AN199" s="17">
        <v>1</v>
      </c>
      <c r="AO199" s="17" t="s">
        <v>57</v>
      </c>
      <c r="AP199" s="17" t="s">
        <v>58</v>
      </c>
      <c r="AQ199" s="17"/>
      <c r="AR199" s="17">
        <v>5632.58</v>
      </c>
      <c r="AS199" s="17">
        <v>5632.58</v>
      </c>
      <c r="AT199" s="17" t="s">
        <v>71</v>
      </c>
      <c r="AU199" s="17">
        <v>2.42</v>
      </c>
      <c r="AV199" s="17">
        <v>187.75</v>
      </c>
      <c r="AW199" s="17">
        <v>2.42</v>
      </c>
      <c r="AX199" s="17" t="s">
        <v>59</v>
      </c>
      <c r="AY199" s="17" t="s">
        <v>776</v>
      </c>
      <c r="AZ199" s="20">
        <v>45387</v>
      </c>
    </row>
    <row r="200" spans="1:52" x14ac:dyDescent="0.25">
      <c r="A200" s="17">
        <v>121</v>
      </c>
      <c r="B200" s="17" t="s">
        <v>45</v>
      </c>
      <c r="C200" s="17" t="s">
        <v>46</v>
      </c>
      <c r="D200" s="17" t="s">
        <v>631</v>
      </c>
      <c r="E200" s="17" t="s">
        <v>632</v>
      </c>
      <c r="F200" s="22" t="s">
        <v>678</v>
      </c>
      <c r="G200" s="17" t="s">
        <v>679</v>
      </c>
      <c r="H200" s="17" t="s">
        <v>69</v>
      </c>
      <c r="I200" s="17" t="s">
        <v>51</v>
      </c>
      <c r="J200" s="17">
        <v>8</v>
      </c>
      <c r="K200" s="17">
        <v>201.4838</v>
      </c>
      <c r="L200" s="17">
        <v>1611.87</v>
      </c>
      <c r="M200" s="17" t="s">
        <v>69</v>
      </c>
      <c r="N200" s="17">
        <v>174.44</v>
      </c>
      <c r="O200" s="17" t="s">
        <v>71</v>
      </c>
      <c r="P200" s="17">
        <v>72.6845</v>
      </c>
      <c r="Q200" s="17">
        <v>2.4</v>
      </c>
      <c r="R200" s="17">
        <v>1400.68</v>
      </c>
      <c r="S200" s="17" t="s">
        <v>681</v>
      </c>
      <c r="T200" s="17" t="s">
        <v>682</v>
      </c>
      <c r="U200" s="17">
        <v>72.951899999999995</v>
      </c>
      <c r="V200" s="17">
        <v>1</v>
      </c>
      <c r="W200" s="17"/>
      <c r="X200" s="17" t="s">
        <v>69</v>
      </c>
      <c r="Y200" s="17" t="s">
        <v>71</v>
      </c>
      <c r="Z200" s="18">
        <v>2.4</v>
      </c>
      <c r="AA200" s="16">
        <f>Z200*15%</f>
        <v>0.36</v>
      </c>
      <c r="AB200" s="16">
        <f>(Z200+AA200)*5%</f>
        <v>0.13799999999999998</v>
      </c>
      <c r="AC200" s="16">
        <f>Z200+AA200+AB200</f>
        <v>2.8979999999999997</v>
      </c>
      <c r="AD200" s="16">
        <f>AC200*J200</f>
        <v>23.183999999999997</v>
      </c>
      <c r="AE200" s="16">
        <f>(Z200+AA200)*J200*U200</f>
        <v>1610.7779519999997</v>
      </c>
      <c r="AF200" s="16">
        <f>AE200-K200</f>
        <v>1409.2941519999997</v>
      </c>
      <c r="AG200" s="18">
        <f>AH200-Z200</f>
        <v>0</v>
      </c>
      <c r="AH200" s="18">
        <f>AU200</f>
        <v>2.4</v>
      </c>
      <c r="AI200" s="17" t="s">
        <v>11639</v>
      </c>
      <c r="AJ200" s="17" t="b">
        <f>H200=M200</f>
        <v>1</v>
      </c>
      <c r="AK200" s="17" t="s">
        <v>683</v>
      </c>
      <c r="AL200" s="17" t="e">
        <f>VLOOKUP(AK200,OT!A:A,1,0)</f>
        <v>#N/A</v>
      </c>
      <c r="AM200" s="19">
        <v>44315</v>
      </c>
      <c r="AN200" s="17">
        <v>1</v>
      </c>
      <c r="AO200" s="17" t="s">
        <v>57</v>
      </c>
      <c r="AP200" s="17" t="s">
        <v>58</v>
      </c>
      <c r="AQ200" s="17"/>
      <c r="AR200" s="17">
        <v>17848.8</v>
      </c>
      <c r="AS200" s="17">
        <v>17848.8</v>
      </c>
      <c r="AT200" s="17" t="s">
        <v>71</v>
      </c>
      <c r="AU200" s="17">
        <v>2.4</v>
      </c>
      <c r="AV200" s="17">
        <v>178.49</v>
      </c>
      <c r="AW200" s="17">
        <v>2.4</v>
      </c>
      <c r="AX200" s="17" t="s">
        <v>129</v>
      </c>
      <c r="AY200" s="17" t="s">
        <v>680</v>
      </c>
      <c r="AZ200" s="20">
        <v>45386</v>
      </c>
    </row>
    <row r="201" spans="1:52" x14ac:dyDescent="0.25">
      <c r="A201" s="17">
        <v>122</v>
      </c>
      <c r="B201" s="17" t="s">
        <v>45</v>
      </c>
      <c r="C201" s="17" t="s">
        <v>46</v>
      </c>
      <c r="D201" s="17" t="s">
        <v>631</v>
      </c>
      <c r="E201" s="17" t="s">
        <v>632</v>
      </c>
      <c r="F201" s="22" t="s">
        <v>678</v>
      </c>
      <c r="G201" s="17" t="s">
        <v>679</v>
      </c>
      <c r="H201" s="17" t="s">
        <v>69</v>
      </c>
      <c r="I201" s="17" t="s">
        <v>51</v>
      </c>
      <c r="J201" s="17">
        <v>32</v>
      </c>
      <c r="K201" s="17">
        <v>201.48439999999999</v>
      </c>
      <c r="L201" s="17">
        <v>6447.5</v>
      </c>
      <c r="M201" s="17" t="s">
        <v>69</v>
      </c>
      <c r="N201" s="17">
        <v>174.44</v>
      </c>
      <c r="O201" s="17" t="s">
        <v>71</v>
      </c>
      <c r="P201" s="17">
        <v>72.6845</v>
      </c>
      <c r="Q201" s="17">
        <v>2.4</v>
      </c>
      <c r="R201" s="17">
        <v>5602.71</v>
      </c>
      <c r="S201" s="17" t="s">
        <v>681</v>
      </c>
      <c r="T201" s="17" t="s">
        <v>682</v>
      </c>
      <c r="U201" s="17">
        <v>72.951899999999995</v>
      </c>
      <c r="V201" s="17">
        <v>1</v>
      </c>
      <c r="W201" s="17"/>
      <c r="X201" s="17" t="s">
        <v>69</v>
      </c>
      <c r="Y201" s="17" t="s">
        <v>71</v>
      </c>
      <c r="Z201" s="18">
        <v>2.4</v>
      </c>
      <c r="AA201" s="16">
        <f>Z201*15%</f>
        <v>0.36</v>
      </c>
      <c r="AB201" s="16">
        <f>(Z201+AA201)*5%</f>
        <v>0.13799999999999998</v>
      </c>
      <c r="AC201" s="16">
        <f>Z201+AA201+AB201</f>
        <v>2.8979999999999997</v>
      </c>
      <c r="AD201" s="16">
        <f>AC201*J201</f>
        <v>92.73599999999999</v>
      </c>
      <c r="AE201" s="16">
        <f>(Z201+AA201)*J201*U201</f>
        <v>6443.1118079999987</v>
      </c>
      <c r="AF201" s="16">
        <f>AE201-K201</f>
        <v>6241.6274079999985</v>
      </c>
      <c r="AG201" s="18">
        <f>AH201-Z201</f>
        <v>0</v>
      </c>
      <c r="AH201" s="18">
        <f>AU201</f>
        <v>2.4</v>
      </c>
      <c r="AI201" s="17" t="s">
        <v>11639</v>
      </c>
      <c r="AJ201" s="17" t="b">
        <f>H201=M201</f>
        <v>1</v>
      </c>
      <c r="AK201" s="17" t="s">
        <v>683</v>
      </c>
      <c r="AL201" s="17" t="e">
        <f>VLOOKUP(AK201,OT!A:A,1,0)</f>
        <v>#N/A</v>
      </c>
      <c r="AM201" s="19">
        <v>44315</v>
      </c>
      <c r="AN201" s="17">
        <v>1</v>
      </c>
      <c r="AO201" s="17" t="s">
        <v>57</v>
      </c>
      <c r="AP201" s="17" t="s">
        <v>58</v>
      </c>
      <c r="AQ201" s="17"/>
      <c r="AR201" s="17">
        <v>17848.8</v>
      </c>
      <c r="AS201" s="17">
        <v>17848.8</v>
      </c>
      <c r="AT201" s="17" t="s">
        <v>71</v>
      </c>
      <c r="AU201" s="17">
        <v>2.4</v>
      </c>
      <c r="AV201" s="17">
        <v>178.49</v>
      </c>
      <c r="AW201" s="17">
        <v>2.4</v>
      </c>
      <c r="AX201" s="17" t="s">
        <v>129</v>
      </c>
      <c r="AY201" s="17" t="s">
        <v>680</v>
      </c>
      <c r="AZ201" s="20">
        <v>45386</v>
      </c>
    </row>
    <row r="202" spans="1:52" x14ac:dyDescent="0.25">
      <c r="A202" s="17">
        <v>275</v>
      </c>
      <c r="B202" s="17" t="s">
        <v>45</v>
      </c>
      <c r="C202" s="17" t="s">
        <v>46</v>
      </c>
      <c r="D202" s="17" t="s">
        <v>327</v>
      </c>
      <c r="E202" s="17" t="s">
        <v>328</v>
      </c>
      <c r="F202" s="22" t="s">
        <v>1299</v>
      </c>
      <c r="G202" s="17" t="s">
        <v>102</v>
      </c>
      <c r="H202" s="17" t="s">
        <v>69</v>
      </c>
      <c r="I202" s="17" t="s">
        <v>51</v>
      </c>
      <c r="J202" s="17">
        <v>1</v>
      </c>
      <c r="K202" s="17">
        <v>120.22</v>
      </c>
      <c r="L202" s="17">
        <v>120.22</v>
      </c>
      <c r="M202" s="17"/>
      <c r="N202" s="17"/>
      <c r="O202" s="17"/>
      <c r="P202" s="17"/>
      <c r="Q202" s="17"/>
      <c r="R202" s="17"/>
      <c r="S202" s="23" t="s">
        <v>11663</v>
      </c>
      <c r="T202" s="24" t="s">
        <v>1301</v>
      </c>
      <c r="U202" s="23">
        <v>45.06</v>
      </c>
      <c r="V202" s="17"/>
      <c r="W202" s="17"/>
      <c r="X202" s="17"/>
      <c r="Y202" s="17" t="s">
        <v>71</v>
      </c>
      <c r="Z202" s="25">
        <v>2.3199999999999998</v>
      </c>
      <c r="AA202" s="16">
        <f>Z202*15%</f>
        <v>0.34799999999999998</v>
      </c>
      <c r="AB202" s="16">
        <f>(Z202+AA202)*5%</f>
        <v>0.13339999999999999</v>
      </c>
      <c r="AC202" s="16">
        <f>Z202+AA202+AB202</f>
        <v>2.8013999999999997</v>
      </c>
      <c r="AD202" s="16">
        <f>AC202*J202</f>
        <v>2.8013999999999997</v>
      </c>
      <c r="AE202" s="16">
        <f>(Z202+AA202)*J202*U202</f>
        <v>120.22008</v>
      </c>
      <c r="AF202" s="16">
        <f>AE202-K202</f>
        <v>7.9999999996971383E-5</v>
      </c>
      <c r="AG202" s="18">
        <f>AH202-Z202</f>
        <v>0</v>
      </c>
      <c r="AH202" s="25">
        <v>2.3199999999999998</v>
      </c>
      <c r="AI202" s="24" t="s">
        <v>11642</v>
      </c>
      <c r="AJ202" s="24" t="b">
        <f>H202=M202</f>
        <v>0</v>
      </c>
      <c r="AK202" s="23" t="s">
        <v>11663</v>
      </c>
      <c r="AL202" s="17" t="e">
        <f>VLOOKUP(AK202,OT!A:A,1,0)</f>
        <v>#N/A</v>
      </c>
      <c r="AM202" s="17"/>
      <c r="AN202" s="17"/>
      <c r="AO202" s="17" t="s">
        <v>57</v>
      </c>
      <c r="AP202" s="17" t="s">
        <v>58</v>
      </c>
      <c r="AQ202" s="17"/>
      <c r="AR202" s="17"/>
      <c r="AS202" s="17"/>
      <c r="AT202" s="17"/>
      <c r="AU202" s="17"/>
      <c r="AV202" s="17"/>
      <c r="AW202" s="17"/>
      <c r="AX202" s="17" t="s">
        <v>59</v>
      </c>
      <c r="AY202" s="17" t="s">
        <v>1300</v>
      </c>
      <c r="AZ202" s="20">
        <v>45388</v>
      </c>
    </row>
    <row r="203" spans="1:52" x14ac:dyDescent="0.25">
      <c r="A203" s="17">
        <v>206</v>
      </c>
      <c r="B203" s="17" t="s">
        <v>45</v>
      </c>
      <c r="C203" s="17" t="s">
        <v>46</v>
      </c>
      <c r="D203" s="17" t="s">
        <v>386</v>
      </c>
      <c r="E203" s="17" t="s">
        <v>387</v>
      </c>
      <c r="F203" s="22" t="s">
        <v>1056</v>
      </c>
      <c r="G203" s="17" t="s">
        <v>1057</v>
      </c>
      <c r="H203" s="17" t="s">
        <v>69</v>
      </c>
      <c r="I203" s="17" t="s">
        <v>51</v>
      </c>
      <c r="J203" s="17">
        <v>16</v>
      </c>
      <c r="K203" s="17">
        <v>188</v>
      </c>
      <c r="L203" s="17">
        <v>3008</v>
      </c>
      <c r="M203" s="17" t="s">
        <v>69</v>
      </c>
      <c r="N203" s="17">
        <v>188</v>
      </c>
      <c r="O203" s="17" t="s">
        <v>53</v>
      </c>
      <c r="P203" s="17">
        <v>1</v>
      </c>
      <c r="Q203" s="17">
        <v>188</v>
      </c>
      <c r="R203" s="17">
        <v>3008</v>
      </c>
      <c r="S203" s="17" t="s">
        <v>1059</v>
      </c>
      <c r="T203" s="17" t="s">
        <v>1060</v>
      </c>
      <c r="U203" s="17">
        <v>83.405000000000001</v>
      </c>
      <c r="V203" s="17">
        <v>1</v>
      </c>
      <c r="W203" s="17">
        <v>16</v>
      </c>
      <c r="X203" s="17" t="s">
        <v>69</v>
      </c>
      <c r="Y203" s="17" t="s">
        <v>53</v>
      </c>
      <c r="Z203" s="18">
        <v>2.2540615071038905</v>
      </c>
      <c r="AA203" s="16">
        <f>Z203*15%</f>
        <v>0.33810922606558358</v>
      </c>
      <c r="AB203" s="16">
        <f>(Z203+AA203)*5%</f>
        <v>0.12960853665847369</v>
      </c>
      <c r="AC203" s="16">
        <f>Z203+AA203+AB203</f>
        <v>2.7217792698279477</v>
      </c>
      <c r="AD203" s="16">
        <f>AC203*J203</f>
        <v>43.548468317247163</v>
      </c>
      <c r="AE203" s="16">
        <f>(Z203+AA203)*J203*U203</f>
        <v>3459.1999999999994</v>
      </c>
      <c r="AF203" s="16">
        <f>AE203-K203</f>
        <v>3271.1999999999994</v>
      </c>
      <c r="AG203" s="18">
        <f>AH203-Z203</f>
        <v>0</v>
      </c>
      <c r="AH203" s="18">
        <f>(AU203/U203)</f>
        <v>2.2540615071038905</v>
      </c>
      <c r="AI203" s="17" t="s">
        <v>11639</v>
      </c>
      <c r="AJ203" s="17" t="b">
        <f>H203=M203</f>
        <v>1</v>
      </c>
      <c r="AK203" s="17" t="s">
        <v>1061</v>
      </c>
      <c r="AL203" s="17" t="e">
        <f>VLOOKUP(AK203,OT!A:A,1,0)</f>
        <v>#N/A</v>
      </c>
      <c r="AM203" s="19">
        <v>45394</v>
      </c>
      <c r="AN203" s="17">
        <v>1</v>
      </c>
      <c r="AO203" s="17" t="s">
        <v>57</v>
      </c>
      <c r="AP203" s="17" t="s">
        <v>58</v>
      </c>
      <c r="AQ203" s="17"/>
      <c r="AR203" s="17">
        <v>3008</v>
      </c>
      <c r="AS203" s="17">
        <v>3008</v>
      </c>
      <c r="AT203" s="17" t="s">
        <v>53</v>
      </c>
      <c r="AU203" s="17">
        <v>188</v>
      </c>
      <c r="AV203" s="17">
        <v>188</v>
      </c>
      <c r="AW203" s="17">
        <v>188</v>
      </c>
      <c r="AX203" s="17" t="s">
        <v>395</v>
      </c>
      <c r="AY203" s="17" t="s">
        <v>1058</v>
      </c>
      <c r="AZ203" s="20">
        <v>45398</v>
      </c>
    </row>
    <row r="204" spans="1:52" x14ac:dyDescent="0.25">
      <c r="A204" s="17">
        <v>54</v>
      </c>
      <c r="B204" s="17" t="s">
        <v>45</v>
      </c>
      <c r="C204" s="17" t="s">
        <v>46</v>
      </c>
      <c r="D204" s="17" t="s">
        <v>308</v>
      </c>
      <c r="E204" s="17" t="s">
        <v>309</v>
      </c>
      <c r="F204" s="22" t="s">
        <v>345</v>
      </c>
      <c r="G204" s="17" t="s">
        <v>299</v>
      </c>
      <c r="H204" s="17" t="s">
        <v>69</v>
      </c>
      <c r="I204" s="17" t="s">
        <v>51</v>
      </c>
      <c r="J204" s="17">
        <v>10</v>
      </c>
      <c r="K204" s="17">
        <v>218.333</v>
      </c>
      <c r="L204" s="17">
        <v>2183.33</v>
      </c>
      <c r="M204" s="17" t="s">
        <v>69</v>
      </c>
      <c r="N204" s="17">
        <v>183.13</v>
      </c>
      <c r="O204" s="17" t="s">
        <v>71</v>
      </c>
      <c r="P204" s="17">
        <v>82.864999999999995</v>
      </c>
      <c r="Q204" s="17">
        <v>2.21</v>
      </c>
      <c r="R204" s="17">
        <v>1823.94</v>
      </c>
      <c r="S204" s="17" t="s">
        <v>347</v>
      </c>
      <c r="T204" s="17" t="s">
        <v>348</v>
      </c>
      <c r="U204" s="17">
        <v>82.531300000000002</v>
      </c>
      <c r="V204" s="17">
        <v>1</v>
      </c>
      <c r="W204" s="17">
        <v>200</v>
      </c>
      <c r="X204" s="17" t="s">
        <v>69</v>
      </c>
      <c r="Y204" s="17" t="s">
        <v>71</v>
      </c>
      <c r="Z204" s="18">
        <v>2.21</v>
      </c>
      <c r="AA204" s="16">
        <f>Z204*15%</f>
        <v>0.33149999999999996</v>
      </c>
      <c r="AB204" s="16">
        <f>(Z204+AA204)*5%</f>
        <v>0.12707500000000002</v>
      </c>
      <c r="AC204" s="16">
        <f>Z204+AA204+AB204</f>
        <v>2.6685750000000001</v>
      </c>
      <c r="AD204" s="16">
        <f>AC204*J204</f>
        <v>26.685750000000002</v>
      </c>
      <c r="AE204" s="16">
        <f>(Z204+AA204)*J204*U204</f>
        <v>2097.5329895</v>
      </c>
      <c r="AF204" s="16">
        <f>AE204-K204</f>
        <v>1879.1999894999999</v>
      </c>
      <c r="AG204" s="18">
        <f>AH204-Z204</f>
        <v>0</v>
      </c>
      <c r="AH204" s="18">
        <f>AU204</f>
        <v>2.21</v>
      </c>
      <c r="AI204" s="17" t="s">
        <v>11639</v>
      </c>
      <c r="AJ204" s="17" t="b">
        <f>H204=M204</f>
        <v>1</v>
      </c>
      <c r="AK204" s="17" t="s">
        <v>349</v>
      </c>
      <c r="AL204" s="17" t="e">
        <f>VLOOKUP(AK204,OT!A:A,1,0)</f>
        <v>#N/A</v>
      </c>
      <c r="AM204" s="19">
        <v>44998</v>
      </c>
      <c r="AN204" s="17">
        <v>1</v>
      </c>
      <c r="AO204" s="17" t="s">
        <v>57</v>
      </c>
      <c r="AP204" s="17" t="s">
        <v>58</v>
      </c>
      <c r="AQ204" s="17"/>
      <c r="AR204" s="17">
        <v>54029.25</v>
      </c>
      <c r="AS204" s="17">
        <v>54029.25</v>
      </c>
      <c r="AT204" s="17" t="s">
        <v>71</v>
      </c>
      <c r="AU204" s="17">
        <v>2.21</v>
      </c>
      <c r="AV204" s="17">
        <v>181.74</v>
      </c>
      <c r="AW204" s="17">
        <v>2.21</v>
      </c>
      <c r="AX204" s="17" t="s">
        <v>59</v>
      </c>
      <c r="AY204" s="17" t="s">
        <v>346</v>
      </c>
      <c r="AZ204" s="20">
        <v>45389</v>
      </c>
    </row>
    <row r="205" spans="1:52" x14ac:dyDescent="0.25">
      <c r="A205" s="17">
        <v>193</v>
      </c>
      <c r="B205" s="17" t="s">
        <v>45</v>
      </c>
      <c r="C205" s="17" t="s">
        <v>46</v>
      </c>
      <c r="D205" s="17" t="s">
        <v>47</v>
      </c>
      <c r="E205" s="17" t="s">
        <v>48</v>
      </c>
      <c r="F205" s="22" t="s">
        <v>1008</v>
      </c>
      <c r="G205" s="17" t="s">
        <v>1009</v>
      </c>
      <c r="H205" s="17" t="s">
        <v>579</v>
      </c>
      <c r="I205" s="17" t="s">
        <v>51</v>
      </c>
      <c r="J205" s="17">
        <v>2</v>
      </c>
      <c r="K205" s="17">
        <v>231.72499999999999</v>
      </c>
      <c r="L205" s="17">
        <v>463.45</v>
      </c>
      <c r="M205" s="17" t="s">
        <v>579</v>
      </c>
      <c r="N205" s="17">
        <v>180</v>
      </c>
      <c r="O205" s="17" t="s">
        <v>53</v>
      </c>
      <c r="P205" s="17">
        <v>1</v>
      </c>
      <c r="Q205" s="17">
        <v>180</v>
      </c>
      <c r="R205" s="17">
        <v>360</v>
      </c>
      <c r="S205" s="17" t="s">
        <v>1011</v>
      </c>
      <c r="T205" s="17" t="s">
        <v>1012</v>
      </c>
      <c r="U205" s="17">
        <v>82.933700000000002</v>
      </c>
      <c r="V205" s="17">
        <v>1</v>
      </c>
      <c r="W205" s="17">
        <v>100</v>
      </c>
      <c r="X205" s="17" t="s">
        <v>579</v>
      </c>
      <c r="Y205" s="17" t="s">
        <v>53</v>
      </c>
      <c r="Z205" s="18">
        <v>2.1704084105737476</v>
      </c>
      <c r="AA205" s="16">
        <f>Z205*15%</f>
        <v>0.32556126158606213</v>
      </c>
      <c r="AB205" s="16">
        <f>(Z205+AA205)*5%</f>
        <v>0.12479848360799049</v>
      </c>
      <c r="AC205" s="16">
        <f>Z205+AA205+AB205</f>
        <v>2.6207681557678</v>
      </c>
      <c r="AD205" s="16">
        <f>AC205*J205</f>
        <v>5.2415363115356</v>
      </c>
      <c r="AE205" s="16">
        <f>(Z205+AA205)*J205*U205</f>
        <v>414</v>
      </c>
      <c r="AF205" s="16">
        <f>AE205-K205</f>
        <v>182.27500000000001</v>
      </c>
      <c r="AG205" s="18">
        <f>AH205-Z205</f>
        <v>0</v>
      </c>
      <c r="AH205" s="18">
        <f>(AU205/U205)</f>
        <v>2.1704084105737476</v>
      </c>
      <c r="AI205" s="17" t="s">
        <v>11639</v>
      </c>
      <c r="AJ205" s="17" t="b">
        <f>H205=M205</f>
        <v>1</v>
      </c>
      <c r="AK205" s="17" t="s">
        <v>1013</v>
      </c>
      <c r="AL205" s="17" t="e">
        <f>VLOOKUP(AK205,OT!A:A,1,0)</f>
        <v>#N/A</v>
      </c>
      <c r="AM205" s="19">
        <v>45351</v>
      </c>
      <c r="AN205" s="17">
        <v>1</v>
      </c>
      <c r="AO205" s="17" t="s">
        <v>57</v>
      </c>
      <c r="AP205" s="17" t="s">
        <v>58</v>
      </c>
      <c r="AQ205" s="17"/>
      <c r="AR205" s="17">
        <v>18000</v>
      </c>
      <c r="AS205" s="17">
        <v>18000</v>
      </c>
      <c r="AT205" s="17" t="s">
        <v>53</v>
      </c>
      <c r="AU205" s="17">
        <v>180</v>
      </c>
      <c r="AV205" s="17">
        <v>180</v>
      </c>
      <c r="AW205" s="17">
        <v>180</v>
      </c>
      <c r="AX205" s="17" t="s">
        <v>59</v>
      </c>
      <c r="AY205" s="17" t="s">
        <v>1010</v>
      </c>
      <c r="AZ205" s="20">
        <v>45386</v>
      </c>
    </row>
    <row r="206" spans="1:52" x14ac:dyDescent="0.25">
      <c r="A206" s="17">
        <v>194</v>
      </c>
      <c r="B206" s="17" t="s">
        <v>45</v>
      </c>
      <c r="C206" s="17" t="s">
        <v>46</v>
      </c>
      <c r="D206" s="17" t="s">
        <v>47</v>
      </c>
      <c r="E206" s="17" t="s">
        <v>48</v>
      </c>
      <c r="F206" s="22" t="s">
        <v>1008</v>
      </c>
      <c r="G206" s="17" t="s">
        <v>1009</v>
      </c>
      <c r="H206" s="17" t="s">
        <v>579</v>
      </c>
      <c r="I206" s="17" t="s">
        <v>51</v>
      </c>
      <c r="J206" s="17">
        <v>4</v>
      </c>
      <c r="K206" s="17">
        <v>231.72749999999999</v>
      </c>
      <c r="L206" s="17">
        <v>926.91</v>
      </c>
      <c r="M206" s="17" t="s">
        <v>579</v>
      </c>
      <c r="N206" s="17">
        <v>180</v>
      </c>
      <c r="O206" s="17" t="s">
        <v>53</v>
      </c>
      <c r="P206" s="17">
        <v>1</v>
      </c>
      <c r="Q206" s="17">
        <v>180</v>
      </c>
      <c r="R206" s="17">
        <v>720</v>
      </c>
      <c r="S206" s="17" t="s">
        <v>1011</v>
      </c>
      <c r="T206" s="17" t="s">
        <v>1012</v>
      </c>
      <c r="U206" s="17">
        <v>82.933700000000002</v>
      </c>
      <c r="V206" s="17">
        <v>1</v>
      </c>
      <c r="W206" s="17">
        <v>100</v>
      </c>
      <c r="X206" s="17" t="s">
        <v>579</v>
      </c>
      <c r="Y206" s="17" t="s">
        <v>53</v>
      </c>
      <c r="Z206" s="18">
        <v>2.1704084105737476</v>
      </c>
      <c r="AA206" s="16">
        <f>Z206*15%</f>
        <v>0.32556126158606213</v>
      </c>
      <c r="AB206" s="16">
        <f>(Z206+AA206)*5%</f>
        <v>0.12479848360799049</v>
      </c>
      <c r="AC206" s="16">
        <f>Z206+AA206+AB206</f>
        <v>2.6207681557678</v>
      </c>
      <c r="AD206" s="16">
        <f>AC206*J206</f>
        <v>10.4830726230712</v>
      </c>
      <c r="AE206" s="16">
        <f>(Z206+AA206)*J206*U206</f>
        <v>828</v>
      </c>
      <c r="AF206" s="16">
        <f>AE206-K206</f>
        <v>596.27250000000004</v>
      </c>
      <c r="AG206" s="18">
        <f>AH206-Z206</f>
        <v>0</v>
      </c>
      <c r="AH206" s="18">
        <f>(AU206/U206)</f>
        <v>2.1704084105737476</v>
      </c>
      <c r="AI206" s="17" t="s">
        <v>11639</v>
      </c>
      <c r="AJ206" s="17" t="b">
        <f>H206=M206</f>
        <v>1</v>
      </c>
      <c r="AK206" s="17" t="s">
        <v>1013</v>
      </c>
      <c r="AL206" s="17" t="e">
        <f>VLOOKUP(AK206,OT!A:A,1,0)</f>
        <v>#N/A</v>
      </c>
      <c r="AM206" s="19">
        <v>45351</v>
      </c>
      <c r="AN206" s="17">
        <v>1</v>
      </c>
      <c r="AO206" s="17" t="s">
        <v>57</v>
      </c>
      <c r="AP206" s="17" t="s">
        <v>58</v>
      </c>
      <c r="AQ206" s="17"/>
      <c r="AR206" s="17">
        <v>18000</v>
      </c>
      <c r="AS206" s="17">
        <v>18000</v>
      </c>
      <c r="AT206" s="17" t="s">
        <v>53</v>
      </c>
      <c r="AU206" s="17">
        <v>180</v>
      </c>
      <c r="AV206" s="17">
        <v>180</v>
      </c>
      <c r="AW206" s="17">
        <v>180</v>
      </c>
      <c r="AX206" s="17" t="s">
        <v>59</v>
      </c>
      <c r="AY206" s="17" t="s">
        <v>52</v>
      </c>
      <c r="AZ206" s="20">
        <v>45387</v>
      </c>
    </row>
    <row r="207" spans="1:52" x14ac:dyDescent="0.25">
      <c r="A207" s="17">
        <v>195</v>
      </c>
      <c r="B207" s="17" t="s">
        <v>45</v>
      </c>
      <c r="C207" s="17" t="s">
        <v>46</v>
      </c>
      <c r="D207" s="17" t="s">
        <v>47</v>
      </c>
      <c r="E207" s="17" t="s">
        <v>48</v>
      </c>
      <c r="F207" s="22" t="s">
        <v>1008</v>
      </c>
      <c r="G207" s="17" t="s">
        <v>1009</v>
      </c>
      <c r="H207" s="17" t="s">
        <v>579</v>
      </c>
      <c r="I207" s="17" t="s">
        <v>51</v>
      </c>
      <c r="J207" s="17">
        <v>6</v>
      </c>
      <c r="K207" s="17">
        <v>231.72669999999999</v>
      </c>
      <c r="L207" s="17">
        <v>1390.36</v>
      </c>
      <c r="M207" s="17" t="s">
        <v>579</v>
      </c>
      <c r="N207" s="17">
        <v>180</v>
      </c>
      <c r="O207" s="17" t="s">
        <v>53</v>
      </c>
      <c r="P207" s="17">
        <v>1</v>
      </c>
      <c r="Q207" s="17">
        <v>180</v>
      </c>
      <c r="R207" s="17">
        <v>1080</v>
      </c>
      <c r="S207" s="17" t="s">
        <v>1011</v>
      </c>
      <c r="T207" s="17" t="s">
        <v>1014</v>
      </c>
      <c r="U207" s="17">
        <v>82.933700000000002</v>
      </c>
      <c r="V207" s="17">
        <v>1</v>
      </c>
      <c r="W207" s="17">
        <v>400</v>
      </c>
      <c r="X207" s="17" t="s">
        <v>579</v>
      </c>
      <c r="Y207" s="17" t="s">
        <v>53</v>
      </c>
      <c r="Z207" s="18">
        <v>2.1704084105737476</v>
      </c>
      <c r="AA207" s="16">
        <f>Z207*15%</f>
        <v>0.32556126158606213</v>
      </c>
      <c r="AB207" s="16">
        <f>(Z207+AA207)*5%</f>
        <v>0.12479848360799049</v>
      </c>
      <c r="AC207" s="16">
        <f>Z207+AA207+AB207</f>
        <v>2.6207681557678</v>
      </c>
      <c r="AD207" s="16">
        <f>AC207*J207</f>
        <v>15.724608934606799</v>
      </c>
      <c r="AE207" s="16">
        <f>(Z207+AA207)*J207*U207</f>
        <v>1242.0000000000002</v>
      </c>
      <c r="AF207" s="16">
        <f>AE207-K207</f>
        <v>1010.2733000000003</v>
      </c>
      <c r="AG207" s="18">
        <f>AH207-Z207</f>
        <v>0</v>
      </c>
      <c r="AH207" s="18">
        <f>(AU207/U207)</f>
        <v>2.1704084105737476</v>
      </c>
      <c r="AI207" s="17" t="s">
        <v>11639</v>
      </c>
      <c r="AJ207" s="17" t="b">
        <f>H207=M207</f>
        <v>1</v>
      </c>
      <c r="AK207" s="17" t="s">
        <v>1015</v>
      </c>
      <c r="AL207" s="17" t="e">
        <f>VLOOKUP(AK207,OT!A:A,1,0)</f>
        <v>#N/A</v>
      </c>
      <c r="AM207" s="19">
        <v>45358</v>
      </c>
      <c r="AN207" s="17">
        <v>1</v>
      </c>
      <c r="AO207" s="17" t="s">
        <v>57</v>
      </c>
      <c r="AP207" s="17" t="s">
        <v>58</v>
      </c>
      <c r="AQ207" s="17"/>
      <c r="AR207" s="17">
        <v>72000</v>
      </c>
      <c r="AS207" s="17">
        <v>72000</v>
      </c>
      <c r="AT207" s="17" t="s">
        <v>53</v>
      </c>
      <c r="AU207" s="17">
        <v>180</v>
      </c>
      <c r="AV207" s="17">
        <v>180</v>
      </c>
      <c r="AW207" s="17">
        <v>180</v>
      </c>
      <c r="AX207" s="17" t="s">
        <v>59</v>
      </c>
      <c r="AY207" s="17" t="s">
        <v>60</v>
      </c>
      <c r="AZ207" s="20">
        <v>45395</v>
      </c>
    </row>
    <row r="208" spans="1:52" x14ac:dyDescent="0.25">
      <c r="A208" s="17">
        <v>12</v>
      </c>
      <c r="B208" s="17" t="s">
        <v>45</v>
      </c>
      <c r="C208" s="17" t="s">
        <v>46</v>
      </c>
      <c r="D208" s="17" t="s">
        <v>116</v>
      </c>
      <c r="E208" s="17" t="s">
        <v>117</v>
      </c>
      <c r="F208" s="22">
        <v>2232</v>
      </c>
      <c r="G208" s="17" t="s">
        <v>118</v>
      </c>
      <c r="H208" s="17" t="s">
        <v>69</v>
      </c>
      <c r="I208" s="17" t="s">
        <v>51</v>
      </c>
      <c r="J208" s="17">
        <v>1</v>
      </c>
      <c r="K208" s="17">
        <v>179.7</v>
      </c>
      <c r="L208" s="17">
        <v>179.7</v>
      </c>
      <c r="M208" s="17" t="s">
        <v>69</v>
      </c>
      <c r="N208" s="17">
        <v>159.5</v>
      </c>
      <c r="O208" s="17" t="s">
        <v>71</v>
      </c>
      <c r="P208" s="17">
        <v>74.1875</v>
      </c>
      <c r="Q208" s="17">
        <v>2.15</v>
      </c>
      <c r="R208" s="17">
        <v>161.19</v>
      </c>
      <c r="S208" s="17" t="s">
        <v>120</v>
      </c>
      <c r="T208" s="17" t="s">
        <v>121</v>
      </c>
      <c r="U208" s="17">
        <v>74.972499999999997</v>
      </c>
      <c r="V208" s="17">
        <v>1</v>
      </c>
      <c r="W208" s="17"/>
      <c r="X208" s="17" t="s">
        <v>69</v>
      </c>
      <c r="Y208" s="17" t="s">
        <v>71</v>
      </c>
      <c r="Z208" s="18">
        <v>2.15</v>
      </c>
      <c r="AA208" s="16">
        <f>Z208*15%</f>
        <v>0.32249999999999995</v>
      </c>
      <c r="AB208" s="16">
        <f>(Z208+AA208)*5%</f>
        <v>0.12362499999999998</v>
      </c>
      <c r="AC208" s="16">
        <f>Z208+AA208+AB208</f>
        <v>2.5961249999999998</v>
      </c>
      <c r="AD208" s="16">
        <f>AC208*J208</f>
        <v>2.5961249999999998</v>
      </c>
      <c r="AE208" s="16">
        <f>(Z208+AA208)*J208*U208</f>
        <v>185.36950624999997</v>
      </c>
      <c r="AF208" s="16">
        <f>AE208-K208</f>
        <v>5.6695062499999835</v>
      </c>
      <c r="AG208" s="18">
        <f>AH208-Z208</f>
        <v>0</v>
      </c>
      <c r="AH208" s="18">
        <f>AU208</f>
        <v>2.15</v>
      </c>
      <c r="AI208" s="17" t="s">
        <v>11639</v>
      </c>
      <c r="AJ208" s="17" t="b">
        <f>H208=M208</f>
        <v>1</v>
      </c>
      <c r="AK208" s="17" t="s">
        <v>122</v>
      </c>
      <c r="AL208" s="17" t="e">
        <f>VLOOKUP(AK208,OT!A:A,1,0)</f>
        <v>#N/A</v>
      </c>
      <c r="AM208" s="19">
        <v>44601</v>
      </c>
      <c r="AN208" s="17">
        <v>1</v>
      </c>
      <c r="AO208" s="17" t="s">
        <v>57</v>
      </c>
      <c r="AP208" s="17" t="s">
        <v>58</v>
      </c>
      <c r="AQ208" s="17"/>
      <c r="AR208" s="17">
        <v>28687.47</v>
      </c>
      <c r="AS208" s="17">
        <v>28687.47</v>
      </c>
      <c r="AT208" s="17" t="s">
        <v>71</v>
      </c>
      <c r="AU208" s="17">
        <v>2.15</v>
      </c>
      <c r="AV208" s="17">
        <v>160.58000000000001</v>
      </c>
      <c r="AW208" s="17">
        <v>2.15</v>
      </c>
      <c r="AX208" s="17" t="s">
        <v>59</v>
      </c>
      <c r="AY208" s="17" t="s">
        <v>119</v>
      </c>
      <c r="AZ208" s="20">
        <v>45387</v>
      </c>
    </row>
    <row r="209" spans="1:52" x14ac:dyDescent="0.25">
      <c r="A209" s="17">
        <v>312</v>
      </c>
      <c r="B209" s="17" t="s">
        <v>45</v>
      </c>
      <c r="C209" s="17" t="s">
        <v>46</v>
      </c>
      <c r="D209" s="17" t="s">
        <v>280</v>
      </c>
      <c r="E209" s="17" t="s">
        <v>281</v>
      </c>
      <c r="F209" s="22" t="s">
        <v>1441</v>
      </c>
      <c r="G209" s="17" t="s">
        <v>1144</v>
      </c>
      <c r="H209" s="17" t="s">
        <v>69</v>
      </c>
      <c r="I209" s="17" t="s">
        <v>51</v>
      </c>
      <c r="J209" s="17">
        <v>4</v>
      </c>
      <c r="K209" s="17">
        <v>117.9025</v>
      </c>
      <c r="L209" s="17">
        <v>471.61</v>
      </c>
      <c r="M209" s="17" t="s">
        <v>69</v>
      </c>
      <c r="N209" s="17">
        <v>153.56</v>
      </c>
      <c r="O209" s="17" t="s">
        <v>71</v>
      </c>
      <c r="P209" s="17">
        <v>75.643799999999999</v>
      </c>
      <c r="Q209" s="17">
        <v>2.0299999999999998</v>
      </c>
      <c r="R209" s="17">
        <v>606.86</v>
      </c>
      <c r="S209" s="17" t="s">
        <v>730</v>
      </c>
      <c r="T209" s="17" t="s">
        <v>731</v>
      </c>
      <c r="U209" s="17">
        <v>74.7363</v>
      </c>
      <c r="V209" s="17">
        <v>1</v>
      </c>
      <c r="W209" s="17">
        <v>30</v>
      </c>
      <c r="X209" s="17" t="s">
        <v>69</v>
      </c>
      <c r="Y209" s="17" t="s">
        <v>71</v>
      </c>
      <c r="Z209" s="18">
        <v>2.0299999999999998</v>
      </c>
      <c r="AA209" s="16">
        <f>Z209*15%</f>
        <v>0.30449999999999994</v>
      </c>
      <c r="AB209" s="16">
        <f>(Z209+AA209)*5%</f>
        <v>0.116725</v>
      </c>
      <c r="AC209" s="16">
        <f>Z209+AA209+AB209</f>
        <v>2.451225</v>
      </c>
      <c r="AD209" s="16">
        <f>AC209*J209</f>
        <v>9.8048999999999999</v>
      </c>
      <c r="AE209" s="16">
        <f>(Z209+AA209)*J209*U209</f>
        <v>697.88756939999996</v>
      </c>
      <c r="AF209" s="16">
        <f>AE209-K209</f>
        <v>579.98506939999993</v>
      </c>
      <c r="AG209" s="18">
        <f>AH209-Z209</f>
        <v>0</v>
      </c>
      <c r="AH209" s="18">
        <f>AU209</f>
        <v>2.0299999999999998</v>
      </c>
      <c r="AI209" s="17" t="s">
        <v>11639</v>
      </c>
      <c r="AJ209" s="17" t="b">
        <f>H209=M209</f>
        <v>1</v>
      </c>
      <c r="AK209" s="17" t="s">
        <v>1443</v>
      </c>
      <c r="AL209" s="17" t="e">
        <f>VLOOKUP(AK209,OT!A:A,1,0)</f>
        <v>#N/A</v>
      </c>
      <c r="AM209" s="19">
        <v>44645</v>
      </c>
      <c r="AN209" s="17">
        <v>1</v>
      </c>
      <c r="AO209" s="17" t="s">
        <v>57</v>
      </c>
      <c r="AP209" s="17" t="s">
        <v>58</v>
      </c>
      <c r="AQ209" s="17"/>
      <c r="AR209" s="17">
        <v>4654.43</v>
      </c>
      <c r="AS209" s="17">
        <v>4654.43</v>
      </c>
      <c r="AT209" s="17" t="s">
        <v>71</v>
      </c>
      <c r="AU209" s="17">
        <v>2.0299999999999998</v>
      </c>
      <c r="AV209" s="17">
        <v>155.15</v>
      </c>
      <c r="AW209" s="17">
        <v>2.0299999999999998</v>
      </c>
      <c r="AX209" s="17" t="s">
        <v>74</v>
      </c>
      <c r="AY209" s="17" t="s">
        <v>1442</v>
      </c>
      <c r="AZ209" s="20">
        <v>45386</v>
      </c>
    </row>
    <row r="210" spans="1:52" x14ac:dyDescent="0.25">
      <c r="A210" s="17">
        <v>302</v>
      </c>
      <c r="B210" s="17" t="s">
        <v>45</v>
      </c>
      <c r="C210" s="17" t="s">
        <v>46</v>
      </c>
      <c r="D210" s="17" t="s">
        <v>1396</v>
      </c>
      <c r="E210" s="17" t="s">
        <v>1397</v>
      </c>
      <c r="F210" s="22" t="s">
        <v>1398</v>
      </c>
      <c r="G210" s="17" t="s">
        <v>1144</v>
      </c>
      <c r="H210" s="17" t="s">
        <v>69</v>
      </c>
      <c r="I210" s="17" t="s">
        <v>51</v>
      </c>
      <c r="J210" s="17">
        <v>1</v>
      </c>
      <c r="K210" s="17">
        <v>192.2</v>
      </c>
      <c r="L210" s="17">
        <v>192.2</v>
      </c>
      <c r="M210" s="17" t="s">
        <v>69</v>
      </c>
      <c r="N210" s="17">
        <v>166.49</v>
      </c>
      <c r="O210" s="17" t="s">
        <v>71</v>
      </c>
      <c r="P210" s="17">
        <v>82.421199999999999</v>
      </c>
      <c r="Q210" s="17">
        <v>2.02</v>
      </c>
      <c r="R210" s="17">
        <v>167.13</v>
      </c>
      <c r="S210" s="17" t="s">
        <v>1400</v>
      </c>
      <c r="T210" s="17" t="s">
        <v>1401</v>
      </c>
      <c r="U210" s="17">
        <v>82.7363</v>
      </c>
      <c r="V210" s="17">
        <v>1</v>
      </c>
      <c r="W210" s="17">
        <v>50</v>
      </c>
      <c r="X210" s="17" t="s">
        <v>69</v>
      </c>
      <c r="Y210" s="17" t="s">
        <v>71</v>
      </c>
      <c r="Z210" s="18">
        <v>2.02</v>
      </c>
      <c r="AA210" s="16">
        <f>Z210*15%</f>
        <v>0.30299999999999999</v>
      </c>
      <c r="AB210" s="16">
        <f>(Z210+AA210)*5%</f>
        <v>0.11615</v>
      </c>
      <c r="AC210" s="16">
        <f>Z210+AA210+AB210</f>
        <v>2.4391500000000002</v>
      </c>
      <c r="AD210" s="16">
        <f>AC210*J210</f>
        <v>2.4391500000000002</v>
      </c>
      <c r="AE210" s="16">
        <f>(Z210+AA210)*J210*U210</f>
        <v>192.19642489999998</v>
      </c>
      <c r="AF210" s="16">
        <f>AE210-K210</f>
        <v>-3.5751000000061595E-3</v>
      </c>
      <c r="AG210" s="18">
        <f>AH210-Z210</f>
        <v>0</v>
      </c>
      <c r="AH210" s="18">
        <f>AU210</f>
        <v>2.02</v>
      </c>
      <c r="AI210" s="17" t="s">
        <v>11639</v>
      </c>
      <c r="AJ210" s="17" t="b">
        <f>H210=M210</f>
        <v>1</v>
      </c>
      <c r="AK210" s="17" t="s">
        <v>1402</v>
      </c>
      <c r="AL210" s="17" t="e">
        <f>VLOOKUP(AK210,OT!A:A,1,0)</f>
        <v>#N/A</v>
      </c>
      <c r="AM210" s="19">
        <v>44897</v>
      </c>
      <c r="AN210" s="17">
        <v>1</v>
      </c>
      <c r="AO210" s="17" t="s">
        <v>57</v>
      </c>
      <c r="AP210" s="17" t="s">
        <v>58</v>
      </c>
      <c r="AQ210" s="17"/>
      <c r="AR210" s="17">
        <v>8224.2999999999993</v>
      </c>
      <c r="AS210" s="17">
        <v>8224.2999999999993</v>
      </c>
      <c r="AT210" s="17" t="s">
        <v>71</v>
      </c>
      <c r="AU210" s="17">
        <v>2.02</v>
      </c>
      <c r="AV210" s="17">
        <v>164.49</v>
      </c>
      <c r="AW210" s="17">
        <v>2.02</v>
      </c>
      <c r="AX210" s="17" t="s">
        <v>107</v>
      </c>
      <c r="AY210" s="17" t="s">
        <v>1399</v>
      </c>
      <c r="AZ210" s="20">
        <v>45390</v>
      </c>
    </row>
    <row r="211" spans="1:52" x14ac:dyDescent="0.25">
      <c r="A211" s="17">
        <v>127</v>
      </c>
      <c r="B211" s="17" t="s">
        <v>45</v>
      </c>
      <c r="C211" s="17" t="s">
        <v>46</v>
      </c>
      <c r="D211" s="17" t="s">
        <v>631</v>
      </c>
      <c r="E211" s="17" t="s">
        <v>632</v>
      </c>
      <c r="F211" s="22" t="s">
        <v>700</v>
      </c>
      <c r="G211" s="17" t="s">
        <v>701</v>
      </c>
      <c r="H211" s="17" t="s">
        <v>69</v>
      </c>
      <c r="I211" s="17" t="s">
        <v>51</v>
      </c>
      <c r="J211" s="17">
        <v>2</v>
      </c>
      <c r="K211" s="17">
        <v>150.89330000000001</v>
      </c>
      <c r="L211" s="17">
        <v>301.7867</v>
      </c>
      <c r="M211" s="17" t="s">
        <v>69</v>
      </c>
      <c r="N211" s="17">
        <v>142.9</v>
      </c>
      <c r="O211" s="17" t="s">
        <v>71</v>
      </c>
      <c r="P211" s="17">
        <v>73.283900000000003</v>
      </c>
      <c r="Q211" s="17">
        <v>1.95</v>
      </c>
      <c r="R211" s="17">
        <v>285.18</v>
      </c>
      <c r="S211" s="17" t="s">
        <v>703</v>
      </c>
      <c r="T211" s="17" t="s">
        <v>704</v>
      </c>
      <c r="U211" s="17">
        <v>73.122600000000006</v>
      </c>
      <c r="V211" s="17">
        <v>1</v>
      </c>
      <c r="W211" s="17">
        <v>100</v>
      </c>
      <c r="X211" s="17" t="s">
        <v>69</v>
      </c>
      <c r="Y211" s="17" t="s">
        <v>71</v>
      </c>
      <c r="Z211" s="18">
        <v>1.95</v>
      </c>
      <c r="AA211" s="16">
        <f>Z211*15%</f>
        <v>0.29249999999999998</v>
      </c>
      <c r="AB211" s="16">
        <f>(Z211+AA211)*5%</f>
        <v>0.11212499999999999</v>
      </c>
      <c r="AC211" s="16">
        <f>Z211+AA211+AB211</f>
        <v>2.3546249999999995</v>
      </c>
      <c r="AD211" s="16">
        <f>AC211*J211</f>
        <v>4.709249999999999</v>
      </c>
      <c r="AE211" s="16">
        <f>(Z211+AA211)*J211*U211</f>
        <v>327.95486099999999</v>
      </c>
      <c r="AF211" s="16">
        <f>AE211-K211</f>
        <v>177.06156099999998</v>
      </c>
      <c r="AG211" s="18">
        <f>AH211-Z211</f>
        <v>0</v>
      </c>
      <c r="AH211" s="18">
        <f>AU211</f>
        <v>1.95</v>
      </c>
      <c r="AI211" s="17" t="s">
        <v>11639</v>
      </c>
      <c r="AJ211" s="17" t="b">
        <f>H211=M211</f>
        <v>1</v>
      </c>
      <c r="AK211" s="17" t="s">
        <v>705</v>
      </c>
      <c r="AL211" s="17" t="e">
        <f>VLOOKUP(AK211,OT!A:A,1,0)</f>
        <v>#N/A</v>
      </c>
      <c r="AM211" s="19">
        <v>44301</v>
      </c>
      <c r="AN211" s="17">
        <v>1</v>
      </c>
      <c r="AO211" s="17" t="s">
        <v>57</v>
      </c>
      <c r="AP211" s="17" t="s">
        <v>58</v>
      </c>
      <c r="AQ211" s="17"/>
      <c r="AR211" s="17">
        <v>14256.45</v>
      </c>
      <c r="AS211" s="17">
        <v>14256.45</v>
      </c>
      <c r="AT211" s="17" t="s">
        <v>71</v>
      </c>
      <c r="AU211" s="17">
        <v>1.95</v>
      </c>
      <c r="AV211" s="17">
        <v>142.56</v>
      </c>
      <c r="AW211" s="17">
        <v>1.95</v>
      </c>
      <c r="AX211" s="17" t="s">
        <v>129</v>
      </c>
      <c r="AY211" s="17" t="s">
        <v>702</v>
      </c>
      <c r="AZ211" s="20">
        <v>45386</v>
      </c>
    </row>
    <row r="212" spans="1:52" x14ac:dyDescent="0.25">
      <c r="A212" s="17">
        <v>146</v>
      </c>
      <c r="B212" s="17" t="s">
        <v>45</v>
      </c>
      <c r="C212" s="17" t="s">
        <v>46</v>
      </c>
      <c r="D212" s="17" t="s">
        <v>108</v>
      </c>
      <c r="E212" s="17" t="s">
        <v>109</v>
      </c>
      <c r="F212" s="22" t="s">
        <v>778</v>
      </c>
      <c r="G212" s="17" t="s">
        <v>276</v>
      </c>
      <c r="H212" s="17" t="s">
        <v>69</v>
      </c>
      <c r="I212" s="17" t="s">
        <v>51</v>
      </c>
      <c r="J212" s="17">
        <v>1</v>
      </c>
      <c r="K212" s="17">
        <v>180.02</v>
      </c>
      <c r="L212" s="17">
        <v>180.02</v>
      </c>
      <c r="M212" s="17" t="s">
        <v>69</v>
      </c>
      <c r="N212" s="17">
        <v>156.68</v>
      </c>
      <c r="O212" s="17" t="s">
        <v>71</v>
      </c>
      <c r="P212" s="17">
        <v>83.34</v>
      </c>
      <c r="Q212" s="17">
        <v>1.88</v>
      </c>
      <c r="R212" s="17">
        <v>156.68</v>
      </c>
      <c r="S212" s="17" t="s">
        <v>780</v>
      </c>
      <c r="T212" s="17" t="s">
        <v>781</v>
      </c>
      <c r="U212" s="17">
        <v>83.34</v>
      </c>
      <c r="V212" s="17">
        <v>1</v>
      </c>
      <c r="W212" s="17">
        <v>20</v>
      </c>
      <c r="X212" s="17" t="s">
        <v>69</v>
      </c>
      <c r="Y212" s="17" t="s">
        <v>71</v>
      </c>
      <c r="Z212" s="18">
        <v>1.88</v>
      </c>
      <c r="AA212" s="16">
        <f>Z212*15%</f>
        <v>0.28199999999999997</v>
      </c>
      <c r="AB212" s="16">
        <f>(Z212+AA212)*5%</f>
        <v>0.1081</v>
      </c>
      <c r="AC212" s="16">
        <f>Z212+AA212+AB212</f>
        <v>2.2700999999999998</v>
      </c>
      <c r="AD212" s="16">
        <f>AC212*J212</f>
        <v>2.2700999999999998</v>
      </c>
      <c r="AE212" s="16">
        <f>(Z212+AA212)*J212*U212</f>
        <v>180.18108000000001</v>
      </c>
      <c r="AF212" s="16">
        <f>AE212-K212</f>
        <v>0.16107999999999834</v>
      </c>
      <c r="AG212" s="18">
        <f>AH212-Z212</f>
        <v>0</v>
      </c>
      <c r="AH212" s="18">
        <f>AU212</f>
        <v>1.88</v>
      </c>
      <c r="AI212" s="17" t="s">
        <v>11639</v>
      </c>
      <c r="AJ212" s="17" t="b">
        <f>H212=M212</f>
        <v>1</v>
      </c>
      <c r="AK212" s="17" t="s">
        <v>782</v>
      </c>
      <c r="AL212" s="17" t="e">
        <f>VLOOKUP(AK212,OT!A:A,1,0)</f>
        <v>#N/A</v>
      </c>
      <c r="AM212" s="19">
        <v>45282</v>
      </c>
      <c r="AN212" s="17">
        <v>1</v>
      </c>
      <c r="AO212" s="17" t="s">
        <v>57</v>
      </c>
      <c r="AP212" s="17" t="s">
        <v>58</v>
      </c>
      <c r="AQ212" s="17"/>
      <c r="AR212" s="17">
        <v>3125.97</v>
      </c>
      <c r="AS212" s="17">
        <v>3125.97</v>
      </c>
      <c r="AT212" s="17" t="s">
        <v>71</v>
      </c>
      <c r="AU212" s="17">
        <v>1.88</v>
      </c>
      <c r="AV212" s="17">
        <v>156.30000000000001</v>
      </c>
      <c r="AW212" s="17">
        <v>1.88</v>
      </c>
      <c r="AX212" s="17" t="s">
        <v>59</v>
      </c>
      <c r="AY212" s="17" t="s">
        <v>779</v>
      </c>
      <c r="AZ212" s="20">
        <v>45387</v>
      </c>
    </row>
    <row r="213" spans="1:52" x14ac:dyDescent="0.25">
      <c r="A213" s="17">
        <v>45</v>
      </c>
      <c r="B213" s="17" t="s">
        <v>45</v>
      </c>
      <c r="C213" s="17" t="s">
        <v>46</v>
      </c>
      <c r="D213" s="17" t="s">
        <v>291</v>
      </c>
      <c r="E213" s="17" t="s">
        <v>292</v>
      </c>
      <c r="F213" s="22" t="s">
        <v>303</v>
      </c>
      <c r="G213" s="17" t="s">
        <v>299</v>
      </c>
      <c r="H213" s="17" t="s">
        <v>69</v>
      </c>
      <c r="I213" s="17" t="s">
        <v>51</v>
      </c>
      <c r="J213" s="17">
        <v>3</v>
      </c>
      <c r="K213" s="17">
        <v>179.44329999999999</v>
      </c>
      <c r="L213" s="17">
        <v>538.33000000000004</v>
      </c>
      <c r="M213" s="17" t="s">
        <v>69</v>
      </c>
      <c r="N213" s="17">
        <v>136.63</v>
      </c>
      <c r="O213" s="17" t="s">
        <v>71</v>
      </c>
      <c r="P213" s="17">
        <v>73.455799999999996</v>
      </c>
      <c r="Q213" s="17">
        <v>1.86</v>
      </c>
      <c r="R213" s="17">
        <v>409.88</v>
      </c>
      <c r="S213" s="17" t="s">
        <v>305</v>
      </c>
      <c r="T213" s="17" t="s">
        <v>306</v>
      </c>
      <c r="U213" s="17">
        <v>73.455799999999996</v>
      </c>
      <c r="V213" s="17">
        <v>1</v>
      </c>
      <c r="W213" s="17">
        <v>300</v>
      </c>
      <c r="X213" s="17" t="s">
        <v>69</v>
      </c>
      <c r="Y213" s="17" t="s">
        <v>71</v>
      </c>
      <c r="Z213" s="18">
        <v>1.86</v>
      </c>
      <c r="AA213" s="16">
        <f>Z213*15%</f>
        <v>0.27900000000000003</v>
      </c>
      <c r="AB213" s="16">
        <f>(Z213+AA213)*5%</f>
        <v>0.10695000000000002</v>
      </c>
      <c r="AC213" s="16">
        <f>Z213+AA213+AB213</f>
        <v>2.2459500000000001</v>
      </c>
      <c r="AD213" s="16">
        <f>AC213*J213</f>
        <v>6.7378499999999999</v>
      </c>
      <c r="AE213" s="16">
        <f>(Z213+AA213)*J213*U213</f>
        <v>471.36586860000006</v>
      </c>
      <c r="AF213" s="16">
        <f>AE213-K213</f>
        <v>291.92256860000009</v>
      </c>
      <c r="AG213" s="18">
        <f>AH213-Z213</f>
        <v>0</v>
      </c>
      <c r="AH213" s="18">
        <f>AU213</f>
        <v>1.86</v>
      </c>
      <c r="AI213" s="17" t="s">
        <v>11639</v>
      </c>
      <c r="AJ213" s="17" t="b">
        <f>H213=M213</f>
        <v>1</v>
      </c>
      <c r="AK213" s="17" t="s">
        <v>307</v>
      </c>
      <c r="AL213" s="17" t="e">
        <f>VLOOKUP(AK213,OT!A:A,1,0)</f>
        <v>#N/A</v>
      </c>
      <c r="AM213" s="19">
        <v>44198</v>
      </c>
      <c r="AN213" s="17">
        <v>1</v>
      </c>
      <c r="AO213" s="17" t="s">
        <v>57</v>
      </c>
      <c r="AP213" s="17" t="s">
        <v>58</v>
      </c>
      <c r="AQ213" s="17"/>
      <c r="AR213" s="17">
        <v>40892.42</v>
      </c>
      <c r="AS213" s="17">
        <v>40892.42</v>
      </c>
      <c r="AT213" s="17" t="s">
        <v>71</v>
      </c>
      <c r="AU213" s="17">
        <v>1.86</v>
      </c>
      <c r="AV213" s="17">
        <v>136.31</v>
      </c>
      <c r="AW213" s="17">
        <v>1.86</v>
      </c>
      <c r="AX213" s="17" t="s">
        <v>59</v>
      </c>
      <c r="AY213" s="17" t="s">
        <v>304</v>
      </c>
      <c r="AZ213" s="20">
        <v>45386</v>
      </c>
    </row>
    <row r="214" spans="1:52" x14ac:dyDescent="0.25">
      <c r="A214" s="17">
        <v>197</v>
      </c>
      <c r="B214" s="17" t="s">
        <v>45</v>
      </c>
      <c r="C214" s="17" t="s">
        <v>46</v>
      </c>
      <c r="D214" s="17" t="s">
        <v>386</v>
      </c>
      <c r="E214" s="17" t="s">
        <v>387</v>
      </c>
      <c r="F214" s="22" t="s">
        <v>1021</v>
      </c>
      <c r="G214" s="17" t="s">
        <v>1022</v>
      </c>
      <c r="H214" s="17" t="s">
        <v>226</v>
      </c>
      <c r="I214" s="17" t="s">
        <v>51</v>
      </c>
      <c r="J214" s="17">
        <v>2</v>
      </c>
      <c r="K214" s="17">
        <v>149</v>
      </c>
      <c r="L214" s="17">
        <v>298</v>
      </c>
      <c r="M214" s="17" t="s">
        <v>226</v>
      </c>
      <c r="N214" s="17">
        <v>149</v>
      </c>
      <c r="O214" s="17" t="s">
        <v>53</v>
      </c>
      <c r="P214" s="17">
        <v>1</v>
      </c>
      <c r="Q214" s="17">
        <v>149</v>
      </c>
      <c r="R214" s="17">
        <v>298</v>
      </c>
      <c r="S214" s="17" t="s">
        <v>1024</v>
      </c>
      <c r="T214" s="17" t="s">
        <v>1025</v>
      </c>
      <c r="U214" s="17">
        <v>82.748699999999999</v>
      </c>
      <c r="V214" s="17">
        <v>1</v>
      </c>
      <c r="W214" s="17">
        <v>600</v>
      </c>
      <c r="X214" s="17" t="s">
        <v>226</v>
      </c>
      <c r="Y214" s="17" t="s">
        <v>53</v>
      </c>
      <c r="Z214" s="18">
        <v>1.8006325174897007</v>
      </c>
      <c r="AA214" s="16">
        <f>Z214*15%</f>
        <v>0.27009487762345508</v>
      </c>
      <c r="AB214" s="16">
        <f>(Z214+AA214)*5%</f>
        <v>0.10353636975565779</v>
      </c>
      <c r="AC214" s="16">
        <f>Z214+AA214+AB214</f>
        <v>2.1742637648688135</v>
      </c>
      <c r="AD214" s="16">
        <f>AC214*J214</f>
        <v>4.3485275297376269</v>
      </c>
      <c r="AE214" s="16">
        <f>(Z214+AA214)*J214*U214</f>
        <v>342.7</v>
      </c>
      <c r="AF214" s="16">
        <f>AE214-K214</f>
        <v>193.7</v>
      </c>
      <c r="AG214" s="18">
        <f>AH214-Z214</f>
        <v>0</v>
      </c>
      <c r="AH214" s="18">
        <f>(AU214/U214)</f>
        <v>1.8006325174897007</v>
      </c>
      <c r="AI214" s="17" t="s">
        <v>11639</v>
      </c>
      <c r="AJ214" s="17" t="b">
        <f>H214=M214</f>
        <v>1</v>
      </c>
      <c r="AK214" s="17" t="s">
        <v>1026</v>
      </c>
      <c r="AL214" s="17" t="e">
        <f>VLOOKUP(AK214,OT!A:A,1,0)</f>
        <v>#N/A</v>
      </c>
      <c r="AM214" s="19">
        <v>45378</v>
      </c>
      <c r="AN214" s="17">
        <v>1</v>
      </c>
      <c r="AO214" s="17" t="s">
        <v>57</v>
      </c>
      <c r="AP214" s="17" t="s">
        <v>58</v>
      </c>
      <c r="AQ214" s="17"/>
      <c r="AR214" s="17">
        <v>89400</v>
      </c>
      <c r="AS214" s="17">
        <v>89400</v>
      </c>
      <c r="AT214" s="17" t="s">
        <v>53</v>
      </c>
      <c r="AU214" s="17">
        <v>149</v>
      </c>
      <c r="AV214" s="17">
        <v>149</v>
      </c>
      <c r="AW214" s="17">
        <v>149</v>
      </c>
      <c r="AX214" s="17" t="s">
        <v>395</v>
      </c>
      <c r="AY214" s="17" t="s">
        <v>1023</v>
      </c>
      <c r="AZ214" s="20">
        <v>45386</v>
      </c>
    </row>
    <row r="215" spans="1:52" x14ac:dyDescent="0.25">
      <c r="A215" s="17">
        <v>198</v>
      </c>
      <c r="B215" s="17" t="s">
        <v>45</v>
      </c>
      <c r="C215" s="17" t="s">
        <v>46</v>
      </c>
      <c r="D215" s="17" t="s">
        <v>386</v>
      </c>
      <c r="E215" s="17" t="s">
        <v>387</v>
      </c>
      <c r="F215" s="22" t="s">
        <v>1021</v>
      </c>
      <c r="G215" s="17" t="s">
        <v>1022</v>
      </c>
      <c r="H215" s="17" t="s">
        <v>226</v>
      </c>
      <c r="I215" s="17" t="s">
        <v>51</v>
      </c>
      <c r="J215" s="17">
        <v>4</v>
      </c>
      <c r="K215" s="17">
        <v>149</v>
      </c>
      <c r="L215" s="17">
        <v>596</v>
      </c>
      <c r="M215" s="17" t="s">
        <v>226</v>
      </c>
      <c r="N215" s="17">
        <v>149</v>
      </c>
      <c r="O215" s="17" t="s">
        <v>53</v>
      </c>
      <c r="P215" s="17">
        <v>1</v>
      </c>
      <c r="Q215" s="17">
        <v>149</v>
      </c>
      <c r="R215" s="17">
        <v>596</v>
      </c>
      <c r="S215" s="17" t="s">
        <v>1024</v>
      </c>
      <c r="T215" s="17" t="s">
        <v>1025</v>
      </c>
      <c r="U215" s="17">
        <v>82.748699999999999</v>
      </c>
      <c r="V215" s="17">
        <v>1</v>
      </c>
      <c r="W215" s="17">
        <v>600</v>
      </c>
      <c r="X215" s="17" t="s">
        <v>226</v>
      </c>
      <c r="Y215" s="17" t="s">
        <v>53</v>
      </c>
      <c r="Z215" s="18">
        <v>1.8006325174897007</v>
      </c>
      <c r="AA215" s="16">
        <f>Z215*15%</f>
        <v>0.27009487762345508</v>
      </c>
      <c r="AB215" s="16">
        <f>(Z215+AA215)*5%</f>
        <v>0.10353636975565779</v>
      </c>
      <c r="AC215" s="16">
        <f>Z215+AA215+AB215</f>
        <v>2.1742637648688135</v>
      </c>
      <c r="AD215" s="16">
        <f>AC215*J215</f>
        <v>8.6970550594752538</v>
      </c>
      <c r="AE215" s="16">
        <f>(Z215+AA215)*J215*U215</f>
        <v>685.4</v>
      </c>
      <c r="AF215" s="16">
        <f>AE215-K215</f>
        <v>536.4</v>
      </c>
      <c r="AG215" s="18">
        <f>AH215-Z215</f>
        <v>0</v>
      </c>
      <c r="AH215" s="18">
        <f>(AU215/U215)</f>
        <v>1.8006325174897007</v>
      </c>
      <c r="AI215" s="17" t="s">
        <v>11639</v>
      </c>
      <c r="AJ215" s="17" t="b">
        <f>H215=M215</f>
        <v>1</v>
      </c>
      <c r="AK215" s="17" t="s">
        <v>1026</v>
      </c>
      <c r="AL215" s="17" t="e">
        <f>VLOOKUP(AK215,OT!A:A,1,0)</f>
        <v>#N/A</v>
      </c>
      <c r="AM215" s="19">
        <v>45378</v>
      </c>
      <c r="AN215" s="17">
        <v>1</v>
      </c>
      <c r="AO215" s="17" t="s">
        <v>57</v>
      </c>
      <c r="AP215" s="17" t="s">
        <v>58</v>
      </c>
      <c r="AQ215" s="17"/>
      <c r="AR215" s="17">
        <v>89400</v>
      </c>
      <c r="AS215" s="17">
        <v>89400</v>
      </c>
      <c r="AT215" s="17" t="s">
        <v>53</v>
      </c>
      <c r="AU215" s="17">
        <v>149</v>
      </c>
      <c r="AV215" s="17">
        <v>149</v>
      </c>
      <c r="AW215" s="17">
        <v>149</v>
      </c>
      <c r="AX215" s="17" t="s">
        <v>395</v>
      </c>
      <c r="AY215" s="17" t="s">
        <v>1027</v>
      </c>
      <c r="AZ215" s="20">
        <v>45384</v>
      </c>
    </row>
    <row r="216" spans="1:52" x14ac:dyDescent="0.25">
      <c r="A216" s="17">
        <v>128</v>
      </c>
      <c r="B216" s="17" t="s">
        <v>45</v>
      </c>
      <c r="C216" s="17" t="s">
        <v>46</v>
      </c>
      <c r="D216" s="17" t="s">
        <v>631</v>
      </c>
      <c r="E216" s="17" t="s">
        <v>632</v>
      </c>
      <c r="F216" s="22" t="s">
        <v>706</v>
      </c>
      <c r="G216" s="17" t="s">
        <v>707</v>
      </c>
      <c r="H216" s="17" t="s">
        <v>69</v>
      </c>
      <c r="I216" s="17" t="s">
        <v>51</v>
      </c>
      <c r="J216" s="17">
        <v>7</v>
      </c>
      <c r="K216" s="17">
        <v>193.62</v>
      </c>
      <c r="L216" s="17">
        <v>1355.34</v>
      </c>
      <c r="M216" s="17" t="s">
        <v>69</v>
      </c>
      <c r="N216" s="17">
        <v>136.84</v>
      </c>
      <c r="O216" s="17" t="s">
        <v>71</v>
      </c>
      <c r="P216" s="17">
        <v>82.933700000000002</v>
      </c>
      <c r="Q216" s="17">
        <v>1.65</v>
      </c>
      <c r="R216" s="17">
        <v>962.58</v>
      </c>
      <c r="S216" s="17" t="s">
        <v>709</v>
      </c>
      <c r="T216" s="17" t="s">
        <v>710</v>
      </c>
      <c r="U216" s="17">
        <v>83.34</v>
      </c>
      <c r="V216" s="17">
        <v>1</v>
      </c>
      <c r="W216" s="17">
        <v>30</v>
      </c>
      <c r="X216" s="17" t="s">
        <v>69</v>
      </c>
      <c r="Y216" s="17" t="s">
        <v>71</v>
      </c>
      <c r="Z216" s="18">
        <v>1.65</v>
      </c>
      <c r="AA216" s="16">
        <f>Z216*15%</f>
        <v>0.24749999999999997</v>
      </c>
      <c r="AB216" s="16">
        <f>(Z216+AA216)*5%</f>
        <v>9.4875000000000001E-2</v>
      </c>
      <c r="AC216" s="16">
        <f>Z216+AA216+AB216</f>
        <v>1.992375</v>
      </c>
      <c r="AD216" s="16">
        <f>AC216*J216</f>
        <v>13.946625000000001</v>
      </c>
      <c r="AE216" s="16">
        <f>(Z216+AA216)*J216*U216</f>
        <v>1106.9635499999999</v>
      </c>
      <c r="AF216" s="16">
        <f>AE216-K216</f>
        <v>913.34354999999994</v>
      </c>
      <c r="AG216" s="18">
        <f>AH216-Z216</f>
        <v>0</v>
      </c>
      <c r="AH216" s="18">
        <f>AU216</f>
        <v>1.65</v>
      </c>
      <c r="AI216" s="17" t="s">
        <v>11639</v>
      </c>
      <c r="AJ216" s="17" t="b">
        <f>H216=M216</f>
        <v>1</v>
      </c>
      <c r="AK216" s="17" t="s">
        <v>711</v>
      </c>
      <c r="AL216" s="17" t="e">
        <f>VLOOKUP(AK216,OT!A:A,1,0)</f>
        <v>#N/A</v>
      </c>
      <c r="AM216" s="19">
        <v>45324</v>
      </c>
      <c r="AN216" s="17">
        <v>1</v>
      </c>
      <c r="AO216" s="17" t="s">
        <v>57</v>
      </c>
      <c r="AP216" s="17" t="s">
        <v>58</v>
      </c>
      <c r="AQ216" s="17"/>
      <c r="AR216" s="17">
        <v>4115.18</v>
      </c>
      <c r="AS216" s="17">
        <v>4115.18</v>
      </c>
      <c r="AT216" s="17" t="s">
        <v>71</v>
      </c>
      <c r="AU216" s="17">
        <v>1.65</v>
      </c>
      <c r="AV216" s="17">
        <v>137.16999999999999</v>
      </c>
      <c r="AW216" s="17">
        <v>1.65</v>
      </c>
      <c r="AX216" s="17" t="s">
        <v>129</v>
      </c>
      <c r="AY216" s="17" t="s">
        <v>708</v>
      </c>
      <c r="AZ216" s="20">
        <v>45386</v>
      </c>
    </row>
    <row r="217" spans="1:52" x14ac:dyDescent="0.25">
      <c r="A217" s="17">
        <v>136</v>
      </c>
      <c r="B217" s="17" t="s">
        <v>45</v>
      </c>
      <c r="C217" s="17" t="s">
        <v>46</v>
      </c>
      <c r="D217" s="17" t="s">
        <v>631</v>
      </c>
      <c r="E217" s="17" t="s">
        <v>632</v>
      </c>
      <c r="F217" s="22" t="s">
        <v>736</v>
      </c>
      <c r="G217" s="17" t="s">
        <v>707</v>
      </c>
      <c r="H217" s="17" t="s">
        <v>69</v>
      </c>
      <c r="I217" s="17" t="s">
        <v>51</v>
      </c>
      <c r="J217" s="17">
        <v>18</v>
      </c>
      <c r="K217" s="17">
        <v>158.98169999999999</v>
      </c>
      <c r="L217" s="17">
        <v>2861.67</v>
      </c>
      <c r="M217" s="17" t="s">
        <v>69</v>
      </c>
      <c r="N217" s="17">
        <v>136.54</v>
      </c>
      <c r="O217" s="17" t="s">
        <v>71</v>
      </c>
      <c r="P217" s="17">
        <v>82.748699999999999</v>
      </c>
      <c r="Q217" s="17">
        <v>1.65</v>
      </c>
      <c r="R217" s="17">
        <v>2457.64</v>
      </c>
      <c r="S217" s="17" t="s">
        <v>135</v>
      </c>
      <c r="T217" s="17" t="s">
        <v>738</v>
      </c>
      <c r="U217" s="17">
        <v>82.748699999999999</v>
      </c>
      <c r="V217" s="17">
        <v>1</v>
      </c>
      <c r="W217" s="17">
        <v>60</v>
      </c>
      <c r="X217" s="17" t="s">
        <v>69</v>
      </c>
      <c r="Y217" s="17" t="s">
        <v>71</v>
      </c>
      <c r="Z217" s="18">
        <v>1.65</v>
      </c>
      <c r="AA217" s="16">
        <f>Z217*15%</f>
        <v>0.24749999999999997</v>
      </c>
      <c r="AB217" s="16">
        <f>(Z217+AA217)*5%</f>
        <v>9.4875000000000001E-2</v>
      </c>
      <c r="AC217" s="16">
        <f>Z217+AA217+AB217</f>
        <v>1.992375</v>
      </c>
      <c r="AD217" s="16">
        <f>AC217*J217</f>
        <v>35.862749999999998</v>
      </c>
      <c r="AE217" s="16">
        <f>(Z217+AA217)*J217*U217</f>
        <v>2826.2818485000003</v>
      </c>
      <c r="AF217" s="16">
        <f>AE217-K217</f>
        <v>2667.3001485000004</v>
      </c>
      <c r="AG217" s="18">
        <f>AH217-Z217</f>
        <v>0</v>
      </c>
      <c r="AH217" s="18">
        <v>1.65</v>
      </c>
      <c r="AI217" s="17" t="s">
        <v>11639</v>
      </c>
      <c r="AJ217" s="17" t="b">
        <f>H217=M217</f>
        <v>1</v>
      </c>
      <c r="AK217" s="17" t="s">
        <v>135</v>
      </c>
      <c r="AL217" s="17" t="e">
        <f>VLOOKUP(AK217,OT!A:A,1,0)</f>
        <v>#N/A</v>
      </c>
      <c r="AM217" s="17"/>
      <c r="AN217" s="17">
        <v>1</v>
      </c>
      <c r="AO217" s="17" t="s">
        <v>57</v>
      </c>
      <c r="AP217" s="17" t="s">
        <v>58</v>
      </c>
      <c r="AQ217" s="17"/>
      <c r="AR217" s="17"/>
      <c r="AS217" s="17"/>
      <c r="AT217" s="17"/>
      <c r="AU217" s="17"/>
      <c r="AV217" s="17"/>
      <c r="AW217" s="17">
        <v>1.65</v>
      </c>
      <c r="AX217" s="17" t="s">
        <v>129</v>
      </c>
      <c r="AY217" s="17" t="s">
        <v>737</v>
      </c>
      <c r="AZ217" s="20">
        <v>45386</v>
      </c>
    </row>
    <row r="218" spans="1:52" x14ac:dyDescent="0.25">
      <c r="A218" s="17">
        <v>124</v>
      </c>
      <c r="B218" s="17" t="s">
        <v>45</v>
      </c>
      <c r="C218" s="17" t="s">
        <v>46</v>
      </c>
      <c r="D218" s="17" t="s">
        <v>288</v>
      </c>
      <c r="E218" s="17" t="s">
        <v>289</v>
      </c>
      <c r="F218" s="22" t="s">
        <v>689</v>
      </c>
      <c r="G218" s="17" t="s">
        <v>102</v>
      </c>
      <c r="H218" s="17" t="s">
        <v>69</v>
      </c>
      <c r="I218" s="17" t="s">
        <v>51</v>
      </c>
      <c r="J218" s="17">
        <v>6</v>
      </c>
      <c r="K218" s="17">
        <v>149.14500000000001</v>
      </c>
      <c r="L218" s="17">
        <v>894.87</v>
      </c>
      <c r="M218" s="17" t="s">
        <v>69</v>
      </c>
      <c r="N218" s="17">
        <v>129.69</v>
      </c>
      <c r="O218" s="17" t="s">
        <v>71</v>
      </c>
      <c r="P218" s="17">
        <v>83.135000000000005</v>
      </c>
      <c r="Q218" s="17">
        <v>1.56</v>
      </c>
      <c r="R218" s="17">
        <v>778.14</v>
      </c>
      <c r="S218" s="17" t="s">
        <v>691</v>
      </c>
      <c r="T218" s="17" t="s">
        <v>692</v>
      </c>
      <c r="U218" s="17">
        <v>83.135000000000005</v>
      </c>
      <c r="V218" s="17">
        <v>1</v>
      </c>
      <c r="W218" s="17">
        <v>400</v>
      </c>
      <c r="X218" s="17" t="s">
        <v>69</v>
      </c>
      <c r="Y218" s="17" t="s">
        <v>71</v>
      </c>
      <c r="Z218" s="18">
        <v>1.56</v>
      </c>
      <c r="AA218" s="16">
        <f>Z218*15%</f>
        <v>0.23399999999999999</v>
      </c>
      <c r="AB218" s="16">
        <f>(Z218+AA218)*5%</f>
        <v>8.9700000000000002E-2</v>
      </c>
      <c r="AC218" s="16">
        <f>Z218+AA218+AB218</f>
        <v>1.8837000000000002</v>
      </c>
      <c r="AD218" s="16">
        <f>AC218*J218</f>
        <v>11.302200000000001</v>
      </c>
      <c r="AE218" s="16">
        <f>(Z218+AA218)*J218*U218</f>
        <v>894.86514</v>
      </c>
      <c r="AF218" s="16">
        <f>AE218-K218</f>
        <v>745.72014000000001</v>
      </c>
      <c r="AG218" s="18">
        <f>AH218-Z218</f>
        <v>0</v>
      </c>
      <c r="AH218" s="18">
        <v>1.56</v>
      </c>
      <c r="AI218" s="17" t="s">
        <v>11639</v>
      </c>
      <c r="AJ218" s="17" t="b">
        <f>H218=M218</f>
        <v>1</v>
      </c>
      <c r="AK218" s="17" t="s">
        <v>691</v>
      </c>
      <c r="AL218" s="17" t="e">
        <f>VLOOKUP(AK218,OT!A:A,1,0)</f>
        <v>#N/A</v>
      </c>
      <c r="AM218" s="17"/>
      <c r="AN218" s="17">
        <v>1</v>
      </c>
      <c r="AO218" s="17" t="s">
        <v>57</v>
      </c>
      <c r="AP218" s="17" t="s">
        <v>58</v>
      </c>
      <c r="AQ218" s="17"/>
      <c r="AR218" s="17"/>
      <c r="AS218" s="17"/>
      <c r="AT218" s="17"/>
      <c r="AU218" s="17"/>
      <c r="AV218" s="17"/>
      <c r="AW218" s="17">
        <v>1.56</v>
      </c>
      <c r="AX218" s="17" t="s">
        <v>74</v>
      </c>
      <c r="AY218" s="17" t="s">
        <v>690</v>
      </c>
      <c r="AZ218" s="20">
        <v>45387</v>
      </c>
    </row>
    <row r="219" spans="1:52" x14ac:dyDescent="0.25">
      <c r="A219" s="17">
        <v>129</v>
      </c>
      <c r="B219" s="17" t="s">
        <v>45</v>
      </c>
      <c r="C219" s="17" t="s">
        <v>46</v>
      </c>
      <c r="D219" s="17" t="s">
        <v>631</v>
      </c>
      <c r="E219" s="17" t="s">
        <v>632</v>
      </c>
      <c r="F219" s="22" t="s">
        <v>706</v>
      </c>
      <c r="G219" s="17" t="s">
        <v>707</v>
      </c>
      <c r="H219" s="17" t="s">
        <v>69</v>
      </c>
      <c r="I219" s="17" t="s">
        <v>51</v>
      </c>
      <c r="J219" s="17">
        <v>7</v>
      </c>
      <c r="K219" s="17">
        <v>148.68289999999999</v>
      </c>
      <c r="L219" s="17">
        <v>1040.78</v>
      </c>
      <c r="M219" s="17" t="s">
        <v>69</v>
      </c>
      <c r="N219" s="17">
        <v>129.28</v>
      </c>
      <c r="O219" s="17" t="s">
        <v>71</v>
      </c>
      <c r="P219" s="17">
        <v>83.405000000000001</v>
      </c>
      <c r="Q219" s="17">
        <v>1.55</v>
      </c>
      <c r="R219" s="17">
        <v>904.94</v>
      </c>
      <c r="S219" s="17" t="s">
        <v>713</v>
      </c>
      <c r="T219" s="17" t="s">
        <v>714</v>
      </c>
      <c r="U219" s="17">
        <v>83.405000000000001</v>
      </c>
      <c r="V219" s="17">
        <v>1</v>
      </c>
      <c r="W219" s="17">
        <v>30</v>
      </c>
      <c r="X219" s="17" t="s">
        <v>69</v>
      </c>
      <c r="Y219" s="17" t="s">
        <v>71</v>
      </c>
      <c r="Z219" s="18">
        <v>1.55</v>
      </c>
      <c r="AA219" s="16">
        <f>Z219*15%</f>
        <v>0.23249999999999998</v>
      </c>
      <c r="AB219" s="16">
        <f>(Z219+AA219)*5%</f>
        <v>8.912500000000001E-2</v>
      </c>
      <c r="AC219" s="16">
        <f>Z219+AA219+AB219</f>
        <v>1.8716249999999999</v>
      </c>
      <c r="AD219" s="16">
        <f>AC219*J219</f>
        <v>13.101374999999999</v>
      </c>
      <c r="AE219" s="16">
        <f>(Z219+AA219)*J219*U219</f>
        <v>1040.6858875</v>
      </c>
      <c r="AF219" s="16">
        <f>AE219-K219</f>
        <v>892.00298750000002</v>
      </c>
      <c r="AG219" s="18">
        <f>AH219-Z219</f>
        <v>0</v>
      </c>
      <c r="AH219" s="18">
        <v>1.55</v>
      </c>
      <c r="AI219" s="17" t="s">
        <v>11639</v>
      </c>
      <c r="AJ219" s="17" t="b">
        <f>H219=M219</f>
        <v>1</v>
      </c>
      <c r="AK219" s="17" t="s">
        <v>713</v>
      </c>
      <c r="AL219" s="17" t="e">
        <f>VLOOKUP(AK219,OT!A:A,1,0)</f>
        <v>#N/A</v>
      </c>
      <c r="AM219" s="17"/>
      <c r="AN219" s="17">
        <v>1</v>
      </c>
      <c r="AO219" s="17" t="s">
        <v>57</v>
      </c>
      <c r="AP219" s="17" t="s">
        <v>58</v>
      </c>
      <c r="AQ219" s="17"/>
      <c r="AR219" s="17"/>
      <c r="AS219" s="17"/>
      <c r="AT219" s="17"/>
      <c r="AU219" s="17"/>
      <c r="AV219" s="17"/>
      <c r="AW219" s="17">
        <v>1.55</v>
      </c>
      <c r="AX219" s="17" t="s">
        <v>129</v>
      </c>
      <c r="AY219" s="17" t="s">
        <v>712</v>
      </c>
      <c r="AZ219" s="20">
        <v>45388</v>
      </c>
    </row>
    <row r="220" spans="1:52" x14ac:dyDescent="0.25">
      <c r="A220" s="17">
        <v>44</v>
      </c>
      <c r="B220" s="17" t="s">
        <v>45</v>
      </c>
      <c r="C220" s="17" t="s">
        <v>46</v>
      </c>
      <c r="D220" s="17" t="s">
        <v>291</v>
      </c>
      <c r="E220" s="17" t="s">
        <v>292</v>
      </c>
      <c r="F220" s="22" t="s">
        <v>298</v>
      </c>
      <c r="G220" s="17" t="s">
        <v>299</v>
      </c>
      <c r="H220" s="17" t="s">
        <v>69</v>
      </c>
      <c r="I220" s="17" t="s">
        <v>51</v>
      </c>
      <c r="J220" s="17">
        <v>30</v>
      </c>
      <c r="K220" s="17">
        <v>142.97499999999999</v>
      </c>
      <c r="L220" s="17">
        <v>4289.25</v>
      </c>
      <c r="M220" s="17" t="s">
        <v>69</v>
      </c>
      <c r="N220" s="17">
        <v>127.79</v>
      </c>
      <c r="O220" s="17" t="s">
        <v>71</v>
      </c>
      <c r="P220" s="17">
        <v>82.983699999999999</v>
      </c>
      <c r="Q220" s="17">
        <v>1.54</v>
      </c>
      <c r="R220" s="17">
        <v>3822.99</v>
      </c>
      <c r="S220" s="17" t="s">
        <v>301</v>
      </c>
      <c r="T220" s="17" t="s">
        <v>302</v>
      </c>
      <c r="U220" s="17">
        <v>82.748699999999999</v>
      </c>
      <c r="V220" s="17">
        <v>1</v>
      </c>
      <c r="W220" s="17">
        <v>300</v>
      </c>
      <c r="X220" s="17" t="s">
        <v>69</v>
      </c>
      <c r="Y220" s="17" t="s">
        <v>71</v>
      </c>
      <c r="Z220" s="18">
        <v>1.54</v>
      </c>
      <c r="AA220" s="16">
        <f>Z220*15%</f>
        <v>0.23099999999999998</v>
      </c>
      <c r="AB220" s="16">
        <f>(Z220+AA220)*5%</f>
        <v>8.8550000000000004E-2</v>
      </c>
      <c r="AC220" s="16">
        <f>Z220+AA220+AB220</f>
        <v>1.8595499999999998</v>
      </c>
      <c r="AD220" s="16">
        <f>AC220*J220</f>
        <v>55.786499999999997</v>
      </c>
      <c r="AE220" s="16">
        <f>(Z220+AA220)*J220*U220</f>
        <v>4396.4384309999996</v>
      </c>
      <c r="AF220" s="16">
        <f>AE220-K220</f>
        <v>4253.4634309999992</v>
      </c>
      <c r="AG220" s="18">
        <f>AH220-Z220</f>
        <v>0</v>
      </c>
      <c r="AH220" s="18">
        <v>1.54</v>
      </c>
      <c r="AI220" s="17" t="s">
        <v>11639</v>
      </c>
      <c r="AJ220" s="17" t="b">
        <f>H220=M220</f>
        <v>1</v>
      </c>
      <c r="AK220" s="17" t="s">
        <v>301</v>
      </c>
      <c r="AL220" s="17" t="e">
        <f>VLOOKUP(AK220,OT!A:A,1,0)</f>
        <v>#N/A</v>
      </c>
      <c r="AM220" s="17"/>
      <c r="AN220" s="17">
        <v>1</v>
      </c>
      <c r="AO220" s="17" t="s">
        <v>57</v>
      </c>
      <c r="AP220" s="17" t="s">
        <v>58</v>
      </c>
      <c r="AQ220" s="17"/>
      <c r="AR220" s="17"/>
      <c r="AS220" s="17"/>
      <c r="AT220" s="17"/>
      <c r="AU220" s="17"/>
      <c r="AV220" s="17"/>
      <c r="AW220" s="17">
        <v>1.54</v>
      </c>
      <c r="AX220" s="17" t="s">
        <v>59</v>
      </c>
      <c r="AY220" s="17" t="s">
        <v>300</v>
      </c>
      <c r="AZ220" s="20">
        <v>45389</v>
      </c>
    </row>
    <row r="221" spans="1:52" x14ac:dyDescent="0.25">
      <c r="A221" s="17">
        <v>315</v>
      </c>
      <c r="B221" s="17" t="s">
        <v>45</v>
      </c>
      <c r="C221" s="17" t="s">
        <v>46</v>
      </c>
      <c r="D221" s="17" t="s">
        <v>280</v>
      </c>
      <c r="E221" s="17" t="s">
        <v>281</v>
      </c>
      <c r="F221" s="22" t="s">
        <v>1441</v>
      </c>
      <c r="G221" s="17" t="s">
        <v>1144</v>
      </c>
      <c r="H221" s="17" t="s">
        <v>69</v>
      </c>
      <c r="I221" s="17" t="s">
        <v>51</v>
      </c>
      <c r="J221" s="17">
        <v>5</v>
      </c>
      <c r="K221" s="17">
        <v>117.904</v>
      </c>
      <c r="L221" s="17">
        <v>589.52</v>
      </c>
      <c r="M221" s="17" t="s">
        <v>69</v>
      </c>
      <c r="N221" s="17">
        <v>114.99</v>
      </c>
      <c r="O221" s="17" t="s">
        <v>71</v>
      </c>
      <c r="P221" s="17">
        <v>74.671300000000002</v>
      </c>
      <c r="Q221" s="17">
        <v>1.54</v>
      </c>
      <c r="R221" s="17">
        <v>568.25</v>
      </c>
      <c r="S221" s="17" t="s">
        <v>1445</v>
      </c>
      <c r="T221" s="17" t="s">
        <v>1446</v>
      </c>
      <c r="U221" s="17">
        <v>73.798299999999998</v>
      </c>
      <c r="V221" s="17">
        <v>1</v>
      </c>
      <c r="W221" s="17"/>
      <c r="X221" s="17" t="s">
        <v>69</v>
      </c>
      <c r="Y221" s="17" t="s">
        <v>71</v>
      </c>
      <c r="Z221" s="18">
        <v>1.54</v>
      </c>
      <c r="AA221" s="16">
        <f>Z221*15%</f>
        <v>0.23099999999999998</v>
      </c>
      <c r="AB221" s="16">
        <f>(Z221+AA221)*5%</f>
        <v>8.8550000000000004E-2</v>
      </c>
      <c r="AC221" s="16">
        <f>Z221+AA221+AB221</f>
        <v>1.8595499999999998</v>
      </c>
      <c r="AD221" s="16">
        <f>AC221*J221</f>
        <v>9.2977499999999988</v>
      </c>
      <c r="AE221" s="16">
        <f>(Z221+AA221)*J221*U221</f>
        <v>653.4839465</v>
      </c>
      <c r="AF221" s="16">
        <f>AE221-K221</f>
        <v>535.57994650000001</v>
      </c>
      <c r="AG221" s="18">
        <f>AH221-Z221</f>
        <v>0</v>
      </c>
      <c r="AH221" s="18">
        <f>AU221</f>
        <v>1.54</v>
      </c>
      <c r="AI221" s="17" t="s">
        <v>11639</v>
      </c>
      <c r="AJ221" s="17" t="b">
        <f>H221=M221</f>
        <v>1</v>
      </c>
      <c r="AK221" s="17" t="s">
        <v>1447</v>
      </c>
      <c r="AL221" s="17" t="e">
        <f>VLOOKUP(AK221,OT!A:A,1,0)</f>
        <v>#N/A</v>
      </c>
      <c r="AM221" s="19">
        <v>44201</v>
      </c>
      <c r="AN221" s="36">
        <v>1</v>
      </c>
      <c r="AO221" s="17" t="s">
        <v>57</v>
      </c>
      <c r="AP221" s="17" t="s">
        <v>58</v>
      </c>
      <c r="AQ221" s="17"/>
      <c r="AR221" s="17">
        <v>11285.72</v>
      </c>
      <c r="AS221" s="17">
        <v>11285.72</v>
      </c>
      <c r="AT221" s="17" t="s">
        <v>71</v>
      </c>
      <c r="AU221" s="17">
        <v>1.54</v>
      </c>
      <c r="AV221" s="17">
        <v>112.86</v>
      </c>
      <c r="AW221" s="17">
        <v>1.54</v>
      </c>
      <c r="AX221" s="17" t="s">
        <v>74</v>
      </c>
      <c r="AY221" s="17" t="s">
        <v>1442</v>
      </c>
      <c r="AZ221" s="20">
        <v>45386</v>
      </c>
    </row>
    <row r="222" spans="1:52" x14ac:dyDescent="0.25">
      <c r="A222" s="17">
        <v>173</v>
      </c>
      <c r="B222" s="17" t="s">
        <v>45</v>
      </c>
      <c r="C222" s="17" t="s">
        <v>46</v>
      </c>
      <c r="D222" s="17" t="s">
        <v>831</v>
      </c>
      <c r="E222" s="17" t="s">
        <v>832</v>
      </c>
      <c r="F222" s="22" t="s">
        <v>923</v>
      </c>
      <c r="G222" s="17" t="s">
        <v>679</v>
      </c>
      <c r="H222" s="17" t="s">
        <v>69</v>
      </c>
      <c r="I222" s="17" t="s">
        <v>51</v>
      </c>
      <c r="J222" s="17">
        <v>2</v>
      </c>
      <c r="K222" s="17">
        <v>138.65</v>
      </c>
      <c r="L222" s="17">
        <v>277.3</v>
      </c>
      <c r="M222" s="17" t="s">
        <v>69</v>
      </c>
      <c r="N222" s="17">
        <v>123.3</v>
      </c>
      <c r="O222" s="17" t="s">
        <v>71</v>
      </c>
      <c r="P222" s="17">
        <v>82.748699999999999</v>
      </c>
      <c r="Q222" s="17">
        <v>1.49</v>
      </c>
      <c r="R222" s="17">
        <v>247.14</v>
      </c>
      <c r="S222" s="17" t="s">
        <v>785</v>
      </c>
      <c r="T222" s="17" t="s">
        <v>925</v>
      </c>
      <c r="U222" s="17">
        <v>82.933700000000002</v>
      </c>
      <c r="V222" s="17">
        <v>1</v>
      </c>
      <c r="W222" s="17">
        <v>25</v>
      </c>
      <c r="X222" s="17" t="s">
        <v>69</v>
      </c>
      <c r="Y222" s="17" t="s">
        <v>71</v>
      </c>
      <c r="Z222" s="18">
        <v>1.49</v>
      </c>
      <c r="AA222" s="16">
        <f>Z222*15%</f>
        <v>0.2235</v>
      </c>
      <c r="AB222" s="16">
        <f>(Z222+AA222)*5%</f>
        <v>8.5675000000000001E-2</v>
      </c>
      <c r="AC222" s="16">
        <f>Z222+AA222+AB222</f>
        <v>1.799175</v>
      </c>
      <c r="AD222" s="16">
        <f>AC222*J222</f>
        <v>3.5983499999999999</v>
      </c>
      <c r="AE222" s="16">
        <f>(Z222+AA222)*J222*U222</f>
        <v>284.21378989999999</v>
      </c>
      <c r="AF222" s="16">
        <f>AE222-K222</f>
        <v>145.56378989999999</v>
      </c>
      <c r="AG222" s="18">
        <f>AH222-Z222</f>
        <v>0</v>
      </c>
      <c r="AH222" s="18">
        <v>1.49</v>
      </c>
      <c r="AI222" s="17" t="s">
        <v>11639</v>
      </c>
      <c r="AJ222" s="17" t="b">
        <f>H222=M222</f>
        <v>1</v>
      </c>
      <c r="AK222" s="17" t="s">
        <v>785</v>
      </c>
      <c r="AL222" s="17" t="e">
        <f>VLOOKUP(AK222,OT!A:A,1,0)</f>
        <v>#N/A</v>
      </c>
      <c r="AM222" s="17"/>
      <c r="AN222" s="17">
        <v>1</v>
      </c>
      <c r="AO222" s="17" t="s">
        <v>57</v>
      </c>
      <c r="AP222" s="17" t="s">
        <v>58</v>
      </c>
      <c r="AQ222" s="17"/>
      <c r="AR222" s="17"/>
      <c r="AS222" s="17"/>
      <c r="AT222" s="17"/>
      <c r="AU222" s="17"/>
      <c r="AV222" s="17"/>
      <c r="AW222" s="17">
        <v>1.49</v>
      </c>
      <c r="AX222" s="17" t="s">
        <v>129</v>
      </c>
      <c r="AY222" s="17" t="s">
        <v>924</v>
      </c>
      <c r="AZ222" s="20">
        <v>45396</v>
      </c>
    </row>
    <row r="223" spans="1:52" x14ac:dyDescent="0.25">
      <c r="A223" s="17">
        <v>174</v>
      </c>
      <c r="B223" s="17" t="s">
        <v>45</v>
      </c>
      <c r="C223" s="17" t="s">
        <v>46</v>
      </c>
      <c r="D223" s="17" t="s">
        <v>831</v>
      </c>
      <c r="E223" s="17" t="s">
        <v>832</v>
      </c>
      <c r="F223" s="22" t="s">
        <v>923</v>
      </c>
      <c r="G223" s="17" t="s">
        <v>679</v>
      </c>
      <c r="H223" s="17" t="s">
        <v>69</v>
      </c>
      <c r="I223" s="17" t="s">
        <v>51</v>
      </c>
      <c r="J223" s="17">
        <v>2</v>
      </c>
      <c r="K223" s="17">
        <v>138.65</v>
      </c>
      <c r="L223" s="17">
        <v>277.3</v>
      </c>
      <c r="M223" s="17" t="s">
        <v>69</v>
      </c>
      <c r="N223" s="17">
        <v>123.3</v>
      </c>
      <c r="O223" s="17" t="s">
        <v>71</v>
      </c>
      <c r="P223" s="17">
        <v>82.748699999999999</v>
      </c>
      <c r="Q223" s="17">
        <v>1.49</v>
      </c>
      <c r="R223" s="17">
        <v>247.14</v>
      </c>
      <c r="S223" s="17" t="s">
        <v>785</v>
      </c>
      <c r="T223" s="17" t="s">
        <v>925</v>
      </c>
      <c r="U223" s="17">
        <v>82.933700000000002</v>
      </c>
      <c r="V223" s="17">
        <v>1</v>
      </c>
      <c r="W223" s="17">
        <v>5</v>
      </c>
      <c r="X223" s="17" t="s">
        <v>69</v>
      </c>
      <c r="Y223" s="17" t="s">
        <v>71</v>
      </c>
      <c r="Z223" s="18">
        <v>1.49</v>
      </c>
      <c r="AA223" s="16">
        <f>Z223*15%</f>
        <v>0.2235</v>
      </c>
      <c r="AB223" s="16">
        <f>(Z223+AA223)*5%</f>
        <v>8.5675000000000001E-2</v>
      </c>
      <c r="AC223" s="16">
        <f>Z223+AA223+AB223</f>
        <v>1.799175</v>
      </c>
      <c r="AD223" s="16">
        <f>AC223*J223</f>
        <v>3.5983499999999999</v>
      </c>
      <c r="AE223" s="16">
        <f>(Z223+AA223)*J223*U223</f>
        <v>284.21378989999999</v>
      </c>
      <c r="AF223" s="16">
        <f>AE223-K223</f>
        <v>145.56378989999999</v>
      </c>
      <c r="AG223" s="18">
        <f>AH223-Z223</f>
        <v>0</v>
      </c>
      <c r="AH223" s="18">
        <v>1.49</v>
      </c>
      <c r="AI223" s="17" t="s">
        <v>11639</v>
      </c>
      <c r="AJ223" s="17" t="b">
        <f>H223=M223</f>
        <v>1</v>
      </c>
      <c r="AK223" s="17" t="s">
        <v>785</v>
      </c>
      <c r="AL223" s="17" t="e">
        <f>VLOOKUP(AK223,OT!A:A,1,0)</f>
        <v>#N/A</v>
      </c>
      <c r="AM223" s="17"/>
      <c r="AN223" s="17">
        <v>1</v>
      </c>
      <c r="AO223" s="17" t="s">
        <v>57</v>
      </c>
      <c r="AP223" s="17" t="s">
        <v>58</v>
      </c>
      <c r="AQ223" s="17"/>
      <c r="AR223" s="17"/>
      <c r="AS223" s="17"/>
      <c r="AT223" s="17"/>
      <c r="AU223" s="17"/>
      <c r="AV223" s="17"/>
      <c r="AW223" s="17">
        <v>1.49</v>
      </c>
      <c r="AX223" s="17" t="s">
        <v>129</v>
      </c>
      <c r="AY223" s="17" t="s">
        <v>924</v>
      </c>
      <c r="AZ223" s="20">
        <v>45396</v>
      </c>
    </row>
    <row r="224" spans="1:52" x14ac:dyDescent="0.25">
      <c r="A224" s="17">
        <v>172</v>
      </c>
      <c r="B224" s="17" t="s">
        <v>45</v>
      </c>
      <c r="C224" s="17" t="s">
        <v>46</v>
      </c>
      <c r="D224" s="17" t="s">
        <v>831</v>
      </c>
      <c r="E224" s="17" t="s">
        <v>832</v>
      </c>
      <c r="F224" s="22" t="s">
        <v>918</v>
      </c>
      <c r="G224" s="17" t="s">
        <v>913</v>
      </c>
      <c r="H224" s="17" t="s">
        <v>69</v>
      </c>
      <c r="I224" s="17" t="s">
        <v>51</v>
      </c>
      <c r="J224" s="17">
        <v>2</v>
      </c>
      <c r="K224" s="17">
        <v>238.16</v>
      </c>
      <c r="L224" s="17">
        <v>476.32</v>
      </c>
      <c r="M224" s="17" t="s">
        <v>69</v>
      </c>
      <c r="N224" s="17">
        <v>107.81</v>
      </c>
      <c r="O224" s="17" t="s">
        <v>71</v>
      </c>
      <c r="P224" s="17">
        <v>72.841899999999995</v>
      </c>
      <c r="Q224" s="17">
        <v>1.48</v>
      </c>
      <c r="R224" s="17">
        <v>221.13</v>
      </c>
      <c r="S224" s="17" t="s">
        <v>920</v>
      </c>
      <c r="T224" s="17" t="s">
        <v>921</v>
      </c>
      <c r="U224" s="17">
        <v>74.707499999999996</v>
      </c>
      <c r="V224" s="17">
        <v>1</v>
      </c>
      <c r="W224" s="17">
        <v>15</v>
      </c>
      <c r="X224" s="17" t="s">
        <v>69</v>
      </c>
      <c r="Y224" s="17" t="s">
        <v>71</v>
      </c>
      <c r="Z224" s="18">
        <v>1.48</v>
      </c>
      <c r="AA224" s="16">
        <f>Z224*15%</f>
        <v>0.222</v>
      </c>
      <c r="AB224" s="16">
        <f>(Z224+AA224)*5%</f>
        <v>8.5100000000000009E-2</v>
      </c>
      <c r="AC224" s="16">
        <f>Z224+AA224+AB224</f>
        <v>1.7870999999999999</v>
      </c>
      <c r="AD224" s="16">
        <f>AC224*J224</f>
        <v>3.5741999999999998</v>
      </c>
      <c r="AE224" s="16">
        <f>(Z224+AA224)*J224*U224</f>
        <v>254.30432999999999</v>
      </c>
      <c r="AF224" s="16">
        <f>AE224-K224</f>
        <v>16.144329999999997</v>
      </c>
      <c r="AG224" s="18">
        <f>AH224-Z224</f>
        <v>0</v>
      </c>
      <c r="AH224" s="18">
        <f>AU224</f>
        <v>1.48</v>
      </c>
      <c r="AI224" s="17" t="s">
        <v>11639</v>
      </c>
      <c r="AJ224" s="17" t="b">
        <f>H224=M224</f>
        <v>1</v>
      </c>
      <c r="AK224" s="17" t="s">
        <v>922</v>
      </c>
      <c r="AL224" s="17" t="e">
        <f>VLOOKUP(AK224,OT!A:A,1,0)</f>
        <v>#N/A</v>
      </c>
      <c r="AM224" s="19">
        <v>44443</v>
      </c>
      <c r="AN224" s="17">
        <v>1</v>
      </c>
      <c r="AO224" s="17" t="s">
        <v>57</v>
      </c>
      <c r="AP224" s="17" t="s">
        <v>58</v>
      </c>
      <c r="AQ224" s="17"/>
      <c r="AR224" s="17">
        <v>2880.17</v>
      </c>
      <c r="AS224" s="17">
        <v>2880.17</v>
      </c>
      <c r="AT224" s="17" t="s">
        <v>71</v>
      </c>
      <c r="AU224" s="17">
        <v>1.48</v>
      </c>
      <c r="AV224" s="17">
        <v>108.05</v>
      </c>
      <c r="AW224" s="17">
        <v>1.48</v>
      </c>
      <c r="AX224" s="17" t="s">
        <v>129</v>
      </c>
      <c r="AY224" s="17" t="s">
        <v>919</v>
      </c>
      <c r="AZ224" s="20">
        <v>45396</v>
      </c>
    </row>
    <row r="225" spans="1:52" x14ac:dyDescent="0.25">
      <c r="A225" s="17">
        <v>223</v>
      </c>
      <c r="B225" s="17" t="s">
        <v>45</v>
      </c>
      <c r="C225" s="17" t="s">
        <v>46</v>
      </c>
      <c r="D225" s="17" t="s">
        <v>598</v>
      </c>
      <c r="E225" s="17" t="s">
        <v>599</v>
      </c>
      <c r="F225" s="22" t="s">
        <v>1143</v>
      </c>
      <c r="G225" s="17" t="s">
        <v>1144</v>
      </c>
      <c r="H225" s="17" t="s">
        <v>69</v>
      </c>
      <c r="I225" s="17" t="s">
        <v>51</v>
      </c>
      <c r="J225" s="17">
        <v>1</v>
      </c>
      <c r="K225" s="17">
        <v>145.58000000000001</v>
      </c>
      <c r="L225" s="17">
        <v>145.58000000000001</v>
      </c>
      <c r="M225" s="17" t="s">
        <v>69</v>
      </c>
      <c r="N225" s="17">
        <v>161.94</v>
      </c>
      <c r="O225" s="17" t="s">
        <v>71</v>
      </c>
      <c r="P225" s="17">
        <v>68.91</v>
      </c>
      <c r="Q225" s="17">
        <v>2.35</v>
      </c>
      <c r="R225" s="17">
        <v>161.16</v>
      </c>
      <c r="S225" s="17" t="s">
        <v>1146</v>
      </c>
      <c r="T225" s="17" t="s">
        <v>1147</v>
      </c>
      <c r="U225" s="17">
        <v>68.58</v>
      </c>
      <c r="V225" s="17">
        <v>1</v>
      </c>
      <c r="W225" s="17">
        <v>150</v>
      </c>
      <c r="X225" s="17" t="s">
        <v>69</v>
      </c>
      <c r="Y225" s="17" t="s">
        <v>71</v>
      </c>
      <c r="Z225" s="18">
        <v>1.45</v>
      </c>
      <c r="AA225" s="16">
        <f>Z225*15%</f>
        <v>0.2175</v>
      </c>
      <c r="AB225" s="16">
        <f>(Z225+AA225)*5%</f>
        <v>8.3375000000000005E-2</v>
      </c>
      <c r="AC225" s="16">
        <f>Z225+AA225+AB225</f>
        <v>1.750875</v>
      </c>
      <c r="AD225" s="16">
        <f>AC225*J225</f>
        <v>1.750875</v>
      </c>
      <c r="AE225" s="16">
        <f>(Z225+AA225)*J225*U225</f>
        <v>114.35714999999999</v>
      </c>
      <c r="AF225" s="16">
        <f>AE225-K225</f>
        <v>-31.222850000000022</v>
      </c>
      <c r="AG225" s="18">
        <f>AH225-Z225</f>
        <v>0</v>
      </c>
      <c r="AH225" s="18">
        <f>AU225</f>
        <v>1.45</v>
      </c>
      <c r="AI225" s="17" t="s">
        <v>11639</v>
      </c>
      <c r="AJ225" s="17" t="b">
        <f>H225=M225</f>
        <v>1</v>
      </c>
      <c r="AK225" s="17" t="s">
        <v>1148</v>
      </c>
      <c r="AL225" s="17" t="e">
        <f>VLOOKUP(AK225,OT!A:A,1,0)</f>
        <v>#N/A</v>
      </c>
      <c r="AM225" s="19">
        <v>43672</v>
      </c>
      <c r="AN225" s="17">
        <v>1</v>
      </c>
      <c r="AO225" s="17" t="s">
        <v>57</v>
      </c>
      <c r="AP225" s="17" t="s">
        <v>58</v>
      </c>
      <c r="AQ225" s="17"/>
      <c r="AR225" s="17">
        <v>14916.15</v>
      </c>
      <c r="AS225" s="17">
        <v>24174.45</v>
      </c>
      <c r="AT225" s="17" t="s">
        <v>71</v>
      </c>
      <c r="AU225" s="17">
        <v>1.45</v>
      </c>
      <c r="AV225" s="17">
        <v>161.16</v>
      </c>
      <c r="AW225" s="17">
        <v>2.35</v>
      </c>
      <c r="AX225" s="17" t="s">
        <v>74</v>
      </c>
      <c r="AY225" s="17" t="s">
        <v>1145</v>
      </c>
      <c r="AZ225" s="20">
        <v>45386</v>
      </c>
    </row>
    <row r="226" spans="1:52" x14ac:dyDescent="0.25">
      <c r="A226" s="17">
        <v>78</v>
      </c>
      <c r="B226" s="17" t="s">
        <v>45</v>
      </c>
      <c r="C226" s="17" t="s">
        <v>46</v>
      </c>
      <c r="D226" s="17" t="s">
        <v>466</v>
      </c>
      <c r="E226" s="17" t="s">
        <v>467</v>
      </c>
      <c r="F226" s="22" t="s">
        <v>468</v>
      </c>
      <c r="G226" s="17" t="s">
        <v>469</v>
      </c>
      <c r="H226" s="17" t="s">
        <v>69</v>
      </c>
      <c r="I226" s="17" t="s">
        <v>51</v>
      </c>
      <c r="J226" s="17">
        <v>2</v>
      </c>
      <c r="K226" s="17">
        <v>126.765</v>
      </c>
      <c r="L226" s="17">
        <v>253.53</v>
      </c>
      <c r="M226" s="17" t="s">
        <v>69</v>
      </c>
      <c r="N226" s="17">
        <v>109.92</v>
      </c>
      <c r="O226" s="17" t="s">
        <v>71</v>
      </c>
      <c r="P226" s="17">
        <v>79.648700000000005</v>
      </c>
      <c r="Q226" s="17">
        <v>1.38</v>
      </c>
      <c r="R226" s="17">
        <v>220.46</v>
      </c>
      <c r="S226" s="17" t="s">
        <v>471</v>
      </c>
      <c r="T226" s="17" t="s">
        <v>472</v>
      </c>
      <c r="U226" s="17">
        <v>79.877499999999998</v>
      </c>
      <c r="V226" s="17">
        <v>1</v>
      </c>
      <c r="W226" s="17">
        <v>30</v>
      </c>
      <c r="X226" s="17" t="s">
        <v>69</v>
      </c>
      <c r="Y226" s="17" t="s">
        <v>71</v>
      </c>
      <c r="Z226" s="18">
        <v>1.38</v>
      </c>
      <c r="AA226" s="16">
        <f>Z226*15%</f>
        <v>0.20699999999999999</v>
      </c>
      <c r="AB226" s="16">
        <f>(Z226+AA226)*5%</f>
        <v>7.9350000000000004E-2</v>
      </c>
      <c r="AC226" s="16">
        <f>Z226+AA226+AB226</f>
        <v>1.66635</v>
      </c>
      <c r="AD226" s="16">
        <f>AC226*J226</f>
        <v>3.3327</v>
      </c>
      <c r="AE226" s="16">
        <f>(Z226+AA226)*J226*U226</f>
        <v>253.53118499999999</v>
      </c>
      <c r="AF226" s="16">
        <f>AE226-K226</f>
        <v>126.76618499999999</v>
      </c>
      <c r="AG226" s="18">
        <f>AH226-Z226</f>
        <v>0</v>
      </c>
      <c r="AH226" s="18">
        <f>AU226</f>
        <v>1.38</v>
      </c>
      <c r="AI226" s="17" t="s">
        <v>11639</v>
      </c>
      <c r="AJ226" s="17" t="b">
        <f>H226=M226</f>
        <v>1</v>
      </c>
      <c r="AK226" s="17" t="s">
        <v>473</v>
      </c>
      <c r="AL226" s="17" t="e">
        <f>VLOOKUP(AK226,OT!A:A,1,0)</f>
        <v>#N/A</v>
      </c>
      <c r="AM226" s="19">
        <v>44827</v>
      </c>
      <c r="AN226" s="17">
        <v>1</v>
      </c>
      <c r="AO226" s="17" t="s">
        <v>57</v>
      </c>
      <c r="AP226" s="17" t="s">
        <v>58</v>
      </c>
      <c r="AQ226" s="17"/>
      <c r="AR226" s="17">
        <v>3296.11</v>
      </c>
      <c r="AS226" s="17">
        <v>3296.11</v>
      </c>
      <c r="AT226" s="17" t="s">
        <v>71</v>
      </c>
      <c r="AU226" s="17">
        <v>1.38</v>
      </c>
      <c r="AV226" s="17">
        <v>109.87</v>
      </c>
      <c r="AW226" s="17">
        <v>1.38</v>
      </c>
      <c r="AX226" s="17" t="s">
        <v>74</v>
      </c>
      <c r="AY226" s="17" t="s">
        <v>470</v>
      </c>
      <c r="AZ226" s="20">
        <v>45397</v>
      </c>
    </row>
    <row r="227" spans="1:52" x14ac:dyDescent="0.25">
      <c r="A227" s="17">
        <v>125</v>
      </c>
      <c r="B227" s="17" t="s">
        <v>45</v>
      </c>
      <c r="C227" s="17" t="s">
        <v>46</v>
      </c>
      <c r="D227" s="17" t="s">
        <v>288</v>
      </c>
      <c r="E227" s="17" t="s">
        <v>289</v>
      </c>
      <c r="F227" s="22" t="s">
        <v>693</v>
      </c>
      <c r="G227" s="17" t="s">
        <v>102</v>
      </c>
      <c r="H227" s="17" t="s">
        <v>69</v>
      </c>
      <c r="I227" s="17" t="s">
        <v>51</v>
      </c>
      <c r="J227" s="17">
        <v>10</v>
      </c>
      <c r="K227" s="17">
        <v>122.998</v>
      </c>
      <c r="L227" s="17">
        <v>1229.98</v>
      </c>
      <c r="M227" s="17" t="s">
        <v>69</v>
      </c>
      <c r="N227" s="17">
        <v>106.75</v>
      </c>
      <c r="O227" s="17" t="s">
        <v>71</v>
      </c>
      <c r="P227" s="17">
        <v>82.748699999999999</v>
      </c>
      <c r="Q227" s="17">
        <v>1.29</v>
      </c>
      <c r="R227" s="17">
        <v>1069.8399999999999</v>
      </c>
      <c r="S227" s="17" t="s">
        <v>313</v>
      </c>
      <c r="T227" s="17" t="s">
        <v>695</v>
      </c>
      <c r="U227" s="17">
        <v>82.933700000000002</v>
      </c>
      <c r="V227" s="17">
        <v>1</v>
      </c>
      <c r="W227" s="17">
        <v>200</v>
      </c>
      <c r="X227" s="17" t="s">
        <v>69</v>
      </c>
      <c r="Y227" s="17" t="s">
        <v>71</v>
      </c>
      <c r="Z227" s="18">
        <v>1.29</v>
      </c>
      <c r="AA227" s="16">
        <f>Z227*15%</f>
        <v>0.19350000000000001</v>
      </c>
      <c r="AB227" s="16">
        <f>(Z227+AA227)*5%</f>
        <v>7.4175000000000005E-2</v>
      </c>
      <c r="AC227" s="16">
        <f>Z227+AA227+AB227</f>
        <v>1.5576750000000001</v>
      </c>
      <c r="AD227" s="16">
        <f>AC227*J227</f>
        <v>15.576750000000001</v>
      </c>
      <c r="AE227" s="16">
        <f>(Z227+AA227)*J227*U227</f>
        <v>1230.3214395</v>
      </c>
      <c r="AF227" s="16">
        <f>AE227-K227</f>
        <v>1107.3234394999999</v>
      </c>
      <c r="AG227" s="18">
        <f>AH227-Z227</f>
        <v>0</v>
      </c>
      <c r="AH227" s="18">
        <v>1.29</v>
      </c>
      <c r="AI227" s="17" t="s">
        <v>11639</v>
      </c>
      <c r="AJ227" s="17" t="b">
        <f>H227=M227</f>
        <v>1</v>
      </c>
      <c r="AK227" s="17" t="s">
        <v>313</v>
      </c>
      <c r="AL227" s="17" t="e">
        <f>VLOOKUP(AK227,OT!A:A,1,0)</f>
        <v>#N/A</v>
      </c>
      <c r="AM227" s="17"/>
      <c r="AN227" s="17">
        <v>1</v>
      </c>
      <c r="AO227" s="17" t="s">
        <v>57</v>
      </c>
      <c r="AP227" s="17" t="s">
        <v>58</v>
      </c>
      <c r="AQ227" s="17"/>
      <c r="AR227" s="17"/>
      <c r="AS227" s="17"/>
      <c r="AT227" s="17"/>
      <c r="AU227" s="17"/>
      <c r="AV227" s="17"/>
      <c r="AW227" s="17">
        <v>1.29</v>
      </c>
      <c r="AX227" s="17" t="s">
        <v>74</v>
      </c>
      <c r="AY227" s="17" t="s">
        <v>694</v>
      </c>
      <c r="AZ227" s="20">
        <v>45388</v>
      </c>
    </row>
    <row r="228" spans="1:52" x14ac:dyDescent="0.25">
      <c r="A228" s="17">
        <v>313</v>
      </c>
      <c r="B228" s="17" t="s">
        <v>45</v>
      </c>
      <c r="C228" s="17" t="s">
        <v>46</v>
      </c>
      <c r="D228" s="17" t="s">
        <v>280</v>
      </c>
      <c r="E228" s="17" t="s">
        <v>281</v>
      </c>
      <c r="F228" s="22" t="s">
        <v>1441</v>
      </c>
      <c r="G228" s="17" t="s">
        <v>1144</v>
      </c>
      <c r="H228" s="17" t="s">
        <v>69</v>
      </c>
      <c r="I228" s="17" t="s">
        <v>51</v>
      </c>
      <c r="J228" s="17">
        <v>1</v>
      </c>
      <c r="K228" s="17">
        <v>117.9</v>
      </c>
      <c r="L228" s="17">
        <v>117.9</v>
      </c>
      <c r="M228" s="17" t="s">
        <v>69</v>
      </c>
      <c r="N228" s="17">
        <v>93.76</v>
      </c>
      <c r="O228" s="17" t="s">
        <v>71</v>
      </c>
      <c r="P228" s="17">
        <v>72.6845</v>
      </c>
      <c r="Q228" s="17">
        <v>1.29</v>
      </c>
      <c r="R228" s="17">
        <v>94.11</v>
      </c>
      <c r="S228" s="17" t="s">
        <v>681</v>
      </c>
      <c r="T228" s="17" t="s">
        <v>682</v>
      </c>
      <c r="U228" s="17">
        <v>72.951899999999995</v>
      </c>
      <c r="V228" s="17">
        <v>1</v>
      </c>
      <c r="W228" s="17"/>
      <c r="X228" s="17" t="s">
        <v>69</v>
      </c>
      <c r="Y228" s="17" t="s">
        <v>71</v>
      </c>
      <c r="Z228" s="18">
        <v>1.29</v>
      </c>
      <c r="AA228" s="16">
        <f>Z228*15%</f>
        <v>0.19350000000000001</v>
      </c>
      <c r="AB228" s="16">
        <f>(Z228+AA228)*5%</f>
        <v>7.4175000000000005E-2</v>
      </c>
      <c r="AC228" s="16">
        <f>Z228+AA228+AB228</f>
        <v>1.5576750000000001</v>
      </c>
      <c r="AD228" s="16">
        <f>AC228*J228</f>
        <v>1.5576750000000001</v>
      </c>
      <c r="AE228" s="16">
        <f>(Z228+AA228)*J228*U228</f>
        <v>108.22414365</v>
      </c>
      <c r="AF228" s="16">
        <f>AE228-K228</f>
        <v>-9.6758563500000037</v>
      </c>
      <c r="AG228" s="18">
        <f>AH228-Z228</f>
        <v>0</v>
      </c>
      <c r="AH228" s="18">
        <f>AU228</f>
        <v>1.29</v>
      </c>
      <c r="AI228" s="17" t="s">
        <v>11639</v>
      </c>
      <c r="AJ228" s="17" t="b">
        <f>H228=M228</f>
        <v>1</v>
      </c>
      <c r="AK228" s="17" t="s">
        <v>1444</v>
      </c>
      <c r="AL228" s="17" t="e">
        <f>VLOOKUP(AK228,OT!A:A,1,0)</f>
        <v>#N/A</v>
      </c>
      <c r="AM228" s="19">
        <v>44316</v>
      </c>
      <c r="AN228" s="17">
        <v>1</v>
      </c>
      <c r="AO228" s="17" t="s">
        <v>57</v>
      </c>
      <c r="AP228" s="17" t="s">
        <v>58</v>
      </c>
      <c r="AQ228" s="17"/>
      <c r="AR228" s="17">
        <v>28781.19</v>
      </c>
      <c r="AS228" s="17">
        <v>28781.19</v>
      </c>
      <c r="AT228" s="17" t="s">
        <v>71</v>
      </c>
      <c r="AU228" s="17">
        <v>1.29</v>
      </c>
      <c r="AV228" s="17">
        <v>95.94</v>
      </c>
      <c r="AW228" s="17">
        <v>1.29</v>
      </c>
      <c r="AX228" s="17" t="s">
        <v>74</v>
      </c>
      <c r="AY228" s="17" t="s">
        <v>1442</v>
      </c>
      <c r="AZ228" s="20">
        <v>45386</v>
      </c>
    </row>
    <row r="229" spans="1:52" x14ac:dyDescent="0.25">
      <c r="A229" s="17">
        <v>314</v>
      </c>
      <c r="B229" s="17" t="s">
        <v>45</v>
      </c>
      <c r="C229" s="17" t="s">
        <v>46</v>
      </c>
      <c r="D229" s="17" t="s">
        <v>280</v>
      </c>
      <c r="E229" s="17" t="s">
        <v>281</v>
      </c>
      <c r="F229" s="22" t="s">
        <v>1441</v>
      </c>
      <c r="G229" s="17" t="s">
        <v>1144</v>
      </c>
      <c r="H229" s="17" t="s">
        <v>69</v>
      </c>
      <c r="I229" s="17" t="s">
        <v>51</v>
      </c>
      <c r="J229" s="17">
        <v>4</v>
      </c>
      <c r="K229" s="17">
        <v>117.9025</v>
      </c>
      <c r="L229" s="17">
        <v>471.61</v>
      </c>
      <c r="M229" s="17" t="s">
        <v>69</v>
      </c>
      <c r="N229" s="17">
        <v>93.76</v>
      </c>
      <c r="O229" s="17" t="s">
        <v>71</v>
      </c>
      <c r="P229" s="17">
        <v>72.6845</v>
      </c>
      <c r="Q229" s="17">
        <v>1.29</v>
      </c>
      <c r="R229" s="17">
        <v>376.43</v>
      </c>
      <c r="S229" s="17" t="s">
        <v>681</v>
      </c>
      <c r="T229" s="17" t="s">
        <v>682</v>
      </c>
      <c r="U229" s="17">
        <v>72.951899999999995</v>
      </c>
      <c r="V229" s="17">
        <v>1</v>
      </c>
      <c r="W229" s="17"/>
      <c r="X229" s="17" t="s">
        <v>69</v>
      </c>
      <c r="Y229" s="17" t="s">
        <v>71</v>
      </c>
      <c r="Z229" s="18">
        <v>1.29</v>
      </c>
      <c r="AA229" s="16">
        <f>Z229*15%</f>
        <v>0.19350000000000001</v>
      </c>
      <c r="AB229" s="16">
        <f>(Z229+AA229)*5%</f>
        <v>7.4175000000000005E-2</v>
      </c>
      <c r="AC229" s="16">
        <f>Z229+AA229+AB229</f>
        <v>1.5576750000000001</v>
      </c>
      <c r="AD229" s="16">
        <f>AC229*J229</f>
        <v>6.2307000000000006</v>
      </c>
      <c r="AE229" s="16">
        <f>(Z229+AA229)*J229*U229</f>
        <v>432.89657460000001</v>
      </c>
      <c r="AF229" s="16">
        <f>AE229-K229</f>
        <v>314.99407459999998</v>
      </c>
      <c r="AG229" s="18">
        <f>AH229-Z229</f>
        <v>0</v>
      </c>
      <c r="AH229" s="18">
        <f>AU229</f>
        <v>1.29</v>
      </c>
      <c r="AI229" s="17" t="s">
        <v>11639</v>
      </c>
      <c r="AJ229" s="17" t="b">
        <f>H229=M229</f>
        <v>1</v>
      </c>
      <c r="AK229" s="17" t="s">
        <v>1444</v>
      </c>
      <c r="AL229" s="17" t="e">
        <f>VLOOKUP(AK229,OT!A:A,1,0)</f>
        <v>#N/A</v>
      </c>
      <c r="AM229" s="19">
        <v>44316</v>
      </c>
      <c r="AN229" s="17">
        <v>1</v>
      </c>
      <c r="AO229" s="17" t="s">
        <v>57</v>
      </c>
      <c r="AP229" s="17" t="s">
        <v>58</v>
      </c>
      <c r="AQ229" s="17"/>
      <c r="AR229" s="17">
        <v>28781.19</v>
      </c>
      <c r="AS229" s="17">
        <v>28781.19</v>
      </c>
      <c r="AT229" s="17" t="s">
        <v>71</v>
      </c>
      <c r="AU229" s="17">
        <v>1.29</v>
      </c>
      <c r="AV229" s="17">
        <v>95.94</v>
      </c>
      <c r="AW229" s="17">
        <v>1.29</v>
      </c>
      <c r="AX229" s="17" t="s">
        <v>74</v>
      </c>
      <c r="AY229" s="17" t="s">
        <v>1442</v>
      </c>
      <c r="AZ229" s="20">
        <v>45386</v>
      </c>
    </row>
    <row r="230" spans="1:52" x14ac:dyDescent="0.25">
      <c r="A230" s="17">
        <v>316</v>
      </c>
      <c r="B230" s="17" t="s">
        <v>45</v>
      </c>
      <c r="C230" s="17" t="s">
        <v>46</v>
      </c>
      <c r="D230" s="17" t="s">
        <v>288</v>
      </c>
      <c r="E230" s="17" t="s">
        <v>289</v>
      </c>
      <c r="F230" s="22" t="s">
        <v>1441</v>
      </c>
      <c r="G230" s="17" t="s">
        <v>1144</v>
      </c>
      <c r="H230" s="17" t="s">
        <v>69</v>
      </c>
      <c r="I230" s="17" t="s">
        <v>51</v>
      </c>
      <c r="J230" s="17">
        <v>1</v>
      </c>
      <c r="K230" s="17">
        <v>117.9</v>
      </c>
      <c r="L230" s="17">
        <v>117.9</v>
      </c>
      <c r="M230" s="17" t="s">
        <v>69</v>
      </c>
      <c r="N230" s="17">
        <v>93.76</v>
      </c>
      <c r="O230" s="17" t="s">
        <v>71</v>
      </c>
      <c r="P230" s="17">
        <v>72.6845</v>
      </c>
      <c r="Q230" s="17">
        <v>1.29</v>
      </c>
      <c r="R230" s="17">
        <v>94.11</v>
      </c>
      <c r="S230" s="17" t="s">
        <v>681</v>
      </c>
      <c r="T230" s="17" t="s">
        <v>682</v>
      </c>
      <c r="U230" s="17">
        <v>72.951899999999995</v>
      </c>
      <c r="V230" s="17">
        <v>1</v>
      </c>
      <c r="W230" s="17"/>
      <c r="X230" s="17" t="s">
        <v>69</v>
      </c>
      <c r="Y230" s="17" t="s">
        <v>71</v>
      </c>
      <c r="Z230" s="18">
        <v>1.29</v>
      </c>
      <c r="AA230" s="16">
        <f>Z230*15%</f>
        <v>0.19350000000000001</v>
      </c>
      <c r="AB230" s="16">
        <f>(Z230+AA230)*5%</f>
        <v>7.4175000000000005E-2</v>
      </c>
      <c r="AC230" s="16">
        <f>Z230+AA230+AB230</f>
        <v>1.5576750000000001</v>
      </c>
      <c r="AD230" s="16">
        <f>AC230*J230</f>
        <v>1.5576750000000001</v>
      </c>
      <c r="AE230" s="16">
        <f>(Z230+AA230)*J230*U230</f>
        <v>108.22414365</v>
      </c>
      <c r="AF230" s="16">
        <f>AE230-K230</f>
        <v>-9.6758563500000037</v>
      </c>
      <c r="AG230" s="18">
        <f>AH230-Z230</f>
        <v>0</v>
      </c>
      <c r="AH230" s="18">
        <f>AU230</f>
        <v>1.29</v>
      </c>
      <c r="AI230" s="17" t="s">
        <v>11639</v>
      </c>
      <c r="AJ230" s="17" t="b">
        <f>H230=M230</f>
        <v>1</v>
      </c>
      <c r="AK230" s="17" t="s">
        <v>1444</v>
      </c>
      <c r="AL230" s="17" t="e">
        <f>VLOOKUP(AK230,OT!A:A,1,0)</f>
        <v>#N/A</v>
      </c>
      <c r="AM230" s="19">
        <v>44316</v>
      </c>
      <c r="AN230" s="17">
        <v>1</v>
      </c>
      <c r="AO230" s="17" t="s">
        <v>57</v>
      </c>
      <c r="AP230" s="17" t="s">
        <v>58</v>
      </c>
      <c r="AQ230" s="17"/>
      <c r="AR230" s="17">
        <v>28781.19</v>
      </c>
      <c r="AS230" s="17">
        <v>28781.19</v>
      </c>
      <c r="AT230" s="17" t="s">
        <v>71</v>
      </c>
      <c r="AU230" s="17">
        <v>1.29</v>
      </c>
      <c r="AV230" s="17">
        <v>95.94</v>
      </c>
      <c r="AW230" s="17">
        <v>1.29</v>
      </c>
      <c r="AX230" s="17" t="s">
        <v>74</v>
      </c>
      <c r="AY230" s="17" t="s">
        <v>1448</v>
      </c>
      <c r="AZ230" s="20">
        <v>45386</v>
      </c>
    </row>
    <row r="231" spans="1:52" x14ac:dyDescent="0.25">
      <c r="A231" s="17">
        <v>1</v>
      </c>
      <c r="B231" s="17" t="s">
        <v>45</v>
      </c>
      <c r="C231" s="17" t="s">
        <v>46</v>
      </c>
      <c r="D231" s="17" t="s">
        <v>47</v>
      </c>
      <c r="E231" s="17" t="s">
        <v>48</v>
      </c>
      <c r="F231" s="22">
        <v>3246</v>
      </c>
      <c r="G231" s="17" t="s">
        <v>49</v>
      </c>
      <c r="H231" s="17" t="s">
        <v>50</v>
      </c>
      <c r="I231" s="17" t="s">
        <v>51</v>
      </c>
      <c r="J231" s="17">
        <v>55</v>
      </c>
      <c r="K231" s="17">
        <v>105.1671</v>
      </c>
      <c r="L231" s="17">
        <v>5784.19</v>
      </c>
      <c r="M231" s="17" t="s">
        <v>50</v>
      </c>
      <c r="N231" s="17">
        <v>105</v>
      </c>
      <c r="O231" s="17" t="s">
        <v>53</v>
      </c>
      <c r="P231" s="17">
        <v>1</v>
      </c>
      <c r="Q231" s="17">
        <v>105</v>
      </c>
      <c r="R231" s="17">
        <v>5775</v>
      </c>
      <c r="S231" s="17" t="s">
        <v>54</v>
      </c>
      <c r="T231" s="17" t="s">
        <v>55</v>
      </c>
      <c r="U231" s="17">
        <v>83.135000000000005</v>
      </c>
      <c r="V231" s="17">
        <v>1</v>
      </c>
      <c r="W231" s="17">
        <v>5000</v>
      </c>
      <c r="X231" s="17" t="s">
        <v>50</v>
      </c>
      <c r="Y231" s="17" t="s">
        <v>53</v>
      </c>
      <c r="Z231" s="18">
        <v>1.2630059541709266</v>
      </c>
      <c r="AA231" s="16">
        <f>Z231*15%</f>
        <v>0.18945089312563898</v>
      </c>
      <c r="AB231" s="16">
        <f>(Z231+AA231)*5%</f>
        <v>7.2622842364828286E-2</v>
      </c>
      <c r="AC231" s="16">
        <f>Z231+AA231+AB231</f>
        <v>1.5250796896613938</v>
      </c>
      <c r="AD231" s="16">
        <f>AC231*J231</f>
        <v>83.879382931376668</v>
      </c>
      <c r="AE231" s="16">
        <f>(Z231+AA231)*J231*U231</f>
        <v>6641.2499999999991</v>
      </c>
      <c r="AF231" s="16">
        <f>AE231-K231</f>
        <v>6536.0828999999994</v>
      </c>
      <c r="AG231" s="18">
        <f>AH231-Z231</f>
        <v>0</v>
      </c>
      <c r="AH231" s="18">
        <f>(AU231/U231)</f>
        <v>1.2630059541709266</v>
      </c>
      <c r="AI231" s="17" t="s">
        <v>11639</v>
      </c>
      <c r="AJ231" s="17" t="b">
        <f>H231=M231</f>
        <v>1</v>
      </c>
      <c r="AK231" s="17" t="s">
        <v>56</v>
      </c>
      <c r="AL231" s="17" t="e">
        <f>VLOOKUP(AK231,OT!A:A,1,0)</f>
        <v>#N/A</v>
      </c>
      <c r="AM231" s="19">
        <v>45331</v>
      </c>
      <c r="AN231" s="17">
        <v>1</v>
      </c>
      <c r="AO231" s="17" t="s">
        <v>57</v>
      </c>
      <c r="AP231" s="17" t="s">
        <v>58</v>
      </c>
      <c r="AQ231" s="17"/>
      <c r="AR231" s="17">
        <v>525000</v>
      </c>
      <c r="AS231" s="17">
        <v>525000</v>
      </c>
      <c r="AT231" s="17" t="s">
        <v>53</v>
      </c>
      <c r="AU231" s="17">
        <v>105</v>
      </c>
      <c r="AV231" s="17">
        <v>105</v>
      </c>
      <c r="AW231" s="17">
        <v>105</v>
      </c>
      <c r="AX231" s="17" t="s">
        <v>59</v>
      </c>
      <c r="AY231" s="17" t="s">
        <v>52</v>
      </c>
      <c r="AZ231" s="20">
        <v>45387</v>
      </c>
    </row>
    <row r="232" spans="1:52" x14ac:dyDescent="0.25">
      <c r="A232" s="17">
        <v>2</v>
      </c>
      <c r="B232" s="17" t="s">
        <v>45</v>
      </c>
      <c r="C232" s="17" t="s">
        <v>46</v>
      </c>
      <c r="D232" s="17" t="s">
        <v>47</v>
      </c>
      <c r="E232" s="17" t="s">
        <v>48</v>
      </c>
      <c r="F232" s="22">
        <v>3246</v>
      </c>
      <c r="G232" s="17" t="s">
        <v>49</v>
      </c>
      <c r="H232" s="17" t="s">
        <v>50</v>
      </c>
      <c r="I232" s="17" t="s">
        <v>51</v>
      </c>
      <c r="J232" s="17">
        <v>100</v>
      </c>
      <c r="K232" s="17">
        <v>105.1671</v>
      </c>
      <c r="L232" s="17">
        <v>10516.71</v>
      </c>
      <c r="M232" s="17" t="s">
        <v>50</v>
      </c>
      <c r="N232" s="17">
        <v>105</v>
      </c>
      <c r="O232" s="17" t="s">
        <v>53</v>
      </c>
      <c r="P232" s="17">
        <v>1</v>
      </c>
      <c r="Q232" s="17">
        <v>105</v>
      </c>
      <c r="R232" s="17">
        <v>10500</v>
      </c>
      <c r="S232" s="17" t="s">
        <v>54</v>
      </c>
      <c r="T232" s="17" t="s">
        <v>55</v>
      </c>
      <c r="U232" s="17">
        <v>83.135000000000005</v>
      </c>
      <c r="V232" s="17">
        <v>1</v>
      </c>
      <c r="W232" s="17">
        <v>5000</v>
      </c>
      <c r="X232" s="17" t="s">
        <v>50</v>
      </c>
      <c r="Y232" s="17" t="s">
        <v>53</v>
      </c>
      <c r="Z232" s="18">
        <v>1.2630059541709266</v>
      </c>
      <c r="AA232" s="16">
        <f>Z232*15%</f>
        <v>0.18945089312563898</v>
      </c>
      <c r="AB232" s="16">
        <f>(Z232+AA232)*5%</f>
        <v>7.2622842364828286E-2</v>
      </c>
      <c r="AC232" s="16">
        <f>Z232+AA232+AB232</f>
        <v>1.5250796896613938</v>
      </c>
      <c r="AD232" s="16">
        <f>AC232*J232</f>
        <v>152.50796896613937</v>
      </c>
      <c r="AE232" s="16">
        <f>(Z232+AA232)*J232*U232</f>
        <v>12074.999999999998</v>
      </c>
      <c r="AF232" s="16">
        <f>AE232-K232</f>
        <v>11969.832899999998</v>
      </c>
      <c r="AG232" s="18">
        <f>AH232-Z232</f>
        <v>0</v>
      </c>
      <c r="AH232" s="18">
        <f>(AU232/U232)</f>
        <v>1.2630059541709266</v>
      </c>
      <c r="AI232" s="17" t="s">
        <v>11639</v>
      </c>
      <c r="AJ232" s="17" t="b">
        <f>H232=M232</f>
        <v>1</v>
      </c>
      <c r="AK232" s="17" t="s">
        <v>56</v>
      </c>
      <c r="AL232" s="17" t="e">
        <f>VLOOKUP(AK232,OT!A:A,1,0)</f>
        <v>#N/A</v>
      </c>
      <c r="AM232" s="19">
        <v>45331</v>
      </c>
      <c r="AN232" s="17">
        <v>1</v>
      </c>
      <c r="AO232" s="17" t="s">
        <v>57</v>
      </c>
      <c r="AP232" s="17" t="s">
        <v>58</v>
      </c>
      <c r="AQ232" s="17"/>
      <c r="AR232" s="17">
        <v>525000</v>
      </c>
      <c r="AS232" s="17">
        <v>525000</v>
      </c>
      <c r="AT232" s="17" t="s">
        <v>53</v>
      </c>
      <c r="AU232" s="17">
        <v>105</v>
      </c>
      <c r="AV232" s="17">
        <v>105</v>
      </c>
      <c r="AW232" s="17">
        <v>105</v>
      </c>
      <c r="AX232" s="17" t="s">
        <v>59</v>
      </c>
      <c r="AY232" s="17" t="s">
        <v>60</v>
      </c>
      <c r="AZ232" s="20">
        <v>45395</v>
      </c>
    </row>
    <row r="233" spans="1:52" x14ac:dyDescent="0.25">
      <c r="A233" s="17">
        <v>130</v>
      </c>
      <c r="B233" s="17" t="s">
        <v>45</v>
      </c>
      <c r="C233" s="17" t="s">
        <v>46</v>
      </c>
      <c r="D233" s="17" t="s">
        <v>631</v>
      </c>
      <c r="E233" s="17" t="s">
        <v>632</v>
      </c>
      <c r="F233" s="22" t="s">
        <v>715</v>
      </c>
      <c r="G233" s="17" t="s">
        <v>707</v>
      </c>
      <c r="H233" s="17" t="s">
        <v>69</v>
      </c>
      <c r="I233" s="17" t="s">
        <v>51</v>
      </c>
      <c r="J233" s="17">
        <v>2</v>
      </c>
      <c r="K233" s="17">
        <v>104.2475</v>
      </c>
      <c r="L233" s="17">
        <v>208.495</v>
      </c>
      <c r="M233" s="17" t="s">
        <v>69</v>
      </c>
      <c r="N233" s="17">
        <v>89.38</v>
      </c>
      <c r="O233" s="17" t="s">
        <v>71</v>
      </c>
      <c r="P233" s="17">
        <v>70.94</v>
      </c>
      <c r="Q233" s="17">
        <v>1.26</v>
      </c>
      <c r="R233" s="17">
        <v>178.77</v>
      </c>
      <c r="S233" s="17" t="s">
        <v>717</v>
      </c>
      <c r="T233" s="17" t="s">
        <v>718</v>
      </c>
      <c r="U233" s="17">
        <v>70.94</v>
      </c>
      <c r="V233" s="17">
        <v>1</v>
      </c>
      <c r="W233" s="17">
        <v>200</v>
      </c>
      <c r="X233" s="17" t="s">
        <v>69</v>
      </c>
      <c r="Y233" s="17" t="s">
        <v>71</v>
      </c>
      <c r="Z233" s="18">
        <v>1.26</v>
      </c>
      <c r="AA233" s="16">
        <f>Z233*15%</f>
        <v>0.189</v>
      </c>
      <c r="AB233" s="16">
        <f>(Z233+AA233)*5%</f>
        <v>7.2450000000000001E-2</v>
      </c>
      <c r="AC233" s="16">
        <f>Z233+AA233+AB233</f>
        <v>1.52145</v>
      </c>
      <c r="AD233" s="16">
        <f>AC233*J233</f>
        <v>3.0428999999999999</v>
      </c>
      <c r="AE233" s="16">
        <f>(Z233+AA233)*J233*U233</f>
        <v>205.58412000000001</v>
      </c>
      <c r="AF233" s="16">
        <f>AE233-K233</f>
        <v>101.33662000000001</v>
      </c>
      <c r="AG233" s="18">
        <f>AH233-Z233</f>
        <v>0</v>
      </c>
      <c r="AH233" s="18">
        <f>AU233</f>
        <v>1.26</v>
      </c>
      <c r="AI233" s="17" t="s">
        <v>11639</v>
      </c>
      <c r="AJ233" s="17" t="b">
        <f>H233=M233</f>
        <v>1</v>
      </c>
      <c r="AK233" s="17" t="s">
        <v>719</v>
      </c>
      <c r="AL233" s="17" t="e">
        <f>VLOOKUP(AK233,OT!A:A,1,0)</f>
        <v>#N/A</v>
      </c>
      <c r="AM233" s="19">
        <v>43738</v>
      </c>
      <c r="AN233" s="17">
        <v>1</v>
      </c>
      <c r="AO233" s="17" t="s">
        <v>57</v>
      </c>
      <c r="AP233" s="17" t="s">
        <v>58</v>
      </c>
      <c r="AQ233" s="17"/>
      <c r="AR233" s="17">
        <v>17876.88</v>
      </c>
      <c r="AS233" s="17">
        <v>17876.88</v>
      </c>
      <c r="AT233" s="17" t="s">
        <v>71</v>
      </c>
      <c r="AU233" s="17">
        <v>1.26</v>
      </c>
      <c r="AV233" s="17">
        <v>89.38</v>
      </c>
      <c r="AW233" s="17">
        <v>1.26</v>
      </c>
      <c r="AX233" s="17" t="s">
        <v>129</v>
      </c>
      <c r="AY233" s="17" t="s">
        <v>716</v>
      </c>
      <c r="AZ233" s="20">
        <v>45386</v>
      </c>
    </row>
    <row r="234" spans="1:52" x14ac:dyDescent="0.25">
      <c r="A234" s="17">
        <v>140</v>
      </c>
      <c r="B234" s="17" t="s">
        <v>45</v>
      </c>
      <c r="C234" s="17" t="s">
        <v>46</v>
      </c>
      <c r="D234" s="17" t="s">
        <v>116</v>
      </c>
      <c r="E234" s="17" t="s">
        <v>117</v>
      </c>
      <c r="F234" s="22" t="s">
        <v>755</v>
      </c>
      <c r="G234" s="17" t="s">
        <v>161</v>
      </c>
      <c r="H234" s="17" t="s">
        <v>69</v>
      </c>
      <c r="I234" s="17" t="s">
        <v>51</v>
      </c>
      <c r="J234" s="17">
        <v>2</v>
      </c>
      <c r="K234" s="17">
        <v>93.754999999999995</v>
      </c>
      <c r="L234" s="17">
        <v>187.51</v>
      </c>
      <c r="M234" s="17"/>
      <c r="N234" s="17"/>
      <c r="O234" s="17"/>
      <c r="P234" s="17"/>
      <c r="Q234" s="17"/>
      <c r="R234" s="17"/>
      <c r="S234" s="7" t="s">
        <v>11670</v>
      </c>
      <c r="T234" s="7" t="s">
        <v>757</v>
      </c>
      <c r="U234" s="7">
        <v>65.222200000000001</v>
      </c>
      <c r="V234" s="17"/>
      <c r="W234" s="17"/>
      <c r="X234" s="17"/>
      <c r="Y234" s="17" t="s">
        <v>71</v>
      </c>
      <c r="Z234" s="27">
        <v>1.25</v>
      </c>
      <c r="AA234" s="16">
        <f>Z234*15%</f>
        <v>0.1875</v>
      </c>
      <c r="AB234" s="16">
        <f>(Z234+AA234)*5%</f>
        <v>7.1875000000000008E-2</v>
      </c>
      <c r="AC234" s="16">
        <f>Z234+AA234+AB234</f>
        <v>1.5093749999999999</v>
      </c>
      <c r="AD234" s="16">
        <f>AC234*J234</f>
        <v>3.0187499999999998</v>
      </c>
      <c r="AE234" s="16">
        <f>(Z234+AA234)*J234*U234</f>
        <v>187.513825</v>
      </c>
      <c r="AF234" s="16">
        <f>AE234-K234</f>
        <v>93.758825000000002</v>
      </c>
      <c r="AG234" s="18">
        <f>AH234-Z234</f>
        <v>0</v>
      </c>
      <c r="AH234" s="27">
        <v>1.25</v>
      </c>
      <c r="AI234" s="7" t="s">
        <v>11653</v>
      </c>
      <c r="AJ234" s="17" t="b">
        <f>H234=M234</f>
        <v>0</v>
      </c>
      <c r="AK234" s="7" t="s">
        <v>11671</v>
      </c>
      <c r="AL234" s="17" t="e">
        <f>VLOOKUP(AK234,OT!A:A,1,0)</f>
        <v>#N/A</v>
      </c>
      <c r="AM234" s="17"/>
      <c r="AN234" s="17"/>
      <c r="AO234" s="17" t="s">
        <v>57</v>
      </c>
      <c r="AP234" s="17" t="s">
        <v>58</v>
      </c>
      <c r="AQ234" s="17"/>
      <c r="AR234" s="17"/>
      <c r="AS234" s="17"/>
      <c r="AT234" s="17"/>
      <c r="AU234" s="17"/>
      <c r="AV234" s="17"/>
      <c r="AW234" s="17"/>
      <c r="AX234" s="17" t="s">
        <v>59</v>
      </c>
      <c r="AY234" s="17" t="s">
        <v>756</v>
      </c>
      <c r="AZ234" s="20">
        <v>45387</v>
      </c>
    </row>
    <row r="235" spans="1:52" x14ac:dyDescent="0.25">
      <c r="A235" s="17">
        <v>266</v>
      </c>
      <c r="B235" s="17" t="s">
        <v>45</v>
      </c>
      <c r="C235" s="17" t="s">
        <v>46</v>
      </c>
      <c r="D235" s="17" t="s">
        <v>1100</v>
      </c>
      <c r="E235" s="17" t="s">
        <v>1101</v>
      </c>
      <c r="F235" s="22" t="s">
        <v>1263</v>
      </c>
      <c r="G235" s="17" t="s">
        <v>78</v>
      </c>
      <c r="H235" s="17" t="s">
        <v>69</v>
      </c>
      <c r="I235" s="17" t="s">
        <v>51</v>
      </c>
      <c r="J235" s="17">
        <v>4</v>
      </c>
      <c r="K235" s="17">
        <v>111.88500000000001</v>
      </c>
      <c r="L235" s="17">
        <v>447.54</v>
      </c>
      <c r="M235" s="17" t="s">
        <v>69</v>
      </c>
      <c r="N235" s="17">
        <v>91.3</v>
      </c>
      <c r="O235" s="17" t="s">
        <v>71</v>
      </c>
      <c r="P235" s="17">
        <v>73.040800000000004</v>
      </c>
      <c r="Q235" s="17">
        <v>1.25</v>
      </c>
      <c r="R235" s="17">
        <v>363.42</v>
      </c>
      <c r="S235" s="17" t="s">
        <v>1265</v>
      </c>
      <c r="T235" s="17" t="s">
        <v>1266</v>
      </c>
      <c r="U235" s="17">
        <v>72.6845</v>
      </c>
      <c r="V235" s="17">
        <v>1</v>
      </c>
      <c r="W235" s="17"/>
      <c r="X235" s="17" t="s">
        <v>69</v>
      </c>
      <c r="Y235" s="17" t="s">
        <v>71</v>
      </c>
      <c r="Z235" s="18">
        <v>1.25</v>
      </c>
      <c r="AA235" s="16">
        <f>Z235*15%</f>
        <v>0.1875</v>
      </c>
      <c r="AB235" s="16">
        <f>(Z235+AA235)*5%</f>
        <v>7.1875000000000008E-2</v>
      </c>
      <c r="AC235" s="16">
        <f>Z235+AA235+AB235</f>
        <v>1.5093749999999999</v>
      </c>
      <c r="AD235" s="16">
        <f>AC235*J235</f>
        <v>6.0374999999999996</v>
      </c>
      <c r="AE235" s="16">
        <f>(Z235+AA235)*J235*U235</f>
        <v>417.93587500000001</v>
      </c>
      <c r="AF235" s="16">
        <f>AE235-K235</f>
        <v>306.05087500000002</v>
      </c>
      <c r="AG235" s="18">
        <f>AH235-Z235</f>
        <v>0</v>
      </c>
      <c r="AH235" s="18">
        <f>AU235</f>
        <v>1.25</v>
      </c>
      <c r="AI235" s="17" t="s">
        <v>11639</v>
      </c>
      <c r="AJ235" s="17" t="b">
        <f>H235=M235</f>
        <v>1</v>
      </c>
      <c r="AK235" s="17" t="s">
        <v>1267</v>
      </c>
      <c r="AL235" s="17" t="e">
        <f>VLOOKUP(AK235,OT!A:A,1,0)</f>
        <v>#N/A</v>
      </c>
      <c r="AM235" s="19">
        <v>44412</v>
      </c>
      <c r="AN235" s="17">
        <v>1</v>
      </c>
      <c r="AO235" s="17" t="s">
        <v>57</v>
      </c>
      <c r="AP235" s="17" t="s">
        <v>58</v>
      </c>
      <c r="AQ235" s="17"/>
      <c r="AR235" s="17">
        <v>4651.49</v>
      </c>
      <c r="AS235" s="17">
        <v>4651.49</v>
      </c>
      <c r="AT235" s="17" t="s">
        <v>71</v>
      </c>
      <c r="AU235" s="17">
        <v>1.25</v>
      </c>
      <c r="AV235" s="17">
        <v>93.03</v>
      </c>
      <c r="AW235" s="17">
        <v>1.25</v>
      </c>
      <c r="AX235" s="17" t="s">
        <v>129</v>
      </c>
      <c r="AY235" s="17" t="s">
        <v>1264</v>
      </c>
      <c r="AZ235" s="20">
        <v>45395</v>
      </c>
    </row>
    <row r="236" spans="1:52" x14ac:dyDescent="0.25">
      <c r="A236" s="17">
        <v>267</v>
      </c>
      <c r="B236" s="17" t="s">
        <v>45</v>
      </c>
      <c r="C236" s="17" t="s">
        <v>46</v>
      </c>
      <c r="D236" s="17" t="s">
        <v>1268</v>
      </c>
      <c r="E236" s="17" t="s">
        <v>1269</v>
      </c>
      <c r="F236" s="22" t="s">
        <v>1263</v>
      </c>
      <c r="G236" s="17" t="s">
        <v>78</v>
      </c>
      <c r="H236" s="17" t="s">
        <v>69</v>
      </c>
      <c r="I236" s="17" t="s">
        <v>51</v>
      </c>
      <c r="J236" s="17">
        <v>4</v>
      </c>
      <c r="K236" s="17">
        <v>111.88500000000001</v>
      </c>
      <c r="L236" s="17">
        <v>447.54</v>
      </c>
      <c r="M236" s="17" t="s">
        <v>69</v>
      </c>
      <c r="N236" s="17">
        <v>91.3</v>
      </c>
      <c r="O236" s="17" t="s">
        <v>71</v>
      </c>
      <c r="P236" s="17">
        <v>73.040800000000004</v>
      </c>
      <c r="Q236" s="17">
        <v>1.25</v>
      </c>
      <c r="R236" s="17">
        <v>363.42</v>
      </c>
      <c r="S236" s="17" t="s">
        <v>1265</v>
      </c>
      <c r="T236" s="17" t="s">
        <v>1266</v>
      </c>
      <c r="U236" s="17">
        <v>72.6845</v>
      </c>
      <c r="V236" s="17">
        <v>1</v>
      </c>
      <c r="W236" s="17"/>
      <c r="X236" s="17" t="s">
        <v>69</v>
      </c>
      <c r="Y236" s="17" t="s">
        <v>71</v>
      </c>
      <c r="Z236" s="18">
        <v>1.25</v>
      </c>
      <c r="AA236" s="16">
        <f>Z236*15%</f>
        <v>0.1875</v>
      </c>
      <c r="AB236" s="16">
        <f>(Z236+AA236)*5%</f>
        <v>7.1875000000000008E-2</v>
      </c>
      <c r="AC236" s="16">
        <f>Z236+AA236+AB236</f>
        <v>1.5093749999999999</v>
      </c>
      <c r="AD236" s="16">
        <f>AC236*J236</f>
        <v>6.0374999999999996</v>
      </c>
      <c r="AE236" s="16">
        <f>(Z236+AA236)*J236*U236</f>
        <v>417.93587500000001</v>
      </c>
      <c r="AF236" s="16">
        <f>AE236-K236</f>
        <v>306.05087500000002</v>
      </c>
      <c r="AG236" s="18">
        <f>AH236-Z236</f>
        <v>0</v>
      </c>
      <c r="AH236" s="18">
        <f>AU236</f>
        <v>1.25</v>
      </c>
      <c r="AI236" s="17" t="s">
        <v>11639</v>
      </c>
      <c r="AJ236" s="17" t="b">
        <f>H236=M236</f>
        <v>1</v>
      </c>
      <c r="AK236" s="17" t="s">
        <v>1267</v>
      </c>
      <c r="AL236" s="17" t="e">
        <f>VLOOKUP(AK236,OT!A:A,1,0)</f>
        <v>#N/A</v>
      </c>
      <c r="AM236" s="19">
        <v>44412</v>
      </c>
      <c r="AN236" s="17">
        <v>1</v>
      </c>
      <c r="AO236" s="17" t="s">
        <v>57</v>
      </c>
      <c r="AP236" s="17" t="s">
        <v>58</v>
      </c>
      <c r="AQ236" s="17"/>
      <c r="AR236" s="17">
        <v>4651.49</v>
      </c>
      <c r="AS236" s="17">
        <v>4651.49</v>
      </c>
      <c r="AT236" s="17" t="s">
        <v>71</v>
      </c>
      <c r="AU236" s="17">
        <v>1.25</v>
      </c>
      <c r="AV236" s="17">
        <v>93.03</v>
      </c>
      <c r="AW236" s="17">
        <v>1.25</v>
      </c>
      <c r="AX236" s="17" t="s">
        <v>129</v>
      </c>
      <c r="AY236" s="17" t="s">
        <v>1270</v>
      </c>
      <c r="AZ236" s="20">
        <v>45395</v>
      </c>
    </row>
    <row r="237" spans="1:52" x14ac:dyDescent="0.25">
      <c r="A237" s="17">
        <v>82</v>
      </c>
      <c r="B237" s="17" t="s">
        <v>45</v>
      </c>
      <c r="C237" s="17" t="s">
        <v>46</v>
      </c>
      <c r="D237" s="17" t="s">
        <v>481</v>
      </c>
      <c r="E237" s="17" t="s">
        <v>475</v>
      </c>
      <c r="F237" s="22" t="s">
        <v>486</v>
      </c>
      <c r="G237" s="17" t="s">
        <v>78</v>
      </c>
      <c r="H237" s="17" t="s">
        <v>69</v>
      </c>
      <c r="I237" s="17" t="s">
        <v>51</v>
      </c>
      <c r="J237" s="17">
        <v>1</v>
      </c>
      <c r="K237" s="17">
        <v>217.9</v>
      </c>
      <c r="L237" s="17">
        <v>217.9</v>
      </c>
      <c r="M237" s="17" t="s">
        <v>69</v>
      </c>
      <c r="N237" s="17">
        <v>96.56</v>
      </c>
      <c r="O237" s="17" t="s">
        <v>71</v>
      </c>
      <c r="P237" s="17">
        <v>81.827500000000001</v>
      </c>
      <c r="Q237" s="17">
        <v>1.18</v>
      </c>
      <c r="R237" s="17">
        <v>96.56</v>
      </c>
      <c r="S237" s="17" t="s">
        <v>492</v>
      </c>
      <c r="T237" s="17" t="s">
        <v>493</v>
      </c>
      <c r="U237" s="17">
        <v>81.827500000000001</v>
      </c>
      <c r="V237" s="17">
        <v>1</v>
      </c>
      <c r="W237" s="17">
        <v>9</v>
      </c>
      <c r="X237" s="17" t="s">
        <v>69</v>
      </c>
      <c r="Y237" s="17" t="s">
        <v>71</v>
      </c>
      <c r="Z237" s="18">
        <v>1.18</v>
      </c>
      <c r="AA237" s="16">
        <f>Z237*15%</f>
        <v>0.17699999999999999</v>
      </c>
      <c r="AB237" s="16">
        <f>(Z237+AA237)*5%</f>
        <v>6.7850000000000008E-2</v>
      </c>
      <c r="AC237" s="16">
        <f>Z237+AA237+AB237</f>
        <v>1.4248499999999999</v>
      </c>
      <c r="AD237" s="16">
        <f>AC237*J237</f>
        <v>1.4248499999999999</v>
      </c>
      <c r="AE237" s="16">
        <f>(Z237+AA237)*J237*U237</f>
        <v>111.0399175</v>
      </c>
      <c r="AF237" s="16">
        <f>AE237-K237</f>
        <v>-106.8600825</v>
      </c>
      <c r="AG237" s="18">
        <f>AH237-Z237</f>
        <v>0</v>
      </c>
      <c r="AH237" s="18">
        <f>AU237</f>
        <v>1.18</v>
      </c>
      <c r="AI237" s="17" t="s">
        <v>11639</v>
      </c>
      <c r="AJ237" s="17" t="b">
        <f>H237=M237</f>
        <v>1</v>
      </c>
      <c r="AK237" s="17" t="s">
        <v>494</v>
      </c>
      <c r="AL237" s="17" t="e">
        <f>VLOOKUP(AK237,OT!A:A,1,0)</f>
        <v>#N/A</v>
      </c>
      <c r="AM237" s="19">
        <v>45169</v>
      </c>
      <c r="AN237" s="17">
        <v>1</v>
      </c>
      <c r="AO237" s="17" t="s">
        <v>57</v>
      </c>
      <c r="AP237" s="17" t="s">
        <v>58</v>
      </c>
      <c r="AQ237" s="17"/>
      <c r="AR237" s="17">
        <v>877.73</v>
      </c>
      <c r="AS237" s="17">
        <v>877.73</v>
      </c>
      <c r="AT237" s="17" t="s">
        <v>71</v>
      </c>
      <c r="AU237" s="17">
        <v>1.18</v>
      </c>
      <c r="AV237" s="17">
        <v>97.53</v>
      </c>
      <c r="AW237" s="17">
        <v>1.18</v>
      </c>
      <c r="AX237" s="17" t="s">
        <v>74</v>
      </c>
      <c r="AY237" s="17" t="s">
        <v>491</v>
      </c>
      <c r="AZ237" s="20">
        <v>45386</v>
      </c>
    </row>
    <row r="238" spans="1:52" x14ac:dyDescent="0.25">
      <c r="A238" s="17">
        <v>81</v>
      </c>
      <c r="B238" s="17" t="s">
        <v>45</v>
      </c>
      <c r="C238" s="17" t="s">
        <v>46</v>
      </c>
      <c r="D238" s="17" t="s">
        <v>474</v>
      </c>
      <c r="E238" s="17" t="s">
        <v>475</v>
      </c>
      <c r="F238" s="22" t="s">
        <v>486</v>
      </c>
      <c r="G238" s="17" t="s">
        <v>78</v>
      </c>
      <c r="H238" s="17" t="s">
        <v>69</v>
      </c>
      <c r="I238" s="17" t="s">
        <v>51</v>
      </c>
      <c r="J238" s="17">
        <v>1</v>
      </c>
      <c r="K238" s="17">
        <v>217.9</v>
      </c>
      <c r="L238" s="17">
        <v>217.9</v>
      </c>
      <c r="M238" s="17" t="s">
        <v>69</v>
      </c>
      <c r="N238" s="17">
        <v>93.41</v>
      </c>
      <c r="O238" s="17" t="s">
        <v>71</v>
      </c>
      <c r="P238" s="17">
        <v>81.94</v>
      </c>
      <c r="Q238" s="17">
        <v>1.1399999999999999</v>
      </c>
      <c r="R238" s="17">
        <v>93.41</v>
      </c>
      <c r="S238" s="17" t="s">
        <v>488</v>
      </c>
      <c r="T238" s="17" t="s">
        <v>489</v>
      </c>
      <c r="U238" s="17">
        <v>81.935000000000002</v>
      </c>
      <c r="V238" s="17">
        <v>1</v>
      </c>
      <c r="W238" s="17">
        <v>15</v>
      </c>
      <c r="X238" s="17" t="s">
        <v>69</v>
      </c>
      <c r="Y238" s="17" t="s">
        <v>71</v>
      </c>
      <c r="Z238" s="18">
        <v>1.1399999999999999</v>
      </c>
      <c r="AA238" s="16">
        <f>Z238*15%</f>
        <v>0.17099999999999999</v>
      </c>
      <c r="AB238" s="16">
        <f>(Z238+AA238)*5%</f>
        <v>6.5549999999999997E-2</v>
      </c>
      <c r="AC238" s="16">
        <f>Z238+AA238+AB238</f>
        <v>1.3765499999999999</v>
      </c>
      <c r="AD238" s="16">
        <f>AC238*J238</f>
        <v>1.3765499999999999</v>
      </c>
      <c r="AE238" s="16">
        <f>(Z238+AA238)*J238*U238</f>
        <v>107.416785</v>
      </c>
      <c r="AF238" s="16">
        <f>AE238-K238</f>
        <v>-110.483215</v>
      </c>
      <c r="AG238" s="18">
        <f>AH238-Z238</f>
        <v>0</v>
      </c>
      <c r="AH238" s="18">
        <f>AU238</f>
        <v>1.1399999999999999</v>
      </c>
      <c r="AI238" s="17" t="s">
        <v>11639</v>
      </c>
      <c r="AJ238" s="17" t="b">
        <f>H238=M238</f>
        <v>1</v>
      </c>
      <c r="AK238" s="17" t="s">
        <v>490</v>
      </c>
      <c r="AL238" s="17" t="e">
        <f>VLOOKUP(AK238,OT!A:A,1,0)</f>
        <v>#N/A</v>
      </c>
      <c r="AM238" s="19">
        <v>45188</v>
      </c>
      <c r="AN238" s="17">
        <v>1</v>
      </c>
      <c r="AO238" s="17" t="s">
        <v>57</v>
      </c>
      <c r="AP238" s="17" t="s">
        <v>58</v>
      </c>
      <c r="AQ238" s="17"/>
      <c r="AR238" s="17">
        <v>1413.29</v>
      </c>
      <c r="AS238" s="17">
        <v>1413.29</v>
      </c>
      <c r="AT238" s="17" t="s">
        <v>71</v>
      </c>
      <c r="AU238" s="17">
        <v>1.1399999999999999</v>
      </c>
      <c r="AV238" s="17">
        <v>94.22</v>
      </c>
      <c r="AW238" s="17">
        <v>1.1399999999999999</v>
      </c>
      <c r="AX238" s="17" t="s">
        <v>74</v>
      </c>
      <c r="AY238" s="17" t="s">
        <v>487</v>
      </c>
      <c r="AZ238" s="20">
        <v>45386</v>
      </c>
    </row>
    <row r="239" spans="1:52" x14ac:dyDescent="0.25">
      <c r="A239" s="17">
        <v>311</v>
      </c>
      <c r="B239" s="17" t="s">
        <v>45</v>
      </c>
      <c r="C239" s="17" t="s">
        <v>46</v>
      </c>
      <c r="D239" s="17" t="s">
        <v>1434</v>
      </c>
      <c r="E239" s="17" t="s">
        <v>1435</v>
      </c>
      <c r="F239" s="22" t="s">
        <v>1436</v>
      </c>
      <c r="G239" s="17" t="s">
        <v>1144</v>
      </c>
      <c r="H239" s="17" t="s">
        <v>69</v>
      </c>
      <c r="I239" s="17" t="s">
        <v>51</v>
      </c>
      <c r="J239" s="17">
        <v>1</v>
      </c>
      <c r="K239" s="17">
        <v>98.82</v>
      </c>
      <c r="L239" s="17">
        <v>98.82</v>
      </c>
      <c r="M239" s="17" t="s">
        <v>69</v>
      </c>
      <c r="N239" s="17">
        <v>83.82</v>
      </c>
      <c r="O239" s="17" t="s">
        <v>71</v>
      </c>
      <c r="P239" s="17">
        <v>74.841200000000001</v>
      </c>
      <c r="Q239" s="17">
        <v>1.1200000000000001</v>
      </c>
      <c r="R239" s="17">
        <v>84.59</v>
      </c>
      <c r="S239" s="17" t="s">
        <v>1438</v>
      </c>
      <c r="T239" s="17" t="s">
        <v>1439</v>
      </c>
      <c r="U239" s="17">
        <v>75.527000000000001</v>
      </c>
      <c r="V239" s="17">
        <v>1</v>
      </c>
      <c r="W239" s="17">
        <v>45</v>
      </c>
      <c r="X239" s="17" t="s">
        <v>69</v>
      </c>
      <c r="Y239" s="17" t="s">
        <v>71</v>
      </c>
      <c r="Z239" s="18">
        <v>1.1200000000000001</v>
      </c>
      <c r="AA239" s="16">
        <f>Z239*15%</f>
        <v>0.16800000000000001</v>
      </c>
      <c r="AB239" s="16">
        <f>(Z239+AA239)*5%</f>
        <v>6.4399999999999999E-2</v>
      </c>
      <c r="AC239" s="16">
        <f>Z239+AA239+AB239</f>
        <v>1.3524</v>
      </c>
      <c r="AD239" s="16">
        <f>AC239*J239</f>
        <v>1.3524</v>
      </c>
      <c r="AE239" s="16">
        <f>(Z239+AA239)*J239*U239</f>
        <v>97.278776000000008</v>
      </c>
      <c r="AF239" s="16">
        <f>AE239-K239</f>
        <v>-1.5412239999999855</v>
      </c>
      <c r="AG239" s="18">
        <f>AH239-Z239</f>
        <v>0</v>
      </c>
      <c r="AH239" s="18">
        <f>AU239</f>
        <v>1.1200000000000001</v>
      </c>
      <c r="AI239" s="17" t="s">
        <v>11639</v>
      </c>
      <c r="AJ239" s="17" t="b">
        <f>H239=M239</f>
        <v>1</v>
      </c>
      <c r="AK239" s="17" t="s">
        <v>1440</v>
      </c>
      <c r="AL239" s="17" t="e">
        <f>VLOOKUP(AK239,OT!A:A,1,0)</f>
        <v>#N/A</v>
      </c>
      <c r="AM239" s="19">
        <v>44118</v>
      </c>
      <c r="AN239" s="17">
        <v>1</v>
      </c>
      <c r="AO239" s="17" t="s">
        <v>57</v>
      </c>
      <c r="AP239" s="17" t="s">
        <v>58</v>
      </c>
      <c r="AQ239" s="17"/>
      <c r="AR239" s="17">
        <v>3722.15</v>
      </c>
      <c r="AS239" s="17">
        <v>3722.15</v>
      </c>
      <c r="AT239" s="17" t="s">
        <v>71</v>
      </c>
      <c r="AU239" s="17">
        <v>1.1200000000000001</v>
      </c>
      <c r="AV239" s="17">
        <v>82.71</v>
      </c>
      <c r="AW239" s="17">
        <v>1.1200000000000001</v>
      </c>
      <c r="AX239" s="17" t="s">
        <v>107</v>
      </c>
      <c r="AY239" s="17" t="s">
        <v>1437</v>
      </c>
      <c r="AZ239" s="20">
        <v>45390</v>
      </c>
    </row>
    <row r="240" spans="1:52" x14ac:dyDescent="0.25">
      <c r="A240" s="17">
        <v>221</v>
      </c>
      <c r="B240" s="17" t="s">
        <v>45</v>
      </c>
      <c r="C240" s="17" t="s">
        <v>46</v>
      </c>
      <c r="D240" s="17" t="s">
        <v>598</v>
      </c>
      <c r="E240" s="17" t="s">
        <v>599</v>
      </c>
      <c r="F240" s="22" t="s">
        <v>1134</v>
      </c>
      <c r="G240" s="17" t="s">
        <v>161</v>
      </c>
      <c r="H240" s="17" t="s">
        <v>69</v>
      </c>
      <c r="I240" s="17" t="s">
        <v>51</v>
      </c>
      <c r="J240" s="17">
        <v>1</v>
      </c>
      <c r="K240" s="17">
        <v>186.43</v>
      </c>
      <c r="L240" s="17">
        <v>186.43</v>
      </c>
      <c r="M240" s="17" t="s">
        <v>69</v>
      </c>
      <c r="N240" s="17">
        <v>81.569999999999993</v>
      </c>
      <c r="O240" s="17" t="s">
        <v>71</v>
      </c>
      <c r="P240" s="17">
        <v>75.527000000000001</v>
      </c>
      <c r="Q240" s="17">
        <v>1.08</v>
      </c>
      <c r="R240" s="17">
        <v>81.42</v>
      </c>
      <c r="S240" s="17" t="s">
        <v>1136</v>
      </c>
      <c r="T240" s="17" t="s">
        <v>1137</v>
      </c>
      <c r="U240" s="17">
        <v>75.393500000000003</v>
      </c>
      <c r="V240" s="17">
        <v>1</v>
      </c>
      <c r="W240" s="17"/>
      <c r="X240" s="17" t="s">
        <v>69</v>
      </c>
      <c r="Y240" s="17" t="s">
        <v>71</v>
      </c>
      <c r="Z240" s="18">
        <v>1.08</v>
      </c>
      <c r="AA240" s="16">
        <f>Z240*15%</f>
        <v>0.16200000000000001</v>
      </c>
      <c r="AB240" s="16">
        <f>(Z240+AA240)*5%</f>
        <v>6.2100000000000002E-2</v>
      </c>
      <c r="AC240" s="16">
        <f>Z240+AA240+AB240</f>
        <v>1.3041</v>
      </c>
      <c r="AD240" s="16">
        <f>AC240*J240</f>
        <v>1.3041</v>
      </c>
      <c r="AE240" s="16">
        <f>(Z240+AA240)*J240*U240</f>
        <v>93.638727000000003</v>
      </c>
      <c r="AF240" s="16">
        <f>AE240-K240</f>
        <v>-92.791273000000004</v>
      </c>
      <c r="AG240" s="18">
        <f>AH240-Z240</f>
        <v>0</v>
      </c>
      <c r="AH240" s="18">
        <f>AU240</f>
        <v>1.08</v>
      </c>
      <c r="AI240" s="17" t="s">
        <v>11639</v>
      </c>
      <c r="AJ240" s="17" t="b">
        <f>H240=M240</f>
        <v>1</v>
      </c>
      <c r="AK240" s="17" t="s">
        <v>1138</v>
      </c>
      <c r="AL240" s="17" t="e">
        <f>VLOOKUP(AK240,OT!A:A,1,0)</f>
        <v>#N/A</v>
      </c>
      <c r="AM240" s="19">
        <v>44132</v>
      </c>
      <c r="AN240" s="17">
        <v>1</v>
      </c>
      <c r="AO240" s="17" t="s">
        <v>57</v>
      </c>
      <c r="AP240" s="17" t="s">
        <v>58</v>
      </c>
      <c r="AQ240" s="17"/>
      <c r="AR240" s="17">
        <v>2379.9699999999998</v>
      </c>
      <c r="AS240" s="17">
        <v>2379.9699999999998</v>
      </c>
      <c r="AT240" s="17" t="s">
        <v>71</v>
      </c>
      <c r="AU240" s="17">
        <v>1.08</v>
      </c>
      <c r="AV240" s="17">
        <v>79.33</v>
      </c>
      <c r="AW240" s="17">
        <v>1.08</v>
      </c>
      <c r="AX240" s="17" t="s">
        <v>74</v>
      </c>
      <c r="AY240" s="17" t="s">
        <v>1135</v>
      </c>
      <c r="AZ240" s="20">
        <v>45386</v>
      </c>
    </row>
    <row r="241" spans="1:52" x14ac:dyDescent="0.25">
      <c r="A241" s="17">
        <v>134</v>
      </c>
      <c r="B241" s="17" t="s">
        <v>45</v>
      </c>
      <c r="C241" s="17" t="s">
        <v>46</v>
      </c>
      <c r="D241" s="17" t="s">
        <v>631</v>
      </c>
      <c r="E241" s="17" t="s">
        <v>632</v>
      </c>
      <c r="F241" s="22" t="s">
        <v>728</v>
      </c>
      <c r="G241" s="17" t="s">
        <v>707</v>
      </c>
      <c r="H241" s="17" t="s">
        <v>69</v>
      </c>
      <c r="I241" s="17" t="s">
        <v>51</v>
      </c>
      <c r="J241" s="17">
        <v>2</v>
      </c>
      <c r="K241" s="17">
        <v>77.84</v>
      </c>
      <c r="L241" s="17">
        <v>155.68</v>
      </c>
      <c r="M241" s="17" t="s">
        <v>69</v>
      </c>
      <c r="N241" s="17">
        <v>79.430000000000007</v>
      </c>
      <c r="O241" s="17" t="s">
        <v>71</v>
      </c>
      <c r="P241" s="17">
        <v>75.643799999999999</v>
      </c>
      <c r="Q241" s="17">
        <v>1.05</v>
      </c>
      <c r="R241" s="17">
        <v>156.94999999999999</v>
      </c>
      <c r="S241" s="17" t="s">
        <v>730</v>
      </c>
      <c r="T241" s="17" t="s">
        <v>731</v>
      </c>
      <c r="U241" s="17">
        <v>74.7363</v>
      </c>
      <c r="V241" s="17">
        <v>1</v>
      </c>
      <c r="W241" s="17">
        <v>30</v>
      </c>
      <c r="X241" s="17" t="s">
        <v>69</v>
      </c>
      <c r="Y241" s="17" t="s">
        <v>71</v>
      </c>
      <c r="Z241" s="18">
        <v>1.05</v>
      </c>
      <c r="AA241" s="16">
        <f>Z241*15%</f>
        <v>0.1575</v>
      </c>
      <c r="AB241" s="16">
        <f>(Z241+AA241)*5%</f>
        <v>6.0375000000000005E-2</v>
      </c>
      <c r="AC241" s="16">
        <f>Z241+AA241+AB241</f>
        <v>1.2678750000000001</v>
      </c>
      <c r="AD241" s="16">
        <f>AC241*J241</f>
        <v>2.5357500000000002</v>
      </c>
      <c r="AE241" s="16">
        <f>(Z241+AA241)*J241*U241</f>
        <v>180.48816450000001</v>
      </c>
      <c r="AF241" s="16">
        <f>AE241-K241</f>
        <v>102.64816450000001</v>
      </c>
      <c r="AG241" s="18">
        <f>AH241-Z241</f>
        <v>0</v>
      </c>
      <c r="AH241" s="18">
        <f>AU241</f>
        <v>1.05</v>
      </c>
      <c r="AI241" s="17" t="s">
        <v>11639</v>
      </c>
      <c r="AJ241" s="17" t="b">
        <f>H241=M241</f>
        <v>1</v>
      </c>
      <c r="AK241" s="17" t="s">
        <v>732</v>
      </c>
      <c r="AL241" s="17" t="e">
        <f>VLOOKUP(AK241,OT!A:A,1,0)</f>
        <v>#N/A</v>
      </c>
      <c r="AM241" s="19">
        <v>44645</v>
      </c>
      <c r="AN241" s="17">
        <v>1</v>
      </c>
      <c r="AO241" s="17" t="s">
        <v>57</v>
      </c>
      <c r="AP241" s="17" t="s">
        <v>58</v>
      </c>
      <c r="AQ241" s="17"/>
      <c r="AR241" s="17">
        <v>2407.4699999999998</v>
      </c>
      <c r="AS241" s="17">
        <v>2407.4699999999998</v>
      </c>
      <c r="AT241" s="17" t="s">
        <v>71</v>
      </c>
      <c r="AU241" s="17">
        <v>1.05</v>
      </c>
      <c r="AV241" s="17">
        <v>80.25</v>
      </c>
      <c r="AW241" s="17">
        <v>1.05</v>
      </c>
      <c r="AX241" s="17" t="s">
        <v>129</v>
      </c>
      <c r="AY241" s="17" t="s">
        <v>729</v>
      </c>
      <c r="AZ241" s="20">
        <v>45386</v>
      </c>
    </row>
    <row r="242" spans="1:52" x14ac:dyDescent="0.25">
      <c r="A242" s="17">
        <v>66</v>
      </c>
      <c r="B242" s="17" t="s">
        <v>45</v>
      </c>
      <c r="C242" s="17" t="s">
        <v>46</v>
      </c>
      <c r="D242" s="17" t="s">
        <v>399</v>
      </c>
      <c r="E242" s="17" t="s">
        <v>400</v>
      </c>
      <c r="F242" s="22" t="s">
        <v>401</v>
      </c>
      <c r="G242" s="17" t="s">
        <v>402</v>
      </c>
      <c r="H242" s="17" t="s">
        <v>69</v>
      </c>
      <c r="I242" s="17" t="s">
        <v>51</v>
      </c>
      <c r="J242" s="17">
        <v>4</v>
      </c>
      <c r="K242" s="17">
        <v>80.272499999999994</v>
      </c>
      <c r="L242" s="17">
        <v>321.08999999999997</v>
      </c>
      <c r="M242" s="17" t="s">
        <v>69</v>
      </c>
      <c r="N242" s="17">
        <v>85</v>
      </c>
      <c r="O242" s="17" t="s">
        <v>53</v>
      </c>
      <c r="P242" s="17">
        <v>1</v>
      </c>
      <c r="Q242" s="17">
        <v>85</v>
      </c>
      <c r="R242" s="17">
        <v>340</v>
      </c>
      <c r="S242" s="17" t="s">
        <v>404</v>
      </c>
      <c r="T242" s="17" t="s">
        <v>405</v>
      </c>
      <c r="U242" s="17">
        <v>83.135000000000005</v>
      </c>
      <c r="V242" s="17">
        <v>1</v>
      </c>
      <c r="W242" s="17">
        <v>100</v>
      </c>
      <c r="X242" s="17" t="s">
        <v>69</v>
      </c>
      <c r="Y242" s="17" t="s">
        <v>53</v>
      </c>
      <c r="Z242" s="18">
        <v>1.0224333914717025</v>
      </c>
      <c r="AA242" s="16">
        <f>Z242*15%</f>
        <v>0.15336500872075537</v>
      </c>
      <c r="AB242" s="16">
        <f>(Z242+AA242)*5%</f>
        <v>5.8789920009622902E-2</v>
      </c>
      <c r="AC242" s="16">
        <f>Z242+AA242+AB242</f>
        <v>1.2345883202020809</v>
      </c>
      <c r="AD242" s="16">
        <f>AC242*J242</f>
        <v>4.9383532808083235</v>
      </c>
      <c r="AE242" s="16">
        <f>(Z242+AA242)*J242*U242</f>
        <v>391</v>
      </c>
      <c r="AF242" s="16">
        <f>AE242-K242</f>
        <v>310.72750000000002</v>
      </c>
      <c r="AG242" s="18">
        <f>AH242-Z242</f>
        <v>0</v>
      </c>
      <c r="AH242" s="18">
        <f>(AU242/U242)</f>
        <v>1.0224333914717025</v>
      </c>
      <c r="AI242" s="17" t="s">
        <v>11639</v>
      </c>
      <c r="AJ242" s="17" t="b">
        <f>H242=M242</f>
        <v>1</v>
      </c>
      <c r="AK242" s="17" t="s">
        <v>406</v>
      </c>
      <c r="AL242" s="17" t="e">
        <f>VLOOKUP(AK242,OT!A:A,1,0)</f>
        <v>#N/A</v>
      </c>
      <c r="AM242" s="19">
        <v>45345</v>
      </c>
      <c r="AN242" s="17">
        <v>1</v>
      </c>
      <c r="AO242" s="17" t="s">
        <v>57</v>
      </c>
      <c r="AP242" s="17" t="s">
        <v>58</v>
      </c>
      <c r="AQ242" s="17"/>
      <c r="AR242" s="17">
        <v>742455</v>
      </c>
      <c r="AS242" s="17">
        <v>742455</v>
      </c>
      <c r="AT242" s="17" t="s">
        <v>53</v>
      </c>
      <c r="AU242" s="17">
        <v>85</v>
      </c>
      <c r="AV242" s="17">
        <v>85</v>
      </c>
      <c r="AW242" s="17">
        <v>85</v>
      </c>
      <c r="AX242" s="17" t="s">
        <v>129</v>
      </c>
      <c r="AY242" s="17" t="s">
        <v>403</v>
      </c>
      <c r="AZ242" s="20">
        <v>45397</v>
      </c>
    </row>
    <row r="243" spans="1:52" x14ac:dyDescent="0.25">
      <c r="A243" s="17">
        <v>131</v>
      </c>
      <c r="B243" s="17" t="s">
        <v>45</v>
      </c>
      <c r="C243" s="17" t="s">
        <v>46</v>
      </c>
      <c r="D243" s="17" t="s">
        <v>631</v>
      </c>
      <c r="E243" s="17" t="s">
        <v>632</v>
      </c>
      <c r="F243" s="22" t="s">
        <v>720</v>
      </c>
      <c r="G243" s="17" t="s">
        <v>707</v>
      </c>
      <c r="H243" s="17" t="s">
        <v>69</v>
      </c>
      <c r="I243" s="17" t="s">
        <v>51</v>
      </c>
      <c r="J243" s="17">
        <v>2</v>
      </c>
      <c r="K243" s="17">
        <v>111.265</v>
      </c>
      <c r="L243" s="17">
        <v>222.53</v>
      </c>
      <c r="M243" s="17" t="s">
        <v>69</v>
      </c>
      <c r="N243" s="17">
        <v>68.81</v>
      </c>
      <c r="O243" s="17" t="s">
        <v>71</v>
      </c>
      <c r="P243" s="17">
        <v>70.94</v>
      </c>
      <c r="Q243" s="17">
        <v>0.97</v>
      </c>
      <c r="R243" s="17">
        <v>137.62</v>
      </c>
      <c r="S243" s="17" t="s">
        <v>717</v>
      </c>
      <c r="T243" s="17" t="s">
        <v>718</v>
      </c>
      <c r="U243" s="17">
        <v>70.94</v>
      </c>
      <c r="V243" s="17">
        <v>1</v>
      </c>
      <c r="W243" s="17"/>
      <c r="X243" s="17" t="s">
        <v>69</v>
      </c>
      <c r="Y243" s="17" t="s">
        <v>71</v>
      </c>
      <c r="Z243" s="18">
        <v>0.97</v>
      </c>
      <c r="AA243" s="16">
        <f>Z243*15%</f>
        <v>0.14549999999999999</v>
      </c>
      <c r="AB243" s="16">
        <f>(Z243+AA243)*5%</f>
        <v>5.5774999999999998E-2</v>
      </c>
      <c r="AC243" s="16">
        <f>Z243+AA243+AB243</f>
        <v>1.1712749999999998</v>
      </c>
      <c r="AD243" s="16">
        <f>AC243*J243</f>
        <v>2.3425499999999997</v>
      </c>
      <c r="AE243" s="16">
        <f>(Z243+AA243)*J243*U243</f>
        <v>158.26713999999998</v>
      </c>
      <c r="AF243" s="16">
        <f>AE243-K243</f>
        <v>47.002139999999983</v>
      </c>
      <c r="AG243" s="18">
        <f>AH243-Z243</f>
        <v>0</v>
      </c>
      <c r="AH243" s="18">
        <f>AU243</f>
        <v>0.97</v>
      </c>
      <c r="AI243" s="17" t="s">
        <v>11639</v>
      </c>
      <c r="AJ243" s="17" t="b">
        <f>H243=M243</f>
        <v>1</v>
      </c>
      <c r="AK243" s="17" t="s">
        <v>722</v>
      </c>
      <c r="AL243" s="17" t="e">
        <f>VLOOKUP(AK243,OT!A:A,1,0)</f>
        <v>#N/A</v>
      </c>
      <c r="AM243" s="19">
        <v>43738</v>
      </c>
      <c r="AN243" s="17">
        <v>1</v>
      </c>
      <c r="AO243" s="17" t="s">
        <v>57</v>
      </c>
      <c r="AP243" s="17" t="s">
        <v>58</v>
      </c>
      <c r="AQ243" s="17"/>
      <c r="AR243" s="17">
        <v>13762.36</v>
      </c>
      <c r="AS243" s="17">
        <v>13762.36</v>
      </c>
      <c r="AT243" s="17" t="s">
        <v>71</v>
      </c>
      <c r="AU243" s="17">
        <v>0.97</v>
      </c>
      <c r="AV243" s="17">
        <v>68.81</v>
      </c>
      <c r="AW243" s="17">
        <v>0.97</v>
      </c>
      <c r="AX243" s="17" t="s">
        <v>129</v>
      </c>
      <c r="AY243" s="17" t="s">
        <v>721</v>
      </c>
      <c r="AZ243" s="20">
        <v>45386</v>
      </c>
    </row>
    <row r="244" spans="1:52" x14ac:dyDescent="0.25">
      <c r="A244" s="17">
        <v>132</v>
      </c>
      <c r="B244" s="17" t="s">
        <v>45</v>
      </c>
      <c r="C244" s="17" t="s">
        <v>46</v>
      </c>
      <c r="D244" s="17" t="s">
        <v>631</v>
      </c>
      <c r="E244" s="17" t="s">
        <v>632</v>
      </c>
      <c r="F244" s="22" t="s">
        <v>720</v>
      </c>
      <c r="G244" s="17" t="s">
        <v>707</v>
      </c>
      <c r="H244" s="17" t="s">
        <v>69</v>
      </c>
      <c r="I244" s="17" t="s">
        <v>51</v>
      </c>
      <c r="J244" s="17">
        <v>3</v>
      </c>
      <c r="K244" s="17">
        <v>111.2667</v>
      </c>
      <c r="L244" s="17">
        <v>333.8</v>
      </c>
      <c r="M244" s="17" t="s">
        <v>69</v>
      </c>
      <c r="N244" s="17">
        <v>68.81</v>
      </c>
      <c r="O244" s="17" t="s">
        <v>71</v>
      </c>
      <c r="P244" s="17">
        <v>70.94</v>
      </c>
      <c r="Q244" s="17">
        <v>0.97</v>
      </c>
      <c r="R244" s="17">
        <v>206.44</v>
      </c>
      <c r="S244" s="17" t="s">
        <v>717</v>
      </c>
      <c r="T244" s="17" t="s">
        <v>718</v>
      </c>
      <c r="U244" s="17">
        <v>70.94</v>
      </c>
      <c r="V244" s="17">
        <v>1</v>
      </c>
      <c r="W244" s="17"/>
      <c r="X244" s="17" t="s">
        <v>69</v>
      </c>
      <c r="Y244" s="17" t="s">
        <v>71</v>
      </c>
      <c r="Z244" s="18">
        <v>0.97</v>
      </c>
      <c r="AA244" s="16">
        <f>Z244*15%</f>
        <v>0.14549999999999999</v>
      </c>
      <c r="AB244" s="16">
        <f>(Z244+AA244)*5%</f>
        <v>5.5774999999999998E-2</v>
      </c>
      <c r="AC244" s="16">
        <f>Z244+AA244+AB244</f>
        <v>1.1712749999999998</v>
      </c>
      <c r="AD244" s="16">
        <f>AC244*J244</f>
        <v>3.5138249999999998</v>
      </c>
      <c r="AE244" s="16">
        <f>(Z244+AA244)*J244*U244</f>
        <v>237.40070999999998</v>
      </c>
      <c r="AF244" s="16">
        <f>AE244-K244</f>
        <v>126.13400999999998</v>
      </c>
      <c r="AG244" s="18">
        <f>AH244-Z244</f>
        <v>0</v>
      </c>
      <c r="AH244" s="18">
        <f>AU244</f>
        <v>0.97</v>
      </c>
      <c r="AI244" s="17" t="s">
        <v>11639</v>
      </c>
      <c r="AJ244" s="17" t="b">
        <f>H244=M244</f>
        <v>1</v>
      </c>
      <c r="AK244" s="17" t="s">
        <v>722</v>
      </c>
      <c r="AL244" s="17" t="e">
        <f>VLOOKUP(AK244,OT!A:A,1,0)</f>
        <v>#N/A</v>
      </c>
      <c r="AM244" s="19">
        <v>43738</v>
      </c>
      <c r="AN244" s="17">
        <v>1</v>
      </c>
      <c r="AO244" s="17" t="s">
        <v>57</v>
      </c>
      <c r="AP244" s="17" t="s">
        <v>58</v>
      </c>
      <c r="AQ244" s="17"/>
      <c r="AR244" s="17">
        <v>13762.36</v>
      </c>
      <c r="AS244" s="17">
        <v>13762.36</v>
      </c>
      <c r="AT244" s="17" t="s">
        <v>71</v>
      </c>
      <c r="AU244" s="17">
        <v>0.97</v>
      </c>
      <c r="AV244" s="17">
        <v>68.81</v>
      </c>
      <c r="AW244" s="17">
        <v>0.97</v>
      </c>
      <c r="AX244" s="17" t="s">
        <v>129</v>
      </c>
      <c r="AY244" s="17" t="s">
        <v>721</v>
      </c>
      <c r="AZ244" s="20">
        <v>45386</v>
      </c>
    </row>
    <row r="245" spans="1:52" x14ac:dyDescent="0.25">
      <c r="A245" s="17">
        <v>188</v>
      </c>
      <c r="B245" s="17" t="s">
        <v>45</v>
      </c>
      <c r="C245" s="17" t="s">
        <v>46</v>
      </c>
      <c r="D245" s="17" t="s">
        <v>47</v>
      </c>
      <c r="E245" s="17" t="s">
        <v>48</v>
      </c>
      <c r="F245" s="22" t="s">
        <v>981</v>
      </c>
      <c r="G245" s="17" t="s">
        <v>982</v>
      </c>
      <c r="H245" s="17" t="s">
        <v>69</v>
      </c>
      <c r="I245" s="17" t="s">
        <v>51</v>
      </c>
      <c r="J245" s="17">
        <v>5</v>
      </c>
      <c r="K245" s="17">
        <v>98.04</v>
      </c>
      <c r="L245" s="17">
        <v>490.2</v>
      </c>
      <c r="M245" s="17" t="s">
        <v>69</v>
      </c>
      <c r="N245" s="17">
        <v>80</v>
      </c>
      <c r="O245" s="17" t="s">
        <v>53</v>
      </c>
      <c r="P245" s="17">
        <v>1</v>
      </c>
      <c r="Q245" s="17">
        <v>80</v>
      </c>
      <c r="R245" s="17">
        <v>400</v>
      </c>
      <c r="S245" s="17" t="s">
        <v>983</v>
      </c>
      <c r="T245" s="17" t="s">
        <v>984</v>
      </c>
      <c r="U245" s="17">
        <v>83.147499999999994</v>
      </c>
      <c r="V245" s="17">
        <v>1</v>
      </c>
      <c r="W245" s="17">
        <v>500</v>
      </c>
      <c r="X245" s="17" t="s">
        <v>69</v>
      </c>
      <c r="Y245" s="17" t="s">
        <v>53</v>
      </c>
      <c r="Z245" s="18">
        <v>0.96</v>
      </c>
      <c r="AA245" s="16">
        <f>Z245*15%</f>
        <v>0.14399999999999999</v>
      </c>
      <c r="AB245" s="16">
        <f>(Z245+AA245)*5%</f>
        <v>5.5199999999999999E-2</v>
      </c>
      <c r="AC245" s="16">
        <f>Z245+AA245+AB245</f>
        <v>1.1591999999999998</v>
      </c>
      <c r="AD245" s="16">
        <f>AC245*J245</f>
        <v>5.7959999999999994</v>
      </c>
      <c r="AE245" s="16">
        <f>(Z245+AA245)*J245*U245</f>
        <v>458.97419999999994</v>
      </c>
      <c r="AF245" s="16">
        <f>AE245-K245</f>
        <v>360.93419999999992</v>
      </c>
      <c r="AG245" s="18">
        <f>AH245-Z245</f>
        <v>0</v>
      </c>
      <c r="AH245" s="18">
        <v>0.96</v>
      </c>
      <c r="AI245" s="17" t="s">
        <v>11639</v>
      </c>
      <c r="AJ245" s="17" t="b">
        <f>H245=M245</f>
        <v>1</v>
      </c>
      <c r="AK245" s="17" t="s">
        <v>983</v>
      </c>
      <c r="AL245" s="17" t="e">
        <f>VLOOKUP(AK245,OT!A:A,1,0)</f>
        <v>#N/A</v>
      </c>
      <c r="AM245" s="17"/>
      <c r="AN245" s="17">
        <v>1</v>
      </c>
      <c r="AO245" s="17" t="s">
        <v>57</v>
      </c>
      <c r="AP245" s="17" t="s">
        <v>58</v>
      </c>
      <c r="AQ245" s="17"/>
      <c r="AR245" s="17"/>
      <c r="AS245" s="17"/>
      <c r="AT245" s="17"/>
      <c r="AU245" s="17"/>
      <c r="AV245" s="17"/>
      <c r="AW245" s="17">
        <v>80</v>
      </c>
      <c r="AX245" s="17" t="s">
        <v>59</v>
      </c>
      <c r="AY245" s="17" t="s">
        <v>52</v>
      </c>
      <c r="AZ245" s="20">
        <v>45387</v>
      </c>
    </row>
    <row r="246" spans="1:52" x14ac:dyDescent="0.25">
      <c r="A246" s="17">
        <v>141</v>
      </c>
      <c r="B246" s="17" t="s">
        <v>45</v>
      </c>
      <c r="C246" s="17" t="s">
        <v>46</v>
      </c>
      <c r="D246" s="17" t="s">
        <v>116</v>
      </c>
      <c r="E246" s="17" t="s">
        <v>117</v>
      </c>
      <c r="F246" s="22" t="s">
        <v>758</v>
      </c>
      <c r="G246" s="17" t="s">
        <v>102</v>
      </c>
      <c r="H246" s="17" t="s">
        <v>69</v>
      </c>
      <c r="I246" s="17" t="s">
        <v>51</v>
      </c>
      <c r="J246" s="17">
        <v>2</v>
      </c>
      <c r="K246" s="17">
        <v>71.254999999999995</v>
      </c>
      <c r="L246" s="17">
        <v>142.51</v>
      </c>
      <c r="M246" s="17"/>
      <c r="N246" s="17"/>
      <c r="O246" s="17"/>
      <c r="P246" s="17"/>
      <c r="Q246" s="17"/>
      <c r="R246" s="17"/>
      <c r="S246" s="7" t="s">
        <v>11670</v>
      </c>
      <c r="T246" s="7" t="s">
        <v>757</v>
      </c>
      <c r="U246" s="7">
        <v>65.222200000000001</v>
      </c>
      <c r="V246" s="17"/>
      <c r="W246" s="17"/>
      <c r="X246" s="17"/>
      <c r="Y246" s="17" t="s">
        <v>71</v>
      </c>
      <c r="Z246" s="27">
        <v>0.95</v>
      </c>
      <c r="AA246" s="16">
        <f>Z246*15%</f>
        <v>0.14249999999999999</v>
      </c>
      <c r="AB246" s="16">
        <f>(Z246+AA246)*5%</f>
        <v>5.4625000000000007E-2</v>
      </c>
      <c r="AC246" s="16">
        <f>Z246+AA246+AB246</f>
        <v>1.147125</v>
      </c>
      <c r="AD246" s="16">
        <f>AC246*J246</f>
        <v>2.2942499999999999</v>
      </c>
      <c r="AE246" s="16">
        <f>(Z246+AA246)*J246*U246</f>
        <v>142.51050700000002</v>
      </c>
      <c r="AF246" s="16">
        <f>AE246-K246</f>
        <v>71.255507000000023</v>
      </c>
      <c r="AG246" s="18">
        <f>AH246-Z246</f>
        <v>0</v>
      </c>
      <c r="AH246" s="27">
        <v>0.95</v>
      </c>
      <c r="AI246" s="7" t="s">
        <v>11653</v>
      </c>
      <c r="AJ246" s="17" t="b">
        <f>H246=M246</f>
        <v>0</v>
      </c>
      <c r="AK246" s="7" t="s">
        <v>11671</v>
      </c>
      <c r="AL246" s="17" t="e">
        <f>VLOOKUP(AK246,OT!A:A,1,0)</f>
        <v>#N/A</v>
      </c>
      <c r="AM246" s="17"/>
      <c r="AN246" s="17"/>
      <c r="AO246" s="17" t="s">
        <v>57</v>
      </c>
      <c r="AP246" s="17" t="s">
        <v>58</v>
      </c>
      <c r="AQ246" s="17"/>
      <c r="AR246" s="17"/>
      <c r="AS246" s="17"/>
      <c r="AT246" s="17"/>
      <c r="AU246" s="17"/>
      <c r="AV246" s="17"/>
      <c r="AW246" s="17"/>
      <c r="AX246" s="17" t="s">
        <v>59</v>
      </c>
      <c r="AY246" s="17" t="s">
        <v>759</v>
      </c>
      <c r="AZ246" s="20">
        <v>45387</v>
      </c>
    </row>
    <row r="247" spans="1:52" x14ac:dyDescent="0.25">
      <c r="A247" s="17">
        <v>135</v>
      </c>
      <c r="B247" s="17" t="s">
        <v>45</v>
      </c>
      <c r="C247" s="17" t="s">
        <v>46</v>
      </c>
      <c r="D247" s="17" t="s">
        <v>631</v>
      </c>
      <c r="E247" s="17" t="s">
        <v>632</v>
      </c>
      <c r="F247" s="22" t="s">
        <v>728</v>
      </c>
      <c r="G247" s="17" t="s">
        <v>707</v>
      </c>
      <c r="H247" s="17" t="s">
        <v>69</v>
      </c>
      <c r="I247" s="17" t="s">
        <v>51</v>
      </c>
      <c r="J247" s="17">
        <v>1</v>
      </c>
      <c r="K247" s="17">
        <v>77.841999999999999</v>
      </c>
      <c r="L247" s="17">
        <v>77.841999999999999</v>
      </c>
      <c r="M247" s="17" t="s">
        <v>69</v>
      </c>
      <c r="N247" s="17">
        <v>64.78</v>
      </c>
      <c r="O247" s="17" t="s">
        <v>71</v>
      </c>
      <c r="P247" s="17">
        <v>69.66</v>
      </c>
      <c r="Q247" s="17">
        <v>0.93</v>
      </c>
      <c r="R247" s="17">
        <v>64.09</v>
      </c>
      <c r="S247" s="17" t="s">
        <v>733</v>
      </c>
      <c r="T247" s="17" t="s">
        <v>734</v>
      </c>
      <c r="U247" s="17">
        <v>68.91</v>
      </c>
      <c r="V247" s="17">
        <v>1</v>
      </c>
      <c r="W247" s="17"/>
      <c r="X247" s="17" t="s">
        <v>69</v>
      </c>
      <c r="Y247" s="17" t="s">
        <v>71</v>
      </c>
      <c r="Z247" s="18">
        <v>0.93</v>
      </c>
      <c r="AA247" s="16">
        <f>Z247*15%</f>
        <v>0.13950000000000001</v>
      </c>
      <c r="AB247" s="16">
        <f>(Z247+AA247)*5%</f>
        <v>5.3475000000000009E-2</v>
      </c>
      <c r="AC247" s="16">
        <f>Z247+AA247+AB247</f>
        <v>1.1229750000000001</v>
      </c>
      <c r="AD247" s="16">
        <f>AC247*J247</f>
        <v>1.1229750000000001</v>
      </c>
      <c r="AE247" s="16">
        <f>(Z247+AA247)*J247*U247</f>
        <v>73.699245000000005</v>
      </c>
      <c r="AF247" s="16">
        <f>AE247-K247</f>
        <v>-4.142754999999994</v>
      </c>
      <c r="AG247" s="18">
        <f>AH247-Z247</f>
        <v>0</v>
      </c>
      <c r="AH247" s="18">
        <f>AU247</f>
        <v>0.93</v>
      </c>
      <c r="AI247" s="17" t="s">
        <v>11639</v>
      </c>
      <c r="AJ247" s="17" t="b">
        <f>H247=M247</f>
        <v>1</v>
      </c>
      <c r="AK247" s="17" t="s">
        <v>735</v>
      </c>
      <c r="AL247" s="17" t="e">
        <f>VLOOKUP(AK247,OT!A:A,1,0)</f>
        <v>#N/A</v>
      </c>
      <c r="AM247" s="19">
        <v>43669</v>
      </c>
      <c r="AN247" s="17">
        <v>1</v>
      </c>
      <c r="AO247" s="17" t="s">
        <v>57</v>
      </c>
      <c r="AP247" s="17" t="s">
        <v>58</v>
      </c>
      <c r="AQ247" s="17"/>
      <c r="AR247" s="17">
        <v>3188.97</v>
      </c>
      <c r="AS247" s="17">
        <v>3188.97</v>
      </c>
      <c r="AT247" s="17" t="s">
        <v>71</v>
      </c>
      <c r="AU247" s="17">
        <v>0.93</v>
      </c>
      <c r="AV247" s="17">
        <v>63.78</v>
      </c>
      <c r="AW247" s="17">
        <v>0.93</v>
      </c>
      <c r="AX247" s="17" t="s">
        <v>129</v>
      </c>
      <c r="AY247" s="17" t="s">
        <v>729</v>
      </c>
      <c r="AZ247" s="20">
        <v>45386</v>
      </c>
    </row>
    <row r="248" spans="1:52" x14ac:dyDescent="0.25">
      <c r="A248" s="17">
        <v>298</v>
      </c>
      <c r="B248" s="17" t="s">
        <v>45</v>
      </c>
      <c r="C248" s="17" t="s">
        <v>46</v>
      </c>
      <c r="D248" s="17" t="s">
        <v>1049</v>
      </c>
      <c r="E248" s="17" t="s">
        <v>1050</v>
      </c>
      <c r="F248" s="22" t="s">
        <v>1386</v>
      </c>
      <c r="G248" s="17" t="s">
        <v>1387</v>
      </c>
      <c r="H248" s="17" t="s">
        <v>69</v>
      </c>
      <c r="I248" s="17" t="s">
        <v>51</v>
      </c>
      <c r="J248" s="17">
        <v>8</v>
      </c>
      <c r="K248" s="17">
        <v>95.79</v>
      </c>
      <c r="L248" s="17">
        <v>766.32</v>
      </c>
      <c r="M248" s="17" t="s">
        <v>69</v>
      </c>
      <c r="N248" s="17">
        <v>69.27</v>
      </c>
      <c r="O248" s="17" t="s">
        <v>71</v>
      </c>
      <c r="P248" s="17">
        <v>79.616299999999995</v>
      </c>
      <c r="Q248" s="17">
        <v>0.87</v>
      </c>
      <c r="R248" s="17">
        <v>554.13</v>
      </c>
      <c r="S248" s="17" t="s">
        <v>1388</v>
      </c>
      <c r="T248" s="17" t="s">
        <v>1389</v>
      </c>
      <c r="U248" s="17">
        <v>79.616299999999995</v>
      </c>
      <c r="V248" s="17">
        <v>1</v>
      </c>
      <c r="W248" s="17">
        <v>180</v>
      </c>
      <c r="X248" s="17" t="s">
        <v>69</v>
      </c>
      <c r="Y248" s="17" t="s">
        <v>71</v>
      </c>
      <c r="Z248" s="18">
        <v>0.87</v>
      </c>
      <c r="AA248" s="16">
        <f>Z248*15%</f>
        <v>0.1305</v>
      </c>
      <c r="AB248" s="16">
        <f>(Z248+AA248)*5%</f>
        <v>5.0025E-2</v>
      </c>
      <c r="AC248" s="16">
        <f>Z248+AA248+AB248</f>
        <v>1.0505249999999999</v>
      </c>
      <c r="AD248" s="16">
        <f>AC248*J248</f>
        <v>8.4041999999999994</v>
      </c>
      <c r="AE248" s="16">
        <f>(Z248+AA248)*J248*U248</f>
        <v>637.24886519999995</v>
      </c>
      <c r="AF248" s="16">
        <f>AE248-K248</f>
        <v>541.45886519999999</v>
      </c>
      <c r="AG248" s="18">
        <f>AH248-Z248</f>
        <v>0</v>
      </c>
      <c r="AH248" s="18">
        <f>AU248</f>
        <v>0.87</v>
      </c>
      <c r="AI248" s="17" t="s">
        <v>11639</v>
      </c>
      <c r="AJ248" s="17" t="b">
        <f>H248=M248</f>
        <v>1</v>
      </c>
      <c r="AK248" s="17" t="s">
        <v>1390</v>
      </c>
      <c r="AL248" s="17" t="e">
        <f>VLOOKUP(AK248,OT!A:A,1,0)</f>
        <v>#N/A</v>
      </c>
      <c r="AM248" s="19">
        <v>44886</v>
      </c>
      <c r="AN248" s="17">
        <v>1</v>
      </c>
      <c r="AO248" s="17" t="s">
        <v>57</v>
      </c>
      <c r="AP248" s="17" t="s">
        <v>58</v>
      </c>
      <c r="AQ248" s="17"/>
      <c r="AR248" s="17">
        <v>12696.53</v>
      </c>
      <c r="AS248" s="17">
        <v>12696.53</v>
      </c>
      <c r="AT248" s="17" t="s">
        <v>71</v>
      </c>
      <c r="AU248" s="17">
        <v>0.87</v>
      </c>
      <c r="AV248" s="17">
        <v>70.540000000000006</v>
      </c>
      <c r="AW248" s="17">
        <v>0.87</v>
      </c>
      <c r="AX248" s="17" t="s">
        <v>107</v>
      </c>
      <c r="AY248" s="17" t="s">
        <v>1382</v>
      </c>
      <c r="AZ248" s="20">
        <v>45392</v>
      </c>
    </row>
    <row r="249" spans="1:52" x14ac:dyDescent="0.25">
      <c r="A249" s="17">
        <v>192</v>
      </c>
      <c r="B249" s="17" t="s">
        <v>45</v>
      </c>
      <c r="C249" s="17" t="s">
        <v>46</v>
      </c>
      <c r="D249" s="17" t="s">
        <v>47</v>
      </c>
      <c r="E249" s="17" t="s">
        <v>48</v>
      </c>
      <c r="F249" s="22" t="s">
        <v>1003</v>
      </c>
      <c r="G249" s="17" t="s">
        <v>1004</v>
      </c>
      <c r="H249" s="17" t="s">
        <v>987</v>
      </c>
      <c r="I249" s="17" t="s">
        <v>51</v>
      </c>
      <c r="J249" s="17">
        <v>2</v>
      </c>
      <c r="K249" s="17">
        <v>74.685000000000002</v>
      </c>
      <c r="L249" s="17">
        <v>149.37</v>
      </c>
      <c r="M249" s="17" t="s">
        <v>987</v>
      </c>
      <c r="N249" s="17">
        <v>68</v>
      </c>
      <c r="O249" s="17" t="s">
        <v>53</v>
      </c>
      <c r="P249" s="17">
        <v>1</v>
      </c>
      <c r="Q249" s="17">
        <v>68</v>
      </c>
      <c r="R249" s="17">
        <v>136</v>
      </c>
      <c r="S249" s="17" t="s">
        <v>1005</v>
      </c>
      <c r="T249" s="17" t="s">
        <v>1006</v>
      </c>
      <c r="U249" s="17">
        <v>83.137500000000003</v>
      </c>
      <c r="V249" s="17">
        <v>1</v>
      </c>
      <c r="W249" s="17">
        <v>500</v>
      </c>
      <c r="X249" s="17" t="s">
        <v>987</v>
      </c>
      <c r="Y249" s="17" t="s">
        <v>53</v>
      </c>
      <c r="Z249" s="18">
        <v>0.81792211697489092</v>
      </c>
      <c r="AA249" s="16">
        <f>Z249*15%</f>
        <v>0.12268831754623363</v>
      </c>
      <c r="AB249" s="16">
        <f>(Z249+AA249)*5%</f>
        <v>4.7030521726056235E-2</v>
      </c>
      <c r="AC249" s="16">
        <f>Z249+AA249+AB249</f>
        <v>0.98764095624718085</v>
      </c>
      <c r="AD249" s="16">
        <f>AC249*J249</f>
        <v>1.9752819124943617</v>
      </c>
      <c r="AE249" s="16">
        <f>(Z249+AA249)*J249*U249</f>
        <v>156.4</v>
      </c>
      <c r="AF249" s="16">
        <f>AE249-K249</f>
        <v>81.715000000000003</v>
      </c>
      <c r="AG249" s="18">
        <f>AH249-Z249</f>
        <v>0</v>
      </c>
      <c r="AH249" s="18">
        <f>(AU249/U249)</f>
        <v>0.81792211697489092</v>
      </c>
      <c r="AI249" s="17" t="s">
        <v>11639</v>
      </c>
      <c r="AJ249" s="17" t="b">
        <f>H249=M249</f>
        <v>1</v>
      </c>
      <c r="AK249" s="17" t="s">
        <v>1007</v>
      </c>
      <c r="AL249" s="17" t="e">
        <f>VLOOKUP(AK249,OT!A:A,1,0)</f>
        <v>#N/A</v>
      </c>
      <c r="AM249" s="19">
        <v>45287</v>
      </c>
      <c r="AN249" s="17">
        <v>1</v>
      </c>
      <c r="AO249" s="17" t="s">
        <v>57</v>
      </c>
      <c r="AP249" s="17" t="s">
        <v>58</v>
      </c>
      <c r="AQ249" s="17"/>
      <c r="AR249" s="17">
        <v>37000</v>
      </c>
      <c r="AS249" s="17">
        <v>37000</v>
      </c>
      <c r="AT249" s="17" t="s">
        <v>53</v>
      </c>
      <c r="AU249" s="17">
        <v>68</v>
      </c>
      <c r="AV249" s="17">
        <v>68</v>
      </c>
      <c r="AW249" s="17">
        <v>68</v>
      </c>
      <c r="AX249" s="17" t="s">
        <v>59</v>
      </c>
      <c r="AY249" s="17" t="s">
        <v>60</v>
      </c>
      <c r="AZ249" s="20">
        <v>45395</v>
      </c>
    </row>
    <row r="250" spans="1:52" x14ac:dyDescent="0.25">
      <c r="A250" s="17">
        <v>317</v>
      </c>
      <c r="B250" s="17" t="s">
        <v>45</v>
      </c>
      <c r="C250" s="17" t="s">
        <v>46</v>
      </c>
      <c r="D250" s="17" t="s">
        <v>1449</v>
      </c>
      <c r="E250" s="17" t="s">
        <v>1450</v>
      </c>
      <c r="F250" s="22" t="s">
        <v>1451</v>
      </c>
      <c r="G250" s="17" t="s">
        <v>161</v>
      </c>
      <c r="H250" s="17" t="s">
        <v>69</v>
      </c>
      <c r="I250" s="17" t="s">
        <v>51</v>
      </c>
      <c r="J250" s="17">
        <v>1</v>
      </c>
      <c r="K250" s="17">
        <v>99.21</v>
      </c>
      <c r="L250" s="17">
        <v>99.21</v>
      </c>
      <c r="M250" s="17" t="s">
        <v>69</v>
      </c>
      <c r="N250" s="17">
        <v>56.82</v>
      </c>
      <c r="O250" s="17" t="s">
        <v>71</v>
      </c>
      <c r="P250" s="17">
        <v>73.798299999999998</v>
      </c>
      <c r="Q250" s="17">
        <v>0.77</v>
      </c>
      <c r="R250" s="17">
        <v>56.63</v>
      </c>
      <c r="S250" s="17" t="s">
        <v>1453</v>
      </c>
      <c r="T250" s="17" t="s">
        <v>1454</v>
      </c>
      <c r="U250" s="17">
        <v>73.541700000000006</v>
      </c>
      <c r="V250" s="17">
        <v>1</v>
      </c>
      <c r="W250" s="17">
        <v>50</v>
      </c>
      <c r="X250" s="17" t="s">
        <v>69</v>
      </c>
      <c r="Y250" s="17" t="s">
        <v>71</v>
      </c>
      <c r="Z250" s="18">
        <v>0.77</v>
      </c>
      <c r="AA250" s="16">
        <f>Z250*15%</f>
        <v>0.11549999999999999</v>
      </c>
      <c r="AB250" s="16">
        <f>(Z250+AA250)*5%</f>
        <v>4.4275000000000002E-2</v>
      </c>
      <c r="AC250" s="16">
        <f>Z250+AA250+AB250</f>
        <v>0.92977499999999991</v>
      </c>
      <c r="AD250" s="16">
        <f>AC250*J250</f>
        <v>0.92977499999999991</v>
      </c>
      <c r="AE250" s="16">
        <f>(Z250+AA250)*J250*U250</f>
        <v>65.121175350000001</v>
      </c>
      <c r="AF250" s="16">
        <f>AE250-K250</f>
        <v>-34.088824649999992</v>
      </c>
      <c r="AG250" s="18">
        <f>AH250-Z250</f>
        <v>0</v>
      </c>
      <c r="AH250" s="18">
        <f>AU250</f>
        <v>0.77</v>
      </c>
      <c r="AI250" s="17" t="s">
        <v>11639</v>
      </c>
      <c r="AJ250" s="17" t="b">
        <f>H250=M250</f>
        <v>1</v>
      </c>
      <c r="AK250" s="17" t="s">
        <v>1455</v>
      </c>
      <c r="AL250" s="17" t="e">
        <f>VLOOKUP(AK250,OT!A:A,1,0)</f>
        <v>#N/A</v>
      </c>
      <c r="AM250" s="19">
        <v>44236</v>
      </c>
      <c r="AN250" s="17">
        <v>1</v>
      </c>
      <c r="AO250" s="17" t="s">
        <v>57</v>
      </c>
      <c r="AP250" s="17" t="s">
        <v>58</v>
      </c>
      <c r="AQ250" s="17"/>
      <c r="AR250" s="17">
        <v>2808.65</v>
      </c>
      <c r="AS250" s="17">
        <v>2808.65</v>
      </c>
      <c r="AT250" s="17" t="s">
        <v>71</v>
      </c>
      <c r="AU250" s="17">
        <v>0.77</v>
      </c>
      <c r="AV250" s="17">
        <v>56.17</v>
      </c>
      <c r="AW250" s="17">
        <v>0.77</v>
      </c>
      <c r="AX250" s="17" t="s">
        <v>74</v>
      </c>
      <c r="AY250" s="17" t="s">
        <v>1452</v>
      </c>
      <c r="AZ250" s="20">
        <v>45385</v>
      </c>
    </row>
    <row r="251" spans="1:52" x14ac:dyDescent="0.25">
      <c r="A251" s="17">
        <v>43</v>
      </c>
      <c r="B251" s="17" t="s">
        <v>45</v>
      </c>
      <c r="C251" s="17" t="s">
        <v>46</v>
      </c>
      <c r="D251" s="17" t="s">
        <v>291</v>
      </c>
      <c r="E251" s="17" t="s">
        <v>292</v>
      </c>
      <c r="F251" s="22" t="s">
        <v>293</v>
      </c>
      <c r="G251" s="17" t="s">
        <v>161</v>
      </c>
      <c r="H251" s="17" t="s">
        <v>69</v>
      </c>
      <c r="I251" s="17" t="s">
        <v>51</v>
      </c>
      <c r="J251" s="17">
        <v>3</v>
      </c>
      <c r="K251" s="17">
        <v>48.34</v>
      </c>
      <c r="L251" s="17">
        <v>145.02000000000001</v>
      </c>
      <c r="M251" s="17" t="s">
        <v>69</v>
      </c>
      <c r="N251" s="17">
        <v>53.76</v>
      </c>
      <c r="O251" s="17" t="s">
        <v>71</v>
      </c>
      <c r="P251" s="17">
        <v>74.671300000000002</v>
      </c>
      <c r="Q251" s="17">
        <v>0.72</v>
      </c>
      <c r="R251" s="17">
        <v>159.4</v>
      </c>
      <c r="S251" s="17" t="s">
        <v>295</v>
      </c>
      <c r="T251" s="17" t="s">
        <v>296</v>
      </c>
      <c r="U251" s="17">
        <v>73.798299999999998</v>
      </c>
      <c r="V251" s="17">
        <v>1</v>
      </c>
      <c r="W251" s="17">
        <v>2500</v>
      </c>
      <c r="X251" s="17" t="s">
        <v>69</v>
      </c>
      <c r="Y251" s="17" t="s">
        <v>71</v>
      </c>
      <c r="Z251" s="18">
        <v>0.72</v>
      </c>
      <c r="AA251" s="16">
        <f>Z251*15%</f>
        <v>0.108</v>
      </c>
      <c r="AB251" s="16">
        <f>(Z251+AA251)*5%</f>
        <v>4.1399999999999999E-2</v>
      </c>
      <c r="AC251" s="16">
        <f>Z251+AA251+AB251</f>
        <v>0.86939999999999995</v>
      </c>
      <c r="AD251" s="16">
        <f>AC251*J251</f>
        <v>2.6082000000000001</v>
      </c>
      <c r="AE251" s="16">
        <f>(Z251+AA251)*J251*U251</f>
        <v>183.31497719999999</v>
      </c>
      <c r="AF251" s="16">
        <f>AE251-K251</f>
        <v>134.97497719999998</v>
      </c>
      <c r="AG251" s="18">
        <f>AH251-Z251</f>
        <v>0</v>
      </c>
      <c r="AH251" s="18">
        <f>AU251</f>
        <v>0.72</v>
      </c>
      <c r="AI251" s="17" t="s">
        <v>11639</v>
      </c>
      <c r="AJ251" s="17" t="b">
        <f>H251=M251</f>
        <v>1</v>
      </c>
      <c r="AK251" s="17" t="s">
        <v>297</v>
      </c>
      <c r="AL251" s="17" t="e">
        <f>VLOOKUP(AK251,OT!A:A,1,0)</f>
        <v>#N/A</v>
      </c>
      <c r="AM251" s="19">
        <v>44201</v>
      </c>
      <c r="AN251" s="17">
        <v>1</v>
      </c>
      <c r="AO251" s="17" t="s">
        <v>57</v>
      </c>
      <c r="AP251" s="17" t="s">
        <v>58</v>
      </c>
      <c r="AQ251" s="17"/>
      <c r="AR251" s="17">
        <v>131911.01999999999</v>
      </c>
      <c r="AS251" s="17">
        <v>131911.01999999999</v>
      </c>
      <c r="AT251" s="17" t="s">
        <v>71</v>
      </c>
      <c r="AU251" s="17">
        <v>0.72</v>
      </c>
      <c r="AV251" s="17">
        <v>52.76</v>
      </c>
      <c r="AW251" s="17">
        <v>0.72</v>
      </c>
      <c r="AX251" s="17" t="s">
        <v>59</v>
      </c>
      <c r="AY251" s="17" t="s">
        <v>294</v>
      </c>
      <c r="AZ251" s="20">
        <v>45386</v>
      </c>
    </row>
    <row r="252" spans="1:52" x14ac:dyDescent="0.25">
      <c r="A252" s="17">
        <v>293</v>
      </c>
      <c r="B252" s="17" t="s">
        <v>45</v>
      </c>
      <c r="C252" s="17" t="s">
        <v>46</v>
      </c>
      <c r="D252" s="17" t="s">
        <v>450</v>
      </c>
      <c r="E252" s="17" t="s">
        <v>451</v>
      </c>
      <c r="F252" s="22" t="s">
        <v>1368</v>
      </c>
      <c r="G252" s="17" t="s">
        <v>283</v>
      </c>
      <c r="H252" s="17" t="s">
        <v>69</v>
      </c>
      <c r="I252" s="17" t="s">
        <v>51</v>
      </c>
      <c r="J252" s="17">
        <v>50</v>
      </c>
      <c r="K252" s="17">
        <v>67.888000000000005</v>
      </c>
      <c r="L252" s="17">
        <v>3394.4</v>
      </c>
      <c r="M252" s="17" t="s">
        <v>69</v>
      </c>
      <c r="N252" s="17">
        <v>59.03</v>
      </c>
      <c r="O252" s="17" t="s">
        <v>71</v>
      </c>
      <c r="P252" s="17">
        <v>83.135000000000005</v>
      </c>
      <c r="Q252" s="17">
        <v>0.71</v>
      </c>
      <c r="R252" s="17">
        <v>2951.29</v>
      </c>
      <c r="S252" s="17" t="s">
        <v>691</v>
      </c>
      <c r="T252" s="17" t="s">
        <v>692</v>
      </c>
      <c r="U252" s="17">
        <v>83.135000000000005</v>
      </c>
      <c r="V252" s="17">
        <v>1</v>
      </c>
      <c r="W252" s="17">
        <v>50</v>
      </c>
      <c r="X252" s="17" t="s">
        <v>69</v>
      </c>
      <c r="Y252" s="17" t="s">
        <v>71</v>
      </c>
      <c r="Z252" s="18">
        <v>0.71</v>
      </c>
      <c r="AA252" s="16">
        <f>Z252*15%</f>
        <v>0.1065</v>
      </c>
      <c r="AB252" s="16">
        <f>(Z252+AA252)*5%</f>
        <v>4.0825E-2</v>
      </c>
      <c r="AC252" s="16">
        <f>Z252+AA252+AB252</f>
        <v>0.857325</v>
      </c>
      <c r="AD252" s="16">
        <f>AC252*J252</f>
        <v>42.866250000000001</v>
      </c>
      <c r="AE252" s="16">
        <f>(Z252+AA252)*J252*U252</f>
        <v>3393.9863750000004</v>
      </c>
      <c r="AF252" s="16">
        <f>AE252-K252</f>
        <v>3326.0983750000005</v>
      </c>
      <c r="AG252" s="18">
        <f>AH252-Z252</f>
        <v>0</v>
      </c>
      <c r="AH252" s="18">
        <v>0.71</v>
      </c>
      <c r="AI252" s="17" t="s">
        <v>11639</v>
      </c>
      <c r="AJ252" s="17" t="b">
        <f>H252=M252</f>
        <v>1</v>
      </c>
      <c r="AK252" s="17" t="s">
        <v>691</v>
      </c>
      <c r="AL252" s="17" t="e">
        <f>VLOOKUP(AK252,OT!A:A,1,0)</f>
        <v>#N/A</v>
      </c>
      <c r="AM252" s="17"/>
      <c r="AN252" s="17">
        <v>1</v>
      </c>
      <c r="AO252" s="17" t="s">
        <v>57</v>
      </c>
      <c r="AP252" s="17" t="s">
        <v>58</v>
      </c>
      <c r="AQ252" s="17"/>
      <c r="AR252" s="17"/>
      <c r="AS252" s="17"/>
      <c r="AT252" s="17"/>
      <c r="AU252" s="17"/>
      <c r="AV252" s="17"/>
      <c r="AW252" s="17">
        <v>0.71</v>
      </c>
      <c r="AX252" s="17" t="s">
        <v>107</v>
      </c>
      <c r="AY252" s="17" t="s">
        <v>1369</v>
      </c>
      <c r="AZ252" s="20">
        <v>45386</v>
      </c>
    </row>
    <row r="253" spans="1:52" x14ac:dyDescent="0.25">
      <c r="A253" s="17">
        <v>297</v>
      </c>
      <c r="B253" s="17" t="s">
        <v>45</v>
      </c>
      <c r="C253" s="17" t="s">
        <v>46</v>
      </c>
      <c r="D253" s="17" t="s">
        <v>1049</v>
      </c>
      <c r="E253" s="17" t="s">
        <v>1050</v>
      </c>
      <c r="F253" s="22" t="s">
        <v>1381</v>
      </c>
      <c r="G253" s="17" t="s">
        <v>78</v>
      </c>
      <c r="H253" s="17" t="s">
        <v>69</v>
      </c>
      <c r="I253" s="17" t="s">
        <v>51</v>
      </c>
      <c r="J253" s="17">
        <v>1</v>
      </c>
      <c r="K253" s="17">
        <v>86.77</v>
      </c>
      <c r="L253" s="17">
        <v>86.77</v>
      </c>
      <c r="M253" s="17" t="s">
        <v>69</v>
      </c>
      <c r="N253" s="17">
        <v>54.63</v>
      </c>
      <c r="O253" s="17" t="s">
        <v>71</v>
      </c>
      <c r="P253" s="17">
        <v>81.537499999999994</v>
      </c>
      <c r="Q253" s="17">
        <v>0.67</v>
      </c>
      <c r="R253" s="17">
        <v>55.22</v>
      </c>
      <c r="S253" s="17" t="s">
        <v>1383</v>
      </c>
      <c r="T253" s="17" t="s">
        <v>1384</v>
      </c>
      <c r="U253" s="17">
        <v>82.421199999999999</v>
      </c>
      <c r="V253" s="17">
        <v>1</v>
      </c>
      <c r="W253" s="17">
        <v>250</v>
      </c>
      <c r="X253" s="17" t="s">
        <v>69</v>
      </c>
      <c r="Y253" s="17" t="s">
        <v>71</v>
      </c>
      <c r="Z253" s="18">
        <v>0.67</v>
      </c>
      <c r="AA253" s="16">
        <f>Z253*15%</f>
        <v>0.10050000000000001</v>
      </c>
      <c r="AB253" s="16">
        <f>(Z253+AA253)*5%</f>
        <v>3.8525000000000004E-2</v>
      </c>
      <c r="AC253" s="16">
        <f>Z253+AA253+AB253</f>
        <v>0.80902500000000011</v>
      </c>
      <c r="AD253" s="16">
        <f>AC253*J253</f>
        <v>0.80902500000000011</v>
      </c>
      <c r="AE253" s="16">
        <f>(Z253+AA253)*J253*U253</f>
        <v>63.505534600000004</v>
      </c>
      <c r="AF253" s="16">
        <f>AE253-K253</f>
        <v>-23.264465399999992</v>
      </c>
      <c r="AG253" s="18">
        <f>AH253-Z253</f>
        <v>0</v>
      </c>
      <c r="AH253" s="18">
        <f>AU253</f>
        <v>0.67</v>
      </c>
      <c r="AI253" s="17" t="s">
        <v>11639</v>
      </c>
      <c r="AJ253" s="17" t="b">
        <f>H253=M253</f>
        <v>1</v>
      </c>
      <c r="AK253" s="17" t="s">
        <v>1385</v>
      </c>
      <c r="AL253" s="17" t="e">
        <f>VLOOKUP(AK253,OT!A:A,1,0)</f>
        <v>#N/A</v>
      </c>
      <c r="AM253" s="19">
        <v>44915</v>
      </c>
      <c r="AN253" s="17">
        <v>1</v>
      </c>
      <c r="AO253" s="17" t="s">
        <v>57</v>
      </c>
      <c r="AP253" s="17" t="s">
        <v>58</v>
      </c>
      <c r="AQ253" s="17"/>
      <c r="AR253" s="17">
        <v>13865.01</v>
      </c>
      <c r="AS253" s="17">
        <v>13865.01</v>
      </c>
      <c r="AT253" s="17" t="s">
        <v>71</v>
      </c>
      <c r="AU253" s="17">
        <v>0.67</v>
      </c>
      <c r="AV253" s="17">
        <v>55.46</v>
      </c>
      <c r="AW253" s="17">
        <v>0.67</v>
      </c>
      <c r="AX253" s="17" t="s">
        <v>107</v>
      </c>
      <c r="AY253" s="17" t="s">
        <v>1382</v>
      </c>
      <c r="AZ253" s="20">
        <v>45392</v>
      </c>
    </row>
    <row r="254" spans="1:52" x14ac:dyDescent="0.25">
      <c r="A254" s="17">
        <v>196</v>
      </c>
      <c r="B254" s="17" t="s">
        <v>45</v>
      </c>
      <c r="C254" s="17" t="s">
        <v>46</v>
      </c>
      <c r="D254" s="17" t="s">
        <v>47</v>
      </c>
      <c r="E254" s="17" t="s">
        <v>48</v>
      </c>
      <c r="F254" s="22" t="s">
        <v>1016</v>
      </c>
      <c r="G254" s="17" t="s">
        <v>1017</v>
      </c>
      <c r="H254" s="17" t="s">
        <v>907</v>
      </c>
      <c r="I254" s="17" t="s">
        <v>51</v>
      </c>
      <c r="J254" s="17">
        <v>23</v>
      </c>
      <c r="K254" s="17">
        <v>54.005699999999997</v>
      </c>
      <c r="L254" s="17">
        <v>1242.1300000000001</v>
      </c>
      <c r="M254" s="17" t="s">
        <v>907</v>
      </c>
      <c r="N254" s="17">
        <v>54</v>
      </c>
      <c r="O254" s="17" t="s">
        <v>53</v>
      </c>
      <c r="P254" s="17">
        <v>1</v>
      </c>
      <c r="Q254" s="17">
        <v>54</v>
      </c>
      <c r="R254" s="17">
        <v>1242</v>
      </c>
      <c r="S254" s="17" t="s">
        <v>1018</v>
      </c>
      <c r="T254" s="17" t="s">
        <v>1019</v>
      </c>
      <c r="U254" s="17">
        <v>82.748699999999999</v>
      </c>
      <c r="V254" s="17">
        <v>1</v>
      </c>
      <c r="W254" s="17">
        <v>1500</v>
      </c>
      <c r="X254" s="17" t="s">
        <v>907</v>
      </c>
      <c r="Y254" s="17" t="s">
        <v>53</v>
      </c>
      <c r="Z254" s="18">
        <v>0.65257822781505936</v>
      </c>
      <c r="AA254" s="16">
        <f>Z254*15%</f>
        <v>9.7886734172258905E-2</v>
      </c>
      <c r="AB254" s="16">
        <f>(Z254+AA254)*5%</f>
        <v>3.7523248099365913E-2</v>
      </c>
      <c r="AC254" s="16">
        <f>Z254+AA254+AB254</f>
        <v>0.78798821008668418</v>
      </c>
      <c r="AD254" s="16">
        <f>AC254*J254</f>
        <v>18.123728831993738</v>
      </c>
      <c r="AE254" s="16">
        <f>(Z254+AA254)*J254*U254</f>
        <v>1428.3</v>
      </c>
      <c r="AF254" s="16">
        <f>AE254-K254</f>
        <v>1374.2943</v>
      </c>
      <c r="AG254" s="18">
        <f>AH254-Z254</f>
        <v>0</v>
      </c>
      <c r="AH254" s="18">
        <f>(AU254/U254)</f>
        <v>0.65257822781505936</v>
      </c>
      <c r="AI254" s="17" t="s">
        <v>11639</v>
      </c>
      <c r="AJ254" s="17" t="b">
        <f>H254=M254</f>
        <v>1</v>
      </c>
      <c r="AK254" s="17" t="s">
        <v>1020</v>
      </c>
      <c r="AL254" s="17" t="e">
        <f>VLOOKUP(AK254,OT!A:A,1,0)</f>
        <v>#N/A</v>
      </c>
      <c r="AM254" s="19">
        <v>45373</v>
      </c>
      <c r="AN254" s="17">
        <v>1</v>
      </c>
      <c r="AO254" s="17" t="s">
        <v>57</v>
      </c>
      <c r="AP254" s="17" t="s">
        <v>58</v>
      </c>
      <c r="AQ254" s="17"/>
      <c r="AR254" s="17">
        <v>221550</v>
      </c>
      <c r="AS254" s="17">
        <v>221550</v>
      </c>
      <c r="AT254" s="17" t="s">
        <v>53</v>
      </c>
      <c r="AU254" s="17">
        <v>54</v>
      </c>
      <c r="AV254" s="17">
        <v>54</v>
      </c>
      <c r="AW254" s="17">
        <v>54</v>
      </c>
      <c r="AX254" s="17" t="s">
        <v>59</v>
      </c>
      <c r="AY254" s="17" t="s">
        <v>60</v>
      </c>
      <c r="AZ254" s="20">
        <v>45395</v>
      </c>
    </row>
    <row r="255" spans="1:52" x14ac:dyDescent="0.25">
      <c r="A255" s="17">
        <v>299</v>
      </c>
      <c r="B255" s="17" t="s">
        <v>45</v>
      </c>
      <c r="C255" s="17" t="s">
        <v>46</v>
      </c>
      <c r="D255" s="17" t="s">
        <v>450</v>
      </c>
      <c r="E255" s="17" t="s">
        <v>451</v>
      </c>
      <c r="F255" s="22" t="s">
        <v>1391</v>
      </c>
      <c r="G255" s="17" t="s">
        <v>1144</v>
      </c>
      <c r="H255" s="17" t="s">
        <v>69</v>
      </c>
      <c r="I255" s="17" t="s">
        <v>51</v>
      </c>
      <c r="J255" s="17">
        <v>53</v>
      </c>
      <c r="K255" s="17">
        <v>65.4208</v>
      </c>
      <c r="L255" s="17">
        <v>3467.3</v>
      </c>
      <c r="M255" s="17" t="s">
        <v>69</v>
      </c>
      <c r="N255" s="17">
        <v>50.59</v>
      </c>
      <c r="O255" s="17" t="s">
        <v>71</v>
      </c>
      <c r="P255" s="17">
        <v>82.933700000000002</v>
      </c>
      <c r="Q255" s="17">
        <v>0.61</v>
      </c>
      <c r="R255" s="17">
        <v>2694.38</v>
      </c>
      <c r="S255" s="17" t="s">
        <v>709</v>
      </c>
      <c r="T255" s="17" t="s">
        <v>1393</v>
      </c>
      <c r="U255" s="17">
        <v>83.34</v>
      </c>
      <c r="V255" s="17">
        <v>1</v>
      </c>
      <c r="W255" s="17">
        <v>325</v>
      </c>
      <c r="X255" s="17" t="s">
        <v>69</v>
      </c>
      <c r="Y255" s="17" t="s">
        <v>71</v>
      </c>
      <c r="Z255" s="18">
        <v>0.61</v>
      </c>
      <c r="AA255" s="16">
        <f>Z255*15%</f>
        <v>9.1499999999999998E-2</v>
      </c>
      <c r="AB255" s="16">
        <f>(Z255+AA255)*5%</f>
        <v>3.5075000000000002E-2</v>
      </c>
      <c r="AC255" s="16">
        <f>Z255+AA255+AB255</f>
        <v>0.73657499999999998</v>
      </c>
      <c r="AD255" s="16">
        <f>AC255*J255</f>
        <v>39.038474999999998</v>
      </c>
      <c r="AE255" s="16">
        <f>(Z255+AA255)*J255*U255</f>
        <v>3098.53953</v>
      </c>
      <c r="AF255" s="16">
        <f>AE255-K255</f>
        <v>3033.1187300000001</v>
      </c>
      <c r="AG255" s="18">
        <f>AH255-Z255</f>
        <v>0</v>
      </c>
      <c r="AH255" s="18">
        <f>AU255</f>
        <v>0.61</v>
      </c>
      <c r="AI255" s="17" t="s">
        <v>11639</v>
      </c>
      <c r="AJ255" s="17" t="b">
        <f>H255=M255</f>
        <v>1</v>
      </c>
      <c r="AK255" s="17" t="s">
        <v>1394</v>
      </c>
      <c r="AL255" s="17" t="e">
        <f>VLOOKUP(AK255,OT!A:A,1,0)</f>
        <v>#N/A</v>
      </c>
      <c r="AM255" s="19">
        <v>45273</v>
      </c>
      <c r="AN255" s="17">
        <v>1</v>
      </c>
      <c r="AO255" s="17" t="s">
        <v>57</v>
      </c>
      <c r="AP255" s="17" t="s">
        <v>58</v>
      </c>
      <c r="AQ255" s="17"/>
      <c r="AR255" s="17">
        <v>16522.16</v>
      </c>
      <c r="AS255" s="17">
        <v>16522.16</v>
      </c>
      <c r="AT255" s="17" t="s">
        <v>71</v>
      </c>
      <c r="AU255" s="17">
        <v>0.61</v>
      </c>
      <c r="AV255" s="17">
        <v>50.84</v>
      </c>
      <c r="AW255" s="17">
        <v>0.61</v>
      </c>
      <c r="AX255" s="17" t="s">
        <v>107</v>
      </c>
      <c r="AY255" s="17" t="s">
        <v>1392</v>
      </c>
      <c r="AZ255" s="20">
        <v>45386</v>
      </c>
    </row>
    <row r="256" spans="1:52" x14ac:dyDescent="0.25">
      <c r="A256" s="17">
        <v>300</v>
      </c>
      <c r="B256" s="17" t="s">
        <v>45</v>
      </c>
      <c r="C256" s="17" t="s">
        <v>46</v>
      </c>
      <c r="D256" s="17" t="s">
        <v>450</v>
      </c>
      <c r="E256" s="17" t="s">
        <v>451</v>
      </c>
      <c r="F256" s="22" t="s">
        <v>1391</v>
      </c>
      <c r="G256" s="17" t="s">
        <v>1144</v>
      </c>
      <c r="H256" s="17" t="s">
        <v>69</v>
      </c>
      <c r="I256" s="17" t="s">
        <v>51</v>
      </c>
      <c r="J256" s="17">
        <v>3</v>
      </c>
      <c r="K256" s="17">
        <v>65.42</v>
      </c>
      <c r="L256" s="17">
        <v>196.26</v>
      </c>
      <c r="M256" s="17" t="s">
        <v>69</v>
      </c>
      <c r="N256" s="17">
        <v>50.59</v>
      </c>
      <c r="O256" s="17" t="s">
        <v>71</v>
      </c>
      <c r="P256" s="17">
        <v>82.933700000000002</v>
      </c>
      <c r="Q256" s="17">
        <v>0.61</v>
      </c>
      <c r="R256" s="17">
        <v>152.51</v>
      </c>
      <c r="S256" s="17" t="s">
        <v>709</v>
      </c>
      <c r="T256" s="17" t="s">
        <v>1393</v>
      </c>
      <c r="U256" s="17">
        <v>83.34</v>
      </c>
      <c r="V256" s="17">
        <v>1</v>
      </c>
      <c r="W256" s="17"/>
      <c r="X256" s="17" t="s">
        <v>69</v>
      </c>
      <c r="Y256" s="17" t="s">
        <v>71</v>
      </c>
      <c r="Z256" s="18">
        <v>0.61</v>
      </c>
      <c r="AA256" s="16">
        <f>Z256*15%</f>
        <v>9.1499999999999998E-2</v>
      </c>
      <c r="AB256" s="16">
        <f>(Z256+AA256)*5%</f>
        <v>3.5075000000000002E-2</v>
      </c>
      <c r="AC256" s="16">
        <f>Z256+AA256+AB256</f>
        <v>0.73657499999999998</v>
      </c>
      <c r="AD256" s="16">
        <f>AC256*J256</f>
        <v>2.2097249999999997</v>
      </c>
      <c r="AE256" s="16">
        <f>(Z256+AA256)*J256*U256</f>
        <v>175.38902999999999</v>
      </c>
      <c r="AF256" s="16">
        <f>AE256-K256</f>
        <v>109.96902999999999</v>
      </c>
      <c r="AG256" s="18">
        <f>AH256-Z256</f>
        <v>0</v>
      </c>
      <c r="AH256" s="18">
        <f>AU256</f>
        <v>0.61</v>
      </c>
      <c r="AI256" s="17" t="s">
        <v>11639</v>
      </c>
      <c r="AJ256" s="17" t="b">
        <f>H256=M256</f>
        <v>1</v>
      </c>
      <c r="AK256" s="17" t="s">
        <v>1394</v>
      </c>
      <c r="AL256" s="17" t="e">
        <f>VLOOKUP(AK256,OT!A:A,1,0)</f>
        <v>#N/A</v>
      </c>
      <c r="AM256" s="19">
        <v>45273</v>
      </c>
      <c r="AN256" s="17">
        <v>1</v>
      </c>
      <c r="AO256" s="17" t="s">
        <v>57</v>
      </c>
      <c r="AP256" s="17" t="s">
        <v>58</v>
      </c>
      <c r="AQ256" s="17"/>
      <c r="AR256" s="17">
        <v>16522.16</v>
      </c>
      <c r="AS256" s="17">
        <v>16522.16</v>
      </c>
      <c r="AT256" s="17" t="s">
        <v>71</v>
      </c>
      <c r="AU256" s="17">
        <v>0.61</v>
      </c>
      <c r="AV256" s="17">
        <v>50.84</v>
      </c>
      <c r="AW256" s="17">
        <v>0.61</v>
      </c>
      <c r="AX256" s="17" t="s">
        <v>107</v>
      </c>
      <c r="AY256" s="17" t="s">
        <v>1392</v>
      </c>
      <c r="AZ256" s="20">
        <v>45386</v>
      </c>
    </row>
    <row r="257" spans="1:52" x14ac:dyDescent="0.25">
      <c r="A257" s="17">
        <v>301</v>
      </c>
      <c r="B257" s="17" t="s">
        <v>45</v>
      </c>
      <c r="C257" s="17" t="s">
        <v>46</v>
      </c>
      <c r="D257" s="17" t="s">
        <v>450</v>
      </c>
      <c r="E257" s="17" t="s">
        <v>451</v>
      </c>
      <c r="F257" s="22" t="s">
        <v>1391</v>
      </c>
      <c r="G257" s="17" t="s">
        <v>1144</v>
      </c>
      <c r="H257" s="17" t="s">
        <v>69</v>
      </c>
      <c r="I257" s="17" t="s">
        <v>51</v>
      </c>
      <c r="J257" s="17">
        <v>56</v>
      </c>
      <c r="K257" s="17">
        <v>65.420900000000003</v>
      </c>
      <c r="L257" s="17">
        <v>3663.57</v>
      </c>
      <c r="M257" s="17" t="s">
        <v>69</v>
      </c>
      <c r="N257" s="17">
        <v>50.48</v>
      </c>
      <c r="O257" s="17" t="s">
        <v>71</v>
      </c>
      <c r="P257" s="17">
        <v>82.748699999999999</v>
      </c>
      <c r="Q257" s="17">
        <v>0.61</v>
      </c>
      <c r="R257" s="17">
        <v>2833.02</v>
      </c>
      <c r="S257" s="17" t="s">
        <v>135</v>
      </c>
      <c r="T257" s="17" t="s">
        <v>1395</v>
      </c>
      <c r="U257" s="17">
        <v>82.933700000000002</v>
      </c>
      <c r="V257" s="17">
        <v>1</v>
      </c>
      <c r="W257" s="17">
        <v>100</v>
      </c>
      <c r="X257" s="17" t="s">
        <v>69</v>
      </c>
      <c r="Y257" s="17" t="s">
        <v>71</v>
      </c>
      <c r="Z257" s="18">
        <v>0.61</v>
      </c>
      <c r="AA257" s="16">
        <f>Z257*15%</f>
        <v>9.1499999999999998E-2</v>
      </c>
      <c r="AB257" s="16">
        <f>(Z257+AA257)*5%</f>
        <v>3.5075000000000002E-2</v>
      </c>
      <c r="AC257" s="16">
        <f>Z257+AA257+AB257</f>
        <v>0.73657499999999998</v>
      </c>
      <c r="AD257" s="16">
        <f>AC257*J257</f>
        <v>41.248199999999997</v>
      </c>
      <c r="AE257" s="16">
        <f>(Z257+AA257)*J257*U257</f>
        <v>3257.9674707999998</v>
      </c>
      <c r="AF257" s="16">
        <f>AE257-K257</f>
        <v>3192.5465707999997</v>
      </c>
      <c r="AG257" s="18">
        <f>AH257-Z257</f>
        <v>0</v>
      </c>
      <c r="AH257" s="18">
        <v>0.61</v>
      </c>
      <c r="AI257" s="17" t="s">
        <v>11639</v>
      </c>
      <c r="AJ257" s="17" t="b">
        <f>H257=M257</f>
        <v>1</v>
      </c>
      <c r="AK257" s="17" t="s">
        <v>135</v>
      </c>
      <c r="AL257" s="17" t="e">
        <f>VLOOKUP(AK257,OT!A:A,1,0)</f>
        <v>#N/A</v>
      </c>
      <c r="AM257" s="17"/>
      <c r="AN257" s="17">
        <v>1</v>
      </c>
      <c r="AO257" s="17" t="s">
        <v>57</v>
      </c>
      <c r="AP257" s="17" t="s">
        <v>58</v>
      </c>
      <c r="AQ257" s="17"/>
      <c r="AR257" s="17"/>
      <c r="AS257" s="17"/>
      <c r="AT257" s="17"/>
      <c r="AU257" s="17"/>
      <c r="AV257" s="17"/>
      <c r="AW257" s="17">
        <v>0.61</v>
      </c>
      <c r="AX257" s="17" t="s">
        <v>107</v>
      </c>
      <c r="AY257" s="17" t="s">
        <v>1392</v>
      </c>
      <c r="AZ257" s="20">
        <v>45386</v>
      </c>
    </row>
    <row r="258" spans="1:52" x14ac:dyDescent="0.25">
      <c r="A258" s="17">
        <v>53</v>
      </c>
      <c r="B258" s="17" t="s">
        <v>45</v>
      </c>
      <c r="C258" s="17" t="s">
        <v>46</v>
      </c>
      <c r="D258" s="17" t="s">
        <v>308</v>
      </c>
      <c r="E258" s="17" t="s">
        <v>309</v>
      </c>
      <c r="F258" s="22" t="s">
        <v>340</v>
      </c>
      <c r="G258" s="17" t="s">
        <v>161</v>
      </c>
      <c r="H258" s="17" t="s">
        <v>69</v>
      </c>
      <c r="I258" s="17" t="s">
        <v>51</v>
      </c>
      <c r="J258" s="17">
        <v>4</v>
      </c>
      <c r="K258" s="17">
        <v>43.3</v>
      </c>
      <c r="L258" s="17">
        <v>173.2</v>
      </c>
      <c r="M258" s="17" t="s">
        <v>69</v>
      </c>
      <c r="N258" s="17">
        <v>48.29</v>
      </c>
      <c r="O258" s="17" t="s">
        <v>71</v>
      </c>
      <c r="P258" s="17">
        <v>83.266300000000001</v>
      </c>
      <c r="Q258" s="17">
        <v>0.57999999999999996</v>
      </c>
      <c r="R258" s="17">
        <v>192.94</v>
      </c>
      <c r="S258" s="17" t="s">
        <v>342</v>
      </c>
      <c r="T258" s="17" t="s">
        <v>343</v>
      </c>
      <c r="U258" s="17">
        <v>83.165000000000006</v>
      </c>
      <c r="V258" s="17">
        <v>1</v>
      </c>
      <c r="W258" s="17">
        <v>80</v>
      </c>
      <c r="X258" s="17" t="s">
        <v>69</v>
      </c>
      <c r="Y258" s="17" t="s">
        <v>71</v>
      </c>
      <c r="Z258" s="18">
        <v>0.57999999999999996</v>
      </c>
      <c r="AA258" s="16">
        <f>Z258*15%</f>
        <v>8.6999999999999994E-2</v>
      </c>
      <c r="AB258" s="16">
        <f>(Z258+AA258)*5%</f>
        <v>3.3349999999999998E-2</v>
      </c>
      <c r="AC258" s="16">
        <f>Z258+AA258+AB258</f>
        <v>0.70034999999999992</v>
      </c>
      <c r="AD258" s="16">
        <f>AC258*J258</f>
        <v>2.8013999999999997</v>
      </c>
      <c r="AE258" s="16">
        <f>(Z258+AA258)*J258*U258</f>
        <v>221.88422</v>
      </c>
      <c r="AF258" s="16">
        <f>AE258-K258</f>
        <v>178.58422000000002</v>
      </c>
      <c r="AG258" s="18">
        <f>AH258-Z258</f>
        <v>0</v>
      </c>
      <c r="AH258" s="18">
        <f>AU258</f>
        <v>0.57999999999999996</v>
      </c>
      <c r="AI258" s="17" t="s">
        <v>11639</v>
      </c>
      <c r="AJ258" s="17" t="b">
        <f>H258=M258</f>
        <v>1</v>
      </c>
      <c r="AK258" s="17" t="s">
        <v>344</v>
      </c>
      <c r="AL258" s="17" t="e">
        <f>VLOOKUP(AK258,OT!A:A,1,0)</f>
        <v>#N/A</v>
      </c>
      <c r="AM258" s="19">
        <v>45240</v>
      </c>
      <c r="AN258" s="17">
        <v>1</v>
      </c>
      <c r="AO258" s="17" t="s">
        <v>57</v>
      </c>
      <c r="AP258" s="17" t="s">
        <v>58</v>
      </c>
      <c r="AQ258" s="17"/>
      <c r="AR258" s="17">
        <v>3863.56</v>
      </c>
      <c r="AS258" s="17">
        <v>3863.56</v>
      </c>
      <c r="AT258" s="17" t="s">
        <v>71</v>
      </c>
      <c r="AU258" s="17">
        <v>0.57999999999999996</v>
      </c>
      <c r="AV258" s="17">
        <v>48.29</v>
      </c>
      <c r="AW258" s="17">
        <v>0.57999999999999996</v>
      </c>
      <c r="AX258" s="17" t="s">
        <v>59</v>
      </c>
      <c r="AY258" s="17" t="s">
        <v>341</v>
      </c>
      <c r="AZ258" s="20">
        <v>45389</v>
      </c>
    </row>
    <row r="259" spans="1:52" x14ac:dyDescent="0.25">
      <c r="A259" s="17">
        <v>84</v>
      </c>
      <c r="B259" s="17" t="s">
        <v>45</v>
      </c>
      <c r="C259" s="17" t="s">
        <v>46</v>
      </c>
      <c r="D259" s="17" t="s">
        <v>99</v>
      </c>
      <c r="E259" s="17" t="s">
        <v>100</v>
      </c>
      <c r="F259" s="22" t="s">
        <v>501</v>
      </c>
      <c r="G259" s="17" t="s">
        <v>78</v>
      </c>
      <c r="H259" s="17" t="s">
        <v>69</v>
      </c>
      <c r="I259" s="17" t="s">
        <v>51</v>
      </c>
      <c r="J259" s="17">
        <v>4</v>
      </c>
      <c r="K259" s="17">
        <v>115.6275</v>
      </c>
      <c r="L259" s="17">
        <v>462.51</v>
      </c>
      <c r="M259" s="17" t="s">
        <v>69</v>
      </c>
      <c r="N259" s="17">
        <v>45.19</v>
      </c>
      <c r="O259" s="17" t="s">
        <v>71</v>
      </c>
      <c r="P259" s="17">
        <v>82.166200000000003</v>
      </c>
      <c r="Q259" s="17">
        <v>0.55000000000000004</v>
      </c>
      <c r="R259" s="17">
        <v>179.91</v>
      </c>
      <c r="S259" s="17" t="s">
        <v>96</v>
      </c>
      <c r="T259" s="17" t="s">
        <v>97</v>
      </c>
      <c r="U259" s="17">
        <v>81.778700000000001</v>
      </c>
      <c r="V259" s="17">
        <v>1</v>
      </c>
      <c r="W259" s="17">
        <v>200</v>
      </c>
      <c r="X259" s="17" t="s">
        <v>69</v>
      </c>
      <c r="Y259" s="17" t="s">
        <v>71</v>
      </c>
      <c r="Z259" s="18">
        <v>0.55000000000000004</v>
      </c>
      <c r="AA259" s="16">
        <f>Z259*15%</f>
        <v>8.2500000000000004E-2</v>
      </c>
      <c r="AB259" s="16">
        <f>(Z259+AA259)*5%</f>
        <v>3.1625000000000007E-2</v>
      </c>
      <c r="AC259" s="16">
        <f>Z259+AA259+AB259</f>
        <v>0.66412500000000008</v>
      </c>
      <c r="AD259" s="16">
        <f>AC259*J259</f>
        <v>2.6565000000000003</v>
      </c>
      <c r="AE259" s="16">
        <f>(Z259+AA259)*J259*U259</f>
        <v>206.90011100000001</v>
      </c>
      <c r="AF259" s="16">
        <f>AE259-K259</f>
        <v>91.272611000000012</v>
      </c>
      <c r="AG259" s="18">
        <f>AH259-Z259</f>
        <v>0</v>
      </c>
      <c r="AH259" s="18">
        <f>AU259</f>
        <v>0.55000000000000004</v>
      </c>
      <c r="AI259" s="17" t="s">
        <v>11639</v>
      </c>
      <c r="AJ259" s="17" t="b">
        <f>H259=M259</f>
        <v>1</v>
      </c>
      <c r="AK259" s="17" t="s">
        <v>503</v>
      </c>
      <c r="AL259" s="17" t="e">
        <f>VLOOKUP(AK259,OT!A:A,1,0)</f>
        <v>#N/A</v>
      </c>
      <c r="AM259" s="19">
        <v>45104</v>
      </c>
      <c r="AN259" s="17">
        <v>1</v>
      </c>
      <c r="AO259" s="17" t="s">
        <v>57</v>
      </c>
      <c r="AP259" s="17" t="s">
        <v>58</v>
      </c>
      <c r="AQ259" s="17"/>
      <c r="AR259" s="17">
        <v>9013.4</v>
      </c>
      <c r="AS259" s="17">
        <v>9013.4</v>
      </c>
      <c r="AT259" s="17" t="s">
        <v>71</v>
      </c>
      <c r="AU259" s="17">
        <v>0.55000000000000004</v>
      </c>
      <c r="AV259" s="17">
        <v>45.07</v>
      </c>
      <c r="AW259" s="17">
        <v>0.55000000000000004</v>
      </c>
      <c r="AX259" s="17" t="s">
        <v>107</v>
      </c>
      <c r="AY259" s="17" t="s">
        <v>502</v>
      </c>
      <c r="AZ259" s="20">
        <v>45387</v>
      </c>
    </row>
    <row r="260" spans="1:52" x14ac:dyDescent="0.25">
      <c r="A260" s="17">
        <v>225</v>
      </c>
      <c r="B260" s="17" t="s">
        <v>45</v>
      </c>
      <c r="C260" s="17" t="s">
        <v>46</v>
      </c>
      <c r="D260" s="17" t="s">
        <v>466</v>
      </c>
      <c r="E260" s="17" t="s">
        <v>467</v>
      </c>
      <c r="F260" s="22" t="s">
        <v>1155</v>
      </c>
      <c r="G260" s="17" t="s">
        <v>469</v>
      </c>
      <c r="H260" s="17" t="s">
        <v>69</v>
      </c>
      <c r="I260" s="17" t="s">
        <v>51</v>
      </c>
      <c r="J260" s="17">
        <v>1</v>
      </c>
      <c r="K260" s="17">
        <v>41.83</v>
      </c>
      <c r="L260" s="17">
        <v>41.83</v>
      </c>
      <c r="M260" s="17"/>
      <c r="N260" s="17"/>
      <c r="O260" s="17"/>
      <c r="P260" s="17"/>
      <c r="Q260" s="17"/>
      <c r="R260" s="17"/>
      <c r="S260" s="7" t="s">
        <v>11645</v>
      </c>
      <c r="T260" s="7" t="s">
        <v>1157</v>
      </c>
      <c r="U260" s="26">
        <v>66.138999999999996</v>
      </c>
      <c r="V260" s="17"/>
      <c r="W260" s="17"/>
      <c r="X260" s="17"/>
      <c r="Y260" s="17" t="s">
        <v>71</v>
      </c>
      <c r="Z260" s="26">
        <v>0.55000000000000004</v>
      </c>
      <c r="AA260" s="16">
        <f>Z260*15%</f>
        <v>8.2500000000000004E-2</v>
      </c>
      <c r="AB260" s="16">
        <f>(Z260+AA260)*5%</f>
        <v>3.1625000000000007E-2</v>
      </c>
      <c r="AC260" s="16">
        <f>Z260+AA260+AB260</f>
        <v>0.66412500000000008</v>
      </c>
      <c r="AD260" s="16">
        <f>AC260*J260</f>
        <v>0.66412500000000008</v>
      </c>
      <c r="AE260" s="16">
        <f>(Z260+AA260)*J260*U260</f>
        <v>41.832917500000001</v>
      </c>
      <c r="AF260" s="16">
        <f>AE260-K260</f>
        <v>2.9175000000023488E-3</v>
      </c>
      <c r="AG260" s="18">
        <f>AH260-Z260</f>
        <v>0</v>
      </c>
      <c r="AH260" s="26">
        <v>0.55000000000000004</v>
      </c>
      <c r="AI260" s="17" t="s">
        <v>11642</v>
      </c>
      <c r="AJ260" s="17" t="b">
        <f>H260=M260</f>
        <v>0</v>
      </c>
      <c r="AK260" s="7" t="s">
        <v>11646</v>
      </c>
      <c r="AL260" s="17" t="e">
        <f>VLOOKUP(AK260,OT!A:A,1,0)</f>
        <v>#N/A</v>
      </c>
      <c r="AM260" s="17"/>
      <c r="AN260" s="17"/>
      <c r="AO260" s="17" t="s">
        <v>57</v>
      </c>
      <c r="AP260" s="17" t="s">
        <v>58</v>
      </c>
      <c r="AQ260" s="17"/>
      <c r="AR260" s="17"/>
      <c r="AS260" s="17"/>
      <c r="AT260" s="17"/>
      <c r="AU260" s="17"/>
      <c r="AV260" s="17"/>
      <c r="AW260" s="17"/>
      <c r="AX260" s="17" t="s">
        <v>74</v>
      </c>
      <c r="AY260" s="17" t="s">
        <v>1156</v>
      </c>
      <c r="AZ260" s="20">
        <v>45397</v>
      </c>
    </row>
    <row r="261" spans="1:52" x14ac:dyDescent="0.25">
      <c r="A261" s="17">
        <v>123</v>
      </c>
      <c r="B261" s="17" t="s">
        <v>45</v>
      </c>
      <c r="C261" s="17" t="s">
        <v>46</v>
      </c>
      <c r="D261" s="17" t="s">
        <v>291</v>
      </c>
      <c r="E261" s="17" t="s">
        <v>292</v>
      </c>
      <c r="F261" s="22" t="s">
        <v>684</v>
      </c>
      <c r="G261" s="17" t="s">
        <v>161</v>
      </c>
      <c r="H261" s="17" t="s">
        <v>69</v>
      </c>
      <c r="I261" s="17" t="s">
        <v>51</v>
      </c>
      <c r="J261" s="17">
        <v>30</v>
      </c>
      <c r="K261" s="17">
        <v>52.155700000000003</v>
      </c>
      <c r="L261" s="17">
        <v>1564.67</v>
      </c>
      <c r="M261" s="17" t="s">
        <v>69</v>
      </c>
      <c r="N261" s="17">
        <v>43.82</v>
      </c>
      <c r="O261" s="17" t="s">
        <v>71</v>
      </c>
      <c r="P261" s="17">
        <v>82.677499999999995</v>
      </c>
      <c r="Q261" s="17">
        <v>0.53</v>
      </c>
      <c r="R261" s="17">
        <v>1262.52</v>
      </c>
      <c r="S261" s="17" t="s">
        <v>686</v>
      </c>
      <c r="T261" s="17" t="s">
        <v>687</v>
      </c>
      <c r="U261" s="17">
        <v>79.403700000000001</v>
      </c>
      <c r="V261" s="17">
        <v>1</v>
      </c>
      <c r="W261" s="17">
        <v>210</v>
      </c>
      <c r="X261" s="17" t="s">
        <v>69</v>
      </c>
      <c r="Y261" s="17" t="s">
        <v>71</v>
      </c>
      <c r="Z261" s="18">
        <v>0.53</v>
      </c>
      <c r="AA261" s="16">
        <f>Z261*15%</f>
        <v>7.9500000000000001E-2</v>
      </c>
      <c r="AB261" s="16">
        <f>(Z261+AA261)*5%</f>
        <v>3.0475000000000002E-2</v>
      </c>
      <c r="AC261" s="16">
        <f>Z261+AA261+AB261</f>
        <v>0.63997500000000007</v>
      </c>
      <c r="AD261" s="16">
        <f>AC261*J261</f>
        <v>19.199250000000003</v>
      </c>
      <c r="AE261" s="16">
        <f>(Z261+AA261)*J261*U261</f>
        <v>1451.8966545000001</v>
      </c>
      <c r="AF261" s="16">
        <f>AE261-K261</f>
        <v>1399.7409545</v>
      </c>
      <c r="AG261" s="18">
        <f>AH261-Z261</f>
        <v>0</v>
      </c>
      <c r="AH261" s="18">
        <f>AU261</f>
        <v>0.53</v>
      </c>
      <c r="AI261" s="17" t="s">
        <v>11639</v>
      </c>
      <c r="AJ261" s="17" t="b">
        <f>H261=M261</f>
        <v>1</v>
      </c>
      <c r="AK261" s="17" t="s">
        <v>688</v>
      </c>
      <c r="AL261" s="17" t="e">
        <f>VLOOKUP(AK261,OT!A:A,1,0)</f>
        <v>#N/A</v>
      </c>
      <c r="AM261" s="19">
        <v>44827</v>
      </c>
      <c r="AN261" s="17">
        <v>1</v>
      </c>
      <c r="AO261" s="17" t="s">
        <v>57</v>
      </c>
      <c r="AP261" s="17" t="s">
        <v>58</v>
      </c>
      <c r="AQ261" s="17"/>
      <c r="AR261" s="17">
        <v>8861.2900000000009</v>
      </c>
      <c r="AS261" s="17">
        <v>8861.2900000000009</v>
      </c>
      <c r="AT261" s="17" t="s">
        <v>71</v>
      </c>
      <c r="AU261" s="17">
        <v>0.53</v>
      </c>
      <c r="AV261" s="17">
        <v>42.2</v>
      </c>
      <c r="AW261" s="17">
        <v>0.53</v>
      </c>
      <c r="AX261" s="17" t="s">
        <v>59</v>
      </c>
      <c r="AY261" s="17" t="s">
        <v>685</v>
      </c>
      <c r="AZ261" s="20">
        <v>45389</v>
      </c>
    </row>
    <row r="262" spans="1:52" x14ac:dyDescent="0.25">
      <c r="A262" s="17">
        <v>290</v>
      </c>
      <c r="B262" s="17" t="s">
        <v>45</v>
      </c>
      <c r="C262" s="17" t="s">
        <v>46</v>
      </c>
      <c r="D262" s="17" t="s">
        <v>620</v>
      </c>
      <c r="E262" s="17" t="s">
        <v>621</v>
      </c>
      <c r="F262" s="22" t="s">
        <v>1357</v>
      </c>
      <c r="G262" s="17" t="s">
        <v>1144</v>
      </c>
      <c r="H262" s="17" t="s">
        <v>69</v>
      </c>
      <c r="I262" s="17" t="s">
        <v>51</v>
      </c>
      <c r="J262" s="17">
        <v>1</v>
      </c>
      <c r="K262" s="17">
        <v>48.54</v>
      </c>
      <c r="L262" s="17">
        <v>48.54</v>
      </c>
      <c r="M262" s="17" t="s">
        <v>69</v>
      </c>
      <c r="N262" s="17">
        <v>41.87</v>
      </c>
      <c r="O262" s="17" t="s">
        <v>71</v>
      </c>
      <c r="P262" s="17">
        <v>78.991299999999995</v>
      </c>
      <c r="Q262" s="17">
        <v>0.53</v>
      </c>
      <c r="R262" s="17">
        <v>42.21</v>
      </c>
      <c r="S262" s="17" t="s">
        <v>1359</v>
      </c>
      <c r="T262" s="17" t="s">
        <v>1360</v>
      </c>
      <c r="U262" s="17">
        <v>79.64</v>
      </c>
      <c r="V262" s="17">
        <v>1</v>
      </c>
      <c r="W262" s="17"/>
      <c r="X262" s="17" t="s">
        <v>69</v>
      </c>
      <c r="Y262" s="17" t="s">
        <v>71</v>
      </c>
      <c r="Z262" s="18">
        <v>0.53</v>
      </c>
      <c r="AA262" s="16">
        <f>Z262*15%</f>
        <v>7.9500000000000001E-2</v>
      </c>
      <c r="AB262" s="16">
        <f>(Z262+AA262)*5%</f>
        <v>3.0475000000000002E-2</v>
      </c>
      <c r="AC262" s="16">
        <f>Z262+AA262+AB262</f>
        <v>0.63997500000000007</v>
      </c>
      <c r="AD262" s="16">
        <f>AC262*J262</f>
        <v>0.63997500000000007</v>
      </c>
      <c r="AE262" s="16">
        <f>(Z262+AA262)*J262*U262</f>
        <v>48.540580000000006</v>
      </c>
      <c r="AF262" s="16">
        <f>AE262-K262</f>
        <v>5.8000000000646423E-4</v>
      </c>
      <c r="AG262" s="18">
        <f>AH262-Z262</f>
        <v>0</v>
      </c>
      <c r="AH262" s="18">
        <f>AU262</f>
        <v>0.53</v>
      </c>
      <c r="AI262" s="17" t="s">
        <v>11639</v>
      </c>
      <c r="AJ262" s="17" t="b">
        <f>H262=M262</f>
        <v>1</v>
      </c>
      <c r="AK262" s="17" t="s">
        <v>1361</v>
      </c>
      <c r="AL262" s="17" t="e">
        <f>VLOOKUP(AK262,OT!A:A,1,0)</f>
        <v>#N/A</v>
      </c>
      <c r="AM262" s="19">
        <v>44820</v>
      </c>
      <c r="AN262" s="17">
        <v>1</v>
      </c>
      <c r="AO262" s="17" t="s">
        <v>57</v>
      </c>
      <c r="AP262" s="17" t="s">
        <v>58</v>
      </c>
      <c r="AQ262" s="17"/>
      <c r="AR262" s="17">
        <v>3373.39</v>
      </c>
      <c r="AS262" s="17">
        <v>3373.39</v>
      </c>
      <c r="AT262" s="17" t="s">
        <v>71</v>
      </c>
      <c r="AU262" s="17">
        <v>0.53</v>
      </c>
      <c r="AV262" s="17">
        <v>42.17</v>
      </c>
      <c r="AW262" s="17">
        <v>0.53</v>
      </c>
      <c r="AX262" s="17" t="s">
        <v>74</v>
      </c>
      <c r="AY262" s="17" t="s">
        <v>1358</v>
      </c>
      <c r="AZ262" s="20">
        <v>45385</v>
      </c>
    </row>
    <row r="263" spans="1:52" x14ac:dyDescent="0.25">
      <c r="A263" s="17">
        <v>291</v>
      </c>
      <c r="B263" s="17" t="s">
        <v>45</v>
      </c>
      <c r="C263" s="17" t="s">
        <v>46</v>
      </c>
      <c r="D263" s="17" t="s">
        <v>466</v>
      </c>
      <c r="E263" s="17" t="s">
        <v>467</v>
      </c>
      <c r="F263" s="22" t="s">
        <v>1357</v>
      </c>
      <c r="G263" s="17" t="s">
        <v>1144</v>
      </c>
      <c r="H263" s="17" t="s">
        <v>69</v>
      </c>
      <c r="I263" s="17" t="s">
        <v>51</v>
      </c>
      <c r="J263" s="17">
        <v>1</v>
      </c>
      <c r="K263" s="17">
        <v>48.54</v>
      </c>
      <c r="L263" s="17">
        <v>48.54</v>
      </c>
      <c r="M263" s="17" t="s">
        <v>69</v>
      </c>
      <c r="N263" s="17">
        <v>41.87</v>
      </c>
      <c r="O263" s="17" t="s">
        <v>71</v>
      </c>
      <c r="P263" s="17">
        <v>78.991299999999995</v>
      </c>
      <c r="Q263" s="17">
        <v>0.53</v>
      </c>
      <c r="R263" s="17">
        <v>42.21</v>
      </c>
      <c r="S263" s="17" t="s">
        <v>1359</v>
      </c>
      <c r="T263" s="17" t="s">
        <v>1360</v>
      </c>
      <c r="U263" s="17">
        <v>79.64</v>
      </c>
      <c r="V263" s="17">
        <v>1</v>
      </c>
      <c r="W263" s="17"/>
      <c r="X263" s="17" t="s">
        <v>69</v>
      </c>
      <c r="Y263" s="17" t="s">
        <v>71</v>
      </c>
      <c r="Z263" s="18">
        <v>0.53</v>
      </c>
      <c r="AA263" s="16">
        <f>Z263*15%</f>
        <v>7.9500000000000001E-2</v>
      </c>
      <c r="AB263" s="16">
        <f>(Z263+AA263)*5%</f>
        <v>3.0475000000000002E-2</v>
      </c>
      <c r="AC263" s="16">
        <f>Z263+AA263+AB263</f>
        <v>0.63997500000000007</v>
      </c>
      <c r="AD263" s="16">
        <f>AC263*J263</f>
        <v>0.63997500000000007</v>
      </c>
      <c r="AE263" s="16">
        <f>(Z263+AA263)*J263*U263</f>
        <v>48.540580000000006</v>
      </c>
      <c r="AF263" s="16">
        <f>AE263-K263</f>
        <v>5.8000000000646423E-4</v>
      </c>
      <c r="AG263" s="18">
        <f>AH263-Z263</f>
        <v>0</v>
      </c>
      <c r="AH263" s="18">
        <f>AU263</f>
        <v>0.53</v>
      </c>
      <c r="AI263" s="17" t="s">
        <v>11639</v>
      </c>
      <c r="AJ263" s="17" t="b">
        <f>H263=M263</f>
        <v>1</v>
      </c>
      <c r="AK263" s="17" t="s">
        <v>1361</v>
      </c>
      <c r="AL263" s="17" t="e">
        <f>VLOOKUP(AK263,OT!A:A,1,0)</f>
        <v>#N/A</v>
      </c>
      <c r="AM263" s="19">
        <v>44820</v>
      </c>
      <c r="AN263" s="17">
        <v>1</v>
      </c>
      <c r="AO263" s="17" t="s">
        <v>57</v>
      </c>
      <c r="AP263" s="17" t="s">
        <v>58</v>
      </c>
      <c r="AQ263" s="17"/>
      <c r="AR263" s="17">
        <v>3373.39</v>
      </c>
      <c r="AS263" s="17">
        <v>3373.39</v>
      </c>
      <c r="AT263" s="17" t="s">
        <v>71</v>
      </c>
      <c r="AU263" s="17">
        <v>0.53</v>
      </c>
      <c r="AV263" s="17">
        <v>42.17</v>
      </c>
      <c r="AW263" s="17">
        <v>0.53</v>
      </c>
      <c r="AX263" s="17" t="s">
        <v>74</v>
      </c>
      <c r="AY263" s="17" t="s">
        <v>1362</v>
      </c>
      <c r="AZ263" s="20">
        <v>45397</v>
      </c>
    </row>
    <row r="264" spans="1:52" x14ac:dyDescent="0.25">
      <c r="A264" s="17">
        <v>261</v>
      </c>
      <c r="B264" s="17" t="s">
        <v>45</v>
      </c>
      <c r="C264" s="17" t="s">
        <v>46</v>
      </c>
      <c r="D264" s="17" t="s">
        <v>183</v>
      </c>
      <c r="E264" s="17" t="s">
        <v>184</v>
      </c>
      <c r="F264" s="22" t="s">
        <v>1243</v>
      </c>
      <c r="G264" s="17" t="s">
        <v>78</v>
      </c>
      <c r="H264" s="17" t="s">
        <v>69</v>
      </c>
      <c r="I264" s="17" t="s">
        <v>51</v>
      </c>
      <c r="J264" s="17">
        <v>2</v>
      </c>
      <c r="K264" s="17">
        <v>46.3</v>
      </c>
      <c r="L264" s="17">
        <v>92.6</v>
      </c>
      <c r="M264" s="17" t="s">
        <v>69</v>
      </c>
      <c r="N264" s="17">
        <v>40.51</v>
      </c>
      <c r="O264" s="17" t="s">
        <v>71</v>
      </c>
      <c r="P264" s="17">
        <v>82.677499999999995</v>
      </c>
      <c r="Q264" s="17">
        <v>0.49</v>
      </c>
      <c r="R264" s="17">
        <v>80.52</v>
      </c>
      <c r="S264" s="17" t="s">
        <v>1245</v>
      </c>
      <c r="T264" s="17" t="s">
        <v>1246</v>
      </c>
      <c r="U264" s="17">
        <v>82.165000000000006</v>
      </c>
      <c r="V264" s="17">
        <v>1</v>
      </c>
      <c r="W264" s="17">
        <v>80</v>
      </c>
      <c r="X264" s="17" t="s">
        <v>69</v>
      </c>
      <c r="Y264" s="17" t="s">
        <v>71</v>
      </c>
      <c r="Z264" s="18">
        <v>0.49</v>
      </c>
      <c r="AA264" s="16">
        <f>Z264*15%</f>
        <v>7.3499999999999996E-2</v>
      </c>
      <c r="AB264" s="16">
        <f>(Z264+AA264)*5%</f>
        <v>2.8175000000000002E-2</v>
      </c>
      <c r="AC264" s="16">
        <f>Z264+AA264+AB264</f>
        <v>0.59167499999999995</v>
      </c>
      <c r="AD264" s="16">
        <f>AC264*J264</f>
        <v>1.1833499999999999</v>
      </c>
      <c r="AE264" s="16">
        <f>(Z264+AA264)*J264*U264</f>
        <v>92.599955000000008</v>
      </c>
      <c r="AF264" s="16">
        <f>AE264-K264</f>
        <v>46.299955000000011</v>
      </c>
      <c r="AG264" s="18">
        <f>AH264-Z264</f>
        <v>0</v>
      </c>
      <c r="AH264" s="18">
        <f>AU264</f>
        <v>0.49</v>
      </c>
      <c r="AI264" s="17" t="s">
        <v>11639</v>
      </c>
      <c r="AJ264" s="17" t="b">
        <f>H264=M264</f>
        <v>1</v>
      </c>
      <c r="AK264" s="17" t="s">
        <v>1247</v>
      </c>
      <c r="AL264" s="17" t="e">
        <f>VLOOKUP(AK264,OT!A:A,1,0)</f>
        <v>#N/A</v>
      </c>
      <c r="AM264" s="19">
        <v>44897</v>
      </c>
      <c r="AN264" s="17">
        <v>1</v>
      </c>
      <c r="AO264" s="17" t="s">
        <v>57</v>
      </c>
      <c r="AP264" s="17" t="s">
        <v>58</v>
      </c>
      <c r="AQ264" s="17"/>
      <c r="AR264" s="17">
        <v>3192.01</v>
      </c>
      <c r="AS264" s="17">
        <v>3192.01</v>
      </c>
      <c r="AT264" s="17" t="s">
        <v>71</v>
      </c>
      <c r="AU264" s="17">
        <v>0.49</v>
      </c>
      <c r="AV264" s="17">
        <v>39.9</v>
      </c>
      <c r="AW264" s="17">
        <v>0.49</v>
      </c>
      <c r="AX264" s="17" t="s">
        <v>129</v>
      </c>
      <c r="AY264" s="17" t="s">
        <v>1244</v>
      </c>
      <c r="AZ264" s="20">
        <v>45386</v>
      </c>
    </row>
    <row r="265" spans="1:52" x14ac:dyDescent="0.25">
      <c r="A265" s="17">
        <v>87</v>
      </c>
      <c r="B265" s="17" t="s">
        <v>45</v>
      </c>
      <c r="C265" s="17" t="s">
        <v>46</v>
      </c>
      <c r="D265" s="17" t="s">
        <v>308</v>
      </c>
      <c r="E265" s="17" t="s">
        <v>309</v>
      </c>
      <c r="F265" s="22" t="s">
        <v>515</v>
      </c>
      <c r="G265" s="17" t="s">
        <v>102</v>
      </c>
      <c r="H265" s="17" t="s">
        <v>69</v>
      </c>
      <c r="I265" s="17" t="s">
        <v>51</v>
      </c>
      <c r="J265" s="17">
        <v>2</v>
      </c>
      <c r="K265" s="17">
        <v>43.615000000000002</v>
      </c>
      <c r="L265" s="17">
        <v>87.23</v>
      </c>
      <c r="M265" s="17" t="s">
        <v>69</v>
      </c>
      <c r="N265" s="17">
        <v>36.97</v>
      </c>
      <c r="O265" s="17" t="s">
        <v>71</v>
      </c>
      <c r="P265" s="17">
        <v>82.166200000000003</v>
      </c>
      <c r="Q265" s="17">
        <v>0.45</v>
      </c>
      <c r="R265" s="17">
        <v>73.95</v>
      </c>
      <c r="S265" s="17" t="s">
        <v>517</v>
      </c>
      <c r="T265" s="17" t="s">
        <v>518</v>
      </c>
      <c r="U265" s="17">
        <v>82.166200000000003</v>
      </c>
      <c r="V265" s="17">
        <v>1</v>
      </c>
      <c r="W265" s="17">
        <v>300</v>
      </c>
      <c r="X265" s="17" t="s">
        <v>69</v>
      </c>
      <c r="Y265" s="17" t="s">
        <v>71</v>
      </c>
      <c r="Z265" s="18">
        <v>0.45</v>
      </c>
      <c r="AA265" s="16">
        <f>Z265*15%</f>
        <v>6.7500000000000004E-2</v>
      </c>
      <c r="AB265" s="16">
        <f>(Z265+AA265)*5%</f>
        <v>2.5875000000000006E-2</v>
      </c>
      <c r="AC265" s="16">
        <f>Z265+AA265+AB265</f>
        <v>0.54337500000000005</v>
      </c>
      <c r="AD265" s="16">
        <f>AC265*J265</f>
        <v>1.0867500000000001</v>
      </c>
      <c r="AE265" s="16">
        <f>(Z265+AA265)*J265*U265</f>
        <v>85.042017000000016</v>
      </c>
      <c r="AF265" s="16">
        <f>AE265-K265</f>
        <v>41.427017000000014</v>
      </c>
      <c r="AG265" s="18">
        <f>AH265-Z265</f>
        <v>0</v>
      </c>
      <c r="AH265" s="18">
        <f>AU265</f>
        <v>0.45</v>
      </c>
      <c r="AI265" s="17" t="s">
        <v>11639</v>
      </c>
      <c r="AJ265" s="17" t="b">
        <f>H265=M265</f>
        <v>1</v>
      </c>
      <c r="AK265" s="17" t="s">
        <v>519</v>
      </c>
      <c r="AL265" s="17" t="e">
        <f>VLOOKUP(AK265,OT!A:A,1,0)</f>
        <v>#N/A</v>
      </c>
      <c r="AM265" s="19">
        <v>45086</v>
      </c>
      <c r="AN265" s="17">
        <v>1</v>
      </c>
      <c r="AO265" s="17" t="s">
        <v>57</v>
      </c>
      <c r="AP265" s="17" t="s">
        <v>58</v>
      </c>
      <c r="AQ265" s="17"/>
      <c r="AR265" s="17">
        <v>11147.63</v>
      </c>
      <c r="AS265" s="17">
        <v>11147.63</v>
      </c>
      <c r="AT265" s="17" t="s">
        <v>71</v>
      </c>
      <c r="AU265" s="17">
        <v>0.45</v>
      </c>
      <c r="AV265" s="17">
        <v>37.159999999999997</v>
      </c>
      <c r="AW265" s="17">
        <v>0.45</v>
      </c>
      <c r="AX265" s="17" t="s">
        <v>59</v>
      </c>
      <c r="AY265" s="17" t="s">
        <v>516</v>
      </c>
      <c r="AZ265" s="20">
        <v>45388</v>
      </c>
    </row>
    <row r="266" spans="1:52" x14ac:dyDescent="0.25">
      <c r="A266" s="17">
        <v>235</v>
      </c>
      <c r="B266" s="17" t="s">
        <v>45</v>
      </c>
      <c r="C266" s="17" t="s">
        <v>46</v>
      </c>
      <c r="D266" s="17" t="s">
        <v>166</v>
      </c>
      <c r="E266" s="17" t="s">
        <v>167</v>
      </c>
      <c r="F266" s="22" t="s">
        <v>1185</v>
      </c>
      <c r="G266" s="17" t="s">
        <v>707</v>
      </c>
      <c r="H266" s="17" t="s">
        <v>69</v>
      </c>
      <c r="I266" s="17" t="s">
        <v>51</v>
      </c>
      <c r="J266" s="17">
        <v>1</v>
      </c>
      <c r="K266" s="17">
        <v>38.090000000000003</v>
      </c>
      <c r="L266" s="17">
        <v>38.090000000000003</v>
      </c>
      <c r="M266" s="17" t="s">
        <v>69</v>
      </c>
      <c r="N266" s="17">
        <v>33.119999999999997</v>
      </c>
      <c r="O266" s="17" t="s">
        <v>71</v>
      </c>
      <c r="P266" s="17">
        <v>73.595100000000002</v>
      </c>
      <c r="Q266" s="17">
        <v>0.45</v>
      </c>
      <c r="R266" s="17">
        <v>33.020000000000003</v>
      </c>
      <c r="S266" s="17" t="s">
        <v>1187</v>
      </c>
      <c r="T266" s="17" t="s">
        <v>1188</v>
      </c>
      <c r="U266" s="17">
        <v>73.382999999999996</v>
      </c>
      <c r="V266" s="17">
        <v>1</v>
      </c>
      <c r="W266" s="17"/>
      <c r="X266" s="17" t="s">
        <v>69</v>
      </c>
      <c r="Y266" s="17" t="s">
        <v>71</v>
      </c>
      <c r="Z266" s="18">
        <v>0.45</v>
      </c>
      <c r="AA266" s="16">
        <f>Z266*15%</f>
        <v>6.7500000000000004E-2</v>
      </c>
      <c r="AB266" s="16">
        <f>(Z266+AA266)*5%</f>
        <v>2.5875000000000006E-2</v>
      </c>
      <c r="AC266" s="16">
        <f>Z266+AA266+AB266</f>
        <v>0.54337500000000005</v>
      </c>
      <c r="AD266" s="16">
        <f>AC266*J266</f>
        <v>0.54337500000000005</v>
      </c>
      <c r="AE266" s="16">
        <f>(Z266+AA266)*J266*U266</f>
        <v>37.975702500000004</v>
      </c>
      <c r="AF266" s="16">
        <f>AE266-K266</f>
        <v>-0.11429749999999927</v>
      </c>
      <c r="AG266" s="18">
        <f>AH266-Z266</f>
        <v>0</v>
      </c>
      <c r="AH266" s="18">
        <f>AU266</f>
        <v>0.45</v>
      </c>
      <c r="AI266" s="17" t="s">
        <v>11639</v>
      </c>
      <c r="AJ266" s="17" t="b">
        <f>H266=M266</f>
        <v>1</v>
      </c>
      <c r="AK266" s="17" t="s">
        <v>1189</v>
      </c>
      <c r="AL266" s="17" t="e">
        <f>VLOOKUP(AK266,OT!A:A,1,0)</f>
        <v>#N/A</v>
      </c>
      <c r="AM266" s="19">
        <v>44104</v>
      </c>
      <c r="AN266" s="17">
        <v>1</v>
      </c>
      <c r="AO266" s="17" t="s">
        <v>57</v>
      </c>
      <c r="AP266" s="17" t="s">
        <v>58</v>
      </c>
      <c r="AQ266" s="17"/>
      <c r="AR266" s="17">
        <v>32288.52</v>
      </c>
      <c r="AS266" s="17">
        <v>32288.52</v>
      </c>
      <c r="AT266" s="17" t="s">
        <v>71</v>
      </c>
      <c r="AU266" s="17">
        <v>0.45</v>
      </c>
      <c r="AV266" s="17">
        <v>33.020000000000003</v>
      </c>
      <c r="AW266" s="17">
        <v>0.45</v>
      </c>
      <c r="AX266" s="17" t="s">
        <v>74</v>
      </c>
      <c r="AY266" s="17" t="s">
        <v>1186</v>
      </c>
      <c r="AZ266" s="20">
        <v>45387</v>
      </c>
    </row>
    <row r="267" spans="1:52" x14ac:dyDescent="0.25">
      <c r="A267" s="17">
        <v>236</v>
      </c>
      <c r="B267" s="17" t="s">
        <v>45</v>
      </c>
      <c r="C267" s="17" t="s">
        <v>46</v>
      </c>
      <c r="D267" s="17" t="s">
        <v>166</v>
      </c>
      <c r="E267" s="17" t="s">
        <v>167</v>
      </c>
      <c r="F267" s="22" t="s">
        <v>1185</v>
      </c>
      <c r="G267" s="17" t="s">
        <v>707</v>
      </c>
      <c r="H267" s="17" t="s">
        <v>69</v>
      </c>
      <c r="I267" s="17" t="s">
        <v>51</v>
      </c>
      <c r="J267" s="17">
        <v>4</v>
      </c>
      <c r="K267" s="17">
        <v>38.085000000000001</v>
      </c>
      <c r="L267" s="17">
        <v>152.34</v>
      </c>
      <c r="M267" s="17" t="s">
        <v>69</v>
      </c>
      <c r="N267" s="17">
        <v>33.119999999999997</v>
      </c>
      <c r="O267" s="17" t="s">
        <v>71</v>
      </c>
      <c r="P267" s="17">
        <v>73.595100000000002</v>
      </c>
      <c r="Q267" s="17">
        <v>0.45</v>
      </c>
      <c r="R267" s="17">
        <v>132.09</v>
      </c>
      <c r="S267" s="17" t="s">
        <v>1187</v>
      </c>
      <c r="T267" s="17" t="s">
        <v>1188</v>
      </c>
      <c r="U267" s="17">
        <v>73.382999999999996</v>
      </c>
      <c r="V267" s="17">
        <v>1</v>
      </c>
      <c r="W267" s="17"/>
      <c r="X267" s="17" t="s">
        <v>69</v>
      </c>
      <c r="Y267" s="17" t="s">
        <v>71</v>
      </c>
      <c r="Z267" s="18">
        <v>0.45</v>
      </c>
      <c r="AA267" s="16">
        <f>Z267*15%</f>
        <v>6.7500000000000004E-2</v>
      </c>
      <c r="AB267" s="16">
        <f>(Z267+AA267)*5%</f>
        <v>2.5875000000000006E-2</v>
      </c>
      <c r="AC267" s="16">
        <f>Z267+AA267+AB267</f>
        <v>0.54337500000000005</v>
      </c>
      <c r="AD267" s="16">
        <f>AC267*J267</f>
        <v>2.1735000000000002</v>
      </c>
      <c r="AE267" s="16">
        <f>(Z267+AA267)*J267*U267</f>
        <v>151.90281000000002</v>
      </c>
      <c r="AF267" s="16">
        <f>AE267-K267</f>
        <v>113.81781000000001</v>
      </c>
      <c r="AG267" s="18">
        <f>AH267-Z267</f>
        <v>0</v>
      </c>
      <c r="AH267" s="18">
        <f>AU267</f>
        <v>0.45</v>
      </c>
      <c r="AI267" s="17" t="s">
        <v>11639</v>
      </c>
      <c r="AJ267" s="17" t="b">
        <f>H267=M267</f>
        <v>1</v>
      </c>
      <c r="AK267" s="17" t="s">
        <v>1189</v>
      </c>
      <c r="AL267" s="17" t="e">
        <f>VLOOKUP(AK267,OT!A:A,1,0)</f>
        <v>#N/A</v>
      </c>
      <c r="AM267" s="19">
        <v>44104</v>
      </c>
      <c r="AN267" s="17">
        <v>1</v>
      </c>
      <c r="AO267" s="17" t="s">
        <v>57</v>
      </c>
      <c r="AP267" s="17" t="s">
        <v>58</v>
      </c>
      <c r="AQ267" s="17"/>
      <c r="AR267" s="17">
        <v>32288.52</v>
      </c>
      <c r="AS267" s="17">
        <v>32288.52</v>
      </c>
      <c r="AT267" s="17" t="s">
        <v>71</v>
      </c>
      <c r="AU267" s="17">
        <v>0.45</v>
      </c>
      <c r="AV267" s="17">
        <v>33.020000000000003</v>
      </c>
      <c r="AW267" s="17">
        <v>0.45</v>
      </c>
      <c r="AX267" s="17" t="s">
        <v>74</v>
      </c>
      <c r="AY267" s="17" t="s">
        <v>1186</v>
      </c>
      <c r="AZ267" s="20">
        <v>45387</v>
      </c>
    </row>
    <row r="268" spans="1:52" x14ac:dyDescent="0.25">
      <c r="A268" s="17">
        <v>237</v>
      </c>
      <c r="B268" s="17" t="s">
        <v>45</v>
      </c>
      <c r="C268" s="17" t="s">
        <v>46</v>
      </c>
      <c r="D268" s="17" t="s">
        <v>173</v>
      </c>
      <c r="E268" s="17" t="s">
        <v>167</v>
      </c>
      <c r="F268" s="22" t="s">
        <v>1185</v>
      </c>
      <c r="G268" s="17" t="s">
        <v>707</v>
      </c>
      <c r="H268" s="17" t="s">
        <v>69</v>
      </c>
      <c r="I268" s="17" t="s">
        <v>51</v>
      </c>
      <c r="J268" s="17">
        <v>1</v>
      </c>
      <c r="K268" s="17">
        <v>38.090000000000003</v>
      </c>
      <c r="L268" s="17">
        <v>38.090000000000003</v>
      </c>
      <c r="M268" s="17" t="s">
        <v>69</v>
      </c>
      <c r="N268" s="17">
        <v>33.119999999999997</v>
      </c>
      <c r="O268" s="17" t="s">
        <v>71</v>
      </c>
      <c r="P268" s="17">
        <v>73.595100000000002</v>
      </c>
      <c r="Q268" s="17">
        <v>0.45</v>
      </c>
      <c r="R268" s="17">
        <v>33.020000000000003</v>
      </c>
      <c r="S268" s="17" t="s">
        <v>1187</v>
      </c>
      <c r="T268" s="17" t="s">
        <v>1188</v>
      </c>
      <c r="U268" s="17">
        <v>73.382999999999996</v>
      </c>
      <c r="V268" s="17">
        <v>1</v>
      </c>
      <c r="W268" s="17"/>
      <c r="X268" s="17" t="s">
        <v>69</v>
      </c>
      <c r="Y268" s="17" t="s">
        <v>71</v>
      </c>
      <c r="Z268" s="18">
        <v>0.45</v>
      </c>
      <c r="AA268" s="16">
        <f>Z268*15%</f>
        <v>6.7500000000000004E-2</v>
      </c>
      <c r="AB268" s="16">
        <f>(Z268+AA268)*5%</f>
        <v>2.5875000000000006E-2</v>
      </c>
      <c r="AC268" s="16">
        <f>Z268+AA268+AB268</f>
        <v>0.54337500000000005</v>
      </c>
      <c r="AD268" s="16">
        <f>AC268*J268</f>
        <v>0.54337500000000005</v>
      </c>
      <c r="AE268" s="16">
        <f>(Z268+AA268)*J268*U268</f>
        <v>37.975702500000004</v>
      </c>
      <c r="AF268" s="16">
        <f>AE268-K268</f>
        <v>-0.11429749999999927</v>
      </c>
      <c r="AG268" s="18">
        <f>AH268-Z268</f>
        <v>0</v>
      </c>
      <c r="AH268" s="18">
        <f>AU268</f>
        <v>0.45</v>
      </c>
      <c r="AI268" s="17" t="s">
        <v>11639</v>
      </c>
      <c r="AJ268" s="17" t="b">
        <f>H268=M268</f>
        <v>1</v>
      </c>
      <c r="AK268" s="17" t="s">
        <v>1189</v>
      </c>
      <c r="AL268" s="17" t="e">
        <f>VLOOKUP(AK268,OT!A:A,1,0)</f>
        <v>#N/A</v>
      </c>
      <c r="AM268" s="19">
        <v>44104</v>
      </c>
      <c r="AN268" s="17">
        <v>1</v>
      </c>
      <c r="AO268" s="17" t="s">
        <v>57</v>
      </c>
      <c r="AP268" s="17" t="s">
        <v>58</v>
      </c>
      <c r="AQ268" s="17"/>
      <c r="AR268" s="17">
        <v>32288.52</v>
      </c>
      <c r="AS268" s="17">
        <v>32288.52</v>
      </c>
      <c r="AT268" s="17" t="s">
        <v>71</v>
      </c>
      <c r="AU268" s="17">
        <v>0.45</v>
      </c>
      <c r="AV268" s="17">
        <v>33.020000000000003</v>
      </c>
      <c r="AW268" s="17">
        <v>0.45</v>
      </c>
      <c r="AX268" s="17" t="s">
        <v>74</v>
      </c>
      <c r="AY268" s="17" t="s">
        <v>1190</v>
      </c>
      <c r="AZ268" s="20">
        <v>45387</v>
      </c>
    </row>
    <row r="269" spans="1:52" x14ac:dyDescent="0.25">
      <c r="A269" s="17">
        <v>189</v>
      </c>
      <c r="B269" s="17" t="s">
        <v>45</v>
      </c>
      <c r="C269" s="17" t="s">
        <v>46</v>
      </c>
      <c r="D269" s="17" t="s">
        <v>47</v>
      </c>
      <c r="E269" s="17" t="s">
        <v>48</v>
      </c>
      <c r="F269" s="22" t="s">
        <v>985</v>
      </c>
      <c r="G269" s="17" t="s">
        <v>986</v>
      </c>
      <c r="H269" s="17" t="s">
        <v>987</v>
      </c>
      <c r="I269" s="17" t="s">
        <v>51</v>
      </c>
      <c r="J269" s="17">
        <v>1</v>
      </c>
      <c r="K269" s="17">
        <v>36.68</v>
      </c>
      <c r="L269" s="17">
        <v>36.68</v>
      </c>
      <c r="M269" s="17" t="s">
        <v>987</v>
      </c>
      <c r="N269" s="17">
        <v>35</v>
      </c>
      <c r="O269" s="17" t="s">
        <v>53</v>
      </c>
      <c r="P269" s="17">
        <v>1</v>
      </c>
      <c r="Q269" s="17">
        <v>35</v>
      </c>
      <c r="R269" s="17">
        <v>35</v>
      </c>
      <c r="S269" s="17" t="s">
        <v>988</v>
      </c>
      <c r="T269" s="17" t="s">
        <v>989</v>
      </c>
      <c r="U269" s="17">
        <v>83.147499999999994</v>
      </c>
      <c r="V269" s="17">
        <v>1</v>
      </c>
      <c r="W269" s="17">
        <v>100</v>
      </c>
      <c r="X269" s="17" t="s">
        <v>987</v>
      </c>
      <c r="Y269" s="17" t="s">
        <v>53</v>
      </c>
      <c r="Z269" s="18">
        <v>0.4209386932860279</v>
      </c>
      <c r="AA269" s="16">
        <f>Z269*15%</f>
        <v>6.3140803992904185E-2</v>
      </c>
      <c r="AB269" s="16">
        <f>(Z269+AA269)*5%</f>
        <v>2.4203974863946605E-2</v>
      </c>
      <c r="AC269" s="16">
        <f>Z269+AA269+AB269</f>
        <v>0.50828347214287872</v>
      </c>
      <c r="AD269" s="16">
        <f>AC269*J269</f>
        <v>0.50828347214287872</v>
      </c>
      <c r="AE269" s="16">
        <f>(Z269+AA269)*J269*U269</f>
        <v>40.25</v>
      </c>
      <c r="AF269" s="16">
        <f>AE269-K269</f>
        <v>3.5700000000000003</v>
      </c>
      <c r="AG269" s="18">
        <f>AH269-Z269</f>
        <v>0</v>
      </c>
      <c r="AH269" s="18">
        <f>(AU269/U269)</f>
        <v>0.4209386932860279</v>
      </c>
      <c r="AI269" s="17" t="s">
        <v>11639</v>
      </c>
      <c r="AJ269" s="17" t="b">
        <f>H269=M269</f>
        <v>1</v>
      </c>
      <c r="AK269" s="17" t="s">
        <v>990</v>
      </c>
      <c r="AL269" s="17" t="e">
        <f>VLOOKUP(AK269,OT!A:A,1,0)</f>
        <v>#N/A</v>
      </c>
      <c r="AM269" s="19">
        <v>45320</v>
      </c>
      <c r="AN269" s="17">
        <v>1</v>
      </c>
      <c r="AO269" s="17" t="s">
        <v>57</v>
      </c>
      <c r="AP269" s="17" t="s">
        <v>58</v>
      </c>
      <c r="AQ269" s="17"/>
      <c r="AR269" s="17">
        <v>3500</v>
      </c>
      <c r="AS269" s="17">
        <v>3500</v>
      </c>
      <c r="AT269" s="17" t="s">
        <v>53</v>
      </c>
      <c r="AU269" s="17">
        <v>35</v>
      </c>
      <c r="AV269" s="17">
        <v>35</v>
      </c>
      <c r="AW269" s="17">
        <v>35</v>
      </c>
      <c r="AX269" s="17" t="s">
        <v>59</v>
      </c>
      <c r="AY269" s="17" t="s">
        <v>60</v>
      </c>
      <c r="AZ269" s="20">
        <v>45395</v>
      </c>
    </row>
    <row r="270" spans="1:52" x14ac:dyDescent="0.25">
      <c r="A270" s="17">
        <v>363</v>
      </c>
      <c r="B270" s="17" t="s">
        <v>45</v>
      </c>
      <c r="C270" s="17" t="s">
        <v>46</v>
      </c>
      <c r="D270" s="17" t="s">
        <v>47</v>
      </c>
      <c r="E270" s="17" t="s">
        <v>48</v>
      </c>
      <c r="F270" s="22" t="s">
        <v>1638</v>
      </c>
      <c r="G270" s="17" t="s">
        <v>1639</v>
      </c>
      <c r="H270" s="17" t="s">
        <v>421</v>
      </c>
      <c r="I270" s="17" t="s">
        <v>51</v>
      </c>
      <c r="J270" s="17">
        <v>1</v>
      </c>
      <c r="K270" s="17">
        <v>32.76</v>
      </c>
      <c r="L270" s="17">
        <v>32.76</v>
      </c>
      <c r="M270" s="17" t="s">
        <v>421</v>
      </c>
      <c r="N270" s="17">
        <v>33</v>
      </c>
      <c r="O270" s="17" t="s">
        <v>53</v>
      </c>
      <c r="P270" s="17">
        <v>1</v>
      </c>
      <c r="Q270" s="17">
        <v>33</v>
      </c>
      <c r="R270" s="17">
        <v>33</v>
      </c>
      <c r="S270" s="17" t="s">
        <v>1640</v>
      </c>
      <c r="T270" s="17" t="s">
        <v>1641</v>
      </c>
      <c r="U270" s="17">
        <v>82.331299999999999</v>
      </c>
      <c r="V270" s="17">
        <v>1</v>
      </c>
      <c r="W270" s="17">
        <v>200</v>
      </c>
      <c r="X270" s="17" t="s">
        <v>421</v>
      </c>
      <c r="Y270" s="17" t="s">
        <v>53</v>
      </c>
      <c r="Z270" s="18">
        <v>0.40081961538321392</v>
      </c>
      <c r="AA270" s="16">
        <f>Z270*15%</f>
        <v>6.0122942307482087E-2</v>
      </c>
      <c r="AB270" s="16">
        <f>(Z270+AA270)*5%</f>
        <v>2.3047127884534804E-2</v>
      </c>
      <c r="AC270" s="16">
        <f>Z270+AA270+AB270</f>
        <v>0.48398968557523081</v>
      </c>
      <c r="AD270" s="16">
        <f>AC270*J270</f>
        <v>0.48398968557523081</v>
      </c>
      <c r="AE270" s="16">
        <f>(Z270+AA270)*J270*U270</f>
        <v>37.950000000000003</v>
      </c>
      <c r="AF270" s="16">
        <f>AE270-K270</f>
        <v>5.1900000000000048</v>
      </c>
      <c r="AG270" s="18">
        <f>AH270-Z270</f>
        <v>0</v>
      </c>
      <c r="AH270" s="18">
        <f>(AU270/U270)</f>
        <v>0.40081961538321392</v>
      </c>
      <c r="AI270" s="17" t="s">
        <v>11639</v>
      </c>
      <c r="AJ270" s="17" t="b">
        <f>H270=M270</f>
        <v>1</v>
      </c>
      <c r="AK270" s="17" t="s">
        <v>1642</v>
      </c>
      <c r="AL270" s="17" t="e">
        <f>VLOOKUP(AK270,OT!A:A,1,0)</f>
        <v>#N/A</v>
      </c>
      <c r="AM270" s="19">
        <v>45056</v>
      </c>
      <c r="AN270" s="17">
        <v>1</v>
      </c>
      <c r="AO270" s="17" t="s">
        <v>57</v>
      </c>
      <c r="AP270" s="17" t="s">
        <v>58</v>
      </c>
      <c r="AQ270" s="17"/>
      <c r="AR270" s="17">
        <v>49000</v>
      </c>
      <c r="AS270" s="17">
        <v>49000</v>
      </c>
      <c r="AT270" s="17" t="s">
        <v>53</v>
      </c>
      <c r="AU270" s="17">
        <v>33</v>
      </c>
      <c r="AV270" s="17">
        <v>33</v>
      </c>
      <c r="AW270" s="17">
        <v>33</v>
      </c>
      <c r="AX270" s="17" t="s">
        <v>59</v>
      </c>
      <c r="AY270" s="17" t="s">
        <v>60</v>
      </c>
      <c r="AZ270" s="20">
        <v>45395</v>
      </c>
    </row>
    <row r="271" spans="1:52" x14ac:dyDescent="0.25">
      <c r="A271" s="17">
        <v>279</v>
      </c>
      <c r="B271" s="17" t="s">
        <v>45</v>
      </c>
      <c r="C271" s="17" t="s">
        <v>46</v>
      </c>
      <c r="D271" s="17" t="s">
        <v>1317</v>
      </c>
      <c r="E271" s="17" t="s">
        <v>1318</v>
      </c>
      <c r="F271" s="22" t="s">
        <v>1319</v>
      </c>
      <c r="G271" s="17" t="s">
        <v>102</v>
      </c>
      <c r="H271" s="17" t="s">
        <v>69</v>
      </c>
      <c r="I271" s="17" t="s">
        <v>51</v>
      </c>
      <c r="J271" s="17">
        <v>5</v>
      </c>
      <c r="K271" s="17">
        <v>53.695999999999998</v>
      </c>
      <c r="L271" s="17">
        <v>268.48</v>
      </c>
      <c r="M271" s="17" t="s">
        <v>69</v>
      </c>
      <c r="N271" s="17">
        <v>29.38</v>
      </c>
      <c r="O271" s="17" t="s">
        <v>71</v>
      </c>
      <c r="P271" s="17">
        <v>75.333699999999993</v>
      </c>
      <c r="Q271" s="17">
        <v>0.39</v>
      </c>
      <c r="R271" s="17">
        <v>149.05000000000001</v>
      </c>
      <c r="S271" s="17" t="s">
        <v>1321</v>
      </c>
      <c r="T271" s="17" t="s">
        <v>1322</v>
      </c>
      <c r="U271" s="17">
        <v>76.433700000000002</v>
      </c>
      <c r="V271" s="17">
        <v>1</v>
      </c>
      <c r="W271" s="17">
        <v>135</v>
      </c>
      <c r="X271" s="17" t="s">
        <v>69</v>
      </c>
      <c r="Y271" s="17" t="s">
        <v>71</v>
      </c>
      <c r="Z271" s="18">
        <v>0.39</v>
      </c>
      <c r="AA271" s="16">
        <f>Z271*15%</f>
        <v>5.8499999999999996E-2</v>
      </c>
      <c r="AB271" s="16">
        <f>(Z271+AA271)*5%</f>
        <v>2.2425E-2</v>
      </c>
      <c r="AC271" s="16">
        <f>Z271+AA271+AB271</f>
        <v>0.47092500000000004</v>
      </c>
      <c r="AD271" s="16">
        <f>AC271*J271</f>
        <v>2.3546250000000004</v>
      </c>
      <c r="AE271" s="16">
        <f>(Z271+AA271)*J271*U271</f>
        <v>171.40257225000002</v>
      </c>
      <c r="AF271" s="16">
        <f>AE271-K271</f>
        <v>117.70657225000002</v>
      </c>
      <c r="AG271" s="18">
        <f>AH271-Z271</f>
        <v>0</v>
      </c>
      <c r="AH271" s="18">
        <f>AU271</f>
        <v>0.39</v>
      </c>
      <c r="AI271" s="17" t="s">
        <v>11639</v>
      </c>
      <c r="AJ271" s="17" t="b">
        <f>H271=M271</f>
        <v>1</v>
      </c>
      <c r="AK271" s="17" t="s">
        <v>1323</v>
      </c>
      <c r="AL271" s="17" t="e">
        <f>VLOOKUP(AK271,OT!A:A,1,0)</f>
        <v>#N/A</v>
      </c>
      <c r="AM271" s="19">
        <v>44922</v>
      </c>
      <c r="AN271" s="17">
        <v>1</v>
      </c>
      <c r="AO271" s="17" t="s">
        <v>57</v>
      </c>
      <c r="AP271" s="17" t="s">
        <v>58</v>
      </c>
      <c r="AQ271" s="17"/>
      <c r="AR271" s="17">
        <v>5599.81</v>
      </c>
      <c r="AS271" s="17">
        <v>5599.81</v>
      </c>
      <c r="AT271" s="17" t="s">
        <v>71</v>
      </c>
      <c r="AU271" s="17">
        <v>0.39</v>
      </c>
      <c r="AV271" s="17">
        <v>32.28</v>
      </c>
      <c r="AW271" s="17">
        <v>0.39</v>
      </c>
      <c r="AX271" s="17" t="s">
        <v>74</v>
      </c>
      <c r="AY271" s="17" t="s">
        <v>1320</v>
      </c>
      <c r="AZ271" s="20">
        <v>45388</v>
      </c>
    </row>
    <row r="272" spans="1:52" x14ac:dyDescent="0.25">
      <c r="A272" s="17">
        <v>280</v>
      </c>
      <c r="B272" s="17" t="s">
        <v>45</v>
      </c>
      <c r="C272" s="17" t="s">
        <v>46</v>
      </c>
      <c r="D272" s="17" t="s">
        <v>1324</v>
      </c>
      <c r="E272" s="17" t="s">
        <v>1325</v>
      </c>
      <c r="F272" s="22" t="s">
        <v>1319</v>
      </c>
      <c r="G272" s="17" t="s">
        <v>102</v>
      </c>
      <c r="H272" s="17" t="s">
        <v>69</v>
      </c>
      <c r="I272" s="17" t="s">
        <v>51</v>
      </c>
      <c r="J272" s="17">
        <v>11</v>
      </c>
      <c r="K272" s="17">
        <v>53.695500000000003</v>
      </c>
      <c r="L272" s="17">
        <v>590.65</v>
      </c>
      <c r="M272" s="17" t="s">
        <v>69</v>
      </c>
      <c r="N272" s="17">
        <v>29.38</v>
      </c>
      <c r="O272" s="17" t="s">
        <v>71</v>
      </c>
      <c r="P272" s="17">
        <v>75.333699999999993</v>
      </c>
      <c r="Q272" s="17">
        <v>0.39</v>
      </c>
      <c r="R272" s="17">
        <v>327.9</v>
      </c>
      <c r="S272" s="17" t="s">
        <v>1321</v>
      </c>
      <c r="T272" s="17" t="s">
        <v>1322</v>
      </c>
      <c r="U272" s="17">
        <v>76.433700000000002</v>
      </c>
      <c r="V272" s="17">
        <v>1</v>
      </c>
      <c r="W272" s="17">
        <v>135</v>
      </c>
      <c r="X272" s="17" t="s">
        <v>69</v>
      </c>
      <c r="Y272" s="17" t="s">
        <v>71</v>
      </c>
      <c r="Z272" s="18">
        <v>0.39</v>
      </c>
      <c r="AA272" s="16">
        <f>Z272*15%</f>
        <v>5.8499999999999996E-2</v>
      </c>
      <c r="AB272" s="16">
        <f>(Z272+AA272)*5%</f>
        <v>2.2425E-2</v>
      </c>
      <c r="AC272" s="16">
        <f>Z272+AA272+AB272</f>
        <v>0.47092500000000004</v>
      </c>
      <c r="AD272" s="16">
        <f>AC272*J272</f>
        <v>5.1801750000000002</v>
      </c>
      <c r="AE272" s="16">
        <f>(Z272+AA272)*J272*U272</f>
        <v>377.08565895000004</v>
      </c>
      <c r="AF272" s="16">
        <f>AE272-K272</f>
        <v>323.39015895000006</v>
      </c>
      <c r="AG272" s="18">
        <f>AH272-Z272</f>
        <v>0</v>
      </c>
      <c r="AH272" s="18">
        <f>AU272</f>
        <v>0.39</v>
      </c>
      <c r="AI272" s="17" t="s">
        <v>11639</v>
      </c>
      <c r="AJ272" s="17" t="b">
        <f>H272=M272</f>
        <v>1</v>
      </c>
      <c r="AK272" s="17" t="s">
        <v>1323</v>
      </c>
      <c r="AL272" s="17" t="e">
        <f>VLOOKUP(AK272,OT!A:A,1,0)</f>
        <v>#N/A</v>
      </c>
      <c r="AM272" s="19">
        <v>44922</v>
      </c>
      <c r="AN272" s="17">
        <v>1</v>
      </c>
      <c r="AO272" s="17" t="s">
        <v>57</v>
      </c>
      <c r="AP272" s="17" t="s">
        <v>58</v>
      </c>
      <c r="AQ272" s="17"/>
      <c r="AR272" s="17">
        <v>5599.81</v>
      </c>
      <c r="AS272" s="17">
        <v>5599.81</v>
      </c>
      <c r="AT272" s="17" t="s">
        <v>71</v>
      </c>
      <c r="AU272" s="17">
        <v>0.39</v>
      </c>
      <c r="AV272" s="17">
        <v>32.28</v>
      </c>
      <c r="AW272" s="17">
        <v>0.39</v>
      </c>
      <c r="AX272" s="17" t="s">
        <v>74</v>
      </c>
      <c r="AY272" s="17" t="s">
        <v>1326</v>
      </c>
      <c r="AZ272" s="20">
        <v>45386</v>
      </c>
    </row>
    <row r="273" spans="1:52" x14ac:dyDescent="0.25">
      <c r="A273" s="17">
        <v>187</v>
      </c>
      <c r="B273" s="17" t="s">
        <v>45</v>
      </c>
      <c r="C273" s="17" t="s">
        <v>46</v>
      </c>
      <c r="D273" s="17" t="s">
        <v>47</v>
      </c>
      <c r="E273" s="17" t="s">
        <v>48</v>
      </c>
      <c r="F273" s="22" t="s">
        <v>975</v>
      </c>
      <c r="G273" s="17" t="s">
        <v>976</v>
      </c>
      <c r="H273" s="17" t="s">
        <v>69</v>
      </c>
      <c r="I273" s="17" t="s">
        <v>51</v>
      </c>
      <c r="J273" s="17">
        <v>2</v>
      </c>
      <c r="K273" s="17">
        <v>32</v>
      </c>
      <c r="L273" s="17">
        <v>64</v>
      </c>
      <c r="M273" s="17" t="s">
        <v>69</v>
      </c>
      <c r="N273" s="17">
        <v>32</v>
      </c>
      <c r="O273" s="17" t="s">
        <v>53</v>
      </c>
      <c r="P273" s="17">
        <v>1</v>
      </c>
      <c r="Q273" s="17">
        <v>32</v>
      </c>
      <c r="R273" s="17">
        <v>64</v>
      </c>
      <c r="S273" s="17" t="s">
        <v>978</v>
      </c>
      <c r="T273" s="17" t="s">
        <v>979</v>
      </c>
      <c r="U273" s="17">
        <v>83.34</v>
      </c>
      <c r="V273" s="17">
        <v>1</v>
      </c>
      <c r="W273" s="17">
        <v>200</v>
      </c>
      <c r="X273" s="17" t="s">
        <v>69</v>
      </c>
      <c r="Y273" s="17" t="s">
        <v>53</v>
      </c>
      <c r="Z273" s="18">
        <v>0.38396928245740342</v>
      </c>
      <c r="AA273" s="16">
        <f>Z273*15%</f>
        <v>5.7595392368610512E-2</v>
      </c>
      <c r="AB273" s="16">
        <f>(Z273+AA273)*5%</f>
        <v>2.2078233741300697E-2</v>
      </c>
      <c r="AC273" s="16">
        <f>Z273+AA273+AB273</f>
        <v>0.4636429085673146</v>
      </c>
      <c r="AD273" s="16">
        <f>AC273*J273</f>
        <v>0.92728581713462921</v>
      </c>
      <c r="AE273" s="16">
        <f>(Z273+AA273)*J273*U273</f>
        <v>73.600000000000009</v>
      </c>
      <c r="AF273" s="16">
        <f>AE273-K273</f>
        <v>41.600000000000009</v>
      </c>
      <c r="AG273" s="18">
        <f>AH273-Z273</f>
        <v>0</v>
      </c>
      <c r="AH273" s="18">
        <f>(AU273/U273)</f>
        <v>0.38396928245740342</v>
      </c>
      <c r="AI273" s="17" t="s">
        <v>11639</v>
      </c>
      <c r="AJ273" s="17" t="b">
        <f>H273=M273</f>
        <v>1</v>
      </c>
      <c r="AK273" s="17" t="s">
        <v>980</v>
      </c>
      <c r="AL273" s="17" t="e">
        <f>VLOOKUP(AK273,OT!A:A,1,0)</f>
        <v>#N/A</v>
      </c>
      <c r="AM273" s="19">
        <v>45276</v>
      </c>
      <c r="AN273" s="17">
        <v>1</v>
      </c>
      <c r="AO273" s="17" t="s">
        <v>57</v>
      </c>
      <c r="AP273" s="17" t="s">
        <v>58</v>
      </c>
      <c r="AQ273" s="17"/>
      <c r="AR273" s="17">
        <v>118850</v>
      </c>
      <c r="AS273" s="17">
        <v>118850</v>
      </c>
      <c r="AT273" s="17" t="s">
        <v>53</v>
      </c>
      <c r="AU273" s="17">
        <v>32</v>
      </c>
      <c r="AV273" s="17">
        <v>32</v>
      </c>
      <c r="AW273" s="17">
        <v>32</v>
      </c>
      <c r="AX273" s="17" t="s">
        <v>59</v>
      </c>
      <c r="AY273" s="17" t="s">
        <v>977</v>
      </c>
      <c r="AZ273" s="20">
        <v>45386</v>
      </c>
    </row>
    <row r="274" spans="1:52" x14ac:dyDescent="0.25">
      <c r="A274" s="17">
        <v>294</v>
      </c>
      <c r="B274" s="17" t="s">
        <v>45</v>
      </c>
      <c r="C274" s="17" t="s">
        <v>46</v>
      </c>
      <c r="D274" s="17" t="s">
        <v>99</v>
      </c>
      <c r="E274" s="17" t="s">
        <v>100</v>
      </c>
      <c r="F274" s="22" t="s">
        <v>1370</v>
      </c>
      <c r="G274" s="17" t="s">
        <v>102</v>
      </c>
      <c r="H274" s="17" t="s">
        <v>69</v>
      </c>
      <c r="I274" s="17" t="s">
        <v>51</v>
      </c>
      <c r="J274" s="17">
        <v>5</v>
      </c>
      <c r="K274" s="17">
        <v>39.606000000000002</v>
      </c>
      <c r="L274" s="17">
        <v>198.03</v>
      </c>
      <c r="M274" s="17" t="s">
        <v>69</v>
      </c>
      <c r="N274" s="17">
        <v>30.98</v>
      </c>
      <c r="O274" s="17" t="s">
        <v>71</v>
      </c>
      <c r="P274" s="17">
        <v>81.537499999999994</v>
      </c>
      <c r="Q274" s="17">
        <v>0.38</v>
      </c>
      <c r="R274" s="17">
        <v>155.33000000000001</v>
      </c>
      <c r="S274" s="17" t="s">
        <v>1372</v>
      </c>
      <c r="T274" s="17" t="s">
        <v>1373</v>
      </c>
      <c r="U274" s="17">
        <v>81.754999999999995</v>
      </c>
      <c r="V274" s="17">
        <v>1</v>
      </c>
      <c r="W274" s="17">
        <v>120</v>
      </c>
      <c r="X274" s="17" t="s">
        <v>69</v>
      </c>
      <c r="Y274" s="17" t="s">
        <v>71</v>
      </c>
      <c r="Z274" s="18">
        <v>0.38</v>
      </c>
      <c r="AA274" s="16">
        <f>Z274*15%</f>
        <v>5.6999999999999995E-2</v>
      </c>
      <c r="AB274" s="16">
        <f>(Z274+AA274)*5%</f>
        <v>2.1850000000000001E-2</v>
      </c>
      <c r="AC274" s="16">
        <f>Z274+AA274+AB274</f>
        <v>0.45884999999999998</v>
      </c>
      <c r="AD274" s="16">
        <f>AC274*J274</f>
        <v>2.2942499999999999</v>
      </c>
      <c r="AE274" s="16">
        <f>(Z274+AA274)*J274*U274</f>
        <v>178.63467499999999</v>
      </c>
      <c r="AF274" s="16">
        <f>AE274-K274</f>
        <v>139.02867499999999</v>
      </c>
      <c r="AG274" s="18">
        <f>AH274-Z274</f>
        <v>0</v>
      </c>
      <c r="AH274" s="18">
        <f>AU274</f>
        <v>0.38</v>
      </c>
      <c r="AI274" s="17" t="s">
        <v>11639</v>
      </c>
      <c r="AJ274" s="17" t="b">
        <f>H274=M274</f>
        <v>1</v>
      </c>
      <c r="AK274" s="17" t="s">
        <v>1374</v>
      </c>
      <c r="AL274" s="17" t="e">
        <f>VLOOKUP(AK274,OT!A:A,1,0)</f>
        <v>#N/A</v>
      </c>
      <c r="AM274" s="19">
        <v>44886</v>
      </c>
      <c r="AN274" s="17">
        <v>1</v>
      </c>
      <c r="AO274" s="17" t="s">
        <v>57</v>
      </c>
      <c r="AP274" s="17" t="s">
        <v>58</v>
      </c>
      <c r="AQ274" s="17"/>
      <c r="AR274" s="17">
        <v>3697.07</v>
      </c>
      <c r="AS274" s="17">
        <v>3697.07</v>
      </c>
      <c r="AT274" s="17" t="s">
        <v>71</v>
      </c>
      <c r="AU274" s="17">
        <v>0.38</v>
      </c>
      <c r="AV274" s="17">
        <v>30.81</v>
      </c>
      <c r="AW274" s="17">
        <v>0.38</v>
      </c>
      <c r="AX274" s="17" t="s">
        <v>107</v>
      </c>
      <c r="AY274" s="17" t="s">
        <v>1371</v>
      </c>
      <c r="AZ274" s="20">
        <v>45394</v>
      </c>
    </row>
    <row r="275" spans="1:52" x14ac:dyDescent="0.25">
      <c r="A275" s="17">
        <v>295</v>
      </c>
      <c r="B275" s="17" t="s">
        <v>45</v>
      </c>
      <c r="C275" s="17" t="s">
        <v>46</v>
      </c>
      <c r="D275" s="17" t="s">
        <v>327</v>
      </c>
      <c r="E275" s="17" t="s">
        <v>328</v>
      </c>
      <c r="F275" s="22" t="s">
        <v>1370</v>
      </c>
      <c r="G275" s="17" t="s">
        <v>102</v>
      </c>
      <c r="H275" s="17" t="s">
        <v>69</v>
      </c>
      <c r="I275" s="17" t="s">
        <v>51</v>
      </c>
      <c r="J275" s="17">
        <v>5</v>
      </c>
      <c r="K275" s="17">
        <v>39.606000000000002</v>
      </c>
      <c r="L275" s="17">
        <v>198.03</v>
      </c>
      <c r="M275" s="17" t="s">
        <v>69</v>
      </c>
      <c r="N275" s="17">
        <v>30.98</v>
      </c>
      <c r="O275" s="17" t="s">
        <v>71</v>
      </c>
      <c r="P275" s="17">
        <v>81.537499999999994</v>
      </c>
      <c r="Q275" s="17">
        <v>0.38</v>
      </c>
      <c r="R275" s="17">
        <v>155.33000000000001</v>
      </c>
      <c r="S275" s="17" t="s">
        <v>1372</v>
      </c>
      <c r="T275" s="17" t="s">
        <v>1373</v>
      </c>
      <c r="U275" s="17">
        <v>81.754999999999995</v>
      </c>
      <c r="V275" s="17">
        <v>1</v>
      </c>
      <c r="W275" s="17">
        <v>120</v>
      </c>
      <c r="X275" s="17" t="s">
        <v>69</v>
      </c>
      <c r="Y275" s="17" t="s">
        <v>71</v>
      </c>
      <c r="Z275" s="18">
        <v>0.38</v>
      </c>
      <c r="AA275" s="16">
        <f>Z275*15%</f>
        <v>5.6999999999999995E-2</v>
      </c>
      <c r="AB275" s="16">
        <f>(Z275+AA275)*5%</f>
        <v>2.1850000000000001E-2</v>
      </c>
      <c r="AC275" s="16">
        <f>Z275+AA275+AB275</f>
        <v>0.45884999999999998</v>
      </c>
      <c r="AD275" s="16">
        <f>AC275*J275</f>
        <v>2.2942499999999999</v>
      </c>
      <c r="AE275" s="16">
        <f>(Z275+AA275)*J275*U275</f>
        <v>178.63467499999999</v>
      </c>
      <c r="AF275" s="16">
        <f>AE275-K275</f>
        <v>139.02867499999999</v>
      </c>
      <c r="AG275" s="18">
        <f>AH275-Z275</f>
        <v>0</v>
      </c>
      <c r="AH275" s="18">
        <f>AU275</f>
        <v>0.38</v>
      </c>
      <c r="AI275" s="17" t="s">
        <v>11639</v>
      </c>
      <c r="AJ275" s="17" t="b">
        <f>H275=M275</f>
        <v>1</v>
      </c>
      <c r="AK275" s="17" t="s">
        <v>1374</v>
      </c>
      <c r="AL275" s="17" t="e">
        <f>VLOOKUP(AK275,OT!A:A,1,0)</f>
        <v>#N/A</v>
      </c>
      <c r="AM275" s="19">
        <v>44886</v>
      </c>
      <c r="AN275" s="17">
        <v>1</v>
      </c>
      <c r="AO275" s="17" t="s">
        <v>57</v>
      </c>
      <c r="AP275" s="17" t="s">
        <v>58</v>
      </c>
      <c r="AQ275" s="17"/>
      <c r="AR275" s="17">
        <v>3697.07</v>
      </c>
      <c r="AS275" s="17">
        <v>3697.07</v>
      </c>
      <c r="AT275" s="17" t="s">
        <v>71</v>
      </c>
      <c r="AU275" s="17">
        <v>0.38</v>
      </c>
      <c r="AV275" s="17">
        <v>30.81</v>
      </c>
      <c r="AW275" s="17">
        <v>0.38</v>
      </c>
      <c r="AX275" s="17" t="s">
        <v>59</v>
      </c>
      <c r="AY275" s="17" t="s">
        <v>1375</v>
      </c>
      <c r="AZ275" s="20">
        <v>45387</v>
      </c>
    </row>
    <row r="276" spans="1:52" x14ac:dyDescent="0.25">
      <c r="A276" s="17">
        <v>282</v>
      </c>
      <c r="B276" s="17" t="s">
        <v>45</v>
      </c>
      <c r="C276" s="17" t="s">
        <v>46</v>
      </c>
      <c r="D276" s="17" t="s">
        <v>1317</v>
      </c>
      <c r="E276" s="17" t="s">
        <v>1318</v>
      </c>
      <c r="F276" s="22" t="s">
        <v>1330</v>
      </c>
      <c r="G276" s="17" t="s">
        <v>102</v>
      </c>
      <c r="H276" s="17" t="s">
        <v>69</v>
      </c>
      <c r="I276" s="17" t="s">
        <v>51</v>
      </c>
      <c r="J276" s="17">
        <v>5</v>
      </c>
      <c r="K276" s="17">
        <v>28.344000000000001</v>
      </c>
      <c r="L276" s="17">
        <v>141.72</v>
      </c>
      <c r="M276" s="17" t="s">
        <v>69</v>
      </c>
      <c r="N276" s="17">
        <v>27.12</v>
      </c>
      <c r="O276" s="17" t="s">
        <v>71</v>
      </c>
      <c r="P276" s="17">
        <v>75.323700000000002</v>
      </c>
      <c r="Q276" s="17">
        <v>0.36</v>
      </c>
      <c r="R276" s="17">
        <v>135.27000000000001</v>
      </c>
      <c r="S276" s="17" t="s">
        <v>1332</v>
      </c>
      <c r="T276" s="17" t="s">
        <v>1333</v>
      </c>
      <c r="U276" s="17">
        <v>75.151200000000003</v>
      </c>
      <c r="V276" s="17">
        <v>1</v>
      </c>
      <c r="W276" s="17">
        <v>500</v>
      </c>
      <c r="X276" s="17" t="s">
        <v>69</v>
      </c>
      <c r="Y276" s="17" t="s">
        <v>71</v>
      </c>
      <c r="Z276" s="18">
        <v>0.36</v>
      </c>
      <c r="AA276" s="16">
        <f>Z276*15%</f>
        <v>5.3999999999999999E-2</v>
      </c>
      <c r="AB276" s="16">
        <f>(Z276+AA276)*5%</f>
        <v>2.07E-2</v>
      </c>
      <c r="AC276" s="16">
        <f>Z276+AA276+AB276</f>
        <v>0.43469999999999998</v>
      </c>
      <c r="AD276" s="16">
        <f>AC276*J276</f>
        <v>2.1734999999999998</v>
      </c>
      <c r="AE276" s="16">
        <f>(Z276+AA276)*J276*U276</f>
        <v>155.562984</v>
      </c>
      <c r="AF276" s="16">
        <f>AE276-K276</f>
        <v>127.21898400000001</v>
      </c>
      <c r="AG276" s="18">
        <f>AH276-Z276</f>
        <v>0</v>
      </c>
      <c r="AH276" s="18">
        <f>AU276</f>
        <v>0.36</v>
      </c>
      <c r="AI276" s="17" t="s">
        <v>11639</v>
      </c>
      <c r="AJ276" s="17" t="b">
        <f>H276=M276</f>
        <v>1</v>
      </c>
      <c r="AK276" s="17" t="s">
        <v>1334</v>
      </c>
      <c r="AL276" s="17" t="e">
        <f>VLOOKUP(AK276,OT!A:A,1,0)</f>
        <v>#N/A</v>
      </c>
      <c r="AM276" s="19">
        <v>44593</v>
      </c>
      <c r="AN276" s="17">
        <v>1</v>
      </c>
      <c r="AO276" s="17" t="s">
        <v>57</v>
      </c>
      <c r="AP276" s="17" t="s">
        <v>58</v>
      </c>
      <c r="AQ276" s="17"/>
      <c r="AR276" s="17">
        <v>217710.93</v>
      </c>
      <c r="AS276" s="17">
        <v>217710.93</v>
      </c>
      <c r="AT276" s="17" t="s">
        <v>71</v>
      </c>
      <c r="AU276" s="17">
        <v>0.36</v>
      </c>
      <c r="AV276" s="17">
        <v>26.97</v>
      </c>
      <c r="AW276" s="17">
        <v>0.36</v>
      </c>
      <c r="AX276" s="17" t="s">
        <v>74</v>
      </c>
      <c r="AY276" s="17" t="s">
        <v>1331</v>
      </c>
      <c r="AZ276" s="20">
        <v>45388</v>
      </c>
    </row>
    <row r="277" spans="1:52" x14ac:dyDescent="0.25">
      <c r="A277" s="17">
        <v>281</v>
      </c>
      <c r="B277" s="17" t="s">
        <v>45</v>
      </c>
      <c r="C277" s="17" t="s">
        <v>46</v>
      </c>
      <c r="D277" s="17" t="s">
        <v>1317</v>
      </c>
      <c r="E277" s="17" t="s">
        <v>1318</v>
      </c>
      <c r="F277" s="22" t="s">
        <v>1327</v>
      </c>
      <c r="G277" s="17" t="s">
        <v>102</v>
      </c>
      <c r="H277" s="17" t="s">
        <v>69</v>
      </c>
      <c r="I277" s="17" t="s">
        <v>51</v>
      </c>
      <c r="J277" s="17">
        <v>2</v>
      </c>
      <c r="K277" s="17">
        <v>119.56</v>
      </c>
      <c r="L277" s="17">
        <v>239.12</v>
      </c>
      <c r="M277" s="17"/>
      <c r="N277" s="17"/>
      <c r="O277" s="17"/>
      <c r="P277" s="17"/>
      <c r="Q277" s="17"/>
      <c r="R277" s="17"/>
      <c r="S277" s="7" t="s">
        <v>11658</v>
      </c>
      <c r="T277" s="7" t="s">
        <v>1329</v>
      </c>
      <c r="U277" s="26">
        <v>71.25</v>
      </c>
      <c r="V277" s="17"/>
      <c r="W277" s="17"/>
      <c r="X277" s="17"/>
      <c r="Y277" s="17" t="s">
        <v>71</v>
      </c>
      <c r="Z277" s="26">
        <v>0.34</v>
      </c>
      <c r="AA277" s="16">
        <f>Z277*15%</f>
        <v>5.1000000000000004E-2</v>
      </c>
      <c r="AB277" s="16">
        <f>(Z277+AA277)*5%</f>
        <v>1.9550000000000001E-2</v>
      </c>
      <c r="AC277" s="16">
        <f>Z277+AA277+AB277</f>
        <v>0.41055000000000003</v>
      </c>
      <c r="AD277" s="16">
        <f>AC277*J277</f>
        <v>0.82110000000000005</v>
      </c>
      <c r="AE277" s="16">
        <f>(Z277+AA277)*J277*U277</f>
        <v>55.717500000000001</v>
      </c>
      <c r="AF277" s="16">
        <f>AE277-K277</f>
        <v>-63.842500000000001</v>
      </c>
      <c r="AG277" s="18">
        <f>AH277-Z277</f>
        <v>0</v>
      </c>
      <c r="AH277" s="26">
        <v>0.34</v>
      </c>
      <c r="AI277" s="7" t="s">
        <v>11653</v>
      </c>
      <c r="AJ277" s="17" t="b">
        <f>H277=M277</f>
        <v>0</v>
      </c>
      <c r="AK277" s="7" t="s">
        <v>11659</v>
      </c>
      <c r="AL277" s="17" t="e">
        <f>VLOOKUP(AK277,OT!A:A,1,0)</f>
        <v>#N/A</v>
      </c>
      <c r="AM277" s="17"/>
      <c r="AN277" s="17"/>
      <c r="AO277" s="17" t="s">
        <v>57</v>
      </c>
      <c r="AP277" s="17" t="s">
        <v>58</v>
      </c>
      <c r="AQ277" s="17"/>
      <c r="AR277" s="17"/>
      <c r="AS277" s="17"/>
      <c r="AT277" s="17"/>
      <c r="AU277" s="17"/>
      <c r="AV277" s="17"/>
      <c r="AW277" s="17"/>
      <c r="AX277" s="17" t="s">
        <v>74</v>
      </c>
      <c r="AY277" s="17" t="s">
        <v>1328</v>
      </c>
      <c r="AZ277" s="20">
        <v>45388</v>
      </c>
    </row>
    <row r="278" spans="1:52" x14ac:dyDescent="0.25">
      <c r="A278" s="17">
        <v>184</v>
      </c>
      <c r="B278" s="17" t="s">
        <v>45</v>
      </c>
      <c r="C278" s="17" t="s">
        <v>46</v>
      </c>
      <c r="D278" s="17" t="s">
        <v>47</v>
      </c>
      <c r="E278" s="17" t="s">
        <v>48</v>
      </c>
      <c r="F278" s="22" t="s">
        <v>964</v>
      </c>
      <c r="G278" s="17" t="s">
        <v>965</v>
      </c>
      <c r="H278" s="17" t="s">
        <v>69</v>
      </c>
      <c r="I278" s="17" t="s">
        <v>51</v>
      </c>
      <c r="J278" s="17">
        <v>1</v>
      </c>
      <c r="K278" s="17">
        <v>27</v>
      </c>
      <c r="L278" s="17">
        <v>27</v>
      </c>
      <c r="M278" s="17" t="s">
        <v>69</v>
      </c>
      <c r="N278" s="17">
        <v>27</v>
      </c>
      <c r="O278" s="17" t="s">
        <v>53</v>
      </c>
      <c r="P278" s="17">
        <v>1</v>
      </c>
      <c r="Q278" s="17">
        <v>27</v>
      </c>
      <c r="R278" s="17">
        <v>27</v>
      </c>
      <c r="S278" s="17" t="s">
        <v>967</v>
      </c>
      <c r="T278" s="17" t="s">
        <v>968</v>
      </c>
      <c r="U278" s="17">
        <v>83.405000000000001</v>
      </c>
      <c r="V278" s="17">
        <v>1</v>
      </c>
      <c r="W278" s="17">
        <v>308</v>
      </c>
      <c r="X278" s="17" t="s">
        <v>69</v>
      </c>
      <c r="Y278" s="17" t="s">
        <v>53</v>
      </c>
      <c r="Z278" s="18">
        <v>0.32372159942449491</v>
      </c>
      <c r="AA278" s="16">
        <f>Z278*15%</f>
        <v>4.8558239913674237E-2</v>
      </c>
      <c r="AB278" s="16">
        <f>(Z278+AA278)*5%</f>
        <v>1.8613991966908459E-2</v>
      </c>
      <c r="AC278" s="16">
        <f>Z278+AA278+AB278</f>
        <v>0.3908938313050776</v>
      </c>
      <c r="AD278" s="16">
        <f>AC278*J278</f>
        <v>0.3908938313050776</v>
      </c>
      <c r="AE278" s="16">
        <f>(Z278+AA278)*J278*U278</f>
        <v>31.05</v>
      </c>
      <c r="AF278" s="16">
        <f>AE278-K278</f>
        <v>4.0500000000000007</v>
      </c>
      <c r="AG278" s="18">
        <f>AH278-Z278</f>
        <v>0</v>
      </c>
      <c r="AH278" s="18">
        <f>(AU278/U278)</f>
        <v>0.32372159942449491</v>
      </c>
      <c r="AI278" s="17" t="s">
        <v>11639</v>
      </c>
      <c r="AJ278" s="17" t="b">
        <f>H278=M278</f>
        <v>1</v>
      </c>
      <c r="AK278" s="17" t="s">
        <v>969</v>
      </c>
      <c r="AL278" s="17" t="e">
        <f>VLOOKUP(AK278,OT!A:A,1,0)</f>
        <v>#N/A</v>
      </c>
      <c r="AM278" s="19">
        <v>45387</v>
      </c>
      <c r="AN278" s="17">
        <v>1</v>
      </c>
      <c r="AO278" s="17" t="s">
        <v>57</v>
      </c>
      <c r="AP278" s="17" t="s">
        <v>58</v>
      </c>
      <c r="AQ278" s="17"/>
      <c r="AR278" s="17">
        <v>11316</v>
      </c>
      <c r="AS278" s="17">
        <v>11316</v>
      </c>
      <c r="AT278" s="17" t="s">
        <v>53</v>
      </c>
      <c r="AU278" s="17">
        <v>27</v>
      </c>
      <c r="AV278" s="17">
        <v>27</v>
      </c>
      <c r="AW278" s="17">
        <v>27</v>
      </c>
      <c r="AX278" s="17" t="s">
        <v>59</v>
      </c>
      <c r="AY278" s="17" t="s">
        <v>966</v>
      </c>
      <c r="AZ278" s="20">
        <v>45395</v>
      </c>
    </row>
    <row r="279" spans="1:52" x14ac:dyDescent="0.25">
      <c r="A279" s="17">
        <v>185</v>
      </c>
      <c r="B279" s="17" t="s">
        <v>45</v>
      </c>
      <c r="C279" s="17" t="s">
        <v>46</v>
      </c>
      <c r="D279" s="17" t="s">
        <v>47</v>
      </c>
      <c r="E279" s="17" t="s">
        <v>48</v>
      </c>
      <c r="F279" s="22" t="s">
        <v>964</v>
      </c>
      <c r="G279" s="17" t="s">
        <v>965</v>
      </c>
      <c r="H279" s="17" t="s">
        <v>69</v>
      </c>
      <c r="I279" s="17" t="s">
        <v>51</v>
      </c>
      <c r="J279" s="17">
        <v>19</v>
      </c>
      <c r="K279" s="17">
        <v>27</v>
      </c>
      <c r="L279" s="17">
        <v>513</v>
      </c>
      <c r="M279" s="17" t="s">
        <v>69</v>
      </c>
      <c r="N279" s="17">
        <v>27</v>
      </c>
      <c r="O279" s="17" t="s">
        <v>53</v>
      </c>
      <c r="P279" s="17">
        <v>1</v>
      </c>
      <c r="Q279" s="17">
        <v>27</v>
      </c>
      <c r="R279" s="17">
        <v>513</v>
      </c>
      <c r="S279" s="17" t="s">
        <v>967</v>
      </c>
      <c r="T279" s="17" t="s">
        <v>968</v>
      </c>
      <c r="U279" s="17">
        <v>83.405000000000001</v>
      </c>
      <c r="V279" s="17">
        <v>1</v>
      </c>
      <c r="W279" s="17">
        <v>308</v>
      </c>
      <c r="X279" s="17" t="s">
        <v>69</v>
      </c>
      <c r="Y279" s="17" t="s">
        <v>53</v>
      </c>
      <c r="Z279" s="18">
        <v>0.32372159942449491</v>
      </c>
      <c r="AA279" s="16">
        <f>Z279*15%</f>
        <v>4.8558239913674237E-2</v>
      </c>
      <c r="AB279" s="16">
        <f>(Z279+AA279)*5%</f>
        <v>1.8613991966908459E-2</v>
      </c>
      <c r="AC279" s="16">
        <f>Z279+AA279+AB279</f>
        <v>0.3908938313050776</v>
      </c>
      <c r="AD279" s="16">
        <f>AC279*J279</f>
        <v>7.4269827947964746</v>
      </c>
      <c r="AE279" s="16">
        <f>(Z279+AA279)*J279*U279</f>
        <v>589.94999999999993</v>
      </c>
      <c r="AF279" s="16">
        <f>AE279-K279</f>
        <v>562.94999999999993</v>
      </c>
      <c r="AG279" s="18">
        <f>AH279-Z279</f>
        <v>0</v>
      </c>
      <c r="AH279" s="18">
        <f>(AU279/U279)</f>
        <v>0.32372159942449491</v>
      </c>
      <c r="AI279" s="17" t="s">
        <v>11639</v>
      </c>
      <c r="AJ279" s="17" t="b">
        <f>H279=M279</f>
        <v>1</v>
      </c>
      <c r="AK279" s="17" t="s">
        <v>969</v>
      </c>
      <c r="AL279" s="17" t="e">
        <f>VLOOKUP(AK279,OT!A:A,1,0)</f>
        <v>#N/A</v>
      </c>
      <c r="AM279" s="19">
        <v>45387</v>
      </c>
      <c r="AN279" s="17">
        <v>1</v>
      </c>
      <c r="AO279" s="17" t="s">
        <v>57</v>
      </c>
      <c r="AP279" s="17" t="s">
        <v>58</v>
      </c>
      <c r="AQ279" s="17"/>
      <c r="AR279" s="17">
        <v>11316</v>
      </c>
      <c r="AS279" s="17">
        <v>11316</v>
      </c>
      <c r="AT279" s="17" t="s">
        <v>53</v>
      </c>
      <c r="AU279" s="17">
        <v>27</v>
      </c>
      <c r="AV279" s="17">
        <v>27</v>
      </c>
      <c r="AW279" s="17">
        <v>27</v>
      </c>
      <c r="AX279" s="17" t="s">
        <v>59</v>
      </c>
      <c r="AY279" s="17" t="s">
        <v>60</v>
      </c>
      <c r="AZ279" s="20">
        <v>45395</v>
      </c>
    </row>
    <row r="280" spans="1:52" x14ac:dyDescent="0.25">
      <c r="A280" s="17">
        <v>278</v>
      </c>
      <c r="B280" s="17" t="s">
        <v>45</v>
      </c>
      <c r="C280" s="17" t="s">
        <v>46</v>
      </c>
      <c r="D280" s="17" t="s">
        <v>116</v>
      </c>
      <c r="E280" s="17" t="s">
        <v>117</v>
      </c>
      <c r="F280" s="22" t="s">
        <v>1312</v>
      </c>
      <c r="G280" s="17" t="s">
        <v>102</v>
      </c>
      <c r="H280" s="17" t="s">
        <v>69</v>
      </c>
      <c r="I280" s="17" t="s">
        <v>51</v>
      </c>
      <c r="J280" s="17">
        <v>2</v>
      </c>
      <c r="K280" s="17">
        <v>29.465</v>
      </c>
      <c r="L280" s="17">
        <v>58.93</v>
      </c>
      <c r="M280" s="17" t="s">
        <v>69</v>
      </c>
      <c r="N280" s="17">
        <v>25.62</v>
      </c>
      <c r="O280" s="17" t="s">
        <v>71</v>
      </c>
      <c r="P280" s="17">
        <v>82.648700000000005</v>
      </c>
      <c r="Q280" s="17">
        <v>0.31</v>
      </c>
      <c r="R280" s="17">
        <v>51.24</v>
      </c>
      <c r="S280" s="17" t="s">
        <v>1314</v>
      </c>
      <c r="T280" s="17" t="s">
        <v>1315</v>
      </c>
      <c r="U280" s="17">
        <v>82.648700000000005</v>
      </c>
      <c r="V280" s="17">
        <v>1</v>
      </c>
      <c r="W280" s="17">
        <v>100</v>
      </c>
      <c r="X280" s="17" t="s">
        <v>69</v>
      </c>
      <c r="Y280" s="17" t="s">
        <v>71</v>
      </c>
      <c r="Z280" s="18">
        <v>0.31</v>
      </c>
      <c r="AA280" s="16">
        <f>Z280*15%</f>
        <v>4.65E-2</v>
      </c>
      <c r="AB280" s="16">
        <f>(Z280+AA280)*5%</f>
        <v>1.7825000000000001E-2</v>
      </c>
      <c r="AC280" s="16">
        <f>Z280+AA280+AB280</f>
        <v>0.37432499999999996</v>
      </c>
      <c r="AD280" s="16">
        <f>AC280*J280</f>
        <v>0.74864999999999993</v>
      </c>
      <c r="AE280" s="16">
        <f>(Z280+AA280)*J280*U280</f>
        <v>58.9285231</v>
      </c>
      <c r="AF280" s="16">
        <f>AE280-K280</f>
        <v>29.4635231</v>
      </c>
      <c r="AG280" s="18">
        <f>AH280-Z280</f>
        <v>0</v>
      </c>
      <c r="AH280" s="18">
        <f>AU280</f>
        <v>0.31</v>
      </c>
      <c r="AI280" s="17" t="s">
        <v>11639</v>
      </c>
      <c r="AJ280" s="17" t="b">
        <f>H280=M280</f>
        <v>1</v>
      </c>
      <c r="AK280" s="17" t="s">
        <v>1316</v>
      </c>
      <c r="AL280" s="17" t="e">
        <f>VLOOKUP(AK280,OT!A:A,1,0)</f>
        <v>#N/A</v>
      </c>
      <c r="AM280" s="19">
        <v>45195</v>
      </c>
      <c r="AN280" s="17">
        <v>1</v>
      </c>
      <c r="AO280" s="17" t="s">
        <v>57</v>
      </c>
      <c r="AP280" s="17" t="s">
        <v>58</v>
      </c>
      <c r="AQ280" s="17"/>
      <c r="AR280" s="17">
        <v>2562.11</v>
      </c>
      <c r="AS280" s="17">
        <v>2562.11</v>
      </c>
      <c r="AT280" s="17" t="s">
        <v>71</v>
      </c>
      <c r="AU280" s="17">
        <v>0.31</v>
      </c>
      <c r="AV280" s="17">
        <v>25.62</v>
      </c>
      <c r="AW280" s="17">
        <v>0.31</v>
      </c>
      <c r="AX280" s="17" t="s">
        <v>59</v>
      </c>
      <c r="AY280" s="17" t="s">
        <v>1313</v>
      </c>
      <c r="AZ280" s="20">
        <v>45387</v>
      </c>
    </row>
    <row r="281" spans="1:52" x14ac:dyDescent="0.25">
      <c r="A281" s="17">
        <v>182</v>
      </c>
      <c r="B281" s="17" t="s">
        <v>45</v>
      </c>
      <c r="C281" s="17" t="s">
        <v>46</v>
      </c>
      <c r="D281" s="17" t="s">
        <v>47</v>
      </c>
      <c r="E281" s="17" t="s">
        <v>48</v>
      </c>
      <c r="F281" s="22" t="s">
        <v>956</v>
      </c>
      <c r="G281" s="17" t="s">
        <v>957</v>
      </c>
      <c r="H281" s="17" t="s">
        <v>69</v>
      </c>
      <c r="I281" s="17" t="s">
        <v>51</v>
      </c>
      <c r="J281" s="17">
        <v>1</v>
      </c>
      <c r="K281" s="17">
        <v>25</v>
      </c>
      <c r="L281" s="17">
        <v>25</v>
      </c>
      <c r="M281" s="17" t="s">
        <v>69</v>
      </c>
      <c r="N281" s="17">
        <v>25</v>
      </c>
      <c r="O281" s="17" t="s">
        <v>53</v>
      </c>
      <c r="P281" s="17">
        <v>1</v>
      </c>
      <c r="Q281" s="17">
        <v>25</v>
      </c>
      <c r="R281" s="17">
        <v>25</v>
      </c>
      <c r="S281" s="17" t="s">
        <v>959</v>
      </c>
      <c r="T281" s="17" t="s">
        <v>960</v>
      </c>
      <c r="U281" s="17">
        <v>82.748699999999999</v>
      </c>
      <c r="V281" s="17">
        <v>1</v>
      </c>
      <c r="W281" s="17">
        <v>50</v>
      </c>
      <c r="X281" s="17" t="s">
        <v>69</v>
      </c>
      <c r="Y281" s="17" t="s">
        <v>53</v>
      </c>
      <c r="Z281" s="18">
        <v>0.30211954991437934</v>
      </c>
      <c r="AA281" s="16">
        <f>Z281*15%</f>
        <v>4.5317932487156896E-2</v>
      </c>
      <c r="AB281" s="16">
        <f>(Z281+AA281)*5%</f>
        <v>1.7371874120076812E-2</v>
      </c>
      <c r="AC281" s="16">
        <f>Z281+AA281+AB281</f>
        <v>0.364809356521613</v>
      </c>
      <c r="AD281" s="16">
        <f>AC281*J281</f>
        <v>0.364809356521613</v>
      </c>
      <c r="AE281" s="16">
        <f>(Z281+AA281)*J281*U281</f>
        <v>28.75</v>
      </c>
      <c r="AF281" s="16">
        <f>AE281-K281</f>
        <v>3.75</v>
      </c>
      <c r="AG281" s="18">
        <f>AH281-Z281</f>
        <v>0</v>
      </c>
      <c r="AH281" s="18">
        <f>(AU281/U281)</f>
        <v>0.30211954991437934</v>
      </c>
      <c r="AI281" s="17" t="s">
        <v>11639</v>
      </c>
      <c r="AJ281" s="17" t="b">
        <f>H281=M281</f>
        <v>1</v>
      </c>
      <c r="AK281" s="17" t="s">
        <v>961</v>
      </c>
      <c r="AL281" s="17" t="e">
        <f>VLOOKUP(AK281,OT!A:A,1,0)</f>
        <v>#N/A</v>
      </c>
      <c r="AM281" s="19">
        <v>45364</v>
      </c>
      <c r="AN281" s="17">
        <v>1</v>
      </c>
      <c r="AO281" s="17" t="s">
        <v>57</v>
      </c>
      <c r="AP281" s="17" t="s">
        <v>58</v>
      </c>
      <c r="AQ281" s="17"/>
      <c r="AR281" s="17">
        <v>48250</v>
      </c>
      <c r="AS281" s="17">
        <v>48250</v>
      </c>
      <c r="AT281" s="17" t="s">
        <v>53</v>
      </c>
      <c r="AU281" s="17">
        <v>25</v>
      </c>
      <c r="AV281" s="17">
        <v>25</v>
      </c>
      <c r="AW281" s="17">
        <v>25</v>
      </c>
      <c r="AX281" s="17" t="s">
        <v>59</v>
      </c>
      <c r="AY281" s="17" t="s">
        <v>958</v>
      </c>
      <c r="AZ281" s="20">
        <v>45387</v>
      </c>
    </row>
    <row r="282" spans="1:52" x14ac:dyDescent="0.25">
      <c r="A282" s="17">
        <v>183</v>
      </c>
      <c r="B282" s="17" t="s">
        <v>45</v>
      </c>
      <c r="C282" s="17" t="s">
        <v>46</v>
      </c>
      <c r="D282" s="17" t="s">
        <v>47</v>
      </c>
      <c r="E282" s="17" t="s">
        <v>48</v>
      </c>
      <c r="F282" s="22" t="s">
        <v>956</v>
      </c>
      <c r="G282" s="17" t="s">
        <v>957</v>
      </c>
      <c r="H282" s="17" t="s">
        <v>69</v>
      </c>
      <c r="I282" s="17" t="s">
        <v>51</v>
      </c>
      <c r="J282" s="17">
        <v>3</v>
      </c>
      <c r="K282" s="17">
        <v>25</v>
      </c>
      <c r="L282" s="17">
        <v>75</v>
      </c>
      <c r="M282" s="17" t="s">
        <v>69</v>
      </c>
      <c r="N282" s="17">
        <v>25</v>
      </c>
      <c r="O282" s="17" t="s">
        <v>53</v>
      </c>
      <c r="P282" s="17">
        <v>1</v>
      </c>
      <c r="Q282" s="17">
        <v>25</v>
      </c>
      <c r="R282" s="17">
        <v>75</v>
      </c>
      <c r="S282" s="17" t="s">
        <v>962</v>
      </c>
      <c r="T282" s="17" t="s">
        <v>963</v>
      </c>
      <c r="U282" s="17">
        <v>82.748699999999999</v>
      </c>
      <c r="V282" s="17">
        <v>1</v>
      </c>
      <c r="W282" s="17">
        <v>70</v>
      </c>
      <c r="X282" s="17" t="s">
        <v>69</v>
      </c>
      <c r="Y282" s="17" t="s">
        <v>53</v>
      </c>
      <c r="Z282" s="18">
        <v>0.3</v>
      </c>
      <c r="AA282" s="16">
        <f>Z282*15%</f>
        <v>4.4999999999999998E-2</v>
      </c>
      <c r="AB282" s="16">
        <f>(Z282+AA282)*5%</f>
        <v>1.7249999999999998E-2</v>
      </c>
      <c r="AC282" s="16">
        <f>Z282+AA282+AB282</f>
        <v>0.36224999999999996</v>
      </c>
      <c r="AD282" s="16">
        <f>AC282*J282</f>
        <v>1.0867499999999999</v>
      </c>
      <c r="AE282" s="16">
        <f>(Z282+AA282)*J282*U282</f>
        <v>85.644904499999996</v>
      </c>
      <c r="AF282" s="16">
        <f>AE282-K282</f>
        <v>60.644904499999996</v>
      </c>
      <c r="AG282" s="18">
        <f>AH282-Z282</f>
        <v>0</v>
      </c>
      <c r="AH282" s="18">
        <v>0.3</v>
      </c>
      <c r="AI282" s="17" t="s">
        <v>11639</v>
      </c>
      <c r="AJ282" s="17" t="b">
        <f>H282=M282</f>
        <v>1</v>
      </c>
      <c r="AK282" s="17" t="s">
        <v>962</v>
      </c>
      <c r="AL282" s="17" t="e">
        <f>VLOOKUP(AK282,OT!A:A,1,0)</f>
        <v>#N/A</v>
      </c>
      <c r="AM282" s="17"/>
      <c r="AN282" s="17">
        <v>1</v>
      </c>
      <c r="AO282" s="17" t="s">
        <v>57</v>
      </c>
      <c r="AP282" s="17" t="s">
        <v>58</v>
      </c>
      <c r="AQ282" s="17"/>
      <c r="AR282" s="17"/>
      <c r="AS282" s="17"/>
      <c r="AT282" s="17"/>
      <c r="AU282" s="17"/>
      <c r="AV282" s="17"/>
      <c r="AW282" s="17">
        <v>25</v>
      </c>
      <c r="AX282" s="17" t="s">
        <v>59</v>
      </c>
      <c r="AY282" s="17" t="s">
        <v>958</v>
      </c>
      <c r="AZ282" s="20">
        <v>45387</v>
      </c>
    </row>
    <row r="283" spans="1:52" x14ac:dyDescent="0.25">
      <c r="A283" s="17">
        <v>319</v>
      </c>
      <c r="B283" s="17" t="s">
        <v>45</v>
      </c>
      <c r="C283" s="17" t="s">
        <v>46</v>
      </c>
      <c r="D283" s="17" t="s">
        <v>108</v>
      </c>
      <c r="E283" s="17" t="s">
        <v>109</v>
      </c>
      <c r="F283" s="22" t="s">
        <v>1464</v>
      </c>
      <c r="G283" s="17" t="s">
        <v>1144</v>
      </c>
      <c r="H283" s="17" t="s">
        <v>69</v>
      </c>
      <c r="I283" s="17" t="s">
        <v>51</v>
      </c>
      <c r="J283" s="17">
        <v>2</v>
      </c>
      <c r="K283" s="17">
        <v>23.66</v>
      </c>
      <c r="L283" s="17">
        <v>47.32</v>
      </c>
      <c r="M283" s="17" t="s">
        <v>69</v>
      </c>
      <c r="N283" s="17">
        <v>20.69</v>
      </c>
      <c r="O283" s="17" t="s">
        <v>71</v>
      </c>
      <c r="P283" s="17">
        <v>82.748699999999999</v>
      </c>
      <c r="Q283" s="17">
        <v>0.25</v>
      </c>
      <c r="R283" s="17">
        <v>41.47</v>
      </c>
      <c r="S283" s="17" t="s">
        <v>785</v>
      </c>
      <c r="T283" s="17" t="s">
        <v>1466</v>
      </c>
      <c r="U283" s="17">
        <v>82.933700000000002</v>
      </c>
      <c r="V283" s="17">
        <v>1</v>
      </c>
      <c r="W283" s="17">
        <v>195</v>
      </c>
      <c r="X283" s="17" t="s">
        <v>69</v>
      </c>
      <c r="Y283" s="17" t="s">
        <v>71</v>
      </c>
      <c r="Z283" s="18">
        <v>0.25</v>
      </c>
      <c r="AA283" s="16">
        <f>Z283*15%</f>
        <v>3.7499999999999999E-2</v>
      </c>
      <c r="AB283" s="16">
        <f>(Z283+AA283)*5%</f>
        <v>1.4374999999999999E-2</v>
      </c>
      <c r="AC283" s="16">
        <f>Z283+AA283+AB283</f>
        <v>0.301875</v>
      </c>
      <c r="AD283" s="16">
        <f>AC283*J283</f>
        <v>0.60375000000000001</v>
      </c>
      <c r="AE283" s="16">
        <f>(Z283+AA283)*J283*U283</f>
        <v>47.686877499999994</v>
      </c>
      <c r="AF283" s="16">
        <f>AE283-K283</f>
        <v>24.026877499999994</v>
      </c>
      <c r="AG283" s="18">
        <f>AH283-Z283</f>
        <v>0</v>
      </c>
      <c r="AH283" s="18">
        <v>0.25</v>
      </c>
      <c r="AI283" s="17" t="s">
        <v>11639</v>
      </c>
      <c r="AJ283" s="17" t="b">
        <f>H283=M283</f>
        <v>1</v>
      </c>
      <c r="AK283" s="17" t="s">
        <v>785</v>
      </c>
      <c r="AL283" s="17" t="e">
        <f>VLOOKUP(AK283,OT!A:A,1,0)</f>
        <v>#N/A</v>
      </c>
      <c r="AM283" s="17"/>
      <c r="AN283" s="17">
        <v>1</v>
      </c>
      <c r="AO283" s="17" t="s">
        <v>57</v>
      </c>
      <c r="AP283" s="17" t="s">
        <v>58</v>
      </c>
      <c r="AQ283" s="17"/>
      <c r="AR283" s="17"/>
      <c r="AS283" s="17"/>
      <c r="AT283" s="17"/>
      <c r="AU283" s="17"/>
      <c r="AV283" s="17"/>
      <c r="AW283" s="17">
        <v>0.25</v>
      </c>
      <c r="AX283" s="17" t="s">
        <v>59</v>
      </c>
      <c r="AY283" s="17" t="s">
        <v>1465</v>
      </c>
      <c r="AZ283" s="20">
        <v>45390</v>
      </c>
    </row>
    <row r="284" spans="1:52" x14ac:dyDescent="0.25">
      <c r="A284" s="17">
        <v>320</v>
      </c>
      <c r="B284" s="17" t="s">
        <v>45</v>
      </c>
      <c r="C284" s="17" t="s">
        <v>46</v>
      </c>
      <c r="D284" s="17" t="s">
        <v>308</v>
      </c>
      <c r="E284" s="17" t="s">
        <v>309</v>
      </c>
      <c r="F284" s="22" t="s">
        <v>1467</v>
      </c>
      <c r="G284" s="17" t="s">
        <v>161</v>
      </c>
      <c r="H284" s="17" t="s">
        <v>69</v>
      </c>
      <c r="I284" s="17" t="s">
        <v>51</v>
      </c>
      <c r="J284" s="17">
        <v>5</v>
      </c>
      <c r="K284" s="17">
        <v>20.344000000000001</v>
      </c>
      <c r="L284" s="17">
        <v>101.72</v>
      </c>
      <c r="M284" s="17"/>
      <c r="N284" s="17"/>
      <c r="O284" s="17"/>
      <c r="P284" s="17"/>
      <c r="Q284" s="17"/>
      <c r="R284" s="17"/>
      <c r="S284" s="29" t="s">
        <v>11657</v>
      </c>
      <c r="T284" s="30" t="s">
        <v>1469</v>
      </c>
      <c r="U284" s="29">
        <v>65.099999999999994</v>
      </c>
      <c r="V284" s="17"/>
      <c r="W284" s="17"/>
      <c r="X284" s="17"/>
      <c r="Y284" s="17" t="s">
        <v>71</v>
      </c>
      <c r="Z284" s="31">
        <v>0.24</v>
      </c>
      <c r="AA284" s="16">
        <f>Z284*15%</f>
        <v>3.5999999999999997E-2</v>
      </c>
      <c r="AB284" s="16">
        <f>(Z284+AA284)*5%</f>
        <v>1.38E-2</v>
      </c>
      <c r="AC284" s="16">
        <f>Z284+AA284+AB284</f>
        <v>0.28979999999999995</v>
      </c>
      <c r="AD284" s="16">
        <f>AC284*J284</f>
        <v>1.4489999999999998</v>
      </c>
      <c r="AE284" s="16">
        <f>(Z284+AA284)*J284*U284</f>
        <v>89.83799999999998</v>
      </c>
      <c r="AF284" s="16">
        <f>AE284-K284</f>
        <v>69.493999999999971</v>
      </c>
      <c r="AG284" s="18">
        <f>AH284-Z284</f>
        <v>0</v>
      </c>
      <c r="AH284" s="31">
        <v>0.24</v>
      </c>
      <c r="AI284" s="30" t="s">
        <v>11642</v>
      </c>
      <c r="AJ284" s="30" t="b">
        <f>H284=M284</f>
        <v>0</v>
      </c>
      <c r="AK284" s="29" t="s">
        <v>11657</v>
      </c>
      <c r="AL284" s="17" t="e">
        <f>VLOOKUP(AK284,OT!A:A,1,0)</f>
        <v>#N/A</v>
      </c>
      <c r="AM284" s="17"/>
      <c r="AN284" s="17"/>
      <c r="AO284" s="17" t="s">
        <v>57</v>
      </c>
      <c r="AP284" s="17" t="s">
        <v>58</v>
      </c>
      <c r="AQ284" s="17"/>
      <c r="AR284" s="17"/>
      <c r="AS284" s="17"/>
      <c r="AT284" s="17"/>
      <c r="AU284" s="17"/>
      <c r="AV284" s="17"/>
      <c r="AW284" s="17"/>
      <c r="AX284" s="17" t="s">
        <v>59</v>
      </c>
      <c r="AY284" s="17" t="s">
        <v>1468</v>
      </c>
      <c r="AZ284" s="20">
        <v>45392</v>
      </c>
    </row>
    <row r="285" spans="1:52" x14ac:dyDescent="0.25">
      <c r="A285" s="17">
        <v>309</v>
      </c>
      <c r="B285" s="17" t="s">
        <v>45</v>
      </c>
      <c r="C285" s="17" t="s">
        <v>46</v>
      </c>
      <c r="D285" s="17" t="s">
        <v>450</v>
      </c>
      <c r="E285" s="17" t="s">
        <v>451</v>
      </c>
      <c r="F285" s="22" t="s">
        <v>1427</v>
      </c>
      <c r="G285" s="17" t="s">
        <v>283</v>
      </c>
      <c r="H285" s="17" t="s">
        <v>69</v>
      </c>
      <c r="I285" s="17" t="s">
        <v>51</v>
      </c>
      <c r="J285" s="17">
        <v>37</v>
      </c>
      <c r="K285" s="17">
        <v>26.069700000000001</v>
      </c>
      <c r="L285" s="17">
        <v>964.58</v>
      </c>
      <c r="M285" s="17" t="s">
        <v>69</v>
      </c>
      <c r="N285" s="17">
        <v>17.190000000000001</v>
      </c>
      <c r="O285" s="17" t="s">
        <v>71</v>
      </c>
      <c r="P285" s="17">
        <v>74.724999999999994</v>
      </c>
      <c r="Q285" s="17">
        <v>0.23</v>
      </c>
      <c r="R285" s="17">
        <v>643.91</v>
      </c>
      <c r="S285" s="17" t="s">
        <v>1428</v>
      </c>
      <c r="T285" s="17" t="s">
        <v>1429</v>
      </c>
      <c r="U285" s="17">
        <v>75.665000000000006</v>
      </c>
      <c r="V285" s="17">
        <v>1</v>
      </c>
      <c r="W285" s="17">
        <v>200</v>
      </c>
      <c r="X285" s="17" t="s">
        <v>69</v>
      </c>
      <c r="Y285" s="17" t="s">
        <v>71</v>
      </c>
      <c r="Z285" s="18">
        <v>0.23</v>
      </c>
      <c r="AA285" s="16">
        <f>Z285*15%</f>
        <v>3.4500000000000003E-2</v>
      </c>
      <c r="AB285" s="16">
        <f>(Z285+AA285)*5%</f>
        <v>1.3225000000000001E-2</v>
      </c>
      <c r="AC285" s="16">
        <f>Z285+AA285+AB285</f>
        <v>0.277725</v>
      </c>
      <c r="AD285" s="16">
        <f>AC285*J285</f>
        <v>10.275824999999999</v>
      </c>
      <c r="AE285" s="16">
        <f>(Z285+AA285)*J285*U285</f>
        <v>740.49552250000011</v>
      </c>
      <c r="AF285" s="16">
        <f>AE285-K285</f>
        <v>714.42582250000009</v>
      </c>
      <c r="AG285" s="18">
        <f>AH285-Z285</f>
        <v>0</v>
      </c>
      <c r="AH285" s="18">
        <f>AU285</f>
        <v>0.23</v>
      </c>
      <c r="AI285" s="17" t="s">
        <v>11639</v>
      </c>
      <c r="AJ285" s="17" t="b">
        <f>H285=M285</f>
        <v>1</v>
      </c>
      <c r="AK285" s="17" t="s">
        <v>1430</v>
      </c>
      <c r="AL285" s="17" t="e">
        <f>VLOOKUP(AK285,OT!A:A,1,0)</f>
        <v>#N/A</v>
      </c>
      <c r="AM285" s="19">
        <v>44660</v>
      </c>
      <c r="AN285" s="17">
        <v>1</v>
      </c>
      <c r="AO285" s="17" t="s">
        <v>57</v>
      </c>
      <c r="AP285" s="17" t="s">
        <v>58</v>
      </c>
      <c r="AQ285" s="17"/>
      <c r="AR285" s="17">
        <v>3465.35</v>
      </c>
      <c r="AS285" s="17">
        <v>3465.35</v>
      </c>
      <c r="AT285" s="17" t="s">
        <v>71</v>
      </c>
      <c r="AU285" s="17">
        <v>0.23</v>
      </c>
      <c r="AV285" s="17">
        <v>17.329999999999998</v>
      </c>
      <c r="AW285" s="17">
        <v>0.23</v>
      </c>
      <c r="AX285" s="17" t="s">
        <v>107</v>
      </c>
      <c r="AY285" s="17" t="s">
        <v>1369</v>
      </c>
      <c r="AZ285" s="20">
        <v>45386</v>
      </c>
    </row>
    <row r="286" spans="1:52" x14ac:dyDescent="0.25">
      <c r="A286" s="17">
        <v>310</v>
      </c>
      <c r="B286" s="17" t="s">
        <v>45</v>
      </c>
      <c r="C286" s="17" t="s">
        <v>46</v>
      </c>
      <c r="D286" s="17" t="s">
        <v>450</v>
      </c>
      <c r="E286" s="17" t="s">
        <v>451</v>
      </c>
      <c r="F286" s="22" t="s">
        <v>1427</v>
      </c>
      <c r="G286" s="17" t="s">
        <v>283</v>
      </c>
      <c r="H286" s="17" t="s">
        <v>69</v>
      </c>
      <c r="I286" s="17" t="s">
        <v>51</v>
      </c>
      <c r="J286" s="17">
        <v>25</v>
      </c>
      <c r="K286" s="17">
        <v>26.07</v>
      </c>
      <c r="L286" s="17">
        <v>651.75</v>
      </c>
      <c r="M286" s="17" t="s">
        <v>69</v>
      </c>
      <c r="N286" s="17">
        <v>18.75</v>
      </c>
      <c r="O286" s="17" t="s">
        <v>71</v>
      </c>
      <c r="P286" s="17">
        <v>81.537499999999994</v>
      </c>
      <c r="Q286" s="17">
        <v>0.23</v>
      </c>
      <c r="R286" s="17">
        <v>470.09</v>
      </c>
      <c r="S286" s="17" t="s">
        <v>1431</v>
      </c>
      <c r="T286" s="17" t="s">
        <v>1432</v>
      </c>
      <c r="U286" s="17">
        <v>81.754999999999995</v>
      </c>
      <c r="V286" s="17">
        <v>1</v>
      </c>
      <c r="W286" s="17">
        <v>700</v>
      </c>
      <c r="X286" s="17" t="s">
        <v>69</v>
      </c>
      <c r="Y286" s="17" t="s">
        <v>71</v>
      </c>
      <c r="Z286" s="18">
        <v>0.23</v>
      </c>
      <c r="AA286" s="16">
        <f>Z286*15%</f>
        <v>3.4500000000000003E-2</v>
      </c>
      <c r="AB286" s="16">
        <f>(Z286+AA286)*5%</f>
        <v>1.3225000000000001E-2</v>
      </c>
      <c r="AC286" s="16">
        <f>Z286+AA286+AB286</f>
        <v>0.277725</v>
      </c>
      <c r="AD286" s="16">
        <f>AC286*J286</f>
        <v>6.9431250000000002</v>
      </c>
      <c r="AE286" s="16">
        <f>(Z286+AA286)*J286*U286</f>
        <v>540.60493750000001</v>
      </c>
      <c r="AF286" s="16">
        <f>AE286-K286</f>
        <v>514.53493749999996</v>
      </c>
      <c r="AG286" s="18">
        <f>AH286-Z286</f>
        <v>0</v>
      </c>
      <c r="AH286" s="18">
        <f>AU286</f>
        <v>0.23</v>
      </c>
      <c r="AI286" s="17" t="s">
        <v>11639</v>
      </c>
      <c r="AJ286" s="17" t="b">
        <f>H286=M286</f>
        <v>1</v>
      </c>
      <c r="AK286" s="17" t="s">
        <v>1433</v>
      </c>
      <c r="AL286" s="17" t="e">
        <f>VLOOKUP(AK286,OT!A:A,1,0)</f>
        <v>#N/A</v>
      </c>
      <c r="AM286" s="19">
        <v>44897</v>
      </c>
      <c r="AN286" s="17">
        <v>1</v>
      </c>
      <c r="AO286" s="17" t="s">
        <v>57</v>
      </c>
      <c r="AP286" s="17" t="s">
        <v>58</v>
      </c>
      <c r="AQ286" s="17"/>
      <c r="AR286" s="17">
        <v>13110.02</v>
      </c>
      <c r="AS286" s="17">
        <v>13110.02</v>
      </c>
      <c r="AT286" s="17" t="s">
        <v>71</v>
      </c>
      <c r="AU286" s="17">
        <v>0.23</v>
      </c>
      <c r="AV286" s="17">
        <v>18.73</v>
      </c>
      <c r="AW286" s="17">
        <v>0.23</v>
      </c>
      <c r="AX286" s="17" t="s">
        <v>107</v>
      </c>
      <c r="AY286" s="17" t="s">
        <v>1369</v>
      </c>
      <c r="AZ286" s="20">
        <v>45386</v>
      </c>
    </row>
    <row r="287" spans="1:52" x14ac:dyDescent="0.25">
      <c r="A287" s="17">
        <v>303</v>
      </c>
      <c r="B287" s="17" t="s">
        <v>45</v>
      </c>
      <c r="C287" s="17" t="s">
        <v>46</v>
      </c>
      <c r="D287" s="17" t="s">
        <v>1403</v>
      </c>
      <c r="E287" s="17" t="s">
        <v>1404</v>
      </c>
      <c r="F287" s="22" t="s">
        <v>1405</v>
      </c>
      <c r="G287" s="17" t="s">
        <v>283</v>
      </c>
      <c r="H287" s="17" t="s">
        <v>69</v>
      </c>
      <c r="I287" s="17" t="s">
        <v>51</v>
      </c>
      <c r="J287" s="17">
        <v>10</v>
      </c>
      <c r="K287" s="17">
        <v>21.172999999999998</v>
      </c>
      <c r="L287" s="17">
        <v>211.73</v>
      </c>
      <c r="M287" s="17" t="s">
        <v>69</v>
      </c>
      <c r="N287" s="17">
        <v>17.46</v>
      </c>
      <c r="O287" s="17" t="s">
        <v>71</v>
      </c>
      <c r="P287" s="17">
        <v>83.135000000000005</v>
      </c>
      <c r="Q287" s="17">
        <v>0.21</v>
      </c>
      <c r="R287" s="17">
        <v>174.27</v>
      </c>
      <c r="S287" s="17" t="s">
        <v>1407</v>
      </c>
      <c r="T287" s="17" t="s">
        <v>1408</v>
      </c>
      <c r="U287" s="17">
        <v>82.983699999999999</v>
      </c>
      <c r="V287" s="17">
        <v>1</v>
      </c>
      <c r="W287" s="17">
        <v>120</v>
      </c>
      <c r="X287" s="17" t="s">
        <v>69</v>
      </c>
      <c r="Y287" s="17" t="s">
        <v>71</v>
      </c>
      <c r="Z287" s="18">
        <v>0.21</v>
      </c>
      <c r="AA287" s="16">
        <f>Z287*15%</f>
        <v>3.15E-2</v>
      </c>
      <c r="AB287" s="16">
        <f>(Z287+AA287)*5%</f>
        <v>1.2075000000000001E-2</v>
      </c>
      <c r="AC287" s="16">
        <f>Z287+AA287+AB287</f>
        <v>0.25357499999999999</v>
      </c>
      <c r="AD287" s="16">
        <f>AC287*J287</f>
        <v>2.5357500000000002</v>
      </c>
      <c r="AE287" s="16">
        <f>(Z287+AA287)*J287*U287</f>
        <v>200.40563549999999</v>
      </c>
      <c r="AF287" s="16">
        <f>AE287-K287</f>
        <v>179.23263549999999</v>
      </c>
      <c r="AG287" s="18">
        <f>AH287-Z287</f>
        <v>0</v>
      </c>
      <c r="AH287" s="18">
        <v>0.21</v>
      </c>
      <c r="AI287" s="17" t="s">
        <v>11639</v>
      </c>
      <c r="AJ287" s="17" t="b">
        <f>H287=M287</f>
        <v>1</v>
      </c>
      <c r="AK287" s="17" t="s">
        <v>1407</v>
      </c>
      <c r="AL287" s="17" t="e">
        <f>VLOOKUP(AK287,OT!A:A,1,0)</f>
        <v>#N/A</v>
      </c>
      <c r="AM287" s="17"/>
      <c r="AN287" s="17">
        <v>1</v>
      </c>
      <c r="AO287" s="17" t="s">
        <v>57</v>
      </c>
      <c r="AP287" s="17" t="s">
        <v>58</v>
      </c>
      <c r="AQ287" s="17"/>
      <c r="AR287" s="17"/>
      <c r="AS287" s="17"/>
      <c r="AT287" s="17"/>
      <c r="AU287" s="17"/>
      <c r="AV287" s="17"/>
      <c r="AW287" s="17">
        <v>0.21</v>
      </c>
      <c r="AX287" s="17" t="s">
        <v>74</v>
      </c>
      <c r="AY287" s="17" t="s">
        <v>1406</v>
      </c>
      <c r="AZ287" s="20">
        <v>45386</v>
      </c>
    </row>
    <row r="288" spans="1:52" x14ac:dyDescent="0.25">
      <c r="A288" s="17">
        <v>304</v>
      </c>
      <c r="B288" s="17" t="s">
        <v>45</v>
      </c>
      <c r="C288" s="17" t="s">
        <v>46</v>
      </c>
      <c r="D288" s="17" t="s">
        <v>1409</v>
      </c>
      <c r="E288" s="17" t="s">
        <v>1410</v>
      </c>
      <c r="F288" s="22" t="s">
        <v>1405</v>
      </c>
      <c r="G288" s="17" t="s">
        <v>283</v>
      </c>
      <c r="H288" s="17" t="s">
        <v>69</v>
      </c>
      <c r="I288" s="17" t="s">
        <v>51</v>
      </c>
      <c r="J288" s="17">
        <v>12</v>
      </c>
      <c r="K288" s="17">
        <v>21.173300000000001</v>
      </c>
      <c r="L288" s="17">
        <v>254.08</v>
      </c>
      <c r="M288" s="17" t="s">
        <v>69</v>
      </c>
      <c r="N288" s="17">
        <v>17.46</v>
      </c>
      <c r="O288" s="17" t="s">
        <v>71</v>
      </c>
      <c r="P288" s="17">
        <v>83.135000000000005</v>
      </c>
      <c r="Q288" s="17">
        <v>0.21</v>
      </c>
      <c r="R288" s="17">
        <v>209.12</v>
      </c>
      <c r="S288" s="17" t="s">
        <v>1407</v>
      </c>
      <c r="T288" s="17" t="s">
        <v>1408</v>
      </c>
      <c r="U288" s="17">
        <v>82.983699999999999</v>
      </c>
      <c r="V288" s="17">
        <v>1</v>
      </c>
      <c r="W288" s="17">
        <v>120</v>
      </c>
      <c r="X288" s="17" t="s">
        <v>69</v>
      </c>
      <c r="Y288" s="17" t="s">
        <v>71</v>
      </c>
      <c r="Z288" s="18">
        <v>0.21</v>
      </c>
      <c r="AA288" s="16">
        <f>Z288*15%</f>
        <v>3.15E-2</v>
      </c>
      <c r="AB288" s="16">
        <f>(Z288+AA288)*5%</f>
        <v>1.2075000000000001E-2</v>
      </c>
      <c r="AC288" s="16">
        <f>Z288+AA288+AB288</f>
        <v>0.25357499999999999</v>
      </c>
      <c r="AD288" s="16">
        <f>AC288*J288</f>
        <v>3.0428999999999999</v>
      </c>
      <c r="AE288" s="16">
        <f>(Z288+AA288)*J288*U288</f>
        <v>240.48676259999996</v>
      </c>
      <c r="AF288" s="16">
        <f>AE288-K288</f>
        <v>219.31346259999995</v>
      </c>
      <c r="AG288" s="18">
        <f>AH288-Z288</f>
        <v>0</v>
      </c>
      <c r="AH288" s="18">
        <v>0.21</v>
      </c>
      <c r="AI288" s="17" t="s">
        <v>11639</v>
      </c>
      <c r="AJ288" s="17" t="b">
        <f>H288=M288</f>
        <v>1</v>
      </c>
      <c r="AK288" s="17" t="s">
        <v>1407</v>
      </c>
      <c r="AL288" s="17" t="e">
        <f>VLOOKUP(AK288,OT!A:A,1,0)</f>
        <v>#N/A</v>
      </c>
      <c r="AM288" s="17"/>
      <c r="AN288" s="17">
        <v>1</v>
      </c>
      <c r="AO288" s="17" t="s">
        <v>57</v>
      </c>
      <c r="AP288" s="17" t="s">
        <v>58</v>
      </c>
      <c r="AQ288" s="17"/>
      <c r="AR288" s="17"/>
      <c r="AS288" s="17"/>
      <c r="AT288" s="17"/>
      <c r="AU288" s="17"/>
      <c r="AV288" s="17"/>
      <c r="AW288" s="17">
        <v>0.21</v>
      </c>
      <c r="AX288" s="17" t="s">
        <v>74</v>
      </c>
      <c r="AY288" s="17" t="s">
        <v>1411</v>
      </c>
      <c r="AZ288" s="20">
        <v>45386</v>
      </c>
    </row>
    <row r="289" spans="1:52" x14ac:dyDescent="0.25">
      <c r="A289" s="17">
        <v>273</v>
      </c>
      <c r="B289" s="17" t="s">
        <v>45</v>
      </c>
      <c r="C289" s="17" t="s">
        <v>46</v>
      </c>
      <c r="D289" s="17" t="s">
        <v>327</v>
      </c>
      <c r="E289" s="17" t="s">
        <v>328</v>
      </c>
      <c r="F289" s="22" t="s">
        <v>1291</v>
      </c>
      <c r="G289" s="17" t="s">
        <v>102</v>
      </c>
      <c r="H289" s="17" t="s">
        <v>69</v>
      </c>
      <c r="I289" s="17" t="s">
        <v>51</v>
      </c>
      <c r="J289" s="17">
        <v>30</v>
      </c>
      <c r="K289" s="17">
        <v>31.5517</v>
      </c>
      <c r="L289" s="17">
        <v>946.55</v>
      </c>
      <c r="M289" s="17" t="s">
        <v>69</v>
      </c>
      <c r="N289" s="17">
        <v>14.87</v>
      </c>
      <c r="O289" s="17" t="s">
        <v>71</v>
      </c>
      <c r="P289" s="17">
        <v>74.37</v>
      </c>
      <c r="Q289" s="17">
        <v>0.2</v>
      </c>
      <c r="R289" s="17">
        <v>449.49</v>
      </c>
      <c r="S289" s="17" t="s">
        <v>1293</v>
      </c>
      <c r="T289" s="17" t="s">
        <v>1294</v>
      </c>
      <c r="U289" s="17">
        <v>74.914400000000001</v>
      </c>
      <c r="V289" s="17">
        <v>1</v>
      </c>
      <c r="W289" s="17"/>
      <c r="X289" s="17" t="s">
        <v>69</v>
      </c>
      <c r="Y289" s="17" t="s">
        <v>71</v>
      </c>
      <c r="Z289" s="18">
        <v>0.2</v>
      </c>
      <c r="AA289" s="16">
        <f>Z289*15%</f>
        <v>0.03</v>
      </c>
      <c r="AB289" s="16">
        <f>(Z289+AA289)*5%</f>
        <v>1.1500000000000002E-2</v>
      </c>
      <c r="AC289" s="16">
        <f>Z289+AA289+AB289</f>
        <v>0.24150000000000002</v>
      </c>
      <c r="AD289" s="16">
        <f>AC289*J289</f>
        <v>7.245000000000001</v>
      </c>
      <c r="AE289" s="16">
        <f>(Z289+AA289)*J289*U289</f>
        <v>516.90935999999999</v>
      </c>
      <c r="AF289" s="16">
        <f>AE289-K289</f>
        <v>485.35766000000001</v>
      </c>
      <c r="AG289" s="18">
        <f>AH289-Z289</f>
        <v>0</v>
      </c>
      <c r="AH289" s="18">
        <f>AU289</f>
        <v>0.2</v>
      </c>
      <c r="AI289" s="17" t="s">
        <v>11639</v>
      </c>
      <c r="AJ289" s="17" t="b">
        <f>H289=M289</f>
        <v>1</v>
      </c>
      <c r="AK289" s="17" t="s">
        <v>1295</v>
      </c>
      <c r="AL289" s="17" t="e">
        <f>VLOOKUP(AK289,OT!A:A,1,0)</f>
        <v>#N/A</v>
      </c>
      <c r="AM289" s="19">
        <v>44376</v>
      </c>
      <c r="AN289" s="17">
        <v>1</v>
      </c>
      <c r="AO289" s="17" t="s">
        <v>57</v>
      </c>
      <c r="AP289" s="17" t="s">
        <v>58</v>
      </c>
      <c r="AQ289" s="17"/>
      <c r="AR289" s="17">
        <v>161417.65</v>
      </c>
      <c r="AS289" s="17">
        <v>161417.65</v>
      </c>
      <c r="AT289" s="17" t="s">
        <v>71</v>
      </c>
      <c r="AU289" s="17">
        <v>0.2</v>
      </c>
      <c r="AV289" s="17">
        <v>14.57</v>
      </c>
      <c r="AW289" s="17">
        <v>0.2</v>
      </c>
      <c r="AX289" s="17" t="s">
        <v>59</v>
      </c>
      <c r="AY289" s="17" t="s">
        <v>1292</v>
      </c>
      <c r="AZ289" s="20">
        <v>45387</v>
      </c>
    </row>
    <row r="290" spans="1:52" x14ac:dyDescent="0.25">
      <c r="A290" s="17">
        <v>358</v>
      </c>
      <c r="B290" s="17" t="s">
        <v>45</v>
      </c>
      <c r="C290" s="17" t="s">
        <v>46</v>
      </c>
      <c r="D290" s="17" t="s">
        <v>47</v>
      </c>
      <c r="E290" s="17" t="s">
        <v>48</v>
      </c>
      <c r="F290" s="22" t="s">
        <v>1609</v>
      </c>
      <c r="G290" s="17" t="s">
        <v>1610</v>
      </c>
      <c r="H290" s="17" t="s">
        <v>421</v>
      </c>
      <c r="I290" s="17" t="s">
        <v>51</v>
      </c>
      <c r="J290" s="17">
        <v>50</v>
      </c>
      <c r="K290" s="17">
        <v>15</v>
      </c>
      <c r="L290" s="17">
        <v>750</v>
      </c>
      <c r="M290" s="17" t="s">
        <v>421</v>
      </c>
      <c r="N290" s="17">
        <v>15</v>
      </c>
      <c r="O290" s="17" t="s">
        <v>53</v>
      </c>
      <c r="P290" s="17">
        <v>1</v>
      </c>
      <c r="Q290" s="17">
        <v>15</v>
      </c>
      <c r="R290" s="17">
        <v>750</v>
      </c>
      <c r="S290" s="17" t="s">
        <v>1612</v>
      </c>
      <c r="T290" s="17" t="s">
        <v>1613</v>
      </c>
      <c r="U290" s="17">
        <v>83.147499999999994</v>
      </c>
      <c r="V290" s="17">
        <v>1</v>
      </c>
      <c r="W290" s="17">
        <v>1500</v>
      </c>
      <c r="X290" s="17" t="s">
        <v>421</v>
      </c>
      <c r="Y290" s="17" t="s">
        <v>53</v>
      </c>
      <c r="Z290" s="18">
        <v>0.18040229712258338</v>
      </c>
      <c r="AA290" s="16">
        <f>Z290*15%</f>
        <v>2.7060344568387507E-2</v>
      </c>
      <c r="AB290" s="16">
        <f>(Z290+AA290)*5%</f>
        <v>1.0373132084548545E-2</v>
      </c>
      <c r="AC290" s="16">
        <f>Z290+AA290+AB290</f>
        <v>0.21783577377551944</v>
      </c>
      <c r="AD290" s="16">
        <f>AC290*J290</f>
        <v>10.891788688775971</v>
      </c>
      <c r="AE290" s="16">
        <f>(Z290+AA290)*J290*U290</f>
        <v>862.5</v>
      </c>
      <c r="AF290" s="16">
        <f>AE290-K290</f>
        <v>847.5</v>
      </c>
      <c r="AG290" s="18">
        <f>AH290-Z290</f>
        <v>0</v>
      </c>
      <c r="AH290" s="18">
        <f>(AU290/U290)</f>
        <v>0.18040229712258338</v>
      </c>
      <c r="AI290" s="17" t="s">
        <v>11639</v>
      </c>
      <c r="AJ290" s="17" t="b">
        <f>H290=M290</f>
        <v>1</v>
      </c>
      <c r="AK290" s="17" t="s">
        <v>1614</v>
      </c>
      <c r="AL290" s="17" t="e">
        <f>VLOOKUP(AK290,OT!A:A,1,0)</f>
        <v>#N/A</v>
      </c>
      <c r="AM290" s="19">
        <v>45324</v>
      </c>
      <c r="AN290" s="17">
        <v>1</v>
      </c>
      <c r="AO290" s="17" t="s">
        <v>57</v>
      </c>
      <c r="AP290" s="17" t="s">
        <v>58</v>
      </c>
      <c r="AQ290" s="17"/>
      <c r="AR290" s="17">
        <v>45300</v>
      </c>
      <c r="AS290" s="17">
        <v>45300</v>
      </c>
      <c r="AT290" s="17" t="s">
        <v>53</v>
      </c>
      <c r="AU290" s="17">
        <v>15</v>
      </c>
      <c r="AV290" s="17">
        <v>15</v>
      </c>
      <c r="AW290" s="17">
        <v>15</v>
      </c>
      <c r="AX290" s="17" t="s">
        <v>59</v>
      </c>
      <c r="AY290" s="17" t="s">
        <v>1611</v>
      </c>
      <c r="AZ290" s="20">
        <v>45384</v>
      </c>
    </row>
    <row r="291" spans="1:52" x14ac:dyDescent="0.25">
      <c r="A291" s="17">
        <v>79</v>
      </c>
      <c r="B291" s="17" t="s">
        <v>45</v>
      </c>
      <c r="C291" s="17" t="s">
        <v>46</v>
      </c>
      <c r="D291" s="17" t="s">
        <v>474</v>
      </c>
      <c r="E291" s="17" t="s">
        <v>475</v>
      </c>
      <c r="F291" s="22" t="s">
        <v>476</v>
      </c>
      <c r="G291" s="17" t="s">
        <v>78</v>
      </c>
      <c r="H291" s="17" t="s">
        <v>69</v>
      </c>
      <c r="I291" s="17" t="s">
        <v>51</v>
      </c>
      <c r="J291" s="17">
        <v>1</v>
      </c>
      <c r="K291" s="17">
        <v>32.700000000000003</v>
      </c>
      <c r="L291" s="17">
        <v>32.700000000000003</v>
      </c>
      <c r="M291" s="17" t="s">
        <v>69</v>
      </c>
      <c r="N291" s="17">
        <v>13.57</v>
      </c>
      <c r="O291" s="17" t="s">
        <v>71</v>
      </c>
      <c r="P291" s="17">
        <v>75.385900000000007</v>
      </c>
      <c r="Q291" s="17">
        <v>0.18</v>
      </c>
      <c r="R291" s="17">
        <v>13.6</v>
      </c>
      <c r="S291" s="17" t="s">
        <v>478</v>
      </c>
      <c r="T291" s="17" t="s">
        <v>479</v>
      </c>
      <c r="U291" s="17">
        <v>75.563400000000001</v>
      </c>
      <c r="V291" s="17">
        <v>1</v>
      </c>
      <c r="W291" s="17"/>
      <c r="X291" s="17" t="s">
        <v>69</v>
      </c>
      <c r="Y291" s="17" t="s">
        <v>71</v>
      </c>
      <c r="Z291" s="18">
        <v>0.15</v>
      </c>
      <c r="AA291" s="16">
        <f>Z291*15%</f>
        <v>2.2499999999999999E-2</v>
      </c>
      <c r="AB291" s="16">
        <f>(Z291+AA291)*5%</f>
        <v>8.624999999999999E-3</v>
      </c>
      <c r="AC291" s="16">
        <f>Z291+AA291+AB291</f>
        <v>0.18112499999999998</v>
      </c>
      <c r="AD291" s="16">
        <f>AC291*J291</f>
        <v>0.18112499999999998</v>
      </c>
      <c r="AE291" s="16">
        <f>(Z291+AA291)*J291*U291</f>
        <v>13.034686499999999</v>
      </c>
      <c r="AF291" s="16">
        <f>AE291-K291</f>
        <v>-19.665313500000003</v>
      </c>
      <c r="AG291" s="18">
        <f>AH291-Z291</f>
        <v>0</v>
      </c>
      <c r="AH291" s="18">
        <f>AU291</f>
        <v>0.15</v>
      </c>
      <c r="AI291" s="17" t="s">
        <v>11639</v>
      </c>
      <c r="AJ291" s="17" t="b">
        <f>H291=M291</f>
        <v>1</v>
      </c>
      <c r="AK291" s="17" t="s">
        <v>480</v>
      </c>
      <c r="AL291" s="17" t="e">
        <f>VLOOKUP(AK291,OT!A:A,1,0)</f>
        <v>#N/A</v>
      </c>
      <c r="AM291" s="19">
        <v>44004</v>
      </c>
      <c r="AN291" s="17">
        <v>1</v>
      </c>
      <c r="AO291" s="17" t="s">
        <v>57</v>
      </c>
      <c r="AP291" s="17" t="s">
        <v>58</v>
      </c>
      <c r="AQ291" s="17"/>
      <c r="AR291" s="17">
        <v>1139.5999999999999</v>
      </c>
      <c r="AS291" s="17">
        <v>1367.51</v>
      </c>
      <c r="AT291" s="17" t="s">
        <v>71</v>
      </c>
      <c r="AU291" s="17">
        <v>0.15</v>
      </c>
      <c r="AV291" s="17">
        <v>13.68</v>
      </c>
      <c r="AW291" s="17">
        <v>0.18</v>
      </c>
      <c r="AX291" s="17" t="s">
        <v>74</v>
      </c>
      <c r="AY291" s="17" t="s">
        <v>477</v>
      </c>
      <c r="AZ291" s="20">
        <v>45386</v>
      </c>
    </row>
    <row r="292" spans="1:52" x14ac:dyDescent="0.25">
      <c r="A292" s="17">
        <v>80</v>
      </c>
      <c r="B292" s="17" t="s">
        <v>45</v>
      </c>
      <c r="C292" s="17" t="s">
        <v>46</v>
      </c>
      <c r="D292" s="17" t="s">
        <v>481</v>
      </c>
      <c r="E292" s="17" t="s">
        <v>475</v>
      </c>
      <c r="F292" s="22" t="s">
        <v>476</v>
      </c>
      <c r="G292" s="17" t="s">
        <v>78</v>
      </c>
      <c r="H292" s="17" t="s">
        <v>69</v>
      </c>
      <c r="I292" s="17" t="s">
        <v>51</v>
      </c>
      <c r="J292" s="17">
        <v>1</v>
      </c>
      <c r="K292" s="17">
        <v>32.700000000000003</v>
      </c>
      <c r="L292" s="17">
        <v>32.700000000000003</v>
      </c>
      <c r="M292" s="17" t="s">
        <v>69</v>
      </c>
      <c r="N292" s="17">
        <v>13.52</v>
      </c>
      <c r="O292" s="17" t="s">
        <v>71</v>
      </c>
      <c r="P292" s="17">
        <v>75.114999999999995</v>
      </c>
      <c r="Q292" s="17">
        <v>0.18</v>
      </c>
      <c r="R292" s="17">
        <v>13.6</v>
      </c>
      <c r="S292" s="17" t="s">
        <v>483</v>
      </c>
      <c r="T292" s="17" t="s">
        <v>484</v>
      </c>
      <c r="U292" s="17">
        <v>75.563400000000001</v>
      </c>
      <c r="V292" s="17">
        <v>1</v>
      </c>
      <c r="W292" s="17"/>
      <c r="X292" s="17" t="s">
        <v>69</v>
      </c>
      <c r="Y292" s="17" t="s">
        <v>71</v>
      </c>
      <c r="Z292" s="18">
        <v>0.15</v>
      </c>
      <c r="AA292" s="16">
        <f>Z292*15%</f>
        <v>2.2499999999999999E-2</v>
      </c>
      <c r="AB292" s="16">
        <f>(Z292+AA292)*5%</f>
        <v>8.624999999999999E-3</v>
      </c>
      <c r="AC292" s="16">
        <f>Z292+AA292+AB292</f>
        <v>0.18112499999999998</v>
      </c>
      <c r="AD292" s="16">
        <f>AC292*J292</f>
        <v>0.18112499999999998</v>
      </c>
      <c r="AE292" s="16">
        <f>(Z292+AA292)*J292*U292</f>
        <v>13.034686499999999</v>
      </c>
      <c r="AF292" s="16">
        <f>AE292-K292</f>
        <v>-19.665313500000003</v>
      </c>
      <c r="AG292" s="18">
        <f>AH292-Z292</f>
        <v>0</v>
      </c>
      <c r="AH292" s="18">
        <f>AU292</f>
        <v>0.15</v>
      </c>
      <c r="AI292" s="17" t="s">
        <v>11639</v>
      </c>
      <c r="AJ292" s="17" t="b">
        <f>H292=M292</f>
        <v>1</v>
      </c>
      <c r="AK292" s="17" t="s">
        <v>485</v>
      </c>
      <c r="AL292" s="17" t="e">
        <f>VLOOKUP(AK292,OT!A:A,1,0)</f>
        <v>#N/A</v>
      </c>
      <c r="AM292" s="19">
        <v>43976</v>
      </c>
      <c r="AN292" s="17">
        <v>1</v>
      </c>
      <c r="AO292" s="17" t="s">
        <v>57</v>
      </c>
      <c r="AP292" s="17" t="s">
        <v>58</v>
      </c>
      <c r="AQ292" s="17"/>
      <c r="AR292" s="17">
        <v>1133.45</v>
      </c>
      <c r="AS292" s="17">
        <v>1360.14</v>
      </c>
      <c r="AT292" s="17" t="s">
        <v>71</v>
      </c>
      <c r="AU292" s="17">
        <v>0.15</v>
      </c>
      <c r="AV292" s="17">
        <v>13.6</v>
      </c>
      <c r="AW292" s="17">
        <v>0.18</v>
      </c>
      <c r="AX292" s="17" t="s">
        <v>74</v>
      </c>
      <c r="AY292" s="17" t="s">
        <v>482</v>
      </c>
      <c r="AZ292" s="20">
        <v>45386</v>
      </c>
    </row>
    <row r="293" spans="1:52" x14ac:dyDescent="0.25">
      <c r="A293" s="17">
        <v>276</v>
      </c>
      <c r="B293" s="17" t="s">
        <v>45</v>
      </c>
      <c r="C293" s="17" t="s">
        <v>46</v>
      </c>
      <c r="D293" s="17" t="s">
        <v>327</v>
      </c>
      <c r="E293" s="17" t="s">
        <v>328</v>
      </c>
      <c r="F293" s="22" t="s">
        <v>1302</v>
      </c>
      <c r="G293" s="17" t="s">
        <v>102</v>
      </c>
      <c r="H293" s="17" t="s">
        <v>69</v>
      </c>
      <c r="I293" s="17" t="s">
        <v>51</v>
      </c>
      <c r="J293" s="17">
        <v>4</v>
      </c>
      <c r="K293" s="17">
        <v>12</v>
      </c>
      <c r="L293" s="17">
        <v>48</v>
      </c>
      <c r="M293" s="17" t="s">
        <v>69</v>
      </c>
      <c r="N293" s="17">
        <v>11.88</v>
      </c>
      <c r="O293" s="17" t="s">
        <v>71</v>
      </c>
      <c r="P293" s="17">
        <v>79.183700000000002</v>
      </c>
      <c r="Q293" s="17">
        <v>0.15</v>
      </c>
      <c r="R293" s="17">
        <v>44.63</v>
      </c>
      <c r="S293" s="17" t="s">
        <v>1304</v>
      </c>
      <c r="T293" s="17" t="s">
        <v>1305</v>
      </c>
      <c r="U293" s="17">
        <v>74.385000000000005</v>
      </c>
      <c r="V293" s="17">
        <v>1</v>
      </c>
      <c r="W293" s="17">
        <v>300</v>
      </c>
      <c r="X293" s="17" t="s">
        <v>69</v>
      </c>
      <c r="Y293" s="17" t="s">
        <v>71</v>
      </c>
      <c r="Z293" s="18">
        <v>0.15</v>
      </c>
      <c r="AA293" s="16">
        <f>Z293*15%</f>
        <v>2.2499999999999999E-2</v>
      </c>
      <c r="AB293" s="16">
        <f>(Z293+AA293)*5%</f>
        <v>8.624999999999999E-3</v>
      </c>
      <c r="AC293" s="16">
        <f>Z293+AA293+AB293</f>
        <v>0.18112499999999998</v>
      </c>
      <c r="AD293" s="16">
        <f>AC293*J293</f>
        <v>0.72449999999999992</v>
      </c>
      <c r="AE293" s="16">
        <f>(Z293+AA293)*J293*U293</f>
        <v>51.325650000000003</v>
      </c>
      <c r="AF293" s="16">
        <f>AE293-K293</f>
        <v>39.325650000000003</v>
      </c>
      <c r="AG293" s="18">
        <f>AH293-Z293</f>
        <v>0</v>
      </c>
      <c r="AH293" s="18">
        <f>AU293</f>
        <v>0.15</v>
      </c>
      <c r="AI293" s="17" t="s">
        <v>11639</v>
      </c>
      <c r="AJ293" s="17" t="b">
        <f>H293=M293</f>
        <v>1</v>
      </c>
      <c r="AK293" s="17" t="s">
        <v>1306</v>
      </c>
      <c r="AL293" s="17" t="e">
        <f>VLOOKUP(AK293,OT!A:A,1,0)</f>
        <v>#N/A</v>
      </c>
      <c r="AM293" s="19">
        <v>44648</v>
      </c>
      <c r="AN293" s="17">
        <v>1</v>
      </c>
      <c r="AO293" s="17" t="s">
        <v>57</v>
      </c>
      <c r="AP293" s="17" t="s">
        <v>58</v>
      </c>
      <c r="AQ293" s="17"/>
      <c r="AR293" s="17">
        <v>3439.24</v>
      </c>
      <c r="AS293" s="17">
        <v>3439.24</v>
      </c>
      <c r="AT293" s="17" t="s">
        <v>71</v>
      </c>
      <c r="AU293" s="17">
        <v>0.15</v>
      </c>
      <c r="AV293" s="17">
        <v>11.46</v>
      </c>
      <c r="AW293" s="17">
        <v>0.15</v>
      </c>
      <c r="AX293" s="17" t="s">
        <v>59</v>
      </c>
      <c r="AY293" s="17" t="s">
        <v>1303</v>
      </c>
      <c r="AZ293" s="20">
        <v>45387</v>
      </c>
    </row>
    <row r="294" spans="1:52" x14ac:dyDescent="0.25">
      <c r="A294" s="17">
        <v>292</v>
      </c>
      <c r="B294" s="17" t="s">
        <v>45</v>
      </c>
      <c r="C294" s="17" t="s">
        <v>46</v>
      </c>
      <c r="D294" s="17" t="s">
        <v>108</v>
      </c>
      <c r="E294" s="17" t="s">
        <v>109</v>
      </c>
      <c r="F294" s="22" t="s">
        <v>1363</v>
      </c>
      <c r="G294" s="17" t="s">
        <v>283</v>
      </c>
      <c r="H294" s="17" t="s">
        <v>69</v>
      </c>
      <c r="I294" s="17" t="s">
        <v>51</v>
      </c>
      <c r="J294" s="17">
        <v>1</v>
      </c>
      <c r="K294" s="17">
        <v>11.77</v>
      </c>
      <c r="L294" s="17">
        <v>11.77</v>
      </c>
      <c r="M294" s="17" t="s">
        <v>69</v>
      </c>
      <c r="N294" s="17">
        <v>10.24</v>
      </c>
      <c r="O294" s="17" t="s">
        <v>71</v>
      </c>
      <c r="P294" s="17">
        <v>73.11</v>
      </c>
      <c r="Q294" s="17">
        <v>0.14000000000000001</v>
      </c>
      <c r="R294" s="17">
        <v>10.24</v>
      </c>
      <c r="S294" s="17" t="s">
        <v>1365</v>
      </c>
      <c r="T294" s="17" t="s">
        <v>1366</v>
      </c>
      <c r="U294" s="17">
        <v>73.11</v>
      </c>
      <c r="V294" s="17">
        <v>1</v>
      </c>
      <c r="W294" s="17">
        <v>200</v>
      </c>
      <c r="X294" s="17" t="s">
        <v>69</v>
      </c>
      <c r="Y294" s="17" t="s">
        <v>71</v>
      </c>
      <c r="Z294" s="18">
        <v>0.14000000000000001</v>
      </c>
      <c r="AA294" s="16">
        <f>Z294*15%</f>
        <v>2.1000000000000001E-2</v>
      </c>
      <c r="AB294" s="16">
        <f>(Z294+AA294)*5%</f>
        <v>8.0499999999999999E-3</v>
      </c>
      <c r="AC294" s="16">
        <f>Z294+AA294+AB294</f>
        <v>0.16905000000000001</v>
      </c>
      <c r="AD294" s="16">
        <f>AC294*J294</f>
        <v>0.16905000000000001</v>
      </c>
      <c r="AE294" s="16">
        <f>(Z294+AA294)*J294*U294</f>
        <v>11.770709999999999</v>
      </c>
      <c r="AF294" s="16">
        <f>AE294-K294</f>
        <v>7.0999999999976637E-4</v>
      </c>
      <c r="AG294" s="18">
        <f>AH294-Z294</f>
        <v>0</v>
      </c>
      <c r="AH294" s="18">
        <f>AU294</f>
        <v>0.14000000000000001</v>
      </c>
      <c r="AI294" s="17" t="s">
        <v>11639</v>
      </c>
      <c r="AJ294" s="17" t="b">
        <f>H294=M294</f>
        <v>1</v>
      </c>
      <c r="AK294" s="17" t="s">
        <v>1367</v>
      </c>
      <c r="AL294" s="17" t="e">
        <f>VLOOKUP(AK294,OT!A:A,1,0)</f>
        <v>#N/A</v>
      </c>
      <c r="AM294" s="19">
        <v>44349</v>
      </c>
      <c r="AN294" s="17">
        <v>1</v>
      </c>
      <c r="AO294" s="17" t="s">
        <v>57</v>
      </c>
      <c r="AP294" s="17" t="s">
        <v>58</v>
      </c>
      <c r="AQ294" s="17"/>
      <c r="AR294" s="17">
        <v>2055.58</v>
      </c>
      <c r="AS294" s="17">
        <v>2055.58</v>
      </c>
      <c r="AT294" s="17" t="s">
        <v>71</v>
      </c>
      <c r="AU294" s="17">
        <v>0.14000000000000001</v>
      </c>
      <c r="AV294" s="17">
        <v>10.28</v>
      </c>
      <c r="AW294" s="17">
        <v>0.14000000000000001</v>
      </c>
      <c r="AX294" s="17" t="s">
        <v>59</v>
      </c>
      <c r="AY294" s="17" t="s">
        <v>1364</v>
      </c>
      <c r="AZ294" s="20">
        <v>45390</v>
      </c>
    </row>
    <row r="295" spans="1:52" x14ac:dyDescent="0.25">
      <c r="A295" s="17">
        <v>3</v>
      </c>
      <c r="B295" s="17" t="s">
        <v>45</v>
      </c>
      <c r="C295" s="17" t="s">
        <v>46</v>
      </c>
      <c r="D295" s="17" t="s">
        <v>47</v>
      </c>
      <c r="E295" s="17" t="s">
        <v>48</v>
      </c>
      <c r="F295" s="22">
        <v>5610</v>
      </c>
      <c r="G295" s="17" t="s">
        <v>61</v>
      </c>
      <c r="H295" s="17" t="s">
        <v>62</v>
      </c>
      <c r="I295" s="17" t="s">
        <v>51</v>
      </c>
      <c r="J295" s="17">
        <v>50</v>
      </c>
      <c r="K295" s="17">
        <v>11</v>
      </c>
      <c r="L295" s="17">
        <v>550</v>
      </c>
      <c r="M295" s="17" t="s">
        <v>62</v>
      </c>
      <c r="N295" s="17">
        <v>11</v>
      </c>
      <c r="O295" s="17" t="s">
        <v>53</v>
      </c>
      <c r="P295" s="17">
        <v>1</v>
      </c>
      <c r="Q295" s="17">
        <v>11</v>
      </c>
      <c r="R295" s="17">
        <v>550</v>
      </c>
      <c r="S295" s="17" t="s">
        <v>63</v>
      </c>
      <c r="T295" s="17" t="s">
        <v>64</v>
      </c>
      <c r="U295" s="17">
        <v>83.331299999999999</v>
      </c>
      <c r="V295" s="17">
        <v>1</v>
      </c>
      <c r="W295" s="17">
        <v>1500</v>
      </c>
      <c r="X295" s="17" t="s">
        <v>62</v>
      </c>
      <c r="Y295" s="17" t="s">
        <v>53</v>
      </c>
      <c r="Z295" s="18">
        <v>0.13200322087858943</v>
      </c>
      <c r="AA295" s="16">
        <f>Z295*15%</f>
        <v>1.9800483131788414E-2</v>
      </c>
      <c r="AB295" s="16">
        <f>(Z295+AA295)*5%</f>
        <v>7.5901852005188924E-3</v>
      </c>
      <c r="AC295" s="16">
        <f>Z295+AA295+AB295</f>
        <v>0.15939388921089676</v>
      </c>
      <c r="AD295" s="16">
        <f>AC295*J295</f>
        <v>7.9696944605448374</v>
      </c>
      <c r="AE295" s="16">
        <f>(Z295+AA295)*J295*U295</f>
        <v>632.5</v>
      </c>
      <c r="AF295" s="16">
        <f>AE295-K295</f>
        <v>621.5</v>
      </c>
      <c r="AG295" s="18">
        <f>AH295-Z295</f>
        <v>0</v>
      </c>
      <c r="AH295" s="18">
        <f>(AU295/U295)</f>
        <v>0.13200322087858943</v>
      </c>
      <c r="AI295" s="17" t="s">
        <v>11639</v>
      </c>
      <c r="AJ295" s="17" t="b">
        <f>H295=M295</f>
        <v>1</v>
      </c>
      <c r="AK295" s="17" t="s">
        <v>65</v>
      </c>
      <c r="AL295" s="17" t="e">
        <f>VLOOKUP(AK295,OT!A:A,1,0)</f>
        <v>#N/A</v>
      </c>
      <c r="AM295" s="19">
        <v>45267</v>
      </c>
      <c r="AN295" s="17">
        <v>1</v>
      </c>
      <c r="AO295" s="17" t="s">
        <v>57</v>
      </c>
      <c r="AP295" s="17" t="s">
        <v>58</v>
      </c>
      <c r="AQ295" s="17"/>
      <c r="AR295" s="17">
        <v>155264</v>
      </c>
      <c r="AS295" s="17">
        <v>155264</v>
      </c>
      <c r="AT295" s="17" t="s">
        <v>53</v>
      </c>
      <c r="AU295" s="17">
        <v>11</v>
      </c>
      <c r="AV295" s="17">
        <v>11</v>
      </c>
      <c r="AW295" s="17">
        <v>11</v>
      </c>
      <c r="AX295" s="17" t="s">
        <v>59</v>
      </c>
      <c r="AY295" s="17" t="s">
        <v>52</v>
      </c>
      <c r="AZ295" s="20">
        <v>45387</v>
      </c>
    </row>
    <row r="296" spans="1:52" x14ac:dyDescent="0.25">
      <c r="A296" s="17">
        <v>268</v>
      </c>
      <c r="B296" s="17" t="s">
        <v>45</v>
      </c>
      <c r="C296" s="17" t="s">
        <v>46</v>
      </c>
      <c r="D296" s="17" t="s">
        <v>466</v>
      </c>
      <c r="E296" s="17" t="s">
        <v>467</v>
      </c>
      <c r="F296" s="22" t="s">
        <v>1271</v>
      </c>
      <c r="G296" s="17" t="s">
        <v>102</v>
      </c>
      <c r="H296" s="17" t="s">
        <v>69</v>
      </c>
      <c r="I296" s="17" t="s">
        <v>51</v>
      </c>
      <c r="J296" s="17">
        <v>1</v>
      </c>
      <c r="K296" s="17">
        <v>11.36</v>
      </c>
      <c r="L296" s="17">
        <v>11.36</v>
      </c>
      <c r="M296" s="17" t="s">
        <v>69</v>
      </c>
      <c r="N296" s="17">
        <v>9.82</v>
      </c>
      <c r="O296" s="17" t="s">
        <v>71</v>
      </c>
      <c r="P296" s="17">
        <v>75.563400000000001</v>
      </c>
      <c r="Q296" s="17">
        <v>0.13</v>
      </c>
      <c r="R296" s="17">
        <v>9.8800000000000008</v>
      </c>
      <c r="S296" s="17" t="s">
        <v>1273</v>
      </c>
      <c r="T296" s="17" t="s">
        <v>1274</v>
      </c>
      <c r="U296" s="17">
        <v>75.972999999999999</v>
      </c>
      <c r="V296" s="17">
        <v>1</v>
      </c>
      <c r="W296" s="17"/>
      <c r="X296" s="17" t="s">
        <v>69</v>
      </c>
      <c r="Y296" s="17" t="s">
        <v>71</v>
      </c>
      <c r="Z296" s="18">
        <v>0.13</v>
      </c>
      <c r="AA296" s="16">
        <f>Z296*15%</f>
        <v>1.95E-2</v>
      </c>
      <c r="AB296" s="16">
        <f>(Z296+AA296)*5%</f>
        <v>7.4749999999999999E-3</v>
      </c>
      <c r="AC296" s="16">
        <f>Z296+AA296+AB296</f>
        <v>0.156975</v>
      </c>
      <c r="AD296" s="16">
        <f>AC296*J296</f>
        <v>0.156975</v>
      </c>
      <c r="AE296" s="16">
        <f>(Z296+AA296)*J296*U296</f>
        <v>11.357963499999999</v>
      </c>
      <c r="AF296" s="16">
        <f>AE296-K296</f>
        <v>-2.0365000000008848E-3</v>
      </c>
      <c r="AG296" s="18">
        <f>AH296-Z296</f>
        <v>0</v>
      </c>
      <c r="AH296" s="18">
        <f>AU296</f>
        <v>0.13</v>
      </c>
      <c r="AI296" s="17" t="s">
        <v>11639</v>
      </c>
      <c r="AJ296" s="17" t="b">
        <f>H296=M296</f>
        <v>1</v>
      </c>
      <c r="AK296" s="17" t="s">
        <v>1275</v>
      </c>
      <c r="AL296" s="17" t="e">
        <f>VLOOKUP(AK296,OT!A:A,1,0)</f>
        <v>#N/A</v>
      </c>
      <c r="AM296" s="19">
        <v>44004</v>
      </c>
      <c r="AN296" s="17">
        <v>1</v>
      </c>
      <c r="AO296" s="17" t="s">
        <v>57</v>
      </c>
      <c r="AP296" s="17" t="s">
        <v>58</v>
      </c>
      <c r="AQ296" s="17"/>
      <c r="AR296" s="17">
        <v>54402.75</v>
      </c>
      <c r="AS296" s="17">
        <v>54402.75</v>
      </c>
      <c r="AT296" s="17" t="s">
        <v>71</v>
      </c>
      <c r="AU296" s="17">
        <v>0.13</v>
      </c>
      <c r="AV296" s="17">
        <v>9.8800000000000008</v>
      </c>
      <c r="AW296" s="17">
        <v>0.13</v>
      </c>
      <c r="AX296" s="17" t="s">
        <v>74</v>
      </c>
      <c r="AY296" s="17" t="s">
        <v>1272</v>
      </c>
      <c r="AZ296" s="20">
        <v>45397</v>
      </c>
    </row>
    <row r="297" spans="1:52" x14ac:dyDescent="0.25">
      <c r="A297" s="17">
        <v>269</v>
      </c>
      <c r="B297" s="17" t="s">
        <v>45</v>
      </c>
      <c r="C297" s="17" t="s">
        <v>46</v>
      </c>
      <c r="D297" s="17" t="s">
        <v>466</v>
      </c>
      <c r="E297" s="17" t="s">
        <v>467</v>
      </c>
      <c r="F297" s="22" t="s">
        <v>1271</v>
      </c>
      <c r="G297" s="17" t="s">
        <v>102</v>
      </c>
      <c r="H297" s="17" t="s">
        <v>69</v>
      </c>
      <c r="I297" s="17" t="s">
        <v>51</v>
      </c>
      <c r="J297" s="17">
        <v>2</v>
      </c>
      <c r="K297" s="17">
        <v>11.36</v>
      </c>
      <c r="L297" s="17">
        <v>22.72</v>
      </c>
      <c r="M297" s="17" t="s">
        <v>69</v>
      </c>
      <c r="N297" s="17">
        <v>9.82</v>
      </c>
      <c r="O297" s="17" t="s">
        <v>71</v>
      </c>
      <c r="P297" s="17">
        <v>75.563400000000001</v>
      </c>
      <c r="Q297" s="17">
        <v>0.13</v>
      </c>
      <c r="R297" s="17">
        <v>19.75</v>
      </c>
      <c r="S297" s="17" t="s">
        <v>1273</v>
      </c>
      <c r="T297" s="17" t="s">
        <v>1274</v>
      </c>
      <c r="U297" s="17">
        <v>75.972999999999999</v>
      </c>
      <c r="V297" s="17">
        <v>1</v>
      </c>
      <c r="W297" s="17"/>
      <c r="X297" s="17" t="s">
        <v>69</v>
      </c>
      <c r="Y297" s="17" t="s">
        <v>71</v>
      </c>
      <c r="Z297" s="18">
        <v>0.13</v>
      </c>
      <c r="AA297" s="16">
        <f>Z297*15%</f>
        <v>1.95E-2</v>
      </c>
      <c r="AB297" s="16">
        <f>(Z297+AA297)*5%</f>
        <v>7.4749999999999999E-3</v>
      </c>
      <c r="AC297" s="16">
        <f>Z297+AA297+AB297</f>
        <v>0.156975</v>
      </c>
      <c r="AD297" s="16">
        <f>AC297*J297</f>
        <v>0.31395000000000001</v>
      </c>
      <c r="AE297" s="16">
        <f>(Z297+AA297)*J297*U297</f>
        <v>22.715926999999997</v>
      </c>
      <c r="AF297" s="16">
        <f>AE297-K297</f>
        <v>11.355926999999998</v>
      </c>
      <c r="AG297" s="18">
        <f>AH297-Z297</f>
        <v>0</v>
      </c>
      <c r="AH297" s="18">
        <f>AU297</f>
        <v>0.13</v>
      </c>
      <c r="AI297" s="17" t="s">
        <v>11639</v>
      </c>
      <c r="AJ297" s="17" t="b">
        <f>H297=M297</f>
        <v>1</v>
      </c>
      <c r="AK297" s="17" t="s">
        <v>1275</v>
      </c>
      <c r="AL297" s="17" t="e">
        <f>VLOOKUP(AK297,OT!A:A,1,0)</f>
        <v>#N/A</v>
      </c>
      <c r="AM297" s="19">
        <v>44004</v>
      </c>
      <c r="AN297" s="17">
        <v>1</v>
      </c>
      <c r="AO297" s="17" t="s">
        <v>57</v>
      </c>
      <c r="AP297" s="17" t="s">
        <v>58</v>
      </c>
      <c r="AQ297" s="17"/>
      <c r="AR297" s="17">
        <v>54402.75</v>
      </c>
      <c r="AS297" s="17">
        <v>54402.75</v>
      </c>
      <c r="AT297" s="17" t="s">
        <v>71</v>
      </c>
      <c r="AU297" s="17">
        <v>0.13</v>
      </c>
      <c r="AV297" s="17">
        <v>9.8800000000000008</v>
      </c>
      <c r="AW297" s="17">
        <v>0.13</v>
      </c>
      <c r="AX297" s="17" t="s">
        <v>74</v>
      </c>
      <c r="AY297" s="17" t="s">
        <v>1276</v>
      </c>
      <c r="AZ297" s="20">
        <v>45397</v>
      </c>
    </row>
    <row r="298" spans="1:52" x14ac:dyDescent="0.25">
      <c r="A298" s="17">
        <v>274</v>
      </c>
      <c r="B298" s="17" t="s">
        <v>45</v>
      </c>
      <c r="C298" s="17" t="s">
        <v>46</v>
      </c>
      <c r="D298" s="17" t="s">
        <v>620</v>
      </c>
      <c r="E298" s="17" t="s">
        <v>621</v>
      </c>
      <c r="F298" s="22" t="s">
        <v>1296</v>
      </c>
      <c r="G298" s="17" t="s">
        <v>102</v>
      </c>
      <c r="H298" s="17" t="s">
        <v>69</v>
      </c>
      <c r="I298" s="17" t="s">
        <v>51</v>
      </c>
      <c r="J298" s="17">
        <v>1</v>
      </c>
      <c r="K298" s="17">
        <v>12.19</v>
      </c>
      <c r="L298" s="17">
        <v>12.19</v>
      </c>
      <c r="M298" s="17" t="s">
        <v>69</v>
      </c>
      <c r="N298" s="17">
        <v>10.76</v>
      </c>
      <c r="O298" s="17" t="s">
        <v>71</v>
      </c>
      <c r="P298" s="17">
        <v>82.748699999999999</v>
      </c>
      <c r="Q298" s="17">
        <v>0.13</v>
      </c>
      <c r="R298" s="17">
        <v>10.78</v>
      </c>
      <c r="S298" s="17" t="s">
        <v>785</v>
      </c>
      <c r="T298" s="17" t="s">
        <v>786</v>
      </c>
      <c r="U298" s="17">
        <v>82.933700000000002</v>
      </c>
      <c r="V298" s="17">
        <v>1</v>
      </c>
      <c r="W298" s="17">
        <v>279</v>
      </c>
      <c r="X298" s="17" t="s">
        <v>69</v>
      </c>
      <c r="Y298" s="17" t="s">
        <v>71</v>
      </c>
      <c r="Z298" s="18">
        <v>0.13</v>
      </c>
      <c r="AA298" s="16">
        <f>Z298*15%</f>
        <v>1.95E-2</v>
      </c>
      <c r="AB298" s="16">
        <f>(Z298+AA298)*5%</f>
        <v>7.4749999999999999E-3</v>
      </c>
      <c r="AC298" s="16">
        <f>Z298+AA298+AB298</f>
        <v>0.156975</v>
      </c>
      <c r="AD298" s="16">
        <f>AC298*J298</f>
        <v>0.156975</v>
      </c>
      <c r="AE298" s="16">
        <f>(Z298+AA298)*J298*U298</f>
        <v>12.39858815</v>
      </c>
      <c r="AF298" s="16">
        <f>AE298-K298</f>
        <v>0.20858815000000064</v>
      </c>
      <c r="AG298" s="18">
        <f>AH298-Z298</f>
        <v>0</v>
      </c>
      <c r="AH298" s="18">
        <f>AU298</f>
        <v>0.13</v>
      </c>
      <c r="AI298" s="17" t="s">
        <v>11639</v>
      </c>
      <c r="AJ298" s="17" t="b">
        <f>H298=M298</f>
        <v>1</v>
      </c>
      <c r="AK298" s="17" t="s">
        <v>1298</v>
      </c>
      <c r="AL298" s="17" t="e">
        <f>VLOOKUP(AK298,OT!A:A,1,0)</f>
        <v>#N/A</v>
      </c>
      <c r="AM298" s="19">
        <v>45381</v>
      </c>
      <c r="AN298" s="17">
        <v>1</v>
      </c>
      <c r="AO298" s="17" t="s">
        <v>57</v>
      </c>
      <c r="AP298" s="17" t="s">
        <v>58</v>
      </c>
      <c r="AQ298" s="17"/>
      <c r="AR298" s="17">
        <v>3252.8</v>
      </c>
      <c r="AS298" s="17">
        <v>3252.8</v>
      </c>
      <c r="AT298" s="17" t="s">
        <v>71</v>
      </c>
      <c r="AU298" s="17">
        <v>0.13</v>
      </c>
      <c r="AV298" s="17">
        <v>10.84</v>
      </c>
      <c r="AW298" s="17">
        <v>0.13</v>
      </c>
      <c r="AX298" s="17" t="s">
        <v>74</v>
      </c>
      <c r="AY298" s="17" t="s">
        <v>1297</v>
      </c>
      <c r="AZ298" s="20">
        <v>45385</v>
      </c>
    </row>
    <row r="299" spans="1:52" x14ac:dyDescent="0.25">
      <c r="A299" s="17">
        <v>306</v>
      </c>
      <c r="B299" s="17" t="s">
        <v>45</v>
      </c>
      <c r="C299" s="17" t="s">
        <v>46</v>
      </c>
      <c r="D299" s="17" t="s">
        <v>99</v>
      </c>
      <c r="E299" s="17" t="s">
        <v>100</v>
      </c>
      <c r="F299" s="22" t="s">
        <v>1417</v>
      </c>
      <c r="G299" s="17" t="s">
        <v>102</v>
      </c>
      <c r="H299" s="17" t="s">
        <v>69</v>
      </c>
      <c r="I299" s="17" t="s">
        <v>51</v>
      </c>
      <c r="J299" s="17">
        <v>2</v>
      </c>
      <c r="K299" s="17">
        <v>6.78</v>
      </c>
      <c r="L299" s="17">
        <v>13.56</v>
      </c>
      <c r="M299" s="17"/>
      <c r="N299" s="17"/>
      <c r="O299" s="17"/>
      <c r="P299" s="17"/>
      <c r="Q299" s="17"/>
      <c r="R299" s="17"/>
      <c r="S299" s="17" t="s">
        <v>11647</v>
      </c>
      <c r="T299" s="17" t="s">
        <v>11648</v>
      </c>
      <c r="U299" s="17">
        <v>75.058700000000002</v>
      </c>
      <c r="V299" s="17"/>
      <c r="W299" s="17"/>
      <c r="X299" s="17"/>
      <c r="Y299" s="17" t="s">
        <v>71</v>
      </c>
      <c r="Z299" s="18">
        <v>0.13</v>
      </c>
      <c r="AA299" s="16">
        <f>Z299*15%</f>
        <v>1.95E-2</v>
      </c>
      <c r="AB299" s="16">
        <f>(Z299+AA299)*5%</f>
        <v>7.4749999999999999E-3</v>
      </c>
      <c r="AC299" s="16">
        <f>Z299+AA299+AB299</f>
        <v>0.156975</v>
      </c>
      <c r="AD299" s="16">
        <f>AC299*J299</f>
        <v>0.31395000000000001</v>
      </c>
      <c r="AE299" s="16">
        <f>(Z299+AA299)*J299*U299</f>
        <v>22.442551299999998</v>
      </c>
      <c r="AF299" s="16">
        <f>AE299-K299</f>
        <v>15.662551299999997</v>
      </c>
      <c r="AG299" s="18">
        <f>AH299-Z299</f>
        <v>0</v>
      </c>
      <c r="AH299" s="18">
        <v>0.13</v>
      </c>
      <c r="AI299" s="17" t="s">
        <v>11639</v>
      </c>
      <c r="AJ299" s="17" t="b">
        <f>H299=M299</f>
        <v>0</v>
      </c>
      <c r="AK299" s="17" t="s">
        <v>11649</v>
      </c>
      <c r="AL299" s="17" t="e">
        <f>VLOOKUP(AK299,OT!A:A,1,0)</f>
        <v>#N/A</v>
      </c>
      <c r="AM299" s="17"/>
      <c r="AN299" s="17"/>
      <c r="AO299" s="17" t="s">
        <v>57</v>
      </c>
      <c r="AP299" s="17" t="s">
        <v>58</v>
      </c>
      <c r="AQ299" s="17"/>
      <c r="AR299" s="17"/>
      <c r="AS299" s="17"/>
      <c r="AT299" s="17"/>
      <c r="AU299" s="17"/>
      <c r="AV299" s="17"/>
      <c r="AW299" s="17"/>
      <c r="AX299" s="17" t="s">
        <v>107</v>
      </c>
      <c r="AY299" s="17" t="s">
        <v>1418</v>
      </c>
      <c r="AZ299" s="20">
        <v>45394</v>
      </c>
    </row>
    <row r="300" spans="1:52" x14ac:dyDescent="0.25">
      <c r="A300" s="17">
        <v>180</v>
      </c>
      <c r="B300" s="17" t="s">
        <v>45</v>
      </c>
      <c r="C300" s="17" t="s">
        <v>46</v>
      </c>
      <c r="D300" s="17" t="s">
        <v>47</v>
      </c>
      <c r="E300" s="17" t="s">
        <v>48</v>
      </c>
      <c r="F300" s="22" t="s">
        <v>949</v>
      </c>
      <c r="G300" s="17" t="s">
        <v>950</v>
      </c>
      <c r="H300" s="17" t="s">
        <v>69</v>
      </c>
      <c r="I300" s="17" t="s">
        <v>51</v>
      </c>
      <c r="J300" s="17">
        <v>24</v>
      </c>
      <c r="K300" s="17">
        <v>10.699199999999999</v>
      </c>
      <c r="L300" s="17">
        <v>256.77999999999997</v>
      </c>
      <c r="M300" s="17" t="s">
        <v>69</v>
      </c>
      <c r="N300" s="17">
        <v>10.67</v>
      </c>
      <c r="O300" s="17" t="s">
        <v>53</v>
      </c>
      <c r="P300" s="17">
        <v>1</v>
      </c>
      <c r="Q300" s="17">
        <v>10.67</v>
      </c>
      <c r="R300" s="17">
        <v>256.08</v>
      </c>
      <c r="S300" s="17" t="s">
        <v>951</v>
      </c>
      <c r="T300" s="17" t="s">
        <v>952</v>
      </c>
      <c r="U300" s="17">
        <v>82.648700000000005</v>
      </c>
      <c r="V300" s="17">
        <v>1</v>
      </c>
      <c r="W300" s="17">
        <v>2000</v>
      </c>
      <c r="X300" s="17" t="s">
        <v>69</v>
      </c>
      <c r="Y300" s="17" t="s">
        <v>53</v>
      </c>
      <c r="Z300" s="18">
        <v>0.12910063921150605</v>
      </c>
      <c r="AA300" s="16">
        <f>Z300*15%</f>
        <v>1.9365095881725906E-2</v>
      </c>
      <c r="AB300" s="16">
        <f>(Z300+AA300)*5%</f>
        <v>7.4232867546615983E-3</v>
      </c>
      <c r="AC300" s="16">
        <f>Z300+AA300+AB300</f>
        <v>0.15588902184789355</v>
      </c>
      <c r="AD300" s="16">
        <f>AC300*J300</f>
        <v>3.7413365243494452</v>
      </c>
      <c r="AE300" s="16">
        <f>(Z300+AA300)*J300*U300</f>
        <v>294.49200000000002</v>
      </c>
      <c r="AF300" s="16">
        <f>AE300-K300</f>
        <v>283.7928</v>
      </c>
      <c r="AG300" s="18">
        <f>AH300-Z300</f>
        <v>0</v>
      </c>
      <c r="AH300" s="18">
        <f>(AU300/U300)</f>
        <v>0.12910063921150605</v>
      </c>
      <c r="AI300" s="17" t="s">
        <v>11639</v>
      </c>
      <c r="AJ300" s="17" t="b">
        <f>H300=M300</f>
        <v>1</v>
      </c>
      <c r="AK300" s="17" t="s">
        <v>953</v>
      </c>
      <c r="AL300" s="17" t="e">
        <f>VLOOKUP(AK300,OT!A:A,1,0)</f>
        <v>#N/A</v>
      </c>
      <c r="AM300" s="19">
        <v>45208</v>
      </c>
      <c r="AN300" s="17">
        <v>1</v>
      </c>
      <c r="AO300" s="17" t="s">
        <v>57</v>
      </c>
      <c r="AP300" s="17" t="s">
        <v>58</v>
      </c>
      <c r="AQ300" s="17"/>
      <c r="AR300" s="17">
        <v>21340</v>
      </c>
      <c r="AS300" s="17">
        <v>21340</v>
      </c>
      <c r="AT300" s="17" t="s">
        <v>53</v>
      </c>
      <c r="AU300" s="17">
        <v>10.67</v>
      </c>
      <c r="AV300" s="17">
        <v>10.67</v>
      </c>
      <c r="AW300" s="17">
        <v>10.67</v>
      </c>
      <c r="AX300" s="17" t="s">
        <v>59</v>
      </c>
      <c r="AY300" s="17" t="s">
        <v>52</v>
      </c>
      <c r="AZ300" s="20">
        <v>45387</v>
      </c>
    </row>
    <row r="301" spans="1:52" x14ac:dyDescent="0.25">
      <c r="A301" s="17">
        <v>181</v>
      </c>
      <c r="B301" s="17" t="s">
        <v>45</v>
      </c>
      <c r="C301" s="17" t="s">
        <v>46</v>
      </c>
      <c r="D301" s="17" t="s">
        <v>47</v>
      </c>
      <c r="E301" s="17" t="s">
        <v>48</v>
      </c>
      <c r="F301" s="22" t="s">
        <v>949</v>
      </c>
      <c r="G301" s="17" t="s">
        <v>950</v>
      </c>
      <c r="H301" s="17" t="s">
        <v>69</v>
      </c>
      <c r="I301" s="17" t="s">
        <v>51</v>
      </c>
      <c r="J301" s="17">
        <v>24</v>
      </c>
      <c r="K301" s="17">
        <v>10.6988</v>
      </c>
      <c r="L301" s="17">
        <v>256.77</v>
      </c>
      <c r="M301" s="17" t="s">
        <v>69</v>
      </c>
      <c r="N301" s="17">
        <v>10.67</v>
      </c>
      <c r="O301" s="17" t="s">
        <v>53</v>
      </c>
      <c r="P301" s="17">
        <v>1</v>
      </c>
      <c r="Q301" s="17">
        <v>10.67</v>
      </c>
      <c r="R301" s="17">
        <v>256.08</v>
      </c>
      <c r="S301" s="17" t="s">
        <v>943</v>
      </c>
      <c r="T301" s="17" t="s">
        <v>954</v>
      </c>
      <c r="U301" s="17">
        <v>83.331299999999999</v>
      </c>
      <c r="V301" s="17">
        <v>1</v>
      </c>
      <c r="W301" s="17">
        <v>1200</v>
      </c>
      <c r="X301" s="17" t="s">
        <v>69</v>
      </c>
      <c r="Y301" s="17" t="s">
        <v>53</v>
      </c>
      <c r="Z301" s="18">
        <v>0.12804312425223174</v>
      </c>
      <c r="AA301" s="16">
        <f>Z301*15%</f>
        <v>1.9206468637834762E-2</v>
      </c>
      <c r="AB301" s="16">
        <f>(Z301+AA301)*5%</f>
        <v>7.3624796445033256E-3</v>
      </c>
      <c r="AC301" s="16">
        <f>Z301+AA301+AB301</f>
        <v>0.15461207253456982</v>
      </c>
      <c r="AD301" s="16">
        <f>AC301*J301</f>
        <v>3.7106897408296757</v>
      </c>
      <c r="AE301" s="16">
        <f>(Z301+AA301)*J301*U301</f>
        <v>294.49199999999996</v>
      </c>
      <c r="AF301" s="16">
        <f>AE301-K301</f>
        <v>283.79319999999996</v>
      </c>
      <c r="AG301" s="18">
        <f>AH301-Z301</f>
        <v>0</v>
      </c>
      <c r="AH301" s="18">
        <f>(AU301/U301)</f>
        <v>0.12804312425223174</v>
      </c>
      <c r="AI301" s="17" t="s">
        <v>11639</v>
      </c>
      <c r="AJ301" s="17" t="b">
        <f>H301=M301</f>
        <v>1</v>
      </c>
      <c r="AK301" s="17" t="s">
        <v>955</v>
      </c>
      <c r="AL301" s="17" t="e">
        <f>VLOOKUP(AK301,OT!A:A,1,0)</f>
        <v>#N/A</v>
      </c>
      <c r="AM301" s="19">
        <v>45267</v>
      </c>
      <c r="AN301" s="17">
        <v>1</v>
      </c>
      <c r="AO301" s="17" t="s">
        <v>57</v>
      </c>
      <c r="AP301" s="17" t="s">
        <v>58</v>
      </c>
      <c r="AQ301" s="17"/>
      <c r="AR301" s="17">
        <v>24620.85</v>
      </c>
      <c r="AS301" s="17">
        <v>24620.85</v>
      </c>
      <c r="AT301" s="17" t="s">
        <v>53</v>
      </c>
      <c r="AU301" s="17">
        <v>10.67</v>
      </c>
      <c r="AV301" s="17">
        <v>10.67</v>
      </c>
      <c r="AW301" s="17">
        <v>10.67</v>
      </c>
      <c r="AX301" s="17" t="s">
        <v>59</v>
      </c>
      <c r="AY301" s="17" t="s">
        <v>60</v>
      </c>
      <c r="AZ301" s="20">
        <v>45395</v>
      </c>
    </row>
    <row r="302" spans="1:52" x14ac:dyDescent="0.25">
      <c r="A302" s="17">
        <v>90</v>
      </c>
      <c r="B302" s="17" t="s">
        <v>45</v>
      </c>
      <c r="C302" s="17" t="s">
        <v>46</v>
      </c>
      <c r="D302" s="17" t="s">
        <v>308</v>
      </c>
      <c r="E302" s="17" t="s">
        <v>309</v>
      </c>
      <c r="F302" s="22" t="s">
        <v>526</v>
      </c>
      <c r="G302" s="17" t="s">
        <v>527</v>
      </c>
      <c r="H302" s="17" t="s">
        <v>69</v>
      </c>
      <c r="I302" s="17" t="s">
        <v>51</v>
      </c>
      <c r="J302" s="17">
        <v>4</v>
      </c>
      <c r="K302" s="17">
        <v>9.9574999999999996</v>
      </c>
      <c r="L302" s="17">
        <v>39.83</v>
      </c>
      <c r="M302" s="17" t="s">
        <v>69</v>
      </c>
      <c r="N302" s="17">
        <v>9.01</v>
      </c>
      <c r="O302" s="17" t="s">
        <v>71</v>
      </c>
      <c r="P302" s="17">
        <v>75.058700000000002</v>
      </c>
      <c r="Q302" s="17">
        <v>0.12</v>
      </c>
      <c r="R302" s="17">
        <v>35.96</v>
      </c>
      <c r="S302" s="17" t="s">
        <v>529</v>
      </c>
      <c r="T302" s="17" t="s">
        <v>530</v>
      </c>
      <c r="U302" s="17">
        <v>74.913700000000006</v>
      </c>
      <c r="V302" s="17">
        <v>1</v>
      </c>
      <c r="W302" s="17"/>
      <c r="X302" s="17" t="s">
        <v>69</v>
      </c>
      <c r="Y302" s="17" t="s">
        <v>71</v>
      </c>
      <c r="Z302" s="18">
        <v>0.12</v>
      </c>
      <c r="AA302" s="16">
        <f>Z302*15%</f>
        <v>1.7999999999999999E-2</v>
      </c>
      <c r="AB302" s="16">
        <f>(Z302+AA302)*5%</f>
        <v>6.8999999999999999E-3</v>
      </c>
      <c r="AC302" s="16">
        <f>Z302+AA302+AB302</f>
        <v>0.14489999999999997</v>
      </c>
      <c r="AD302" s="16">
        <f>AC302*J302</f>
        <v>0.57959999999999989</v>
      </c>
      <c r="AE302" s="16">
        <f>(Z302+AA302)*J302*U302</f>
        <v>41.352362399999997</v>
      </c>
      <c r="AF302" s="16">
        <f>AE302-K302</f>
        <v>31.394862399999997</v>
      </c>
      <c r="AG302" s="18">
        <f>AH302-Z302</f>
        <v>0</v>
      </c>
      <c r="AH302" s="18">
        <f>AU302</f>
        <v>0.12</v>
      </c>
      <c r="AI302" s="17" t="s">
        <v>11639</v>
      </c>
      <c r="AJ302" s="17" t="b">
        <f>H302=M302</f>
        <v>1</v>
      </c>
      <c r="AK302" s="17" t="s">
        <v>531</v>
      </c>
      <c r="AL302" s="17" t="e">
        <f>VLOOKUP(AK302,OT!A:A,1,0)</f>
        <v>#N/A</v>
      </c>
      <c r="AM302" s="19">
        <v>44538</v>
      </c>
      <c r="AN302" s="17">
        <v>1</v>
      </c>
      <c r="AO302" s="17" t="s">
        <v>57</v>
      </c>
      <c r="AP302" s="17" t="s">
        <v>58</v>
      </c>
      <c r="AQ302" s="17"/>
      <c r="AR302" s="17">
        <v>88430.02</v>
      </c>
      <c r="AS302" s="17">
        <v>88430.02</v>
      </c>
      <c r="AT302" s="17" t="s">
        <v>71</v>
      </c>
      <c r="AU302" s="17">
        <v>0.12</v>
      </c>
      <c r="AV302" s="17">
        <v>9.0399999999999991</v>
      </c>
      <c r="AW302" s="17">
        <v>0.12</v>
      </c>
      <c r="AX302" s="17" t="s">
        <v>59</v>
      </c>
      <c r="AY302" s="17" t="s">
        <v>528</v>
      </c>
      <c r="AZ302" s="20">
        <v>45389</v>
      </c>
    </row>
    <row r="303" spans="1:52" x14ac:dyDescent="0.25">
      <c r="A303" s="17">
        <v>251</v>
      </c>
      <c r="B303" s="17" t="s">
        <v>45</v>
      </c>
      <c r="C303" s="17" t="s">
        <v>46</v>
      </c>
      <c r="D303" s="17" t="s">
        <v>166</v>
      </c>
      <c r="E303" s="17" t="s">
        <v>167</v>
      </c>
      <c r="F303" s="22" t="s">
        <v>1218</v>
      </c>
      <c r="G303" s="17" t="s">
        <v>707</v>
      </c>
      <c r="H303" s="17" t="s">
        <v>69</v>
      </c>
      <c r="I303" s="17" t="s">
        <v>51</v>
      </c>
      <c r="J303" s="17">
        <v>6</v>
      </c>
      <c r="K303" s="17">
        <v>18.785</v>
      </c>
      <c r="L303" s="17">
        <v>112.71</v>
      </c>
      <c r="M303" s="17" t="s">
        <v>69</v>
      </c>
      <c r="N303" s="17">
        <v>9.8000000000000007</v>
      </c>
      <c r="O303" s="17" t="s">
        <v>71</v>
      </c>
      <c r="P303" s="17">
        <v>81.683700000000002</v>
      </c>
      <c r="Q303" s="17">
        <v>0.12</v>
      </c>
      <c r="R303" s="17">
        <v>58.81</v>
      </c>
      <c r="S303" s="17" t="s">
        <v>1220</v>
      </c>
      <c r="T303" s="17" t="s">
        <v>1221</v>
      </c>
      <c r="U303" s="17">
        <v>81.683700000000002</v>
      </c>
      <c r="V303" s="17">
        <v>1</v>
      </c>
      <c r="W303" s="17">
        <v>300</v>
      </c>
      <c r="X303" s="17" t="s">
        <v>69</v>
      </c>
      <c r="Y303" s="17" t="s">
        <v>71</v>
      </c>
      <c r="Z303" s="18">
        <v>0.12</v>
      </c>
      <c r="AA303" s="16">
        <f>Z303*15%</f>
        <v>1.7999999999999999E-2</v>
      </c>
      <c r="AB303" s="16">
        <f>(Z303+AA303)*5%</f>
        <v>6.8999999999999999E-3</v>
      </c>
      <c r="AC303" s="16">
        <f>Z303+AA303+AB303</f>
        <v>0.14489999999999997</v>
      </c>
      <c r="AD303" s="16">
        <f>AC303*J303</f>
        <v>0.86939999999999984</v>
      </c>
      <c r="AE303" s="16">
        <f>(Z303+AA303)*J303*U303</f>
        <v>67.634103599999989</v>
      </c>
      <c r="AF303" s="16">
        <f>AE303-K303</f>
        <v>48.849103599999992</v>
      </c>
      <c r="AG303" s="18">
        <f>AH303-Z303</f>
        <v>0</v>
      </c>
      <c r="AH303" s="18">
        <f>AU303</f>
        <v>0.12</v>
      </c>
      <c r="AI303" s="17" t="s">
        <v>11639</v>
      </c>
      <c r="AJ303" s="17" t="b">
        <f>H303=M303</f>
        <v>1</v>
      </c>
      <c r="AK303" s="17" t="s">
        <v>1222</v>
      </c>
      <c r="AL303" s="17" t="e">
        <f>VLOOKUP(AK303,OT!A:A,1,0)</f>
        <v>#N/A</v>
      </c>
      <c r="AM303" s="19">
        <v>44964</v>
      </c>
      <c r="AN303" s="17">
        <v>1</v>
      </c>
      <c r="AO303" s="17" t="s">
        <v>57</v>
      </c>
      <c r="AP303" s="17" t="s">
        <v>58</v>
      </c>
      <c r="AQ303" s="17"/>
      <c r="AR303" s="17">
        <v>2940.61</v>
      </c>
      <c r="AS303" s="17">
        <v>2940.61</v>
      </c>
      <c r="AT303" s="17" t="s">
        <v>71</v>
      </c>
      <c r="AU303" s="17">
        <v>0.12</v>
      </c>
      <c r="AV303" s="17">
        <v>9.8000000000000007</v>
      </c>
      <c r="AW303" s="17">
        <v>0.12</v>
      </c>
      <c r="AX303" s="17" t="s">
        <v>74</v>
      </c>
      <c r="AY303" s="17" t="s">
        <v>1219</v>
      </c>
      <c r="AZ303" s="20">
        <v>45387</v>
      </c>
    </row>
    <row r="304" spans="1:52" x14ac:dyDescent="0.25">
      <c r="A304" s="17">
        <v>252</v>
      </c>
      <c r="B304" s="17" t="s">
        <v>45</v>
      </c>
      <c r="C304" s="17" t="s">
        <v>46</v>
      </c>
      <c r="D304" s="17" t="s">
        <v>173</v>
      </c>
      <c r="E304" s="17" t="s">
        <v>167</v>
      </c>
      <c r="F304" s="22" t="s">
        <v>1218</v>
      </c>
      <c r="G304" s="17" t="s">
        <v>707</v>
      </c>
      <c r="H304" s="17" t="s">
        <v>69</v>
      </c>
      <c r="I304" s="17" t="s">
        <v>51</v>
      </c>
      <c r="J304" s="17">
        <v>6</v>
      </c>
      <c r="K304" s="17">
        <v>18.785</v>
      </c>
      <c r="L304" s="17">
        <v>112.71</v>
      </c>
      <c r="M304" s="17" t="s">
        <v>69</v>
      </c>
      <c r="N304" s="17">
        <v>9.8000000000000007</v>
      </c>
      <c r="O304" s="17" t="s">
        <v>71</v>
      </c>
      <c r="P304" s="17">
        <v>81.683700000000002</v>
      </c>
      <c r="Q304" s="17">
        <v>0.12</v>
      </c>
      <c r="R304" s="17">
        <v>58.81</v>
      </c>
      <c r="S304" s="17" t="s">
        <v>1220</v>
      </c>
      <c r="T304" s="17" t="s">
        <v>1221</v>
      </c>
      <c r="U304" s="17">
        <v>81.683700000000002</v>
      </c>
      <c r="V304" s="17">
        <v>1</v>
      </c>
      <c r="W304" s="17">
        <v>300</v>
      </c>
      <c r="X304" s="17" t="s">
        <v>69</v>
      </c>
      <c r="Y304" s="17" t="s">
        <v>71</v>
      </c>
      <c r="Z304" s="18">
        <v>0.12</v>
      </c>
      <c r="AA304" s="16">
        <f>Z304*15%</f>
        <v>1.7999999999999999E-2</v>
      </c>
      <c r="AB304" s="16">
        <f>(Z304+AA304)*5%</f>
        <v>6.8999999999999999E-3</v>
      </c>
      <c r="AC304" s="16">
        <f>Z304+AA304+AB304</f>
        <v>0.14489999999999997</v>
      </c>
      <c r="AD304" s="16">
        <f>AC304*J304</f>
        <v>0.86939999999999984</v>
      </c>
      <c r="AE304" s="16">
        <f>(Z304+AA304)*J304*U304</f>
        <v>67.634103599999989</v>
      </c>
      <c r="AF304" s="16">
        <f>AE304-K304</f>
        <v>48.849103599999992</v>
      </c>
      <c r="AG304" s="18">
        <f>AH304-Z304</f>
        <v>0</v>
      </c>
      <c r="AH304" s="18">
        <f>AU304</f>
        <v>0.12</v>
      </c>
      <c r="AI304" s="17" t="s">
        <v>11639</v>
      </c>
      <c r="AJ304" s="17" t="b">
        <f>H304=M304</f>
        <v>1</v>
      </c>
      <c r="AK304" s="17" t="s">
        <v>1222</v>
      </c>
      <c r="AL304" s="17" t="e">
        <f>VLOOKUP(AK304,OT!A:A,1,0)</f>
        <v>#N/A</v>
      </c>
      <c r="AM304" s="19">
        <v>44964</v>
      </c>
      <c r="AN304" s="17">
        <v>1</v>
      </c>
      <c r="AO304" s="17" t="s">
        <v>57</v>
      </c>
      <c r="AP304" s="17" t="s">
        <v>58</v>
      </c>
      <c r="AQ304" s="17"/>
      <c r="AR304" s="17">
        <v>2940.61</v>
      </c>
      <c r="AS304" s="17">
        <v>2940.61</v>
      </c>
      <c r="AT304" s="17" t="s">
        <v>71</v>
      </c>
      <c r="AU304" s="17">
        <v>0.12</v>
      </c>
      <c r="AV304" s="17">
        <v>9.8000000000000007</v>
      </c>
      <c r="AW304" s="17">
        <v>0.12</v>
      </c>
      <c r="AX304" s="17" t="s">
        <v>74</v>
      </c>
      <c r="AY304" s="17" t="s">
        <v>1223</v>
      </c>
      <c r="AZ304" s="20">
        <v>45387</v>
      </c>
    </row>
    <row r="305" spans="1:52" x14ac:dyDescent="0.25">
      <c r="A305" s="17">
        <v>270</v>
      </c>
      <c r="B305" s="17" t="s">
        <v>45</v>
      </c>
      <c r="C305" s="17" t="s">
        <v>46</v>
      </c>
      <c r="D305" s="17" t="s">
        <v>466</v>
      </c>
      <c r="E305" s="17" t="s">
        <v>467</v>
      </c>
      <c r="F305" s="22" t="s">
        <v>1277</v>
      </c>
      <c r="G305" s="17" t="s">
        <v>102</v>
      </c>
      <c r="H305" s="17" t="s">
        <v>69</v>
      </c>
      <c r="I305" s="17" t="s">
        <v>51</v>
      </c>
      <c r="J305" s="17">
        <v>1</v>
      </c>
      <c r="K305" s="17">
        <v>7.51</v>
      </c>
      <c r="L305" s="17">
        <v>7.51</v>
      </c>
      <c r="M305" s="17"/>
      <c r="N305" s="17"/>
      <c r="O305" s="17"/>
      <c r="P305" s="17"/>
      <c r="Q305" s="17"/>
      <c r="R305" s="17"/>
      <c r="S305" s="32" t="s">
        <v>11664</v>
      </c>
      <c r="T305" s="7" t="s">
        <v>1279</v>
      </c>
      <c r="U305" s="32">
        <v>54.846499999999999</v>
      </c>
      <c r="V305" s="17"/>
      <c r="W305" s="17"/>
      <c r="X305" s="17"/>
      <c r="Y305" s="17" t="s">
        <v>71</v>
      </c>
      <c r="Z305" s="33">
        <v>0.12</v>
      </c>
      <c r="AA305" s="16">
        <f>Z305*15%</f>
        <v>1.7999999999999999E-2</v>
      </c>
      <c r="AB305" s="16">
        <f>(Z305+AA305)*5%</f>
        <v>6.8999999999999999E-3</v>
      </c>
      <c r="AC305" s="16">
        <f>Z305+AA305+AB305</f>
        <v>0.14489999999999997</v>
      </c>
      <c r="AD305" s="16">
        <f>AC305*J305</f>
        <v>0.14489999999999997</v>
      </c>
      <c r="AE305" s="16">
        <f>(Z305+AA305)*J305*U305</f>
        <v>7.5688169999999992</v>
      </c>
      <c r="AF305" s="16">
        <f>AE305-K305</f>
        <v>5.8816999999999453E-2</v>
      </c>
      <c r="AG305" s="18">
        <f>AH305-Z305</f>
        <v>0</v>
      </c>
      <c r="AH305" s="33">
        <v>0.12</v>
      </c>
      <c r="AI305" s="24" t="s">
        <v>11642</v>
      </c>
      <c r="AJ305" s="7" t="b">
        <f>H305=M305</f>
        <v>0</v>
      </c>
      <c r="AK305" s="32" t="s">
        <v>11665</v>
      </c>
      <c r="AL305" s="17" t="e">
        <f>VLOOKUP(AK305,OT!A:A,1,0)</f>
        <v>#N/A</v>
      </c>
      <c r="AM305" s="17"/>
      <c r="AN305" s="17"/>
      <c r="AO305" s="17" t="s">
        <v>57</v>
      </c>
      <c r="AP305" s="17" t="s">
        <v>58</v>
      </c>
      <c r="AQ305" s="17"/>
      <c r="AR305" s="17"/>
      <c r="AS305" s="17"/>
      <c r="AT305" s="17"/>
      <c r="AU305" s="17"/>
      <c r="AV305" s="17"/>
      <c r="AW305" s="17"/>
      <c r="AX305" s="17" t="s">
        <v>74</v>
      </c>
      <c r="AY305" s="17" t="s">
        <v>1278</v>
      </c>
      <c r="AZ305" s="20">
        <v>45397</v>
      </c>
    </row>
    <row r="306" spans="1:52" x14ac:dyDescent="0.25">
      <c r="A306" s="17">
        <v>305</v>
      </c>
      <c r="B306" s="17" t="s">
        <v>45</v>
      </c>
      <c r="C306" s="17" t="s">
        <v>46</v>
      </c>
      <c r="D306" s="17" t="s">
        <v>99</v>
      </c>
      <c r="E306" s="17" t="s">
        <v>100</v>
      </c>
      <c r="F306" s="22" t="s">
        <v>1412</v>
      </c>
      <c r="G306" s="17" t="s">
        <v>102</v>
      </c>
      <c r="H306" s="17" t="s">
        <v>69</v>
      </c>
      <c r="I306" s="17" t="s">
        <v>51</v>
      </c>
      <c r="J306" s="17">
        <v>1</v>
      </c>
      <c r="K306" s="17">
        <v>10.38</v>
      </c>
      <c r="L306" s="17">
        <v>10.38</v>
      </c>
      <c r="M306" s="17" t="s">
        <v>69</v>
      </c>
      <c r="N306" s="17">
        <v>8.19</v>
      </c>
      <c r="O306" s="17" t="s">
        <v>71</v>
      </c>
      <c r="P306" s="17">
        <v>74.462500000000006</v>
      </c>
      <c r="Q306" s="17">
        <v>0.11</v>
      </c>
      <c r="R306" s="17">
        <v>8.18</v>
      </c>
      <c r="S306" s="17" t="s">
        <v>1414</v>
      </c>
      <c r="T306" s="17" t="s">
        <v>1415</v>
      </c>
      <c r="U306" s="17">
        <v>74.378799999999998</v>
      </c>
      <c r="V306" s="17">
        <v>1</v>
      </c>
      <c r="W306" s="17"/>
      <c r="X306" s="17" t="s">
        <v>69</v>
      </c>
      <c r="Y306" s="17" t="s">
        <v>71</v>
      </c>
      <c r="Z306" s="18">
        <v>0.11</v>
      </c>
      <c r="AA306" s="16">
        <f>Z306*15%</f>
        <v>1.6500000000000001E-2</v>
      </c>
      <c r="AB306" s="16">
        <f>(Z306+AA306)*5%</f>
        <v>6.3250000000000008E-3</v>
      </c>
      <c r="AC306" s="16">
        <f>Z306+AA306+AB306</f>
        <v>0.132825</v>
      </c>
      <c r="AD306" s="16">
        <f>AC306*J306</f>
        <v>0.132825</v>
      </c>
      <c r="AE306" s="16">
        <f>(Z306+AA306)*J306*U306</f>
        <v>9.4089182000000005</v>
      </c>
      <c r="AF306" s="16">
        <f>AE306-K306</f>
        <v>-0.97108180000000033</v>
      </c>
      <c r="AG306" s="18">
        <f>AH306-Z306</f>
        <v>0</v>
      </c>
      <c r="AH306" s="18">
        <f>AU306</f>
        <v>0.11</v>
      </c>
      <c r="AI306" s="17" t="s">
        <v>11639</v>
      </c>
      <c r="AJ306" s="17" t="b">
        <f>H306=M306</f>
        <v>1</v>
      </c>
      <c r="AK306" s="17" t="s">
        <v>1416</v>
      </c>
      <c r="AL306" s="17" t="e">
        <f>VLOOKUP(AK306,OT!A:A,1,0)</f>
        <v>#N/A</v>
      </c>
      <c r="AM306" s="19">
        <v>44452</v>
      </c>
      <c r="AN306" s="17">
        <v>1</v>
      </c>
      <c r="AO306" s="17" t="s">
        <v>57</v>
      </c>
      <c r="AP306" s="17" t="s">
        <v>58</v>
      </c>
      <c r="AQ306" s="17"/>
      <c r="AR306" s="17">
        <v>1208.83</v>
      </c>
      <c r="AS306" s="17">
        <v>1208.83</v>
      </c>
      <c r="AT306" s="17" t="s">
        <v>71</v>
      </c>
      <c r="AU306" s="17">
        <v>0.11</v>
      </c>
      <c r="AV306" s="17">
        <v>8.06</v>
      </c>
      <c r="AW306" s="17">
        <v>0.11</v>
      </c>
      <c r="AX306" s="17" t="s">
        <v>107</v>
      </c>
      <c r="AY306" s="17" t="s">
        <v>1413</v>
      </c>
      <c r="AZ306" s="20">
        <v>45388</v>
      </c>
    </row>
    <row r="307" spans="1:52" x14ac:dyDescent="0.25">
      <c r="A307" s="17">
        <v>260</v>
      </c>
      <c r="B307" s="17" t="s">
        <v>45</v>
      </c>
      <c r="C307" s="17" t="s">
        <v>46</v>
      </c>
      <c r="D307" s="17" t="s">
        <v>183</v>
      </c>
      <c r="E307" s="17" t="s">
        <v>184</v>
      </c>
      <c r="F307" s="22" t="s">
        <v>1240</v>
      </c>
      <c r="G307" s="17" t="s">
        <v>78</v>
      </c>
      <c r="H307" s="17" t="s">
        <v>69</v>
      </c>
      <c r="I307" s="17" t="s">
        <v>51</v>
      </c>
      <c r="J307" s="17">
        <v>1</v>
      </c>
      <c r="K307" s="17">
        <v>6.82</v>
      </c>
      <c r="L307" s="17">
        <v>6.82</v>
      </c>
      <c r="M307" s="17"/>
      <c r="N307" s="17"/>
      <c r="O307" s="17"/>
      <c r="P307" s="17"/>
      <c r="Q307" s="17"/>
      <c r="R307" s="17"/>
      <c r="S307" s="23" t="s">
        <v>11674</v>
      </c>
      <c r="T307" s="24" t="s">
        <v>1242</v>
      </c>
      <c r="U307" s="34">
        <v>59.478299999999997</v>
      </c>
      <c r="V307" s="17"/>
      <c r="W307" s="17"/>
      <c r="X307" s="17"/>
      <c r="Y307" s="17" t="s">
        <v>71</v>
      </c>
      <c r="Z307" s="25">
        <v>0.1</v>
      </c>
      <c r="AA307" s="16">
        <f>Z307*15%</f>
        <v>1.4999999999999999E-2</v>
      </c>
      <c r="AB307" s="16">
        <f>(Z307+AA307)*5%</f>
        <v>5.7500000000000008E-3</v>
      </c>
      <c r="AC307" s="16">
        <f>Z307+AA307+AB307</f>
        <v>0.12075000000000001</v>
      </c>
      <c r="AD307" s="16">
        <f>AC307*J307</f>
        <v>0.12075000000000001</v>
      </c>
      <c r="AE307" s="16">
        <f>(Z307+AA307)*J307*U307</f>
        <v>6.8400045</v>
      </c>
      <c r="AF307" s="16">
        <f>AE307-K307</f>
        <v>2.0004499999999759E-2</v>
      </c>
      <c r="AG307" s="18">
        <f>AH307-Z307</f>
        <v>0</v>
      </c>
      <c r="AH307" s="25">
        <v>0.1</v>
      </c>
      <c r="AI307" s="24" t="s">
        <v>11675</v>
      </c>
      <c r="AJ307" s="24" t="b">
        <f>H307=M307</f>
        <v>0</v>
      </c>
      <c r="AK307" s="23" t="s">
        <v>11676</v>
      </c>
      <c r="AL307" s="17" t="e">
        <f>VLOOKUP(AK307,OT!A:A,1,0)</f>
        <v>#N/A</v>
      </c>
      <c r="AM307" s="17"/>
      <c r="AN307" s="17"/>
      <c r="AO307" s="17" t="s">
        <v>57</v>
      </c>
      <c r="AP307" s="17" t="s">
        <v>58</v>
      </c>
      <c r="AQ307" s="17"/>
      <c r="AR307" s="17"/>
      <c r="AS307" s="17"/>
      <c r="AT307" s="17"/>
      <c r="AU307" s="17"/>
      <c r="AV307" s="17"/>
      <c r="AW307" s="17"/>
      <c r="AX307" s="17" t="s">
        <v>129</v>
      </c>
      <c r="AY307" s="17" t="s">
        <v>1241</v>
      </c>
      <c r="AZ307" s="20">
        <v>45386</v>
      </c>
    </row>
    <row r="308" spans="1:52" x14ac:dyDescent="0.25">
      <c r="A308" s="17">
        <v>307</v>
      </c>
      <c r="B308" s="17" t="s">
        <v>45</v>
      </c>
      <c r="C308" s="17" t="s">
        <v>46</v>
      </c>
      <c r="D308" s="17" t="s">
        <v>1419</v>
      </c>
      <c r="E308" s="17" t="s">
        <v>1420</v>
      </c>
      <c r="F308" s="22" t="s">
        <v>1421</v>
      </c>
      <c r="G308" s="17" t="s">
        <v>78</v>
      </c>
      <c r="H308" s="17" t="s">
        <v>69</v>
      </c>
      <c r="I308" s="17" t="s">
        <v>51</v>
      </c>
      <c r="J308" s="17">
        <v>1</v>
      </c>
      <c r="K308" s="17">
        <v>12.81</v>
      </c>
      <c r="L308" s="17">
        <v>12.81</v>
      </c>
      <c r="M308" s="17" t="s">
        <v>69</v>
      </c>
      <c r="N308" s="17">
        <v>8.2200000000000006</v>
      </c>
      <c r="O308" s="17" t="s">
        <v>71</v>
      </c>
      <c r="P308" s="17">
        <v>82.166200000000003</v>
      </c>
      <c r="Q308" s="17">
        <v>0.1</v>
      </c>
      <c r="R308" s="17">
        <v>8.2200000000000006</v>
      </c>
      <c r="S308" s="17" t="s">
        <v>1423</v>
      </c>
      <c r="T308" s="17" t="s">
        <v>1424</v>
      </c>
      <c r="U308" s="17">
        <v>82.166200000000003</v>
      </c>
      <c r="V308" s="17">
        <v>1</v>
      </c>
      <c r="W308" s="17">
        <v>130</v>
      </c>
      <c r="X308" s="17" t="s">
        <v>69</v>
      </c>
      <c r="Y308" s="17" t="s">
        <v>71</v>
      </c>
      <c r="Z308" s="18">
        <v>0.1</v>
      </c>
      <c r="AA308" s="16">
        <f>Z308*15%</f>
        <v>1.4999999999999999E-2</v>
      </c>
      <c r="AB308" s="16">
        <f>(Z308+AA308)*5%</f>
        <v>5.7500000000000008E-3</v>
      </c>
      <c r="AC308" s="16">
        <f>Z308+AA308+AB308</f>
        <v>0.12075000000000001</v>
      </c>
      <c r="AD308" s="16">
        <f>AC308*J308</f>
        <v>0.12075000000000001</v>
      </c>
      <c r="AE308" s="16">
        <f>(Z308+AA308)*J308*U308</f>
        <v>9.4491130000000005</v>
      </c>
      <c r="AF308" s="16">
        <f>AE308-K308</f>
        <v>-3.360887</v>
      </c>
      <c r="AG308" s="18">
        <f>AH308-Z308</f>
        <v>0</v>
      </c>
      <c r="AH308" s="18">
        <f>AU308</f>
        <v>0.1</v>
      </c>
      <c r="AI308" s="17" t="s">
        <v>11639</v>
      </c>
      <c r="AJ308" s="17" t="b">
        <f>H308=M308</f>
        <v>1</v>
      </c>
      <c r="AK308" s="17" t="s">
        <v>1425</v>
      </c>
      <c r="AL308" s="17" t="e">
        <f>VLOOKUP(AK308,OT!A:A,1,0)</f>
        <v>#N/A</v>
      </c>
      <c r="AM308" s="19">
        <v>45092</v>
      </c>
      <c r="AN308" s="17">
        <v>1</v>
      </c>
      <c r="AO308" s="17" t="s">
        <v>57</v>
      </c>
      <c r="AP308" s="17" t="s">
        <v>58</v>
      </c>
      <c r="AQ308" s="17"/>
      <c r="AR308" s="17">
        <v>1246.8800000000001</v>
      </c>
      <c r="AS308" s="17">
        <v>1246.8800000000001</v>
      </c>
      <c r="AT308" s="17" t="s">
        <v>71</v>
      </c>
      <c r="AU308" s="17">
        <v>0.1</v>
      </c>
      <c r="AV308" s="17">
        <v>8.26</v>
      </c>
      <c r="AW308" s="17">
        <v>0.1</v>
      </c>
      <c r="AX308" s="17" t="s">
        <v>74</v>
      </c>
      <c r="AY308" s="17" t="s">
        <v>1422</v>
      </c>
      <c r="AZ308" s="20">
        <v>45386</v>
      </c>
    </row>
    <row r="309" spans="1:52" x14ac:dyDescent="0.25">
      <c r="A309" s="17">
        <v>308</v>
      </c>
      <c r="B309" s="17" t="s">
        <v>45</v>
      </c>
      <c r="C309" s="17" t="s">
        <v>46</v>
      </c>
      <c r="D309" s="17" t="s">
        <v>1093</v>
      </c>
      <c r="E309" s="17" t="s">
        <v>1094</v>
      </c>
      <c r="F309" s="22" t="s">
        <v>1421</v>
      </c>
      <c r="G309" s="17" t="s">
        <v>78</v>
      </c>
      <c r="H309" s="17" t="s">
        <v>69</v>
      </c>
      <c r="I309" s="17" t="s">
        <v>51</v>
      </c>
      <c r="J309" s="17">
        <v>1</v>
      </c>
      <c r="K309" s="17">
        <v>12.81</v>
      </c>
      <c r="L309" s="17">
        <v>12.81</v>
      </c>
      <c r="M309" s="17" t="s">
        <v>69</v>
      </c>
      <c r="N309" s="17">
        <v>8.2200000000000006</v>
      </c>
      <c r="O309" s="17" t="s">
        <v>71</v>
      </c>
      <c r="P309" s="17">
        <v>82.166200000000003</v>
      </c>
      <c r="Q309" s="17">
        <v>0.1</v>
      </c>
      <c r="R309" s="17">
        <v>8.2200000000000006</v>
      </c>
      <c r="S309" s="17" t="s">
        <v>1423</v>
      </c>
      <c r="T309" s="17" t="s">
        <v>1424</v>
      </c>
      <c r="U309" s="17">
        <v>82.166200000000003</v>
      </c>
      <c r="V309" s="17">
        <v>1</v>
      </c>
      <c r="W309" s="17">
        <v>130</v>
      </c>
      <c r="X309" s="17" t="s">
        <v>69</v>
      </c>
      <c r="Y309" s="17" t="s">
        <v>71</v>
      </c>
      <c r="Z309" s="18">
        <v>0.1</v>
      </c>
      <c r="AA309" s="16">
        <f>Z309*15%</f>
        <v>1.4999999999999999E-2</v>
      </c>
      <c r="AB309" s="16">
        <f>(Z309+AA309)*5%</f>
        <v>5.7500000000000008E-3</v>
      </c>
      <c r="AC309" s="16">
        <f>Z309+AA309+AB309</f>
        <v>0.12075000000000001</v>
      </c>
      <c r="AD309" s="16">
        <f>AC309*J309</f>
        <v>0.12075000000000001</v>
      </c>
      <c r="AE309" s="16">
        <f>(Z309+AA309)*J309*U309</f>
        <v>9.4491130000000005</v>
      </c>
      <c r="AF309" s="16">
        <f>AE309-K309</f>
        <v>-3.360887</v>
      </c>
      <c r="AG309" s="18">
        <f>AH309-Z309</f>
        <v>0</v>
      </c>
      <c r="AH309" s="18">
        <f>AU309</f>
        <v>0.1</v>
      </c>
      <c r="AI309" s="17" t="s">
        <v>11639</v>
      </c>
      <c r="AJ309" s="17" t="b">
        <f>H309=M309</f>
        <v>1</v>
      </c>
      <c r="AK309" s="17" t="s">
        <v>1425</v>
      </c>
      <c r="AL309" s="17" t="e">
        <f>VLOOKUP(AK309,OT!A:A,1,0)</f>
        <v>#N/A</v>
      </c>
      <c r="AM309" s="19">
        <v>45092</v>
      </c>
      <c r="AN309" s="17">
        <v>1</v>
      </c>
      <c r="AO309" s="17" t="s">
        <v>57</v>
      </c>
      <c r="AP309" s="17" t="s">
        <v>58</v>
      </c>
      <c r="AQ309" s="17"/>
      <c r="AR309" s="17">
        <v>1246.8800000000001</v>
      </c>
      <c r="AS309" s="17">
        <v>1246.8800000000001</v>
      </c>
      <c r="AT309" s="17" t="s">
        <v>71</v>
      </c>
      <c r="AU309" s="17">
        <v>0.1</v>
      </c>
      <c r="AV309" s="17">
        <v>8.26</v>
      </c>
      <c r="AW309" s="17">
        <v>0.1</v>
      </c>
      <c r="AX309" s="17" t="s">
        <v>74</v>
      </c>
      <c r="AY309" s="17" t="s">
        <v>1426</v>
      </c>
      <c r="AZ309" s="20">
        <v>45386</v>
      </c>
    </row>
    <row r="310" spans="1:52" x14ac:dyDescent="0.25">
      <c r="A310" s="17">
        <v>157</v>
      </c>
      <c r="B310" s="17" t="s">
        <v>45</v>
      </c>
      <c r="C310" s="17" t="s">
        <v>46</v>
      </c>
      <c r="D310" s="17" t="s">
        <v>831</v>
      </c>
      <c r="E310" s="17" t="s">
        <v>832</v>
      </c>
      <c r="F310" s="22" t="s">
        <v>837</v>
      </c>
      <c r="G310" s="17" t="s">
        <v>527</v>
      </c>
      <c r="H310" s="17" t="s">
        <v>69</v>
      </c>
      <c r="I310" s="17" t="s">
        <v>51</v>
      </c>
      <c r="J310" s="17">
        <v>10</v>
      </c>
      <c r="K310" s="17">
        <v>8.5839999999999996</v>
      </c>
      <c r="L310" s="17">
        <v>85.84</v>
      </c>
      <c r="M310" s="17" t="s">
        <v>69</v>
      </c>
      <c r="N310" s="17">
        <v>7.45</v>
      </c>
      <c r="O310" s="17" t="s">
        <v>71</v>
      </c>
      <c r="P310" s="17">
        <v>82.748699999999999</v>
      </c>
      <c r="Q310" s="17">
        <v>0.09</v>
      </c>
      <c r="R310" s="17">
        <v>74.64</v>
      </c>
      <c r="S310" s="17" t="s">
        <v>313</v>
      </c>
      <c r="T310" s="17" t="s">
        <v>839</v>
      </c>
      <c r="U310" s="17">
        <v>82.933700000000002</v>
      </c>
      <c r="V310" s="17">
        <v>1</v>
      </c>
      <c r="W310" s="17">
        <v>700</v>
      </c>
      <c r="X310" s="17" t="s">
        <v>69</v>
      </c>
      <c r="Y310" s="17" t="s">
        <v>71</v>
      </c>
      <c r="Z310" s="18">
        <v>0.09</v>
      </c>
      <c r="AA310" s="16">
        <f>Z310*15%</f>
        <v>1.35E-2</v>
      </c>
      <c r="AB310" s="16">
        <f>(Z310+AA310)*5%</f>
        <v>5.1749999999999999E-3</v>
      </c>
      <c r="AC310" s="16">
        <f>Z310+AA310+AB310</f>
        <v>0.10867499999999999</v>
      </c>
      <c r="AD310" s="16">
        <f>AC310*J310</f>
        <v>1.0867499999999999</v>
      </c>
      <c r="AE310" s="16">
        <f>(Z310+AA310)*J310*U310</f>
        <v>85.836379499999993</v>
      </c>
      <c r="AF310" s="16">
        <f>AE310-K310</f>
        <v>77.252379499999989</v>
      </c>
      <c r="AG310" s="18">
        <f>AH310-Z310</f>
        <v>0</v>
      </c>
      <c r="AH310" s="18">
        <f>AU310</f>
        <v>0.09</v>
      </c>
      <c r="AI310" s="17" t="s">
        <v>11639</v>
      </c>
      <c r="AJ310" s="17" t="b">
        <f>H310=M310</f>
        <v>1</v>
      </c>
      <c r="AK310" s="17" t="s">
        <v>840</v>
      </c>
      <c r="AL310" s="17" t="e">
        <f>VLOOKUP(AK310,OT!A:A,1,0)</f>
        <v>#N/A</v>
      </c>
      <c r="AM310" s="19">
        <v>45381</v>
      </c>
      <c r="AN310" s="17">
        <v>1</v>
      </c>
      <c r="AO310" s="17" t="s">
        <v>57</v>
      </c>
      <c r="AP310" s="17" t="s">
        <v>58</v>
      </c>
      <c r="AQ310" s="17"/>
      <c r="AR310" s="17">
        <v>5254.52</v>
      </c>
      <c r="AS310" s="17">
        <v>5254.52</v>
      </c>
      <c r="AT310" s="17" t="s">
        <v>71</v>
      </c>
      <c r="AU310" s="17">
        <v>0.09</v>
      </c>
      <c r="AV310" s="17">
        <v>7.51</v>
      </c>
      <c r="AW310" s="17">
        <v>0.09</v>
      </c>
      <c r="AX310" s="17" t="s">
        <v>129</v>
      </c>
      <c r="AY310" s="17" t="s">
        <v>838</v>
      </c>
      <c r="AZ310" s="20">
        <v>45396</v>
      </c>
    </row>
    <row r="311" spans="1:52" x14ac:dyDescent="0.25">
      <c r="A311" s="17">
        <v>207</v>
      </c>
      <c r="B311" s="17" t="s">
        <v>45</v>
      </c>
      <c r="C311" s="17" t="s">
        <v>46</v>
      </c>
      <c r="D311" s="17" t="s">
        <v>190</v>
      </c>
      <c r="E311" s="17" t="s">
        <v>191</v>
      </c>
      <c r="F311" s="22" t="s">
        <v>1062</v>
      </c>
      <c r="G311" s="17" t="s">
        <v>78</v>
      </c>
      <c r="H311" s="17" t="s">
        <v>69</v>
      </c>
      <c r="I311" s="17" t="s">
        <v>51</v>
      </c>
      <c r="J311" s="17">
        <v>1</v>
      </c>
      <c r="K311" s="17">
        <v>38.39</v>
      </c>
      <c r="L311" s="17">
        <v>38.39</v>
      </c>
      <c r="M311" s="17"/>
      <c r="N311" s="17"/>
      <c r="O311" s="17"/>
      <c r="P311" s="17"/>
      <c r="Q311" s="17"/>
      <c r="R311" s="17"/>
      <c r="S311" s="23" t="s">
        <v>11641</v>
      </c>
      <c r="T311" s="24" t="s">
        <v>1064</v>
      </c>
      <c r="U311" s="23">
        <v>62.777000000000001</v>
      </c>
      <c r="V311" s="17"/>
      <c r="W311" s="17"/>
      <c r="X311" s="17"/>
      <c r="Y311" s="17"/>
      <c r="Z311" s="25">
        <v>0.09</v>
      </c>
      <c r="AA311" s="16">
        <f>Z311*15%</f>
        <v>1.35E-2</v>
      </c>
      <c r="AB311" s="16">
        <f>(Z311+AA311)*5%</f>
        <v>5.1749999999999999E-3</v>
      </c>
      <c r="AC311" s="16">
        <f>Z311+AA311+AB311</f>
        <v>0.10867499999999999</v>
      </c>
      <c r="AD311" s="16">
        <f>AC311*J311</f>
        <v>0.10867499999999999</v>
      </c>
      <c r="AE311" s="16">
        <f>(Z311+AA311)*J311*U311</f>
        <v>6.4974194999999995</v>
      </c>
      <c r="AF311" s="16">
        <f>AE311-K311</f>
        <v>-31.892580500000001</v>
      </c>
      <c r="AG311" s="18">
        <f>AH311-Z311</f>
        <v>0</v>
      </c>
      <c r="AH311" s="25">
        <v>0.09</v>
      </c>
      <c r="AI311" s="24" t="s">
        <v>11642</v>
      </c>
      <c r="AJ311" s="24" t="b">
        <f>H311=M311</f>
        <v>0</v>
      </c>
      <c r="AK311" s="23" t="s">
        <v>11641</v>
      </c>
      <c r="AL311" s="17" t="e">
        <f>VLOOKUP(AK311,OT!A:A,1,0)</f>
        <v>#N/A</v>
      </c>
      <c r="AM311" s="17"/>
      <c r="AN311" s="17"/>
      <c r="AO311" s="17" t="s">
        <v>57</v>
      </c>
      <c r="AP311" s="17" t="s">
        <v>58</v>
      </c>
      <c r="AQ311" s="17"/>
      <c r="AR311" s="17"/>
      <c r="AS311" s="17"/>
      <c r="AT311" s="17"/>
      <c r="AU311" s="17"/>
      <c r="AV311" s="17"/>
      <c r="AW311" s="17"/>
      <c r="AX311" s="17" t="s">
        <v>74</v>
      </c>
      <c r="AY311" s="17" t="s">
        <v>1063</v>
      </c>
      <c r="AZ311" s="20">
        <v>45384</v>
      </c>
    </row>
    <row r="312" spans="1:52" x14ac:dyDescent="0.25">
      <c r="A312" s="17">
        <v>272</v>
      </c>
      <c r="B312" s="17" t="s">
        <v>45</v>
      </c>
      <c r="C312" s="17" t="s">
        <v>46</v>
      </c>
      <c r="D312" s="17" t="s">
        <v>327</v>
      </c>
      <c r="E312" s="17" t="s">
        <v>328</v>
      </c>
      <c r="F312" s="22" t="s">
        <v>1286</v>
      </c>
      <c r="G312" s="17" t="s">
        <v>102</v>
      </c>
      <c r="H312" s="17" t="s">
        <v>69</v>
      </c>
      <c r="I312" s="17" t="s">
        <v>51</v>
      </c>
      <c r="J312" s="17">
        <v>10</v>
      </c>
      <c r="K312" s="17">
        <v>7.7460000000000004</v>
      </c>
      <c r="L312" s="17">
        <v>77.459999999999994</v>
      </c>
      <c r="M312" s="17" t="s">
        <v>69</v>
      </c>
      <c r="N312" s="17">
        <v>6.79</v>
      </c>
      <c r="O312" s="17" t="s">
        <v>71</v>
      </c>
      <c r="P312" s="17">
        <v>75.393500000000003</v>
      </c>
      <c r="Q312" s="17">
        <v>0.09</v>
      </c>
      <c r="R312" s="17">
        <v>67.36</v>
      </c>
      <c r="S312" s="17" t="s">
        <v>1288</v>
      </c>
      <c r="T312" s="17" t="s">
        <v>1289</v>
      </c>
      <c r="U312" s="17">
        <v>74.841200000000001</v>
      </c>
      <c r="V312" s="17">
        <v>1</v>
      </c>
      <c r="W312" s="17"/>
      <c r="X312" s="17" t="s">
        <v>69</v>
      </c>
      <c r="Y312" s="17" t="s">
        <v>71</v>
      </c>
      <c r="Z312" s="18">
        <v>0.09</v>
      </c>
      <c r="AA312" s="16">
        <f>Z312*15%</f>
        <v>1.35E-2</v>
      </c>
      <c r="AB312" s="16">
        <f>(Z312+AA312)*5%</f>
        <v>5.1749999999999999E-3</v>
      </c>
      <c r="AC312" s="16">
        <f>Z312+AA312+AB312</f>
        <v>0.10867499999999999</v>
      </c>
      <c r="AD312" s="16">
        <f>AC312*J312</f>
        <v>1.0867499999999999</v>
      </c>
      <c r="AE312" s="16">
        <f>(Z312+AA312)*J312*U312</f>
        <v>77.460641999999993</v>
      </c>
      <c r="AF312" s="16">
        <f>AE312-K312</f>
        <v>69.714641999999998</v>
      </c>
      <c r="AG312" s="18">
        <f>AH312-Z312</f>
        <v>0</v>
      </c>
      <c r="AH312" s="18">
        <f>AU312</f>
        <v>0.09</v>
      </c>
      <c r="AI312" s="17" t="s">
        <v>11639</v>
      </c>
      <c r="AJ312" s="17" t="b">
        <f>H312=M312</f>
        <v>1</v>
      </c>
      <c r="AK312" s="17" t="s">
        <v>1290</v>
      </c>
      <c r="AL312" s="17" t="e">
        <f>VLOOKUP(AK312,OT!A:A,1,0)</f>
        <v>#N/A</v>
      </c>
      <c r="AM312" s="19">
        <v>44175</v>
      </c>
      <c r="AN312" s="17">
        <v>1</v>
      </c>
      <c r="AO312" s="17" t="s">
        <v>57</v>
      </c>
      <c r="AP312" s="17" t="s">
        <v>58</v>
      </c>
      <c r="AQ312" s="17"/>
      <c r="AR312" s="17">
        <v>1992.55</v>
      </c>
      <c r="AS312" s="17">
        <v>1992.55</v>
      </c>
      <c r="AT312" s="17" t="s">
        <v>71</v>
      </c>
      <c r="AU312" s="17">
        <v>0.09</v>
      </c>
      <c r="AV312" s="17">
        <v>6.64</v>
      </c>
      <c r="AW312" s="17">
        <v>0.09</v>
      </c>
      <c r="AX312" s="17" t="s">
        <v>59</v>
      </c>
      <c r="AY312" s="17" t="s">
        <v>1287</v>
      </c>
      <c r="AZ312" s="20">
        <v>45387</v>
      </c>
    </row>
    <row r="313" spans="1:52" x14ac:dyDescent="0.25">
      <c r="A313" s="17">
        <v>250</v>
      </c>
      <c r="B313" s="17" t="s">
        <v>45</v>
      </c>
      <c r="C313" s="17" t="s">
        <v>46</v>
      </c>
      <c r="D313" s="17" t="s">
        <v>173</v>
      </c>
      <c r="E313" s="17" t="s">
        <v>167</v>
      </c>
      <c r="F313" s="22" t="s">
        <v>1210</v>
      </c>
      <c r="G313" s="17" t="s">
        <v>707</v>
      </c>
      <c r="H313" s="17" t="s">
        <v>69</v>
      </c>
      <c r="I313" s="17" t="s">
        <v>51</v>
      </c>
      <c r="J313" s="17">
        <v>2</v>
      </c>
      <c r="K313" s="17">
        <v>8.7799999999999994</v>
      </c>
      <c r="L313" s="17">
        <v>17.559999999999999</v>
      </c>
      <c r="M313" s="17" t="s">
        <v>69</v>
      </c>
      <c r="N313" s="17">
        <v>6.89</v>
      </c>
      <c r="O313" s="17" t="s">
        <v>71</v>
      </c>
      <c r="P313" s="17">
        <v>82.748699999999999</v>
      </c>
      <c r="Q313" s="17">
        <v>0.08</v>
      </c>
      <c r="R313" s="17">
        <v>13.79</v>
      </c>
      <c r="S313" s="17" t="s">
        <v>158</v>
      </c>
      <c r="T313" s="17" t="s">
        <v>1217</v>
      </c>
      <c r="U313" s="17">
        <v>82.748699999999999</v>
      </c>
      <c r="V313" s="17">
        <v>1</v>
      </c>
      <c r="W313" s="17">
        <v>300</v>
      </c>
      <c r="X313" s="17" t="s">
        <v>69</v>
      </c>
      <c r="Y313" s="17" t="s">
        <v>71</v>
      </c>
      <c r="Z313" s="18">
        <v>0.08</v>
      </c>
      <c r="AA313" s="16">
        <f>Z313*15%</f>
        <v>1.2E-2</v>
      </c>
      <c r="AB313" s="16">
        <f>(Z313+AA313)*5%</f>
        <v>4.5999999999999999E-3</v>
      </c>
      <c r="AC313" s="16">
        <f>Z313+AA313+AB313</f>
        <v>9.6599999999999991E-2</v>
      </c>
      <c r="AD313" s="16">
        <f>AC313*J313</f>
        <v>0.19319999999999998</v>
      </c>
      <c r="AE313" s="16">
        <f>(Z313+AA313)*J313*U313</f>
        <v>15.2257608</v>
      </c>
      <c r="AF313" s="16">
        <f>AE313-K313</f>
        <v>6.4457608000000004</v>
      </c>
      <c r="AG313" s="18">
        <f>AH313-Z313</f>
        <v>0</v>
      </c>
      <c r="AH313" s="18">
        <v>0.08</v>
      </c>
      <c r="AI313" s="17" t="s">
        <v>11639</v>
      </c>
      <c r="AJ313" s="17" t="b">
        <f>H313=M313</f>
        <v>1</v>
      </c>
      <c r="AK313" s="17" t="s">
        <v>158</v>
      </c>
      <c r="AL313" s="17" t="e">
        <f>VLOOKUP(AK313,OT!A:A,1,0)</f>
        <v>#N/A</v>
      </c>
      <c r="AM313" s="17"/>
      <c r="AN313" s="17">
        <v>1</v>
      </c>
      <c r="AO313" s="17" t="s">
        <v>57</v>
      </c>
      <c r="AP313" s="17" t="s">
        <v>58</v>
      </c>
      <c r="AQ313" s="17"/>
      <c r="AR313" s="17"/>
      <c r="AS313" s="17"/>
      <c r="AT313" s="17"/>
      <c r="AU313" s="17"/>
      <c r="AV313" s="17"/>
      <c r="AW313" s="17">
        <v>0.08</v>
      </c>
      <c r="AX313" s="17" t="s">
        <v>74</v>
      </c>
      <c r="AY313" s="17" t="s">
        <v>1216</v>
      </c>
      <c r="AZ313" s="20">
        <v>45387</v>
      </c>
    </row>
    <row r="314" spans="1:52" x14ac:dyDescent="0.25">
      <c r="A314" s="17">
        <v>259</v>
      </c>
      <c r="B314" s="17" t="s">
        <v>45</v>
      </c>
      <c r="C314" s="17" t="s">
        <v>46</v>
      </c>
      <c r="D314" s="17" t="s">
        <v>327</v>
      </c>
      <c r="E314" s="17" t="s">
        <v>328</v>
      </c>
      <c r="F314" s="22" t="s">
        <v>1237</v>
      </c>
      <c r="G314" s="17" t="s">
        <v>102</v>
      </c>
      <c r="H314" s="17" t="s">
        <v>69</v>
      </c>
      <c r="I314" s="17" t="s">
        <v>51</v>
      </c>
      <c r="J314" s="17">
        <v>6</v>
      </c>
      <c r="K314" s="17">
        <v>5.86</v>
      </c>
      <c r="L314" s="17">
        <v>35.159999999999997</v>
      </c>
      <c r="M314" s="17"/>
      <c r="N314" s="17"/>
      <c r="O314" s="17"/>
      <c r="P314" s="17"/>
      <c r="Q314" s="17"/>
      <c r="R314" s="17"/>
      <c r="S314" s="7" t="s">
        <v>11655</v>
      </c>
      <c r="T314" s="7" t="s">
        <v>1239</v>
      </c>
      <c r="U314" s="26">
        <v>63.687800000000003</v>
      </c>
      <c r="V314" s="17"/>
      <c r="W314" s="17"/>
      <c r="X314" s="17"/>
      <c r="Y314" s="17" t="s">
        <v>71</v>
      </c>
      <c r="Z314" s="26">
        <v>0.08</v>
      </c>
      <c r="AA314" s="16">
        <f>Z314*15%</f>
        <v>1.2E-2</v>
      </c>
      <c r="AB314" s="16">
        <f>(Z314+AA314)*5%</f>
        <v>4.5999999999999999E-3</v>
      </c>
      <c r="AC314" s="16">
        <f>Z314+AA314+AB314</f>
        <v>9.6599999999999991E-2</v>
      </c>
      <c r="AD314" s="16">
        <f>AC314*J314</f>
        <v>0.57959999999999989</v>
      </c>
      <c r="AE314" s="16">
        <f>(Z314+AA314)*J314*U314</f>
        <v>35.155665600000006</v>
      </c>
      <c r="AF314" s="16">
        <f>AE314-K314</f>
        <v>29.295665600000007</v>
      </c>
      <c r="AG314" s="18">
        <f>AH314-Z314</f>
        <v>0</v>
      </c>
      <c r="AH314" s="26">
        <v>0.08</v>
      </c>
      <c r="AI314" s="7" t="s">
        <v>11653</v>
      </c>
      <c r="AJ314" s="17" t="b">
        <f>H314=M314</f>
        <v>0</v>
      </c>
      <c r="AK314" s="7" t="s">
        <v>11656</v>
      </c>
      <c r="AL314" s="17" t="e">
        <f>VLOOKUP(AK314,OT!A:A,1,0)</f>
        <v>#N/A</v>
      </c>
      <c r="AM314" s="17"/>
      <c r="AN314" s="17"/>
      <c r="AO314" s="17" t="s">
        <v>57</v>
      </c>
      <c r="AP314" s="17" t="s">
        <v>58</v>
      </c>
      <c r="AQ314" s="17"/>
      <c r="AR314" s="17"/>
      <c r="AS314" s="17"/>
      <c r="AT314" s="17"/>
      <c r="AU314" s="17"/>
      <c r="AV314" s="17"/>
      <c r="AW314" s="17"/>
      <c r="AX314" s="17" t="s">
        <v>59</v>
      </c>
      <c r="AY314" s="17" t="s">
        <v>1238</v>
      </c>
      <c r="AZ314" s="20">
        <v>45388</v>
      </c>
    </row>
    <row r="315" spans="1:52" x14ac:dyDescent="0.25">
      <c r="A315" s="17">
        <v>69</v>
      </c>
      <c r="B315" s="17" t="s">
        <v>45</v>
      </c>
      <c r="C315" s="17" t="s">
        <v>46</v>
      </c>
      <c r="D315" s="17" t="s">
        <v>399</v>
      </c>
      <c r="E315" s="17" t="s">
        <v>400</v>
      </c>
      <c r="F315" s="22" t="s">
        <v>419</v>
      </c>
      <c r="G315" s="17" t="s">
        <v>420</v>
      </c>
      <c r="H315" s="17" t="s">
        <v>421</v>
      </c>
      <c r="I315" s="17" t="s">
        <v>51</v>
      </c>
      <c r="J315" s="17">
        <v>3</v>
      </c>
      <c r="K315" s="17">
        <v>6.7933000000000003</v>
      </c>
      <c r="L315" s="17">
        <v>20.38</v>
      </c>
      <c r="M315" s="17" t="s">
        <v>421</v>
      </c>
      <c r="N315" s="17">
        <v>6</v>
      </c>
      <c r="O315" s="17" t="s">
        <v>53</v>
      </c>
      <c r="P315" s="17">
        <v>1</v>
      </c>
      <c r="Q315" s="17">
        <v>6</v>
      </c>
      <c r="R315" s="17">
        <v>18</v>
      </c>
      <c r="S315" s="17" t="s">
        <v>423</v>
      </c>
      <c r="T315" s="17" t="s">
        <v>424</v>
      </c>
      <c r="U315" s="17">
        <v>83.353800000000007</v>
      </c>
      <c r="V315" s="17">
        <v>1</v>
      </c>
      <c r="W315" s="17">
        <v>300</v>
      </c>
      <c r="X315" s="17" t="s">
        <v>421</v>
      </c>
      <c r="Y315" s="17" t="s">
        <v>53</v>
      </c>
      <c r="Z315" s="18">
        <v>7.1982321141927541E-2</v>
      </c>
      <c r="AA315" s="16">
        <f>Z315*15%</f>
        <v>1.079734817128913E-2</v>
      </c>
      <c r="AB315" s="16">
        <f>(Z315+AA315)*5%</f>
        <v>4.1389834656608343E-3</v>
      </c>
      <c r="AC315" s="16">
        <f>Z315+AA315+AB315</f>
        <v>8.6918652778877503E-2</v>
      </c>
      <c r="AD315" s="16">
        <f>AC315*J315</f>
        <v>0.26075595833663251</v>
      </c>
      <c r="AE315" s="16">
        <f>(Z315+AA315)*J315*U315</f>
        <v>20.700000000000003</v>
      </c>
      <c r="AF315" s="16">
        <f>AE315-K315</f>
        <v>13.906700000000003</v>
      </c>
      <c r="AG315" s="18">
        <f>AH315-Z315</f>
        <v>0</v>
      </c>
      <c r="AH315" s="18">
        <f>(AU315/U315)</f>
        <v>7.1982321141927541E-2</v>
      </c>
      <c r="AI315" s="17" t="s">
        <v>11639</v>
      </c>
      <c r="AJ315" s="17" t="b">
        <f>H315=M315</f>
        <v>1</v>
      </c>
      <c r="AK315" s="17" t="s">
        <v>425</v>
      </c>
      <c r="AL315" s="17" t="e">
        <f>VLOOKUP(AK315,OT!A:A,1,0)</f>
        <v>#N/A</v>
      </c>
      <c r="AM315" s="19">
        <v>45397</v>
      </c>
      <c r="AN315" s="17">
        <v>1</v>
      </c>
      <c r="AO315" s="17" t="s">
        <v>57</v>
      </c>
      <c r="AP315" s="17" t="s">
        <v>58</v>
      </c>
      <c r="AQ315" s="17"/>
      <c r="AR315" s="17">
        <v>1800</v>
      </c>
      <c r="AS315" s="17">
        <v>1800</v>
      </c>
      <c r="AT315" s="17" t="s">
        <v>53</v>
      </c>
      <c r="AU315" s="17">
        <v>6</v>
      </c>
      <c r="AV315" s="17">
        <v>6</v>
      </c>
      <c r="AW315" s="17">
        <v>6</v>
      </c>
      <c r="AX315" s="17" t="s">
        <v>129</v>
      </c>
      <c r="AY315" s="17" t="s">
        <v>422</v>
      </c>
      <c r="AZ315" s="20">
        <v>45397</v>
      </c>
    </row>
    <row r="316" spans="1:52" x14ac:dyDescent="0.25">
      <c r="A316" s="17">
        <v>277</v>
      </c>
      <c r="B316" s="17" t="s">
        <v>45</v>
      </c>
      <c r="C316" s="17" t="s">
        <v>46</v>
      </c>
      <c r="D316" s="17" t="s">
        <v>327</v>
      </c>
      <c r="E316" s="17" t="s">
        <v>328</v>
      </c>
      <c r="F316" s="22" t="s">
        <v>1307</v>
      </c>
      <c r="G316" s="17" t="s">
        <v>102</v>
      </c>
      <c r="H316" s="17" t="s">
        <v>69</v>
      </c>
      <c r="I316" s="17" t="s">
        <v>51</v>
      </c>
      <c r="J316" s="17">
        <v>6</v>
      </c>
      <c r="K316" s="17">
        <v>8.3817000000000004</v>
      </c>
      <c r="L316" s="17">
        <v>50.29</v>
      </c>
      <c r="M316" s="17" t="s">
        <v>69</v>
      </c>
      <c r="N316" s="17">
        <v>5.27</v>
      </c>
      <c r="O316" s="17" t="s">
        <v>71</v>
      </c>
      <c r="P316" s="17">
        <v>75.323700000000002</v>
      </c>
      <c r="Q316" s="17">
        <v>7.0000000000000007E-2</v>
      </c>
      <c r="R316" s="17">
        <v>31.56</v>
      </c>
      <c r="S316" s="17" t="s">
        <v>1309</v>
      </c>
      <c r="T316" s="17" t="s">
        <v>1310</v>
      </c>
      <c r="U316" s="17">
        <v>75.151200000000003</v>
      </c>
      <c r="V316" s="17">
        <v>1</v>
      </c>
      <c r="W316" s="17">
        <v>220</v>
      </c>
      <c r="X316" s="17" t="s">
        <v>69</v>
      </c>
      <c r="Y316" s="17" t="s">
        <v>71</v>
      </c>
      <c r="Z316" s="18">
        <v>7.0000000000000007E-2</v>
      </c>
      <c r="AA316" s="16">
        <f>Z316*15%</f>
        <v>1.0500000000000001E-2</v>
      </c>
      <c r="AB316" s="16">
        <f>(Z316+AA316)*5%</f>
        <v>4.0249999999999999E-3</v>
      </c>
      <c r="AC316" s="16">
        <f>Z316+AA316+AB316</f>
        <v>8.4525000000000003E-2</v>
      </c>
      <c r="AD316" s="16">
        <f>AC316*J316</f>
        <v>0.50714999999999999</v>
      </c>
      <c r="AE316" s="16">
        <f>(Z316+AA316)*J316*U316</f>
        <v>36.2980296</v>
      </c>
      <c r="AF316" s="16">
        <f>AE316-K316</f>
        <v>27.916329599999997</v>
      </c>
      <c r="AG316" s="18">
        <f>AH316-Z316</f>
        <v>0</v>
      </c>
      <c r="AH316" s="18">
        <f>AU316</f>
        <v>7.0000000000000007E-2</v>
      </c>
      <c r="AI316" s="17" t="s">
        <v>11639</v>
      </c>
      <c r="AJ316" s="17" t="b">
        <f>H316=M316</f>
        <v>1</v>
      </c>
      <c r="AK316" s="17" t="s">
        <v>1311</v>
      </c>
      <c r="AL316" s="17" t="e">
        <f>VLOOKUP(AK316,OT!A:A,1,0)</f>
        <v>#N/A</v>
      </c>
      <c r="AM316" s="19">
        <v>44593</v>
      </c>
      <c r="AN316" s="17">
        <v>1</v>
      </c>
      <c r="AO316" s="17" t="s">
        <v>57</v>
      </c>
      <c r="AP316" s="17" t="s">
        <v>58</v>
      </c>
      <c r="AQ316" s="17"/>
      <c r="AR316" s="17">
        <v>37185.32</v>
      </c>
      <c r="AS316" s="17">
        <v>37185.32</v>
      </c>
      <c r="AT316" s="17" t="s">
        <v>71</v>
      </c>
      <c r="AU316" s="17">
        <v>7.0000000000000007E-2</v>
      </c>
      <c r="AV316" s="17">
        <v>5.24</v>
      </c>
      <c r="AW316" s="17">
        <v>7.0000000000000007E-2</v>
      </c>
      <c r="AX316" s="17" t="s">
        <v>59</v>
      </c>
      <c r="AY316" s="17" t="s">
        <v>1308</v>
      </c>
      <c r="AZ316" s="20">
        <v>45387</v>
      </c>
    </row>
    <row r="317" spans="1:52" x14ac:dyDescent="0.25">
      <c r="A317" s="17">
        <v>289</v>
      </c>
      <c r="B317" s="17" t="s">
        <v>45</v>
      </c>
      <c r="C317" s="17" t="s">
        <v>46</v>
      </c>
      <c r="D317" s="17" t="s">
        <v>1317</v>
      </c>
      <c r="E317" s="17" t="s">
        <v>1318</v>
      </c>
      <c r="F317" s="22" t="s">
        <v>1352</v>
      </c>
      <c r="G317" s="17" t="s">
        <v>161</v>
      </c>
      <c r="H317" s="17" t="s">
        <v>69</v>
      </c>
      <c r="I317" s="17" t="s">
        <v>51</v>
      </c>
      <c r="J317" s="17">
        <v>5</v>
      </c>
      <c r="K317" s="17">
        <v>6.734</v>
      </c>
      <c r="L317" s="17">
        <v>33.67</v>
      </c>
      <c r="M317" s="17" t="s">
        <v>69</v>
      </c>
      <c r="N317" s="17">
        <v>5.27</v>
      </c>
      <c r="O317" s="17" t="s">
        <v>71</v>
      </c>
      <c r="P317" s="17">
        <v>75.333699999999993</v>
      </c>
      <c r="Q317" s="17">
        <v>7.0000000000000007E-2</v>
      </c>
      <c r="R317" s="17">
        <v>26.79</v>
      </c>
      <c r="S317" s="17" t="s">
        <v>1354</v>
      </c>
      <c r="T317" s="17" t="s">
        <v>1355</v>
      </c>
      <c r="U317" s="17">
        <v>76.528700000000001</v>
      </c>
      <c r="V317" s="17">
        <v>1</v>
      </c>
      <c r="W317" s="17">
        <v>525</v>
      </c>
      <c r="X317" s="17" t="s">
        <v>69</v>
      </c>
      <c r="Y317" s="17" t="s">
        <v>71</v>
      </c>
      <c r="Z317" s="18">
        <v>7.0000000000000007E-2</v>
      </c>
      <c r="AA317" s="16">
        <f>Z317*15%</f>
        <v>1.0500000000000001E-2</v>
      </c>
      <c r="AB317" s="16">
        <f>(Z317+AA317)*5%</f>
        <v>4.0249999999999999E-3</v>
      </c>
      <c r="AC317" s="16">
        <f>Z317+AA317+AB317</f>
        <v>8.4525000000000003E-2</v>
      </c>
      <c r="AD317" s="16">
        <f>AC317*J317</f>
        <v>0.42262500000000003</v>
      </c>
      <c r="AE317" s="16">
        <f>(Z317+AA317)*J317*U317</f>
        <v>30.80280175</v>
      </c>
      <c r="AF317" s="16">
        <f>AE317-K317</f>
        <v>24.068801749999999</v>
      </c>
      <c r="AG317" s="18">
        <f>AH317-Z317</f>
        <v>0</v>
      </c>
      <c r="AH317" s="18">
        <f>AU317</f>
        <v>7.0000000000000007E-2</v>
      </c>
      <c r="AI317" s="17" t="s">
        <v>11639</v>
      </c>
      <c r="AJ317" s="17" t="b">
        <f>H317=M317</f>
        <v>1</v>
      </c>
      <c r="AK317" s="17" t="s">
        <v>1356</v>
      </c>
      <c r="AL317" s="17" t="e">
        <f>VLOOKUP(AK317,OT!A:A,1,0)</f>
        <v>#N/A</v>
      </c>
      <c r="AM317" s="19">
        <v>44718</v>
      </c>
      <c r="AN317" s="17">
        <v>1</v>
      </c>
      <c r="AO317" s="17" t="s">
        <v>57</v>
      </c>
      <c r="AP317" s="17" t="s">
        <v>58</v>
      </c>
      <c r="AQ317" s="17"/>
      <c r="AR317" s="17">
        <v>2851.2</v>
      </c>
      <c r="AS317" s="17">
        <v>2851.2</v>
      </c>
      <c r="AT317" s="17" t="s">
        <v>71</v>
      </c>
      <c r="AU317" s="17">
        <v>7.0000000000000007E-2</v>
      </c>
      <c r="AV317" s="17">
        <v>5.43</v>
      </c>
      <c r="AW317" s="17">
        <v>7.0000000000000007E-2</v>
      </c>
      <c r="AX317" s="17" t="s">
        <v>74</v>
      </c>
      <c r="AY317" s="17" t="s">
        <v>1353</v>
      </c>
      <c r="AZ317" s="20">
        <v>45388</v>
      </c>
    </row>
    <row r="318" spans="1:52" x14ac:dyDescent="0.25">
      <c r="A318" s="17">
        <v>179</v>
      </c>
      <c r="B318" s="17" t="s">
        <v>45</v>
      </c>
      <c r="C318" s="17" t="s">
        <v>46</v>
      </c>
      <c r="D318" s="17" t="s">
        <v>47</v>
      </c>
      <c r="E318" s="17" t="s">
        <v>48</v>
      </c>
      <c r="F318" s="22" t="s">
        <v>941</v>
      </c>
      <c r="G318" s="17" t="s">
        <v>942</v>
      </c>
      <c r="H318" s="17" t="s">
        <v>69</v>
      </c>
      <c r="I318" s="17" t="s">
        <v>51</v>
      </c>
      <c r="J318" s="17">
        <v>24</v>
      </c>
      <c r="K318" s="17">
        <v>5.3367000000000004</v>
      </c>
      <c r="L318" s="17">
        <v>128.08000000000001</v>
      </c>
      <c r="M318" s="17" t="s">
        <v>69</v>
      </c>
      <c r="N318" s="17">
        <v>5.33</v>
      </c>
      <c r="O318" s="17" t="s">
        <v>53</v>
      </c>
      <c r="P318" s="17">
        <v>1</v>
      </c>
      <c r="Q318" s="17">
        <v>5.33</v>
      </c>
      <c r="R318" s="17">
        <v>127.92</v>
      </c>
      <c r="S318" s="17" t="s">
        <v>946</v>
      </c>
      <c r="T318" s="17" t="s">
        <v>947</v>
      </c>
      <c r="U318" s="17">
        <v>82.933700000000002</v>
      </c>
      <c r="V318" s="17">
        <v>1</v>
      </c>
      <c r="W318" s="17">
        <v>1500</v>
      </c>
      <c r="X318" s="17" t="s">
        <v>69</v>
      </c>
      <c r="Y318" s="17" t="s">
        <v>53</v>
      </c>
      <c r="Z318" s="18">
        <v>6.4268204601989301E-2</v>
      </c>
      <c r="AA318" s="16">
        <f>Z318*15%</f>
        <v>9.6402306902983945E-3</v>
      </c>
      <c r="AB318" s="16">
        <f>(Z318+AA318)*5%</f>
        <v>3.6954217646143848E-3</v>
      </c>
      <c r="AC318" s="16">
        <f>Z318+AA318+AB318</f>
        <v>7.7603857056902079E-2</v>
      </c>
      <c r="AD318" s="16">
        <f>AC318*J318</f>
        <v>1.8624925693656498</v>
      </c>
      <c r="AE318" s="16">
        <f>(Z318+AA318)*J318*U318</f>
        <v>147.108</v>
      </c>
      <c r="AF318" s="16">
        <f>AE318-K318</f>
        <v>141.7713</v>
      </c>
      <c r="AG318" s="18">
        <f>AH318-Z318</f>
        <v>0</v>
      </c>
      <c r="AH318" s="18">
        <f>(AU318/U318)</f>
        <v>6.4268204601989301E-2</v>
      </c>
      <c r="AI318" s="17" t="s">
        <v>11639</v>
      </c>
      <c r="AJ318" s="17" t="b">
        <f>H318=M318</f>
        <v>1</v>
      </c>
      <c r="AK318" s="17" t="s">
        <v>948</v>
      </c>
      <c r="AL318" s="17" t="e">
        <f>VLOOKUP(AK318,OT!A:A,1,0)</f>
        <v>#N/A</v>
      </c>
      <c r="AM318" s="19">
        <v>45352</v>
      </c>
      <c r="AN318" s="17">
        <v>1</v>
      </c>
      <c r="AO318" s="17" t="s">
        <v>57</v>
      </c>
      <c r="AP318" s="17" t="s">
        <v>58</v>
      </c>
      <c r="AQ318" s="17"/>
      <c r="AR318" s="17">
        <v>32800</v>
      </c>
      <c r="AS318" s="17">
        <v>32800</v>
      </c>
      <c r="AT318" s="17" t="s">
        <v>53</v>
      </c>
      <c r="AU318" s="17">
        <v>5.33</v>
      </c>
      <c r="AV318" s="17">
        <v>5.33</v>
      </c>
      <c r="AW318" s="17">
        <v>5.33</v>
      </c>
      <c r="AX318" s="17" t="s">
        <v>59</v>
      </c>
      <c r="AY318" s="17" t="s">
        <v>60</v>
      </c>
      <c r="AZ318" s="20">
        <v>45395</v>
      </c>
    </row>
    <row r="319" spans="1:52" x14ac:dyDescent="0.25">
      <c r="A319" s="17">
        <v>178</v>
      </c>
      <c r="B319" s="17" t="s">
        <v>45</v>
      </c>
      <c r="C319" s="17" t="s">
        <v>46</v>
      </c>
      <c r="D319" s="17" t="s">
        <v>47</v>
      </c>
      <c r="E319" s="17" t="s">
        <v>48</v>
      </c>
      <c r="F319" s="22" t="s">
        <v>941</v>
      </c>
      <c r="G319" s="17" t="s">
        <v>942</v>
      </c>
      <c r="H319" s="17" t="s">
        <v>69</v>
      </c>
      <c r="I319" s="17" t="s">
        <v>51</v>
      </c>
      <c r="J319" s="17">
        <v>24</v>
      </c>
      <c r="K319" s="17">
        <v>5.3375000000000004</v>
      </c>
      <c r="L319" s="17">
        <v>128.1</v>
      </c>
      <c r="M319" s="17" t="s">
        <v>69</v>
      </c>
      <c r="N319" s="17">
        <v>5.33</v>
      </c>
      <c r="O319" s="17" t="s">
        <v>53</v>
      </c>
      <c r="P319" s="17">
        <v>1</v>
      </c>
      <c r="Q319" s="17">
        <v>5.33</v>
      </c>
      <c r="R319" s="17">
        <v>127.92</v>
      </c>
      <c r="S319" s="17" t="s">
        <v>943</v>
      </c>
      <c r="T319" s="17" t="s">
        <v>944</v>
      </c>
      <c r="U319" s="17">
        <v>83.331299999999999</v>
      </c>
      <c r="V319" s="17">
        <v>1</v>
      </c>
      <c r="W319" s="17">
        <v>1215</v>
      </c>
      <c r="X319" s="17" t="s">
        <v>69</v>
      </c>
      <c r="Y319" s="17" t="s">
        <v>53</v>
      </c>
      <c r="Z319" s="18">
        <v>6.3961560662080155E-2</v>
      </c>
      <c r="AA319" s="16">
        <f>Z319*15%</f>
        <v>9.5942340993120222E-3</v>
      </c>
      <c r="AB319" s="16">
        <f>(Z319+AA319)*5%</f>
        <v>3.6777897380696092E-3</v>
      </c>
      <c r="AC319" s="16">
        <f>Z319+AA319+AB319</f>
        <v>7.7233584499461785E-2</v>
      </c>
      <c r="AD319" s="16">
        <f>AC319*J319</f>
        <v>1.853606027987083</v>
      </c>
      <c r="AE319" s="16">
        <f>(Z319+AA319)*J319*U319</f>
        <v>147.108</v>
      </c>
      <c r="AF319" s="16">
        <f>AE319-K319</f>
        <v>141.7705</v>
      </c>
      <c r="AG319" s="18">
        <f>AH319-Z319</f>
        <v>0</v>
      </c>
      <c r="AH319" s="18">
        <f>(AU319/U319)</f>
        <v>6.3961560662080155E-2</v>
      </c>
      <c r="AI319" s="17" t="s">
        <v>11639</v>
      </c>
      <c r="AJ319" s="17" t="b">
        <f>H319=M319</f>
        <v>1</v>
      </c>
      <c r="AK319" s="17" t="s">
        <v>945</v>
      </c>
      <c r="AL319" s="17" t="e">
        <f>VLOOKUP(AK319,OT!A:A,1,0)</f>
        <v>#N/A</v>
      </c>
      <c r="AM319" s="19">
        <v>45261</v>
      </c>
      <c r="AN319" s="17">
        <v>1</v>
      </c>
      <c r="AO319" s="17" t="s">
        <v>57</v>
      </c>
      <c r="AP319" s="17" t="s">
        <v>58</v>
      </c>
      <c r="AQ319" s="17"/>
      <c r="AR319" s="17">
        <v>10829.31</v>
      </c>
      <c r="AS319" s="17">
        <v>10829.31</v>
      </c>
      <c r="AT319" s="17" t="s">
        <v>53</v>
      </c>
      <c r="AU319" s="17">
        <v>5.33</v>
      </c>
      <c r="AV319" s="17">
        <v>5.33</v>
      </c>
      <c r="AW319" s="17">
        <v>5.33</v>
      </c>
      <c r="AX319" s="17" t="s">
        <v>59</v>
      </c>
      <c r="AY319" s="17" t="s">
        <v>52</v>
      </c>
      <c r="AZ319" s="20">
        <v>45387</v>
      </c>
    </row>
    <row r="320" spans="1:52" x14ac:dyDescent="0.25">
      <c r="A320" s="17">
        <v>239</v>
      </c>
      <c r="B320" s="17" t="s">
        <v>45</v>
      </c>
      <c r="C320" s="17" t="s">
        <v>46</v>
      </c>
      <c r="D320" s="17" t="s">
        <v>166</v>
      </c>
      <c r="E320" s="17" t="s">
        <v>167</v>
      </c>
      <c r="F320" s="22" t="s">
        <v>1192</v>
      </c>
      <c r="G320" s="17" t="s">
        <v>707</v>
      </c>
      <c r="H320" s="17" t="s">
        <v>69</v>
      </c>
      <c r="I320" s="17" t="s">
        <v>51</v>
      </c>
      <c r="J320" s="17">
        <v>1</v>
      </c>
      <c r="K320" s="17">
        <v>4.59</v>
      </c>
      <c r="L320" s="17">
        <v>4.59</v>
      </c>
      <c r="M320" s="17"/>
      <c r="N320" s="17"/>
      <c r="O320" s="17"/>
      <c r="P320" s="17"/>
      <c r="Q320" s="17"/>
      <c r="R320" s="17"/>
      <c r="S320" s="7" t="s">
        <v>11650</v>
      </c>
      <c r="T320" s="7" t="s">
        <v>1184</v>
      </c>
      <c r="U320" s="27">
        <v>66.325999999999993</v>
      </c>
      <c r="V320" s="17"/>
      <c r="W320" s="17"/>
      <c r="X320" s="17"/>
      <c r="Y320" s="17" t="s">
        <v>71</v>
      </c>
      <c r="Z320" s="26">
        <v>0.06</v>
      </c>
      <c r="AA320" s="16">
        <f>Z320*15%</f>
        <v>8.9999999999999993E-3</v>
      </c>
      <c r="AB320" s="16">
        <f>(Z320+AA320)*5%</f>
        <v>3.4499999999999999E-3</v>
      </c>
      <c r="AC320" s="16">
        <f>Z320+AA320+AB320</f>
        <v>7.2449999999999987E-2</v>
      </c>
      <c r="AD320" s="16">
        <f>AC320*J320</f>
        <v>7.2449999999999987E-2</v>
      </c>
      <c r="AE320" s="16">
        <f>(Z320+AA320)*J320*U320</f>
        <v>4.5764939999999994</v>
      </c>
      <c r="AF320" s="16">
        <f>AE320-K320</f>
        <v>-1.3506000000000462E-2</v>
      </c>
      <c r="AG320" s="18">
        <f>AH320-Z320</f>
        <v>0</v>
      </c>
      <c r="AH320" s="26">
        <v>0.06</v>
      </c>
      <c r="AI320" s="17" t="s">
        <v>11642</v>
      </c>
      <c r="AJ320" s="17" t="b">
        <f>H320=M320</f>
        <v>0</v>
      </c>
      <c r="AK320" s="7" t="s">
        <v>11651</v>
      </c>
      <c r="AL320" s="17" t="e">
        <f>VLOOKUP(AK320,OT!A:A,1,0)</f>
        <v>#N/A</v>
      </c>
      <c r="AM320" s="17"/>
      <c r="AN320" s="17"/>
      <c r="AO320" s="17" t="s">
        <v>57</v>
      </c>
      <c r="AP320" s="17" t="s">
        <v>58</v>
      </c>
      <c r="AQ320" s="17"/>
      <c r="AR320" s="17"/>
      <c r="AS320" s="17"/>
      <c r="AT320" s="17"/>
      <c r="AU320" s="17"/>
      <c r="AV320" s="17"/>
      <c r="AW320" s="17"/>
      <c r="AX320" s="17" t="s">
        <v>74</v>
      </c>
      <c r="AY320" s="17" t="s">
        <v>1193</v>
      </c>
      <c r="AZ320" s="20">
        <v>45387</v>
      </c>
    </row>
    <row r="321" spans="1:52" x14ac:dyDescent="0.25">
      <c r="A321" s="17">
        <v>240</v>
      </c>
      <c r="B321" s="17" t="s">
        <v>45</v>
      </c>
      <c r="C321" s="17" t="s">
        <v>46</v>
      </c>
      <c r="D321" s="17" t="s">
        <v>173</v>
      </c>
      <c r="E321" s="17" t="s">
        <v>167</v>
      </c>
      <c r="F321" s="22" t="s">
        <v>1192</v>
      </c>
      <c r="G321" s="17" t="s">
        <v>707</v>
      </c>
      <c r="H321" s="17" t="s">
        <v>69</v>
      </c>
      <c r="I321" s="17" t="s">
        <v>51</v>
      </c>
      <c r="J321" s="17">
        <v>1</v>
      </c>
      <c r="K321" s="17">
        <v>4.59</v>
      </c>
      <c r="L321" s="17">
        <v>4.59</v>
      </c>
      <c r="M321" s="17"/>
      <c r="N321" s="17"/>
      <c r="O321" s="17"/>
      <c r="P321" s="17"/>
      <c r="Q321" s="17"/>
      <c r="R321" s="17"/>
      <c r="S321" s="7" t="s">
        <v>11650</v>
      </c>
      <c r="T321" s="7" t="s">
        <v>1184</v>
      </c>
      <c r="U321" s="27">
        <v>66.325999999999993</v>
      </c>
      <c r="V321" s="17"/>
      <c r="W321" s="17"/>
      <c r="X321" s="17"/>
      <c r="Y321" s="17" t="s">
        <v>71</v>
      </c>
      <c r="Z321" s="26">
        <v>0.06</v>
      </c>
      <c r="AA321" s="16">
        <f>Z321*15%</f>
        <v>8.9999999999999993E-3</v>
      </c>
      <c r="AB321" s="16">
        <f>(Z321+AA321)*5%</f>
        <v>3.4499999999999999E-3</v>
      </c>
      <c r="AC321" s="16">
        <f>Z321+AA321+AB321</f>
        <v>7.2449999999999987E-2</v>
      </c>
      <c r="AD321" s="16">
        <f>AC321*J321</f>
        <v>7.2449999999999987E-2</v>
      </c>
      <c r="AE321" s="16">
        <f>(Z321+AA321)*J321*U321</f>
        <v>4.5764939999999994</v>
      </c>
      <c r="AF321" s="16">
        <f>AE321-K321</f>
        <v>-1.3506000000000462E-2</v>
      </c>
      <c r="AG321" s="18">
        <f>AH321-Z321</f>
        <v>0</v>
      </c>
      <c r="AH321" s="26">
        <v>0.06</v>
      </c>
      <c r="AI321" s="17" t="s">
        <v>11642</v>
      </c>
      <c r="AJ321" s="17" t="b">
        <f>H321=M321</f>
        <v>0</v>
      </c>
      <c r="AK321" s="7" t="s">
        <v>11651</v>
      </c>
      <c r="AL321" s="17" t="e">
        <f>VLOOKUP(AK321,OT!A:A,1,0)</f>
        <v>#N/A</v>
      </c>
      <c r="AM321" s="17"/>
      <c r="AN321" s="17"/>
      <c r="AO321" s="17" t="s">
        <v>57</v>
      </c>
      <c r="AP321" s="17" t="s">
        <v>58</v>
      </c>
      <c r="AQ321" s="17"/>
      <c r="AR321" s="17"/>
      <c r="AS321" s="17"/>
      <c r="AT321" s="17"/>
      <c r="AU321" s="17"/>
      <c r="AV321" s="17"/>
      <c r="AW321" s="17"/>
      <c r="AX321" s="17" t="s">
        <v>74</v>
      </c>
      <c r="AY321" s="17" t="s">
        <v>1194</v>
      </c>
      <c r="AZ321" s="20">
        <v>45387</v>
      </c>
    </row>
    <row r="322" spans="1:52" x14ac:dyDescent="0.25">
      <c r="A322" s="17">
        <v>253</v>
      </c>
      <c r="B322" s="17" t="s">
        <v>45</v>
      </c>
      <c r="C322" s="17" t="s">
        <v>46</v>
      </c>
      <c r="D322" s="17" t="s">
        <v>166</v>
      </c>
      <c r="E322" s="17" t="s">
        <v>167</v>
      </c>
      <c r="F322" s="22" t="s">
        <v>1224</v>
      </c>
      <c r="G322" s="17" t="s">
        <v>707</v>
      </c>
      <c r="H322" s="17" t="s">
        <v>69</v>
      </c>
      <c r="I322" s="17" t="s">
        <v>51</v>
      </c>
      <c r="J322" s="17">
        <v>2</v>
      </c>
      <c r="K322" s="17">
        <v>5.5750000000000002</v>
      </c>
      <c r="L322" s="17">
        <v>11.15</v>
      </c>
      <c r="M322" s="17"/>
      <c r="N322" s="17"/>
      <c r="O322" s="17"/>
      <c r="P322" s="17"/>
      <c r="Q322" s="17"/>
      <c r="R322" s="17"/>
      <c r="S322" s="7" t="s">
        <v>11652</v>
      </c>
      <c r="T322" s="7" t="s">
        <v>1226</v>
      </c>
      <c r="U322" s="26">
        <v>64.099999999999994</v>
      </c>
      <c r="V322" s="17"/>
      <c r="W322" s="17"/>
      <c r="X322" s="17"/>
      <c r="Y322" s="17" t="s">
        <v>71</v>
      </c>
      <c r="Z322" s="26">
        <v>0.06</v>
      </c>
      <c r="AA322" s="16">
        <f>Z322*15%</f>
        <v>8.9999999999999993E-3</v>
      </c>
      <c r="AB322" s="16">
        <f>(Z322+AA322)*5%</f>
        <v>3.4499999999999999E-3</v>
      </c>
      <c r="AC322" s="16">
        <f>Z322+AA322+AB322</f>
        <v>7.2449999999999987E-2</v>
      </c>
      <c r="AD322" s="16">
        <f>AC322*J322</f>
        <v>0.14489999999999997</v>
      </c>
      <c r="AE322" s="16">
        <f>(Z322+AA322)*J322*U322</f>
        <v>8.8457999999999988</v>
      </c>
      <c r="AF322" s="16">
        <f>AE322-K322</f>
        <v>3.2707999999999986</v>
      </c>
      <c r="AG322" s="18">
        <f>AH322-Z322</f>
        <v>0</v>
      </c>
      <c r="AH322" s="26">
        <v>0.06</v>
      </c>
      <c r="AI322" s="7" t="s">
        <v>11653</v>
      </c>
      <c r="AJ322" s="17" t="b">
        <f>H322=M322</f>
        <v>0</v>
      </c>
      <c r="AK322" s="7" t="s">
        <v>11654</v>
      </c>
      <c r="AL322" s="17" t="e">
        <f>VLOOKUP(AK322,OT!A:A,1,0)</f>
        <v>#N/A</v>
      </c>
      <c r="AM322" s="17"/>
      <c r="AN322" s="17"/>
      <c r="AO322" s="17" t="s">
        <v>57</v>
      </c>
      <c r="AP322" s="17" t="s">
        <v>58</v>
      </c>
      <c r="AQ322" s="17"/>
      <c r="AR322" s="17"/>
      <c r="AS322" s="17"/>
      <c r="AT322" s="17"/>
      <c r="AU322" s="17"/>
      <c r="AV322" s="17"/>
      <c r="AW322" s="17"/>
      <c r="AX322" s="17" t="s">
        <v>74</v>
      </c>
      <c r="AY322" s="17" t="s">
        <v>1225</v>
      </c>
      <c r="AZ322" s="20">
        <v>45387</v>
      </c>
    </row>
    <row r="323" spans="1:52" x14ac:dyDescent="0.25">
      <c r="A323" s="17">
        <v>254</v>
      </c>
      <c r="B323" s="17" t="s">
        <v>45</v>
      </c>
      <c r="C323" s="17" t="s">
        <v>46</v>
      </c>
      <c r="D323" s="17" t="s">
        <v>173</v>
      </c>
      <c r="E323" s="17" t="s">
        <v>167</v>
      </c>
      <c r="F323" s="22" t="s">
        <v>1224</v>
      </c>
      <c r="G323" s="17" t="s">
        <v>707</v>
      </c>
      <c r="H323" s="17" t="s">
        <v>69</v>
      </c>
      <c r="I323" s="17" t="s">
        <v>51</v>
      </c>
      <c r="J323" s="17">
        <v>2</v>
      </c>
      <c r="K323" s="17">
        <v>5.5750000000000002</v>
      </c>
      <c r="L323" s="17">
        <v>11.15</v>
      </c>
      <c r="M323" s="17"/>
      <c r="N323" s="17"/>
      <c r="O323" s="17"/>
      <c r="P323" s="17"/>
      <c r="Q323" s="17"/>
      <c r="R323" s="17"/>
      <c r="S323" s="7" t="s">
        <v>11652</v>
      </c>
      <c r="T323" s="7" t="s">
        <v>1226</v>
      </c>
      <c r="U323" s="26">
        <v>64.099999999999994</v>
      </c>
      <c r="V323" s="17"/>
      <c r="W323" s="17"/>
      <c r="X323" s="17"/>
      <c r="Y323" s="17" t="s">
        <v>71</v>
      </c>
      <c r="Z323" s="26">
        <v>0.06</v>
      </c>
      <c r="AA323" s="16">
        <f>Z323*15%</f>
        <v>8.9999999999999993E-3</v>
      </c>
      <c r="AB323" s="16">
        <f>(Z323+AA323)*5%</f>
        <v>3.4499999999999999E-3</v>
      </c>
      <c r="AC323" s="16">
        <f>Z323+AA323+AB323</f>
        <v>7.2449999999999987E-2</v>
      </c>
      <c r="AD323" s="16">
        <f>AC323*J323</f>
        <v>0.14489999999999997</v>
      </c>
      <c r="AE323" s="16">
        <f>(Z323+AA323)*J323*U323</f>
        <v>8.8457999999999988</v>
      </c>
      <c r="AF323" s="16">
        <f>AE323-K323</f>
        <v>3.2707999999999986</v>
      </c>
      <c r="AG323" s="18">
        <f>AH323-Z323</f>
        <v>0</v>
      </c>
      <c r="AH323" s="26">
        <v>0.06</v>
      </c>
      <c r="AI323" s="7" t="s">
        <v>11653</v>
      </c>
      <c r="AJ323" s="17" t="b">
        <f>H323=M323</f>
        <v>0</v>
      </c>
      <c r="AK323" s="7" t="s">
        <v>11654</v>
      </c>
      <c r="AL323" s="17" t="e">
        <f>VLOOKUP(AK323,OT!A:A,1,0)</f>
        <v>#N/A</v>
      </c>
      <c r="AM323" s="17"/>
      <c r="AN323" s="17"/>
      <c r="AO323" s="17" t="s">
        <v>57</v>
      </c>
      <c r="AP323" s="17" t="s">
        <v>58</v>
      </c>
      <c r="AQ323" s="17"/>
      <c r="AR323" s="17"/>
      <c r="AS323" s="17"/>
      <c r="AT323" s="17"/>
      <c r="AU323" s="17"/>
      <c r="AV323" s="17"/>
      <c r="AW323" s="17"/>
      <c r="AX323" s="17" t="s">
        <v>74</v>
      </c>
      <c r="AY323" s="17" t="s">
        <v>1227</v>
      </c>
      <c r="AZ323" s="20">
        <v>45387</v>
      </c>
    </row>
    <row r="324" spans="1:52" x14ac:dyDescent="0.25">
      <c r="A324" s="17">
        <v>263</v>
      </c>
      <c r="B324" s="17" t="s">
        <v>45</v>
      </c>
      <c r="C324" s="17" t="s">
        <v>46</v>
      </c>
      <c r="D324" s="17" t="s">
        <v>815</v>
      </c>
      <c r="E324" s="17" t="s">
        <v>816</v>
      </c>
      <c r="F324" s="22" t="s">
        <v>1253</v>
      </c>
      <c r="G324" s="17" t="s">
        <v>102</v>
      </c>
      <c r="H324" s="17" t="s">
        <v>69</v>
      </c>
      <c r="I324" s="17" t="s">
        <v>51</v>
      </c>
      <c r="J324" s="17">
        <v>1</v>
      </c>
      <c r="K324" s="17">
        <v>4.8899999999999997</v>
      </c>
      <c r="L324" s="17">
        <v>4.8899999999999997</v>
      </c>
      <c r="M324" s="17" t="s">
        <v>69</v>
      </c>
      <c r="N324" s="17">
        <v>4.26</v>
      </c>
      <c r="O324" s="17" t="s">
        <v>71</v>
      </c>
      <c r="P324" s="17">
        <v>70.92</v>
      </c>
      <c r="Q324" s="17">
        <v>0.06</v>
      </c>
      <c r="R324" s="17">
        <v>4.26</v>
      </c>
      <c r="S324" s="17" t="s">
        <v>1255</v>
      </c>
      <c r="T324" s="17" t="s">
        <v>1256</v>
      </c>
      <c r="U324" s="17">
        <v>70.92</v>
      </c>
      <c r="V324" s="17">
        <v>1</v>
      </c>
      <c r="W324" s="17"/>
      <c r="X324" s="17" t="s">
        <v>69</v>
      </c>
      <c r="Y324" s="17" t="s">
        <v>71</v>
      </c>
      <c r="Z324" s="18">
        <v>0.06</v>
      </c>
      <c r="AA324" s="16">
        <f>Z324*15%</f>
        <v>8.9999999999999993E-3</v>
      </c>
      <c r="AB324" s="16">
        <f>(Z324+AA324)*5%</f>
        <v>3.4499999999999999E-3</v>
      </c>
      <c r="AC324" s="16">
        <f>Z324+AA324+AB324</f>
        <v>7.2449999999999987E-2</v>
      </c>
      <c r="AD324" s="16">
        <f>AC324*J324</f>
        <v>7.2449999999999987E-2</v>
      </c>
      <c r="AE324" s="16">
        <f>(Z324+AA324)*J324*U324</f>
        <v>4.8934799999999994</v>
      </c>
      <c r="AF324" s="16">
        <f>AE324-K324</f>
        <v>3.4799999999997056E-3</v>
      </c>
      <c r="AG324" s="18">
        <f>AH324-Z324</f>
        <v>0</v>
      </c>
      <c r="AH324" s="18">
        <f>AU324</f>
        <v>0.06</v>
      </c>
      <c r="AI324" s="17" t="s">
        <v>11639</v>
      </c>
      <c r="AJ324" s="17" t="b">
        <f>H324=M324</f>
        <v>1</v>
      </c>
      <c r="AK324" s="17" t="s">
        <v>1257</v>
      </c>
      <c r="AL324" s="17" t="e">
        <f>VLOOKUP(AK324,OT!A:A,1,0)</f>
        <v>#N/A</v>
      </c>
      <c r="AM324" s="19">
        <v>43859</v>
      </c>
      <c r="AN324" s="17">
        <v>1</v>
      </c>
      <c r="AO324" s="17" t="s">
        <v>57</v>
      </c>
      <c r="AP324" s="17" t="s">
        <v>58</v>
      </c>
      <c r="AQ324" s="17"/>
      <c r="AR324" s="17">
        <v>2127.6</v>
      </c>
      <c r="AS324" s="17">
        <v>2127.6</v>
      </c>
      <c r="AT324" s="17" t="s">
        <v>71</v>
      </c>
      <c r="AU324" s="17">
        <v>0.06</v>
      </c>
      <c r="AV324" s="17">
        <v>4.26</v>
      </c>
      <c r="AW324" s="17">
        <v>0.06</v>
      </c>
      <c r="AX324" s="17" t="s">
        <v>74</v>
      </c>
      <c r="AY324" s="17" t="s">
        <v>1254</v>
      </c>
      <c r="AZ324" s="20">
        <v>45397</v>
      </c>
    </row>
    <row r="325" spans="1:52" x14ac:dyDescent="0.25">
      <c r="A325" s="17">
        <v>264</v>
      </c>
      <c r="B325" s="17" t="s">
        <v>45</v>
      </c>
      <c r="C325" s="17" t="s">
        <v>46</v>
      </c>
      <c r="D325" s="17" t="s">
        <v>815</v>
      </c>
      <c r="E325" s="17" t="s">
        <v>816</v>
      </c>
      <c r="F325" s="22" t="s">
        <v>1253</v>
      </c>
      <c r="G325" s="17" t="s">
        <v>102</v>
      </c>
      <c r="H325" s="17" t="s">
        <v>69</v>
      </c>
      <c r="I325" s="17" t="s">
        <v>51</v>
      </c>
      <c r="J325" s="17">
        <v>4</v>
      </c>
      <c r="K325" s="17">
        <v>4.8925000000000001</v>
      </c>
      <c r="L325" s="17">
        <v>19.57</v>
      </c>
      <c r="M325" s="17" t="s">
        <v>69</v>
      </c>
      <c r="N325" s="17">
        <v>4.26</v>
      </c>
      <c r="O325" s="17" t="s">
        <v>71</v>
      </c>
      <c r="P325" s="17">
        <v>70.92</v>
      </c>
      <c r="Q325" s="17">
        <v>0.06</v>
      </c>
      <c r="R325" s="17">
        <v>17.02</v>
      </c>
      <c r="S325" s="17" t="s">
        <v>1255</v>
      </c>
      <c r="T325" s="17" t="s">
        <v>1256</v>
      </c>
      <c r="U325" s="17">
        <v>70.92</v>
      </c>
      <c r="V325" s="17">
        <v>1</v>
      </c>
      <c r="W325" s="17"/>
      <c r="X325" s="17" t="s">
        <v>69</v>
      </c>
      <c r="Y325" s="17" t="s">
        <v>71</v>
      </c>
      <c r="Z325" s="18">
        <v>0.06</v>
      </c>
      <c r="AA325" s="16">
        <f>Z325*15%</f>
        <v>8.9999999999999993E-3</v>
      </c>
      <c r="AB325" s="16">
        <f>(Z325+AA325)*5%</f>
        <v>3.4499999999999999E-3</v>
      </c>
      <c r="AC325" s="16">
        <f>Z325+AA325+AB325</f>
        <v>7.2449999999999987E-2</v>
      </c>
      <c r="AD325" s="16">
        <f>AC325*J325</f>
        <v>0.28979999999999995</v>
      </c>
      <c r="AE325" s="16">
        <f>(Z325+AA325)*J325*U325</f>
        <v>19.573919999999998</v>
      </c>
      <c r="AF325" s="16">
        <f>AE325-K325</f>
        <v>14.681419999999997</v>
      </c>
      <c r="AG325" s="18">
        <f>AH325-Z325</f>
        <v>0</v>
      </c>
      <c r="AH325" s="18">
        <f>AU325</f>
        <v>0.06</v>
      </c>
      <c r="AI325" s="17" t="s">
        <v>11639</v>
      </c>
      <c r="AJ325" s="17" t="b">
        <f>H325=M325</f>
        <v>1</v>
      </c>
      <c r="AK325" s="17" t="s">
        <v>1257</v>
      </c>
      <c r="AL325" s="17" t="e">
        <f>VLOOKUP(AK325,OT!A:A,1,0)</f>
        <v>#N/A</v>
      </c>
      <c r="AM325" s="19">
        <v>43859</v>
      </c>
      <c r="AN325" s="17">
        <v>1</v>
      </c>
      <c r="AO325" s="17" t="s">
        <v>57</v>
      </c>
      <c r="AP325" s="17" t="s">
        <v>58</v>
      </c>
      <c r="AQ325" s="17"/>
      <c r="AR325" s="17">
        <v>2127.6</v>
      </c>
      <c r="AS325" s="17">
        <v>2127.6</v>
      </c>
      <c r="AT325" s="17" t="s">
        <v>71</v>
      </c>
      <c r="AU325" s="17">
        <v>0.06</v>
      </c>
      <c r="AV325" s="17">
        <v>4.26</v>
      </c>
      <c r="AW325" s="17">
        <v>0.06</v>
      </c>
      <c r="AX325" s="17" t="s">
        <v>74</v>
      </c>
      <c r="AY325" s="17" t="s">
        <v>1258</v>
      </c>
      <c r="AZ325" s="20">
        <v>45387</v>
      </c>
    </row>
    <row r="326" spans="1:52" x14ac:dyDescent="0.25">
      <c r="A326" s="17">
        <v>233</v>
      </c>
      <c r="B326" s="17" t="s">
        <v>45</v>
      </c>
      <c r="C326" s="17" t="s">
        <v>46</v>
      </c>
      <c r="D326" s="17" t="s">
        <v>1174</v>
      </c>
      <c r="E326" s="17" t="s">
        <v>1175</v>
      </c>
      <c r="F326" s="22" t="s">
        <v>1176</v>
      </c>
      <c r="G326" s="17" t="s">
        <v>707</v>
      </c>
      <c r="H326" s="17" t="s">
        <v>69</v>
      </c>
      <c r="I326" s="17" t="s">
        <v>51</v>
      </c>
      <c r="J326" s="17">
        <v>1</v>
      </c>
      <c r="K326" s="17">
        <v>9.44</v>
      </c>
      <c r="L326" s="17">
        <v>9.44</v>
      </c>
      <c r="M326" s="17" t="s">
        <v>69</v>
      </c>
      <c r="N326" s="17">
        <v>3.67</v>
      </c>
      <c r="O326" s="17" t="s">
        <v>71</v>
      </c>
      <c r="P326" s="17">
        <v>73.455799999999996</v>
      </c>
      <c r="Q326" s="17">
        <v>0.05</v>
      </c>
      <c r="R326" s="17">
        <v>3.78</v>
      </c>
      <c r="S326" s="17" t="s">
        <v>1178</v>
      </c>
      <c r="T326" s="17" t="s">
        <v>1179</v>
      </c>
      <c r="U326" s="17">
        <v>75.636899999999997</v>
      </c>
      <c r="V326" s="17">
        <v>1</v>
      </c>
      <c r="W326" s="17"/>
      <c r="X326" s="17" t="s">
        <v>69</v>
      </c>
      <c r="Y326" s="17" t="s">
        <v>71</v>
      </c>
      <c r="Z326" s="18">
        <v>0.05</v>
      </c>
      <c r="AA326" s="16">
        <f>Z326*15%</f>
        <v>7.4999999999999997E-3</v>
      </c>
      <c r="AB326" s="16">
        <f>(Z326+AA326)*5%</f>
        <v>2.8750000000000004E-3</v>
      </c>
      <c r="AC326" s="16">
        <f>Z326+AA326+AB326</f>
        <v>6.0375000000000005E-2</v>
      </c>
      <c r="AD326" s="16">
        <f>AC326*J326</f>
        <v>6.0375000000000005E-2</v>
      </c>
      <c r="AE326" s="16">
        <f>(Z326+AA326)*J326*U326</f>
        <v>4.3491217500000001</v>
      </c>
      <c r="AF326" s="16">
        <f>AE326-K326</f>
        <v>-5.0908782499999994</v>
      </c>
      <c r="AG326" s="18">
        <f>AH326-Z326</f>
        <v>0</v>
      </c>
      <c r="AH326" s="18">
        <f>AU326</f>
        <v>0.05</v>
      </c>
      <c r="AI326" s="17" t="s">
        <v>11639</v>
      </c>
      <c r="AJ326" s="17" t="b">
        <f>H326=M326</f>
        <v>1</v>
      </c>
      <c r="AK326" s="17" t="s">
        <v>1180</v>
      </c>
      <c r="AL326" s="17" t="e">
        <f>VLOOKUP(AK326,OT!A:A,1,0)</f>
        <v>#N/A</v>
      </c>
      <c r="AM326" s="19">
        <v>44062</v>
      </c>
      <c r="AN326" s="17">
        <v>1</v>
      </c>
      <c r="AO326" s="17" t="s">
        <v>57</v>
      </c>
      <c r="AP326" s="17" t="s">
        <v>58</v>
      </c>
      <c r="AQ326" s="17"/>
      <c r="AR326" s="17">
        <v>142.07</v>
      </c>
      <c r="AS326" s="17">
        <v>142.07</v>
      </c>
      <c r="AT326" s="17" t="s">
        <v>71</v>
      </c>
      <c r="AU326" s="17">
        <v>0.05</v>
      </c>
      <c r="AV326" s="17">
        <v>3.74</v>
      </c>
      <c r="AW326" s="17">
        <v>0.05</v>
      </c>
      <c r="AX326" s="17" t="s">
        <v>74</v>
      </c>
      <c r="AY326" s="17" t="s">
        <v>1177</v>
      </c>
      <c r="AZ326" s="20">
        <v>45397</v>
      </c>
    </row>
    <row r="327" spans="1:52" x14ac:dyDescent="0.25">
      <c r="A327" s="17">
        <v>234</v>
      </c>
      <c r="B327" s="17" t="s">
        <v>45</v>
      </c>
      <c r="C327" s="17" t="s">
        <v>46</v>
      </c>
      <c r="D327" s="17" t="s">
        <v>280</v>
      </c>
      <c r="E327" s="17" t="s">
        <v>281</v>
      </c>
      <c r="F327" s="22" t="s">
        <v>1181</v>
      </c>
      <c r="G327" s="17" t="s">
        <v>1182</v>
      </c>
      <c r="H327" s="17" t="s">
        <v>69</v>
      </c>
      <c r="I327" s="17" t="s">
        <v>51</v>
      </c>
      <c r="J327" s="17">
        <v>2</v>
      </c>
      <c r="K327" s="17">
        <v>3.9</v>
      </c>
      <c r="L327" s="17">
        <v>7.8</v>
      </c>
      <c r="M327" s="17"/>
      <c r="N327" s="17"/>
      <c r="O327" s="17"/>
      <c r="P327" s="17"/>
      <c r="Q327" s="17"/>
      <c r="R327" s="17"/>
      <c r="S327" s="7" t="s">
        <v>11650</v>
      </c>
      <c r="T327" s="7" t="s">
        <v>1184</v>
      </c>
      <c r="U327" s="27">
        <v>66.325999999999993</v>
      </c>
      <c r="V327" s="17"/>
      <c r="W327" s="17"/>
      <c r="X327" s="17"/>
      <c r="Y327" s="17" t="s">
        <v>71</v>
      </c>
      <c r="Z327" s="26">
        <v>0.05</v>
      </c>
      <c r="AA327" s="16">
        <f>Z327*15%</f>
        <v>7.4999999999999997E-3</v>
      </c>
      <c r="AB327" s="16">
        <f>(Z327+AA327)*5%</f>
        <v>2.8750000000000004E-3</v>
      </c>
      <c r="AC327" s="16">
        <f>Z327+AA327+AB327</f>
        <v>6.0375000000000005E-2</v>
      </c>
      <c r="AD327" s="16">
        <f>AC327*J327</f>
        <v>0.12075000000000001</v>
      </c>
      <c r="AE327" s="16">
        <f>(Z327+AA327)*J327*U327</f>
        <v>7.6274899999999999</v>
      </c>
      <c r="AF327" s="16">
        <f>AE327-K327</f>
        <v>3.72749</v>
      </c>
      <c r="AG327" s="18">
        <f>AH327-Z327</f>
        <v>0</v>
      </c>
      <c r="AH327" s="26">
        <v>0.05</v>
      </c>
      <c r="AI327" s="17" t="s">
        <v>11642</v>
      </c>
      <c r="AJ327" s="17" t="b">
        <f>H327=M327</f>
        <v>0</v>
      </c>
      <c r="AK327" s="7" t="s">
        <v>11651</v>
      </c>
      <c r="AL327" s="17" t="e">
        <f>VLOOKUP(AK327,OT!A:A,1,0)</f>
        <v>#N/A</v>
      </c>
      <c r="AM327" s="17"/>
      <c r="AN327" s="17"/>
      <c r="AO327" s="17" t="s">
        <v>57</v>
      </c>
      <c r="AP327" s="17" t="s">
        <v>58</v>
      </c>
      <c r="AQ327" s="17"/>
      <c r="AR327" s="17"/>
      <c r="AS327" s="17"/>
      <c r="AT327" s="17"/>
      <c r="AU327" s="17"/>
      <c r="AV327" s="17"/>
      <c r="AW327" s="17"/>
      <c r="AX327" s="17" t="s">
        <v>74</v>
      </c>
      <c r="AY327" s="17" t="s">
        <v>1183</v>
      </c>
      <c r="AZ327" s="20">
        <v>45388</v>
      </c>
    </row>
    <row r="328" spans="1:52" x14ac:dyDescent="0.25">
      <c r="A328" s="17">
        <v>246</v>
      </c>
      <c r="B328" s="17" t="s">
        <v>45</v>
      </c>
      <c r="C328" s="17" t="s">
        <v>46</v>
      </c>
      <c r="D328" s="17" t="s">
        <v>166</v>
      </c>
      <c r="E328" s="17" t="s">
        <v>167</v>
      </c>
      <c r="F328" s="22" t="s">
        <v>1210</v>
      </c>
      <c r="G328" s="17" t="s">
        <v>707</v>
      </c>
      <c r="H328" s="17" t="s">
        <v>69</v>
      </c>
      <c r="I328" s="17" t="s">
        <v>51</v>
      </c>
      <c r="J328" s="17">
        <v>2</v>
      </c>
      <c r="K328" s="17">
        <v>8.7799999999999994</v>
      </c>
      <c r="L328" s="17">
        <v>17.559999999999999</v>
      </c>
      <c r="M328" s="17" t="s">
        <v>69</v>
      </c>
      <c r="N328" s="17">
        <v>3.67</v>
      </c>
      <c r="O328" s="17" t="s">
        <v>71</v>
      </c>
      <c r="P328" s="17">
        <v>73.413499999999999</v>
      </c>
      <c r="Q328" s="17">
        <v>0.05</v>
      </c>
      <c r="R328" s="17">
        <v>7.28</v>
      </c>
      <c r="S328" s="17" t="s">
        <v>1212</v>
      </c>
      <c r="T328" s="17" t="s">
        <v>1213</v>
      </c>
      <c r="U328" s="17">
        <v>72.841899999999995</v>
      </c>
      <c r="V328" s="17">
        <v>1</v>
      </c>
      <c r="W328" s="17">
        <v>500</v>
      </c>
      <c r="X328" s="17" t="s">
        <v>69</v>
      </c>
      <c r="Y328" s="17" t="s">
        <v>71</v>
      </c>
      <c r="Z328" s="18">
        <v>0.05</v>
      </c>
      <c r="AA328" s="16">
        <f>Z328*15%</f>
        <v>7.4999999999999997E-3</v>
      </c>
      <c r="AB328" s="16">
        <f>(Z328+AA328)*5%</f>
        <v>2.8750000000000004E-3</v>
      </c>
      <c r="AC328" s="16">
        <f>Z328+AA328+AB328</f>
        <v>6.0375000000000005E-2</v>
      </c>
      <c r="AD328" s="16">
        <f>AC328*J328</f>
        <v>0.12075000000000001</v>
      </c>
      <c r="AE328" s="16">
        <f>(Z328+AA328)*J328*U328</f>
        <v>8.3768185000000006</v>
      </c>
      <c r="AF328" s="16">
        <f>AE328-K328</f>
        <v>-0.40318149999999875</v>
      </c>
      <c r="AG328" s="18">
        <f>AH328-Z328</f>
        <v>0</v>
      </c>
      <c r="AH328" s="18">
        <f>AU328</f>
        <v>0.05</v>
      </c>
      <c r="AI328" s="17" t="s">
        <v>11639</v>
      </c>
      <c r="AJ328" s="17" t="b">
        <f>H328=M328</f>
        <v>1</v>
      </c>
      <c r="AK328" s="17" t="s">
        <v>1214</v>
      </c>
      <c r="AL328" s="17" t="e">
        <f>VLOOKUP(AK328,OT!A:A,1,0)</f>
        <v>#N/A</v>
      </c>
      <c r="AM328" s="19">
        <v>44413</v>
      </c>
      <c r="AN328" s="17">
        <v>1</v>
      </c>
      <c r="AO328" s="17" t="s">
        <v>57</v>
      </c>
      <c r="AP328" s="17" t="s">
        <v>58</v>
      </c>
      <c r="AQ328" s="17"/>
      <c r="AR328" s="17">
        <v>21061.94</v>
      </c>
      <c r="AS328" s="17">
        <v>21061.94</v>
      </c>
      <c r="AT328" s="17" t="s">
        <v>71</v>
      </c>
      <c r="AU328" s="17">
        <v>0.05</v>
      </c>
      <c r="AV328" s="17">
        <v>3.72</v>
      </c>
      <c r="AW328" s="17">
        <v>0.05</v>
      </c>
      <c r="AX328" s="17" t="s">
        <v>74</v>
      </c>
      <c r="AY328" s="17" t="s">
        <v>1211</v>
      </c>
      <c r="AZ328" s="20">
        <v>45387</v>
      </c>
    </row>
    <row r="329" spans="1:52" x14ac:dyDescent="0.25">
      <c r="A329" s="17">
        <v>247</v>
      </c>
      <c r="B329" s="17" t="s">
        <v>45</v>
      </c>
      <c r="C329" s="17" t="s">
        <v>46</v>
      </c>
      <c r="D329" s="17" t="s">
        <v>244</v>
      </c>
      <c r="E329" s="17" t="s">
        <v>245</v>
      </c>
      <c r="F329" s="22" t="s">
        <v>1210</v>
      </c>
      <c r="G329" s="17" t="s">
        <v>707</v>
      </c>
      <c r="H329" s="17" t="s">
        <v>69</v>
      </c>
      <c r="I329" s="17" t="s">
        <v>51</v>
      </c>
      <c r="J329" s="17">
        <v>1</v>
      </c>
      <c r="K329" s="17">
        <v>8.7799999999999994</v>
      </c>
      <c r="L329" s="17">
        <v>8.7799999999999994</v>
      </c>
      <c r="M329" s="17" t="s">
        <v>69</v>
      </c>
      <c r="N329" s="17">
        <v>3.67</v>
      </c>
      <c r="O329" s="17" t="s">
        <v>71</v>
      </c>
      <c r="P329" s="17">
        <v>73.413499999999999</v>
      </c>
      <c r="Q329" s="17">
        <v>0.05</v>
      </c>
      <c r="R329" s="17">
        <v>3.64</v>
      </c>
      <c r="S329" s="17" t="s">
        <v>1212</v>
      </c>
      <c r="T329" s="17" t="s">
        <v>1213</v>
      </c>
      <c r="U329" s="17">
        <v>72.841899999999995</v>
      </c>
      <c r="V329" s="17">
        <v>1</v>
      </c>
      <c r="W329" s="17"/>
      <c r="X329" s="17" t="s">
        <v>69</v>
      </c>
      <c r="Y329" s="17" t="s">
        <v>71</v>
      </c>
      <c r="Z329" s="18">
        <v>0.05</v>
      </c>
      <c r="AA329" s="16">
        <f>Z329*15%</f>
        <v>7.4999999999999997E-3</v>
      </c>
      <c r="AB329" s="16">
        <f>(Z329+AA329)*5%</f>
        <v>2.8750000000000004E-3</v>
      </c>
      <c r="AC329" s="16">
        <f>Z329+AA329+AB329</f>
        <v>6.0375000000000005E-2</v>
      </c>
      <c r="AD329" s="16">
        <f>AC329*J329</f>
        <v>6.0375000000000005E-2</v>
      </c>
      <c r="AE329" s="16">
        <f>(Z329+AA329)*J329*U329</f>
        <v>4.1884092500000003</v>
      </c>
      <c r="AF329" s="16">
        <f>AE329-K329</f>
        <v>-4.5915907499999991</v>
      </c>
      <c r="AG329" s="18">
        <f>AH329-Z329</f>
        <v>0</v>
      </c>
      <c r="AH329" s="18">
        <f>AU329</f>
        <v>0.05</v>
      </c>
      <c r="AI329" s="17" t="s">
        <v>11639</v>
      </c>
      <c r="AJ329" s="17" t="b">
        <f>H329=M329</f>
        <v>1</v>
      </c>
      <c r="AK329" s="17" t="s">
        <v>1214</v>
      </c>
      <c r="AL329" s="17" t="e">
        <f>VLOOKUP(AK329,OT!A:A,1,0)</f>
        <v>#N/A</v>
      </c>
      <c r="AM329" s="19">
        <v>44413</v>
      </c>
      <c r="AN329" s="17">
        <v>1</v>
      </c>
      <c r="AO329" s="17" t="s">
        <v>57</v>
      </c>
      <c r="AP329" s="17" t="s">
        <v>58</v>
      </c>
      <c r="AQ329" s="17"/>
      <c r="AR329" s="17">
        <v>21061.94</v>
      </c>
      <c r="AS329" s="17">
        <v>21061.94</v>
      </c>
      <c r="AT329" s="17" t="s">
        <v>71</v>
      </c>
      <c r="AU329" s="17">
        <v>0.05</v>
      </c>
      <c r="AV329" s="17">
        <v>3.72</v>
      </c>
      <c r="AW329" s="17">
        <v>0.05</v>
      </c>
      <c r="AX329" s="17" t="s">
        <v>74</v>
      </c>
      <c r="AY329" s="17" t="s">
        <v>1215</v>
      </c>
      <c r="AZ329" s="20">
        <v>45390</v>
      </c>
    </row>
    <row r="330" spans="1:52" x14ac:dyDescent="0.25">
      <c r="A330" s="17">
        <v>248</v>
      </c>
      <c r="B330" s="17" t="s">
        <v>45</v>
      </c>
      <c r="C330" s="17" t="s">
        <v>46</v>
      </c>
      <c r="D330" s="17" t="s">
        <v>244</v>
      </c>
      <c r="E330" s="17" t="s">
        <v>245</v>
      </c>
      <c r="F330" s="22" t="s">
        <v>1210</v>
      </c>
      <c r="G330" s="17" t="s">
        <v>707</v>
      </c>
      <c r="H330" s="17" t="s">
        <v>69</v>
      </c>
      <c r="I330" s="17" t="s">
        <v>51</v>
      </c>
      <c r="J330" s="17">
        <v>4</v>
      </c>
      <c r="K330" s="17">
        <v>8.7799999999999994</v>
      </c>
      <c r="L330" s="17">
        <v>35.119999999999997</v>
      </c>
      <c r="M330" s="17" t="s">
        <v>69</v>
      </c>
      <c r="N330" s="17">
        <v>3.67</v>
      </c>
      <c r="O330" s="17" t="s">
        <v>71</v>
      </c>
      <c r="P330" s="17">
        <v>73.413499999999999</v>
      </c>
      <c r="Q330" s="17">
        <v>0.05</v>
      </c>
      <c r="R330" s="17">
        <v>14.57</v>
      </c>
      <c r="S330" s="17" t="s">
        <v>1212</v>
      </c>
      <c r="T330" s="17" t="s">
        <v>1213</v>
      </c>
      <c r="U330" s="17">
        <v>72.841899999999995</v>
      </c>
      <c r="V330" s="17">
        <v>1</v>
      </c>
      <c r="W330" s="17"/>
      <c r="X330" s="17" t="s">
        <v>69</v>
      </c>
      <c r="Y330" s="17" t="s">
        <v>71</v>
      </c>
      <c r="Z330" s="18">
        <v>0.05</v>
      </c>
      <c r="AA330" s="16">
        <f>Z330*15%</f>
        <v>7.4999999999999997E-3</v>
      </c>
      <c r="AB330" s="16">
        <f>(Z330+AA330)*5%</f>
        <v>2.8750000000000004E-3</v>
      </c>
      <c r="AC330" s="16">
        <f>Z330+AA330+AB330</f>
        <v>6.0375000000000005E-2</v>
      </c>
      <c r="AD330" s="16">
        <f>AC330*J330</f>
        <v>0.24150000000000002</v>
      </c>
      <c r="AE330" s="16">
        <f>(Z330+AA330)*J330*U330</f>
        <v>16.753637000000001</v>
      </c>
      <c r="AF330" s="16">
        <f>AE330-K330</f>
        <v>7.9736370000000019</v>
      </c>
      <c r="AG330" s="18">
        <f>AH330-Z330</f>
        <v>0</v>
      </c>
      <c r="AH330" s="18">
        <f>AU330</f>
        <v>0.05</v>
      </c>
      <c r="AI330" s="17" t="s">
        <v>11639</v>
      </c>
      <c r="AJ330" s="17" t="b">
        <f>H330=M330</f>
        <v>1</v>
      </c>
      <c r="AK330" s="17" t="s">
        <v>1214</v>
      </c>
      <c r="AL330" s="17" t="e">
        <f>VLOOKUP(AK330,OT!A:A,1,0)</f>
        <v>#N/A</v>
      </c>
      <c r="AM330" s="19">
        <v>44413</v>
      </c>
      <c r="AN330" s="17">
        <v>1</v>
      </c>
      <c r="AO330" s="17" t="s">
        <v>57</v>
      </c>
      <c r="AP330" s="17" t="s">
        <v>58</v>
      </c>
      <c r="AQ330" s="17"/>
      <c r="AR330" s="17">
        <v>21061.94</v>
      </c>
      <c r="AS330" s="17">
        <v>21061.94</v>
      </c>
      <c r="AT330" s="17" t="s">
        <v>71</v>
      </c>
      <c r="AU330" s="17">
        <v>0.05</v>
      </c>
      <c r="AV330" s="17">
        <v>3.72</v>
      </c>
      <c r="AW330" s="17">
        <v>0.05</v>
      </c>
      <c r="AX330" s="17" t="s">
        <v>74</v>
      </c>
      <c r="AY330" s="17" t="s">
        <v>1215</v>
      </c>
      <c r="AZ330" s="20">
        <v>45390</v>
      </c>
    </row>
    <row r="331" spans="1:52" x14ac:dyDescent="0.25">
      <c r="A331" s="17">
        <v>249</v>
      </c>
      <c r="B331" s="17" t="s">
        <v>45</v>
      </c>
      <c r="C331" s="17" t="s">
        <v>46</v>
      </c>
      <c r="D331" s="17" t="s">
        <v>244</v>
      </c>
      <c r="E331" s="17" t="s">
        <v>245</v>
      </c>
      <c r="F331" s="22" t="s">
        <v>1210</v>
      </c>
      <c r="G331" s="17" t="s">
        <v>707</v>
      </c>
      <c r="H331" s="17" t="s">
        <v>69</v>
      </c>
      <c r="I331" s="17" t="s">
        <v>51</v>
      </c>
      <c r="J331" s="17">
        <v>1</v>
      </c>
      <c r="K331" s="17">
        <v>8.7799999999999994</v>
      </c>
      <c r="L331" s="17">
        <v>8.7799999999999994</v>
      </c>
      <c r="M331" s="17" t="s">
        <v>69</v>
      </c>
      <c r="N331" s="17">
        <v>3.67</v>
      </c>
      <c r="O331" s="17" t="s">
        <v>71</v>
      </c>
      <c r="P331" s="17">
        <v>73.413499999999999</v>
      </c>
      <c r="Q331" s="17">
        <v>0.05</v>
      </c>
      <c r="R331" s="17">
        <v>3.64</v>
      </c>
      <c r="S331" s="17" t="s">
        <v>1212</v>
      </c>
      <c r="T331" s="17" t="s">
        <v>1213</v>
      </c>
      <c r="U331" s="17">
        <v>72.841899999999995</v>
      </c>
      <c r="V331" s="17">
        <v>1</v>
      </c>
      <c r="W331" s="17"/>
      <c r="X331" s="17" t="s">
        <v>69</v>
      </c>
      <c r="Y331" s="17" t="s">
        <v>71</v>
      </c>
      <c r="Z331" s="18">
        <v>0.05</v>
      </c>
      <c r="AA331" s="16">
        <f>Z331*15%</f>
        <v>7.4999999999999997E-3</v>
      </c>
      <c r="AB331" s="16">
        <f>(Z331+AA331)*5%</f>
        <v>2.8750000000000004E-3</v>
      </c>
      <c r="AC331" s="16">
        <f>Z331+AA331+AB331</f>
        <v>6.0375000000000005E-2</v>
      </c>
      <c r="AD331" s="16">
        <f>AC331*J331</f>
        <v>6.0375000000000005E-2</v>
      </c>
      <c r="AE331" s="16">
        <f>(Z331+AA331)*J331*U331</f>
        <v>4.1884092500000003</v>
      </c>
      <c r="AF331" s="16">
        <f>AE331-K331</f>
        <v>-4.5915907499999991</v>
      </c>
      <c r="AG331" s="18">
        <f>AH331-Z331</f>
        <v>0</v>
      </c>
      <c r="AH331" s="18">
        <f>AU331</f>
        <v>0.05</v>
      </c>
      <c r="AI331" s="17" t="s">
        <v>11639</v>
      </c>
      <c r="AJ331" s="17" t="b">
        <f>H331=M331</f>
        <v>1</v>
      </c>
      <c r="AK331" s="17" t="s">
        <v>1214</v>
      </c>
      <c r="AL331" s="17" t="e">
        <f>VLOOKUP(AK331,OT!A:A,1,0)</f>
        <v>#N/A</v>
      </c>
      <c r="AM331" s="19">
        <v>44413</v>
      </c>
      <c r="AN331" s="17">
        <v>1</v>
      </c>
      <c r="AO331" s="17" t="s">
        <v>57</v>
      </c>
      <c r="AP331" s="17" t="s">
        <v>58</v>
      </c>
      <c r="AQ331" s="17"/>
      <c r="AR331" s="17">
        <v>21061.94</v>
      </c>
      <c r="AS331" s="17">
        <v>21061.94</v>
      </c>
      <c r="AT331" s="17" t="s">
        <v>71</v>
      </c>
      <c r="AU331" s="17">
        <v>0.05</v>
      </c>
      <c r="AV331" s="17">
        <v>3.72</v>
      </c>
      <c r="AW331" s="17">
        <v>0.05</v>
      </c>
      <c r="AX331" s="17" t="s">
        <v>74</v>
      </c>
      <c r="AY331" s="17" t="s">
        <v>1215</v>
      </c>
      <c r="AZ331" s="20">
        <v>45390</v>
      </c>
    </row>
    <row r="332" spans="1:52" x14ac:dyDescent="0.25">
      <c r="A332" s="17">
        <v>284</v>
      </c>
      <c r="B332" s="17" t="s">
        <v>45</v>
      </c>
      <c r="C332" s="17" t="s">
        <v>46</v>
      </c>
      <c r="D332" s="17" t="s">
        <v>99</v>
      </c>
      <c r="E332" s="17" t="s">
        <v>100</v>
      </c>
      <c r="F332" s="22" t="s">
        <v>1339</v>
      </c>
      <c r="G332" s="17" t="s">
        <v>161</v>
      </c>
      <c r="H332" s="17" t="s">
        <v>69</v>
      </c>
      <c r="I332" s="17" t="s">
        <v>51</v>
      </c>
      <c r="J332" s="17">
        <v>1</v>
      </c>
      <c r="K332" s="17">
        <v>4.49</v>
      </c>
      <c r="L332" s="17">
        <v>4.49</v>
      </c>
      <c r="M332" s="17" t="s">
        <v>69</v>
      </c>
      <c r="N332" s="17">
        <v>4.13</v>
      </c>
      <c r="O332" s="17" t="s">
        <v>71</v>
      </c>
      <c r="P332" s="17">
        <v>82.648700000000005</v>
      </c>
      <c r="Q332" s="17">
        <v>0.05</v>
      </c>
      <c r="R332" s="17">
        <v>4.1500000000000004</v>
      </c>
      <c r="S332" s="17" t="s">
        <v>1341</v>
      </c>
      <c r="T332" s="17" t="s">
        <v>1342</v>
      </c>
      <c r="U332" s="17">
        <v>83.04</v>
      </c>
      <c r="V332" s="17">
        <v>1</v>
      </c>
      <c r="W332" s="17">
        <v>331</v>
      </c>
      <c r="X332" s="17" t="s">
        <v>69</v>
      </c>
      <c r="Y332" s="17" t="s">
        <v>71</v>
      </c>
      <c r="Z332" s="18">
        <v>0.05</v>
      </c>
      <c r="AA332" s="16">
        <f>Z332*15%</f>
        <v>7.4999999999999997E-3</v>
      </c>
      <c r="AB332" s="16">
        <f>(Z332+AA332)*5%</f>
        <v>2.8750000000000004E-3</v>
      </c>
      <c r="AC332" s="16">
        <f>Z332+AA332+AB332</f>
        <v>6.0375000000000005E-2</v>
      </c>
      <c r="AD332" s="16">
        <f>AC332*J332</f>
        <v>6.0375000000000005E-2</v>
      </c>
      <c r="AE332" s="16">
        <f>(Z332+AA332)*J332*U332</f>
        <v>4.7748000000000008</v>
      </c>
      <c r="AF332" s="16">
        <f>AE332-K332</f>
        <v>0.28480000000000061</v>
      </c>
      <c r="AG332" s="18">
        <f>AH332-Z332</f>
        <v>0</v>
      </c>
      <c r="AH332" s="18">
        <f>AU332</f>
        <v>0.05</v>
      </c>
      <c r="AI332" s="17" t="s">
        <v>11639</v>
      </c>
      <c r="AJ332" s="17" t="b">
        <f>H332=M332</f>
        <v>1</v>
      </c>
      <c r="AK332" s="17" t="s">
        <v>1343</v>
      </c>
      <c r="AL332" s="17" t="e">
        <f>VLOOKUP(AK332,OT!A:A,1,0)</f>
        <v>#N/A</v>
      </c>
      <c r="AM332" s="19">
        <v>45218</v>
      </c>
      <c r="AN332" s="17">
        <v>1</v>
      </c>
      <c r="AO332" s="17" t="s">
        <v>57</v>
      </c>
      <c r="AP332" s="17" t="s">
        <v>58</v>
      </c>
      <c r="AQ332" s="17"/>
      <c r="AR332" s="17">
        <v>18060.939999999999</v>
      </c>
      <c r="AS332" s="17">
        <v>18060.939999999999</v>
      </c>
      <c r="AT332" s="17" t="s">
        <v>71</v>
      </c>
      <c r="AU332" s="17">
        <v>0.05</v>
      </c>
      <c r="AV332" s="17">
        <v>4.16</v>
      </c>
      <c r="AW332" s="17">
        <v>0.05</v>
      </c>
      <c r="AX332" s="17" t="s">
        <v>107</v>
      </c>
      <c r="AY332" s="17" t="s">
        <v>1340</v>
      </c>
      <c r="AZ332" s="20">
        <v>45388</v>
      </c>
    </row>
    <row r="333" spans="1:52" x14ac:dyDescent="0.25">
      <c r="A333" s="17">
        <v>285</v>
      </c>
      <c r="B333" s="17" t="s">
        <v>45</v>
      </c>
      <c r="C333" s="17" t="s">
        <v>46</v>
      </c>
      <c r="D333" s="17" t="s">
        <v>620</v>
      </c>
      <c r="E333" s="17" t="s">
        <v>621</v>
      </c>
      <c r="F333" s="22" t="s">
        <v>1339</v>
      </c>
      <c r="G333" s="17" t="s">
        <v>161</v>
      </c>
      <c r="H333" s="17" t="s">
        <v>69</v>
      </c>
      <c r="I333" s="17" t="s">
        <v>51</v>
      </c>
      <c r="J333" s="17">
        <v>1</v>
      </c>
      <c r="K333" s="17">
        <v>4.49</v>
      </c>
      <c r="L333" s="17">
        <v>4.49</v>
      </c>
      <c r="M333" s="17" t="s">
        <v>69</v>
      </c>
      <c r="N333" s="17">
        <v>4.13</v>
      </c>
      <c r="O333" s="17" t="s">
        <v>71</v>
      </c>
      <c r="P333" s="17">
        <v>82.648700000000005</v>
      </c>
      <c r="Q333" s="17">
        <v>0.05</v>
      </c>
      <c r="R333" s="17">
        <v>4.1500000000000004</v>
      </c>
      <c r="S333" s="17" t="s">
        <v>1341</v>
      </c>
      <c r="T333" s="17" t="s">
        <v>1342</v>
      </c>
      <c r="U333" s="17">
        <v>83.04</v>
      </c>
      <c r="V333" s="17">
        <v>1</v>
      </c>
      <c r="W333" s="17">
        <v>331</v>
      </c>
      <c r="X333" s="17" t="s">
        <v>69</v>
      </c>
      <c r="Y333" s="17" t="s">
        <v>71</v>
      </c>
      <c r="Z333" s="18">
        <v>0.05</v>
      </c>
      <c r="AA333" s="16">
        <f>Z333*15%</f>
        <v>7.4999999999999997E-3</v>
      </c>
      <c r="AB333" s="16">
        <f>(Z333+AA333)*5%</f>
        <v>2.8750000000000004E-3</v>
      </c>
      <c r="AC333" s="16">
        <f>Z333+AA333+AB333</f>
        <v>6.0375000000000005E-2</v>
      </c>
      <c r="AD333" s="16">
        <f>AC333*J333</f>
        <v>6.0375000000000005E-2</v>
      </c>
      <c r="AE333" s="16">
        <f>(Z333+AA333)*J333*U333</f>
        <v>4.7748000000000008</v>
      </c>
      <c r="AF333" s="16">
        <f>AE333-K333</f>
        <v>0.28480000000000061</v>
      </c>
      <c r="AG333" s="18">
        <f>AH333-Z333</f>
        <v>0</v>
      </c>
      <c r="AH333" s="18">
        <f>AU333</f>
        <v>0.05</v>
      </c>
      <c r="AI333" s="17" t="s">
        <v>11639</v>
      </c>
      <c r="AJ333" s="17" t="b">
        <f>H333=M333</f>
        <v>1</v>
      </c>
      <c r="AK333" s="17" t="s">
        <v>1343</v>
      </c>
      <c r="AL333" s="17" t="e">
        <f>VLOOKUP(AK333,OT!A:A,1,0)</f>
        <v>#N/A</v>
      </c>
      <c r="AM333" s="19">
        <v>45218</v>
      </c>
      <c r="AN333" s="17">
        <v>1</v>
      </c>
      <c r="AO333" s="17" t="s">
        <v>57</v>
      </c>
      <c r="AP333" s="17" t="s">
        <v>58</v>
      </c>
      <c r="AQ333" s="17"/>
      <c r="AR333" s="17">
        <v>18060.939999999999</v>
      </c>
      <c r="AS333" s="17">
        <v>18060.939999999999</v>
      </c>
      <c r="AT333" s="17" t="s">
        <v>71</v>
      </c>
      <c r="AU333" s="17">
        <v>0.05</v>
      </c>
      <c r="AV333" s="17">
        <v>4.16</v>
      </c>
      <c r="AW333" s="17">
        <v>0.05</v>
      </c>
      <c r="AX333" s="17" t="s">
        <v>74</v>
      </c>
      <c r="AY333" s="17" t="s">
        <v>1344</v>
      </c>
      <c r="AZ333" s="20">
        <v>45385</v>
      </c>
    </row>
    <row r="334" spans="1:52" x14ac:dyDescent="0.25">
      <c r="A334" s="17">
        <v>156</v>
      </c>
      <c r="B334" s="17" t="s">
        <v>45</v>
      </c>
      <c r="C334" s="17" t="s">
        <v>46</v>
      </c>
      <c r="D334" s="17" t="s">
        <v>831</v>
      </c>
      <c r="E334" s="17" t="s">
        <v>832</v>
      </c>
      <c r="F334" s="22" t="s">
        <v>833</v>
      </c>
      <c r="G334" s="17" t="s">
        <v>527</v>
      </c>
      <c r="H334" s="17" t="s">
        <v>69</v>
      </c>
      <c r="I334" s="17" t="s">
        <v>51</v>
      </c>
      <c r="J334" s="17">
        <v>10</v>
      </c>
      <c r="K334" s="17">
        <v>5.3410000000000002</v>
      </c>
      <c r="L334" s="17">
        <v>53.41</v>
      </c>
      <c r="M334" s="17" t="s">
        <v>69</v>
      </c>
      <c r="N334" s="17">
        <v>3.27</v>
      </c>
      <c r="O334" s="17" t="s">
        <v>71</v>
      </c>
      <c r="P334" s="17">
        <v>81.752499999999998</v>
      </c>
      <c r="Q334" s="17">
        <v>0.04</v>
      </c>
      <c r="R334" s="17">
        <v>32.700000000000003</v>
      </c>
      <c r="S334" s="17" t="s">
        <v>506</v>
      </c>
      <c r="T334" s="17" t="s">
        <v>835</v>
      </c>
      <c r="U334" s="17">
        <v>81.752499999999998</v>
      </c>
      <c r="V334" s="17">
        <v>1</v>
      </c>
      <c r="W334" s="17">
        <v>1050</v>
      </c>
      <c r="X334" s="17" t="s">
        <v>69</v>
      </c>
      <c r="Y334" s="17" t="s">
        <v>71</v>
      </c>
      <c r="Z334" s="18">
        <v>0.04</v>
      </c>
      <c r="AA334" s="16">
        <f>Z334*15%</f>
        <v>6.0000000000000001E-3</v>
      </c>
      <c r="AB334" s="16">
        <f>(Z334+AA334)*5%</f>
        <v>2.3E-3</v>
      </c>
      <c r="AC334" s="16">
        <f>Z334+AA334+AB334</f>
        <v>4.8299999999999996E-2</v>
      </c>
      <c r="AD334" s="16">
        <f>AC334*J334</f>
        <v>0.48299999999999998</v>
      </c>
      <c r="AE334" s="16">
        <f>(Z334+AA334)*J334*U334</f>
        <v>37.60615</v>
      </c>
      <c r="AF334" s="16">
        <f>AE334-K334</f>
        <v>32.265149999999998</v>
      </c>
      <c r="AG334" s="18">
        <f>AH334-Z334</f>
        <v>0</v>
      </c>
      <c r="AH334" s="18">
        <f>AU334</f>
        <v>0.04</v>
      </c>
      <c r="AI334" s="17" t="s">
        <v>11639</v>
      </c>
      <c r="AJ334" s="17" t="b">
        <f>H334=M334</f>
        <v>1</v>
      </c>
      <c r="AK334" s="17" t="s">
        <v>836</v>
      </c>
      <c r="AL334" s="17" t="e">
        <f>VLOOKUP(AK334,OT!A:A,1,0)</f>
        <v>#N/A</v>
      </c>
      <c r="AM334" s="19">
        <v>45224</v>
      </c>
      <c r="AN334" s="17">
        <v>1</v>
      </c>
      <c r="AO334" s="17" t="s">
        <v>57</v>
      </c>
      <c r="AP334" s="17" t="s">
        <v>58</v>
      </c>
      <c r="AQ334" s="17"/>
      <c r="AR334" s="17">
        <v>3492.93</v>
      </c>
      <c r="AS334" s="17">
        <v>3492.93</v>
      </c>
      <c r="AT334" s="17" t="s">
        <v>71</v>
      </c>
      <c r="AU334" s="17">
        <v>0.04</v>
      </c>
      <c r="AV334" s="17">
        <v>3.33</v>
      </c>
      <c r="AW334" s="17">
        <v>0.04</v>
      </c>
      <c r="AX334" s="17" t="s">
        <v>129</v>
      </c>
      <c r="AY334" s="17" t="s">
        <v>834</v>
      </c>
      <c r="AZ334" s="20">
        <v>45396</v>
      </c>
    </row>
    <row r="335" spans="1:52" x14ac:dyDescent="0.25">
      <c r="A335" s="17">
        <v>98</v>
      </c>
      <c r="B335" s="17" t="s">
        <v>45</v>
      </c>
      <c r="C335" s="17" t="s">
        <v>46</v>
      </c>
      <c r="D335" s="17" t="s">
        <v>208</v>
      </c>
      <c r="E335" s="17" t="s">
        <v>209</v>
      </c>
      <c r="F335" s="22" t="s">
        <v>576</v>
      </c>
      <c r="G335" s="17" t="s">
        <v>577</v>
      </c>
      <c r="H335" s="17" t="s">
        <v>69</v>
      </c>
      <c r="I335" s="17" t="s">
        <v>51</v>
      </c>
      <c r="J335" s="17">
        <v>10</v>
      </c>
      <c r="K335" s="17">
        <v>3.1949999999999998</v>
      </c>
      <c r="L335" s="17">
        <v>31.95</v>
      </c>
      <c r="M335" s="17" t="s">
        <v>579</v>
      </c>
      <c r="N335" s="17">
        <v>566</v>
      </c>
      <c r="O335" s="17" t="s">
        <v>53</v>
      </c>
      <c r="P335" s="17">
        <v>1</v>
      </c>
      <c r="Q335" s="17">
        <v>566</v>
      </c>
      <c r="R335" s="17">
        <v>5660</v>
      </c>
      <c r="S335" s="17" t="s">
        <v>580</v>
      </c>
      <c r="T335" s="17" t="s">
        <v>581</v>
      </c>
      <c r="U335" s="17">
        <v>83.04</v>
      </c>
      <c r="V335" s="17">
        <v>200</v>
      </c>
      <c r="W335" s="17">
        <v>1</v>
      </c>
      <c r="X335" s="17" t="s">
        <v>579</v>
      </c>
      <c r="Y335" s="17" t="s">
        <v>53</v>
      </c>
      <c r="Z335" s="18">
        <v>3.4079961464354526E-2</v>
      </c>
      <c r="AA335" s="16">
        <f>Z335*15%</f>
        <v>5.1119942196531784E-3</v>
      </c>
      <c r="AB335" s="16">
        <f>(Z335+AA335)*5%</f>
        <v>1.9595977842003852E-3</v>
      </c>
      <c r="AC335" s="16">
        <f>Z335+AA335+AB335</f>
        <v>4.1151553468208091E-2</v>
      </c>
      <c r="AD335" s="16">
        <f>AC335*J335</f>
        <v>0.41151553468208091</v>
      </c>
      <c r="AE335" s="16">
        <f>(Z335+AA335)*J335*U335</f>
        <v>32.545000000000002</v>
      </c>
      <c r="AF335" s="16">
        <f>AE335-K335</f>
        <v>29.35</v>
      </c>
      <c r="AG335" s="18">
        <f>AH335-Z335</f>
        <v>0</v>
      </c>
      <c r="AH335" s="18">
        <f>(AU335/U335/AN335)</f>
        <v>3.4079961464354526E-2</v>
      </c>
      <c r="AI335" s="17" t="s">
        <v>11640</v>
      </c>
      <c r="AJ335" s="17" t="b">
        <f>H335=M335</f>
        <v>0</v>
      </c>
      <c r="AK335" s="17" t="s">
        <v>582</v>
      </c>
      <c r="AL335" s="17" t="e">
        <f>VLOOKUP(AK335,OT!A:A,1,0)</f>
        <v>#N/A</v>
      </c>
      <c r="AM335" s="19">
        <v>45245</v>
      </c>
      <c r="AN335" s="17">
        <v>200</v>
      </c>
      <c r="AO335" s="17" t="s">
        <v>57</v>
      </c>
      <c r="AP335" s="17" t="s">
        <v>58</v>
      </c>
      <c r="AQ335" s="17"/>
      <c r="AR335" s="17">
        <v>200416</v>
      </c>
      <c r="AS335" s="17">
        <v>200416</v>
      </c>
      <c r="AT335" s="17" t="s">
        <v>53</v>
      </c>
      <c r="AU335" s="17">
        <v>566</v>
      </c>
      <c r="AV335" s="17">
        <v>566</v>
      </c>
      <c r="AW335" s="17">
        <v>566</v>
      </c>
      <c r="AX335" s="17" t="s">
        <v>74</v>
      </c>
      <c r="AY335" s="17" t="s">
        <v>578</v>
      </c>
      <c r="AZ335" s="20">
        <v>45388</v>
      </c>
    </row>
    <row r="336" spans="1:52" x14ac:dyDescent="0.25">
      <c r="A336" s="17">
        <v>359</v>
      </c>
      <c r="B336" s="17" t="s">
        <v>45</v>
      </c>
      <c r="C336" s="17" t="s">
        <v>46</v>
      </c>
      <c r="D336" s="17" t="s">
        <v>47</v>
      </c>
      <c r="E336" s="17" t="s">
        <v>48</v>
      </c>
      <c r="F336" s="22" t="s">
        <v>1615</v>
      </c>
      <c r="G336" s="17" t="s">
        <v>1616</v>
      </c>
      <c r="H336" s="17" t="s">
        <v>421</v>
      </c>
      <c r="I336" s="17" t="s">
        <v>51</v>
      </c>
      <c r="J336" s="17">
        <v>200</v>
      </c>
      <c r="K336" s="17">
        <v>2.5</v>
      </c>
      <c r="L336" s="17">
        <v>500</v>
      </c>
      <c r="M336" s="17" t="s">
        <v>421</v>
      </c>
      <c r="N336" s="17">
        <v>2.5</v>
      </c>
      <c r="O336" s="17" t="s">
        <v>53</v>
      </c>
      <c r="P336" s="17">
        <v>1</v>
      </c>
      <c r="Q336" s="17">
        <v>2.5</v>
      </c>
      <c r="R336" s="17">
        <v>500</v>
      </c>
      <c r="S336" s="17" t="s">
        <v>967</v>
      </c>
      <c r="T336" s="17" t="s">
        <v>1617</v>
      </c>
      <c r="U336" s="17">
        <v>82.933700000000002</v>
      </c>
      <c r="V336" s="17">
        <v>1</v>
      </c>
      <c r="W336" s="17">
        <v>10000</v>
      </c>
      <c r="X336" s="17" t="s">
        <v>421</v>
      </c>
      <c r="Y336" s="17" t="s">
        <v>53</v>
      </c>
      <c r="Z336" s="18">
        <v>3.0144561257968713E-2</v>
      </c>
      <c r="AA336" s="16">
        <f>Z336*15%</f>
        <v>4.5216841886953065E-3</v>
      </c>
      <c r="AB336" s="16">
        <f>(Z336+AA336)*5%</f>
        <v>1.733312272333201E-3</v>
      </c>
      <c r="AC336" s="16">
        <f>Z336+AA336+AB336</f>
        <v>3.6399557718997215E-2</v>
      </c>
      <c r="AD336" s="16">
        <f>AC336*J336</f>
        <v>7.2799115437994431</v>
      </c>
      <c r="AE336" s="16">
        <f>(Z336+AA336)*J336*U336</f>
        <v>574.99999999999989</v>
      </c>
      <c r="AF336" s="16">
        <f>AE336-K336</f>
        <v>572.49999999999989</v>
      </c>
      <c r="AG336" s="18">
        <f>AH336-Z336</f>
        <v>0</v>
      </c>
      <c r="AH336" s="18">
        <f>(AU336/U336)</f>
        <v>3.0144561257968713E-2</v>
      </c>
      <c r="AI336" s="17" t="s">
        <v>11639</v>
      </c>
      <c r="AJ336" s="17" t="b">
        <f>H336=M336</f>
        <v>1</v>
      </c>
      <c r="AK336" s="17" t="s">
        <v>1618</v>
      </c>
      <c r="AL336" s="17" t="e">
        <f>VLOOKUP(AK336,OT!A:A,1,0)</f>
        <v>#N/A</v>
      </c>
      <c r="AM336" s="19">
        <v>45362</v>
      </c>
      <c r="AN336" s="17">
        <v>1</v>
      </c>
      <c r="AO336" s="17" t="s">
        <v>57</v>
      </c>
      <c r="AP336" s="17" t="s">
        <v>58</v>
      </c>
      <c r="AQ336" s="17"/>
      <c r="AR336" s="17">
        <v>57184</v>
      </c>
      <c r="AS336" s="17">
        <v>57184</v>
      </c>
      <c r="AT336" s="17" t="s">
        <v>53</v>
      </c>
      <c r="AU336" s="17">
        <v>2.5</v>
      </c>
      <c r="AV336" s="17">
        <v>2.5</v>
      </c>
      <c r="AW336" s="17">
        <v>2.5</v>
      </c>
      <c r="AX336" s="17" t="s">
        <v>59</v>
      </c>
      <c r="AY336" s="17" t="s">
        <v>1611</v>
      </c>
      <c r="AZ336" s="20">
        <v>45384</v>
      </c>
    </row>
    <row r="337" spans="1:52" x14ac:dyDescent="0.25">
      <c r="A337" s="17">
        <v>88</v>
      </c>
      <c r="B337" s="17" t="s">
        <v>45</v>
      </c>
      <c r="C337" s="17" t="s">
        <v>46</v>
      </c>
      <c r="D337" s="17" t="s">
        <v>280</v>
      </c>
      <c r="E337" s="17" t="s">
        <v>281</v>
      </c>
      <c r="F337" s="22" t="s">
        <v>520</v>
      </c>
      <c r="G337" s="17" t="s">
        <v>161</v>
      </c>
      <c r="H337" s="17" t="s">
        <v>69</v>
      </c>
      <c r="I337" s="17" t="s">
        <v>51</v>
      </c>
      <c r="J337" s="17">
        <v>14</v>
      </c>
      <c r="K337" s="17">
        <v>2.8414000000000001</v>
      </c>
      <c r="L337" s="17">
        <v>39.78</v>
      </c>
      <c r="M337" s="17" t="s">
        <v>69</v>
      </c>
      <c r="N337" s="17">
        <v>2.4500000000000002</v>
      </c>
      <c r="O337" s="17" t="s">
        <v>71</v>
      </c>
      <c r="P337" s="17">
        <v>81.537499999999994</v>
      </c>
      <c r="Q337" s="17">
        <v>0.03</v>
      </c>
      <c r="R337" s="17">
        <v>34.590000000000003</v>
      </c>
      <c r="S337" s="17" t="s">
        <v>522</v>
      </c>
      <c r="T337" s="17" t="s">
        <v>523</v>
      </c>
      <c r="U337" s="17">
        <v>82.356200000000001</v>
      </c>
      <c r="V337" s="17">
        <v>1</v>
      </c>
      <c r="W337" s="17">
        <v>900</v>
      </c>
      <c r="X337" s="17" t="s">
        <v>69</v>
      </c>
      <c r="Y337" s="17" t="s">
        <v>71</v>
      </c>
      <c r="Z337" s="18">
        <v>0.03</v>
      </c>
      <c r="AA337" s="16">
        <f>Z337*15%</f>
        <v>4.4999999999999997E-3</v>
      </c>
      <c r="AB337" s="16">
        <f>(Z337+AA337)*5%</f>
        <v>1.725E-3</v>
      </c>
      <c r="AC337" s="16">
        <f>Z337+AA337+AB337</f>
        <v>3.6224999999999993E-2</v>
      </c>
      <c r="AD337" s="16">
        <f>AC337*J337</f>
        <v>0.50714999999999988</v>
      </c>
      <c r="AE337" s="16">
        <f>(Z337+AA337)*J337*U337</f>
        <v>39.778044599999994</v>
      </c>
      <c r="AF337" s="16">
        <f>AE337-K337</f>
        <v>36.936644599999994</v>
      </c>
      <c r="AG337" s="18">
        <f>AH337-Z337</f>
        <v>0</v>
      </c>
      <c r="AH337" s="18">
        <f>AU337</f>
        <v>0.03</v>
      </c>
      <c r="AI337" s="17" t="s">
        <v>11639</v>
      </c>
      <c r="AJ337" s="17" t="b">
        <f>H337=M337</f>
        <v>1</v>
      </c>
      <c r="AK337" s="17" t="s">
        <v>524</v>
      </c>
      <c r="AL337" s="17" t="e">
        <f>VLOOKUP(AK337,OT!A:A,1,0)</f>
        <v>#N/A</v>
      </c>
      <c r="AM337" s="19">
        <v>44897</v>
      </c>
      <c r="AN337" s="17">
        <v>1</v>
      </c>
      <c r="AO337" s="17" t="s">
        <v>57</v>
      </c>
      <c r="AP337" s="17" t="s">
        <v>58</v>
      </c>
      <c r="AQ337" s="17"/>
      <c r="AR337" s="17">
        <v>2198.5700000000002</v>
      </c>
      <c r="AS337" s="17">
        <v>2198.5700000000002</v>
      </c>
      <c r="AT337" s="17" t="s">
        <v>71</v>
      </c>
      <c r="AU337" s="17">
        <v>0.03</v>
      </c>
      <c r="AV337" s="17">
        <v>2.44</v>
      </c>
      <c r="AW337" s="17">
        <v>0.03</v>
      </c>
      <c r="AX337" s="17" t="s">
        <v>74</v>
      </c>
      <c r="AY337" s="17" t="s">
        <v>521</v>
      </c>
      <c r="AZ337" s="20">
        <v>45386</v>
      </c>
    </row>
    <row r="338" spans="1:52" x14ac:dyDescent="0.25">
      <c r="A338" s="17">
        <v>89</v>
      </c>
      <c r="B338" s="17" t="s">
        <v>45</v>
      </c>
      <c r="C338" s="17" t="s">
        <v>46</v>
      </c>
      <c r="D338" s="17" t="s">
        <v>288</v>
      </c>
      <c r="E338" s="17" t="s">
        <v>289</v>
      </c>
      <c r="F338" s="22" t="s">
        <v>520</v>
      </c>
      <c r="G338" s="17" t="s">
        <v>161</v>
      </c>
      <c r="H338" s="17" t="s">
        <v>69</v>
      </c>
      <c r="I338" s="17" t="s">
        <v>51</v>
      </c>
      <c r="J338" s="17">
        <v>20</v>
      </c>
      <c r="K338" s="17">
        <v>2.8414999999999999</v>
      </c>
      <c r="L338" s="17">
        <v>56.83</v>
      </c>
      <c r="M338" s="17" t="s">
        <v>69</v>
      </c>
      <c r="N338" s="17">
        <v>2.4500000000000002</v>
      </c>
      <c r="O338" s="17" t="s">
        <v>71</v>
      </c>
      <c r="P338" s="17">
        <v>81.537499999999994</v>
      </c>
      <c r="Q338" s="17">
        <v>0.03</v>
      </c>
      <c r="R338" s="17">
        <v>49.41</v>
      </c>
      <c r="S338" s="17" t="s">
        <v>522</v>
      </c>
      <c r="T338" s="17" t="s">
        <v>523</v>
      </c>
      <c r="U338" s="17">
        <v>82.356200000000001</v>
      </c>
      <c r="V338" s="17">
        <v>1</v>
      </c>
      <c r="W338" s="17">
        <v>900</v>
      </c>
      <c r="X338" s="17" t="s">
        <v>69</v>
      </c>
      <c r="Y338" s="17" t="s">
        <v>71</v>
      </c>
      <c r="Z338" s="18">
        <v>0.03</v>
      </c>
      <c r="AA338" s="16">
        <f>Z338*15%</f>
        <v>4.4999999999999997E-3</v>
      </c>
      <c r="AB338" s="16">
        <f>(Z338+AA338)*5%</f>
        <v>1.725E-3</v>
      </c>
      <c r="AC338" s="16">
        <f>Z338+AA338+AB338</f>
        <v>3.6224999999999993E-2</v>
      </c>
      <c r="AD338" s="16">
        <f>AC338*J338</f>
        <v>0.72449999999999992</v>
      </c>
      <c r="AE338" s="16">
        <f>(Z338+AA338)*J338*U338</f>
        <v>56.825778</v>
      </c>
      <c r="AF338" s="16">
        <f>AE338-K338</f>
        <v>53.984278000000003</v>
      </c>
      <c r="AG338" s="18">
        <f>AH338-Z338</f>
        <v>0</v>
      </c>
      <c r="AH338" s="18">
        <f>AU338</f>
        <v>0.03</v>
      </c>
      <c r="AI338" s="17" t="s">
        <v>11639</v>
      </c>
      <c r="AJ338" s="17" t="b">
        <f>H338=M338</f>
        <v>1</v>
      </c>
      <c r="AK338" s="17" t="s">
        <v>524</v>
      </c>
      <c r="AL338" s="17" t="e">
        <f>VLOOKUP(AK338,OT!A:A,1,0)</f>
        <v>#N/A</v>
      </c>
      <c r="AM338" s="19">
        <v>44897</v>
      </c>
      <c r="AN338" s="17">
        <v>1</v>
      </c>
      <c r="AO338" s="17" t="s">
        <v>57</v>
      </c>
      <c r="AP338" s="17" t="s">
        <v>58</v>
      </c>
      <c r="AQ338" s="17"/>
      <c r="AR338" s="17">
        <v>2198.5700000000002</v>
      </c>
      <c r="AS338" s="17">
        <v>2198.5700000000002</v>
      </c>
      <c r="AT338" s="17" t="s">
        <v>71</v>
      </c>
      <c r="AU338" s="17">
        <v>0.03</v>
      </c>
      <c r="AV338" s="17">
        <v>2.44</v>
      </c>
      <c r="AW338" s="17">
        <v>0.03</v>
      </c>
      <c r="AX338" s="17" t="s">
        <v>74</v>
      </c>
      <c r="AY338" s="17" t="s">
        <v>525</v>
      </c>
      <c r="AZ338" s="20">
        <v>45386</v>
      </c>
    </row>
    <row r="339" spans="1:52" x14ac:dyDescent="0.25">
      <c r="A339" s="17">
        <v>229</v>
      </c>
      <c r="B339" s="17" t="s">
        <v>45</v>
      </c>
      <c r="C339" s="17" t="s">
        <v>46</v>
      </c>
      <c r="D339" s="17" t="s">
        <v>598</v>
      </c>
      <c r="E339" s="17" t="s">
        <v>599</v>
      </c>
      <c r="F339" s="22" t="s">
        <v>1165</v>
      </c>
      <c r="G339" s="17" t="s">
        <v>1166</v>
      </c>
      <c r="H339" s="17" t="s">
        <v>69</v>
      </c>
      <c r="I339" s="17" t="s">
        <v>51</v>
      </c>
      <c r="J339" s="17">
        <v>1</v>
      </c>
      <c r="K339" s="17">
        <v>2.89</v>
      </c>
      <c r="L339" s="17">
        <v>2.89</v>
      </c>
      <c r="M339" s="17" t="s">
        <v>69</v>
      </c>
      <c r="N339" s="17">
        <v>2.4900000000000002</v>
      </c>
      <c r="O339" s="17" t="s">
        <v>71</v>
      </c>
      <c r="P339" s="17">
        <v>83.137500000000003</v>
      </c>
      <c r="Q339" s="17">
        <v>0.03</v>
      </c>
      <c r="R339" s="17">
        <v>2.4900000000000002</v>
      </c>
      <c r="S339" s="17" t="s">
        <v>1168</v>
      </c>
      <c r="T339" s="17" t="s">
        <v>1169</v>
      </c>
      <c r="U339" s="17">
        <v>83.162499999999994</v>
      </c>
      <c r="V339" s="17">
        <v>1</v>
      </c>
      <c r="W339" s="17">
        <v>2000</v>
      </c>
      <c r="X339" s="17" t="s">
        <v>69</v>
      </c>
      <c r="Y339" s="17" t="s">
        <v>71</v>
      </c>
      <c r="Z339" s="18">
        <v>0.03</v>
      </c>
      <c r="AA339" s="16">
        <f>Z339*15%</f>
        <v>4.4999999999999997E-3</v>
      </c>
      <c r="AB339" s="16">
        <f>(Z339+AA339)*5%</f>
        <v>1.725E-3</v>
      </c>
      <c r="AC339" s="16">
        <f>Z339+AA339+AB339</f>
        <v>3.6224999999999993E-2</v>
      </c>
      <c r="AD339" s="16">
        <f>AC339*J339</f>
        <v>3.6224999999999993E-2</v>
      </c>
      <c r="AE339" s="16">
        <f>(Z339+AA339)*J339*U339</f>
        <v>2.8691062499999993</v>
      </c>
      <c r="AF339" s="16">
        <f>AE339-K339</f>
        <v>-2.0893750000000821E-2</v>
      </c>
      <c r="AG339" s="18">
        <f>AH339-Z339</f>
        <v>0</v>
      </c>
      <c r="AH339" s="18">
        <f>AU339</f>
        <v>0.03</v>
      </c>
      <c r="AI339" s="17" t="s">
        <v>11639</v>
      </c>
      <c r="AJ339" s="17" t="b">
        <f>H339=M339</f>
        <v>1</v>
      </c>
      <c r="AK339" s="17" t="s">
        <v>1170</v>
      </c>
      <c r="AL339" s="17" t="e">
        <f>VLOOKUP(AK339,OT!A:A,1,0)</f>
        <v>#N/A</v>
      </c>
      <c r="AM339" s="19">
        <v>45303</v>
      </c>
      <c r="AN339" s="17">
        <v>1</v>
      </c>
      <c r="AO339" s="17" t="s">
        <v>57</v>
      </c>
      <c r="AP339" s="17" t="s">
        <v>58</v>
      </c>
      <c r="AQ339" s="17"/>
      <c r="AR339" s="17">
        <v>4989.75</v>
      </c>
      <c r="AS339" s="17">
        <v>4989.75</v>
      </c>
      <c r="AT339" s="17" t="s">
        <v>71</v>
      </c>
      <c r="AU339" s="17">
        <v>0.03</v>
      </c>
      <c r="AV339" s="17">
        <v>2.4900000000000002</v>
      </c>
      <c r="AW339" s="17">
        <v>0.03</v>
      </c>
      <c r="AX339" s="17" t="s">
        <v>74</v>
      </c>
      <c r="AY339" s="17" t="s">
        <v>1167</v>
      </c>
      <c r="AZ339" s="20">
        <v>45386</v>
      </c>
    </row>
    <row r="340" spans="1:52" x14ac:dyDescent="0.25">
      <c r="A340" s="17">
        <v>230</v>
      </c>
      <c r="B340" s="17" t="s">
        <v>45</v>
      </c>
      <c r="C340" s="17" t="s">
        <v>46</v>
      </c>
      <c r="D340" s="17" t="s">
        <v>280</v>
      </c>
      <c r="E340" s="17" t="s">
        <v>281</v>
      </c>
      <c r="F340" s="22" t="s">
        <v>1165</v>
      </c>
      <c r="G340" s="17" t="s">
        <v>1166</v>
      </c>
      <c r="H340" s="17" t="s">
        <v>69</v>
      </c>
      <c r="I340" s="17" t="s">
        <v>51</v>
      </c>
      <c r="J340" s="17">
        <v>2</v>
      </c>
      <c r="K340" s="17">
        <v>2.89</v>
      </c>
      <c r="L340" s="17">
        <v>5.78</v>
      </c>
      <c r="M340" s="17" t="s">
        <v>69</v>
      </c>
      <c r="N340" s="17">
        <v>2.4900000000000002</v>
      </c>
      <c r="O340" s="17" t="s">
        <v>71</v>
      </c>
      <c r="P340" s="17">
        <v>83.137500000000003</v>
      </c>
      <c r="Q340" s="17">
        <v>0.03</v>
      </c>
      <c r="R340" s="17">
        <v>4.99</v>
      </c>
      <c r="S340" s="17" t="s">
        <v>1168</v>
      </c>
      <c r="T340" s="17" t="s">
        <v>1169</v>
      </c>
      <c r="U340" s="17">
        <v>83.162499999999994</v>
      </c>
      <c r="V340" s="17">
        <v>1</v>
      </c>
      <c r="W340" s="17">
        <v>2000</v>
      </c>
      <c r="X340" s="17" t="s">
        <v>69</v>
      </c>
      <c r="Y340" s="17" t="s">
        <v>71</v>
      </c>
      <c r="Z340" s="18">
        <v>0.03</v>
      </c>
      <c r="AA340" s="16">
        <f>Z340*15%</f>
        <v>4.4999999999999997E-3</v>
      </c>
      <c r="AB340" s="16">
        <f>(Z340+AA340)*5%</f>
        <v>1.725E-3</v>
      </c>
      <c r="AC340" s="16">
        <f>Z340+AA340+AB340</f>
        <v>3.6224999999999993E-2</v>
      </c>
      <c r="AD340" s="16">
        <f>AC340*J340</f>
        <v>7.2449999999999987E-2</v>
      </c>
      <c r="AE340" s="16">
        <f>(Z340+AA340)*J340*U340</f>
        <v>5.7382124999999986</v>
      </c>
      <c r="AF340" s="16">
        <f>AE340-K340</f>
        <v>2.8482124999999985</v>
      </c>
      <c r="AG340" s="18">
        <f>AH340-Z340</f>
        <v>0</v>
      </c>
      <c r="AH340" s="18">
        <f>AU340</f>
        <v>0.03</v>
      </c>
      <c r="AI340" s="17" t="s">
        <v>11639</v>
      </c>
      <c r="AJ340" s="17" t="b">
        <f>H340=M340</f>
        <v>1</v>
      </c>
      <c r="AK340" s="17" t="s">
        <v>1170</v>
      </c>
      <c r="AL340" s="17" t="e">
        <f>VLOOKUP(AK340,OT!A:A,1,0)</f>
        <v>#N/A</v>
      </c>
      <c r="AM340" s="19">
        <v>45303</v>
      </c>
      <c r="AN340" s="17">
        <v>1</v>
      </c>
      <c r="AO340" s="17" t="s">
        <v>57</v>
      </c>
      <c r="AP340" s="17" t="s">
        <v>58</v>
      </c>
      <c r="AQ340" s="17"/>
      <c r="AR340" s="17">
        <v>4989.75</v>
      </c>
      <c r="AS340" s="17">
        <v>4989.75</v>
      </c>
      <c r="AT340" s="17" t="s">
        <v>71</v>
      </c>
      <c r="AU340" s="17">
        <v>0.03</v>
      </c>
      <c r="AV340" s="17">
        <v>2.4900000000000002</v>
      </c>
      <c r="AW340" s="17">
        <v>0.03</v>
      </c>
      <c r="AX340" s="17" t="s">
        <v>74</v>
      </c>
      <c r="AY340" s="17" t="s">
        <v>1171</v>
      </c>
      <c r="AZ340" s="20">
        <v>45388</v>
      </c>
    </row>
    <row r="341" spans="1:52" x14ac:dyDescent="0.25">
      <c r="A341" s="17">
        <v>231</v>
      </c>
      <c r="B341" s="17" t="s">
        <v>45</v>
      </c>
      <c r="C341" s="17" t="s">
        <v>46</v>
      </c>
      <c r="D341" s="17" t="s">
        <v>603</v>
      </c>
      <c r="E341" s="17" t="s">
        <v>604</v>
      </c>
      <c r="F341" s="22" t="s">
        <v>1165</v>
      </c>
      <c r="G341" s="17" t="s">
        <v>1166</v>
      </c>
      <c r="H341" s="17" t="s">
        <v>69</v>
      </c>
      <c r="I341" s="17" t="s">
        <v>51</v>
      </c>
      <c r="J341" s="17">
        <v>2</v>
      </c>
      <c r="K341" s="17">
        <v>2.8849999999999998</v>
      </c>
      <c r="L341" s="17">
        <v>5.77</v>
      </c>
      <c r="M341" s="17" t="s">
        <v>69</v>
      </c>
      <c r="N341" s="17">
        <v>2.4900000000000002</v>
      </c>
      <c r="O341" s="17" t="s">
        <v>71</v>
      </c>
      <c r="P341" s="17">
        <v>83.137500000000003</v>
      </c>
      <c r="Q341" s="17">
        <v>0.03</v>
      </c>
      <c r="R341" s="17">
        <v>4.99</v>
      </c>
      <c r="S341" s="17" t="s">
        <v>1168</v>
      </c>
      <c r="T341" s="17" t="s">
        <v>1169</v>
      </c>
      <c r="U341" s="17">
        <v>83.162499999999994</v>
      </c>
      <c r="V341" s="17">
        <v>1</v>
      </c>
      <c r="W341" s="17">
        <v>2000</v>
      </c>
      <c r="X341" s="17" t="s">
        <v>69</v>
      </c>
      <c r="Y341" s="17" t="s">
        <v>71</v>
      </c>
      <c r="Z341" s="18">
        <v>0.03</v>
      </c>
      <c r="AA341" s="16">
        <f>Z341*15%</f>
        <v>4.4999999999999997E-3</v>
      </c>
      <c r="AB341" s="16">
        <f>(Z341+AA341)*5%</f>
        <v>1.725E-3</v>
      </c>
      <c r="AC341" s="16">
        <f>Z341+AA341+AB341</f>
        <v>3.6224999999999993E-2</v>
      </c>
      <c r="AD341" s="16">
        <f>AC341*J341</f>
        <v>7.2449999999999987E-2</v>
      </c>
      <c r="AE341" s="16">
        <f>(Z341+AA341)*J341*U341</f>
        <v>5.7382124999999986</v>
      </c>
      <c r="AF341" s="16">
        <f>AE341-K341</f>
        <v>2.8532124999999988</v>
      </c>
      <c r="AG341" s="18">
        <f>AH341-Z341</f>
        <v>0</v>
      </c>
      <c r="AH341" s="18">
        <f>AU341</f>
        <v>0.03</v>
      </c>
      <c r="AI341" s="17" t="s">
        <v>11639</v>
      </c>
      <c r="AJ341" s="17" t="b">
        <f>H341=M341</f>
        <v>1</v>
      </c>
      <c r="AK341" s="17" t="s">
        <v>1170</v>
      </c>
      <c r="AL341" s="17" t="e">
        <f>VLOOKUP(AK341,OT!A:A,1,0)</f>
        <v>#N/A</v>
      </c>
      <c r="AM341" s="19">
        <v>45303</v>
      </c>
      <c r="AN341" s="17">
        <v>1</v>
      </c>
      <c r="AO341" s="17" t="s">
        <v>57</v>
      </c>
      <c r="AP341" s="17" t="s">
        <v>58</v>
      </c>
      <c r="AQ341" s="17"/>
      <c r="AR341" s="17">
        <v>4989.75</v>
      </c>
      <c r="AS341" s="17">
        <v>4989.75</v>
      </c>
      <c r="AT341" s="17" t="s">
        <v>71</v>
      </c>
      <c r="AU341" s="17">
        <v>0.03</v>
      </c>
      <c r="AV341" s="17">
        <v>2.4900000000000002</v>
      </c>
      <c r="AW341" s="17">
        <v>0.03</v>
      </c>
      <c r="AX341" s="17" t="s">
        <v>74</v>
      </c>
      <c r="AY341" s="17" t="s">
        <v>1172</v>
      </c>
      <c r="AZ341" s="20">
        <v>45397</v>
      </c>
    </row>
    <row r="342" spans="1:52" x14ac:dyDescent="0.25">
      <c r="A342" s="17">
        <v>232</v>
      </c>
      <c r="B342" s="17" t="s">
        <v>45</v>
      </c>
      <c r="C342" s="17" t="s">
        <v>46</v>
      </c>
      <c r="D342" s="17" t="s">
        <v>603</v>
      </c>
      <c r="E342" s="17" t="s">
        <v>604</v>
      </c>
      <c r="F342" s="22" t="s">
        <v>1165</v>
      </c>
      <c r="G342" s="17" t="s">
        <v>1166</v>
      </c>
      <c r="H342" s="17" t="s">
        <v>69</v>
      </c>
      <c r="I342" s="17" t="s">
        <v>51</v>
      </c>
      <c r="J342" s="17">
        <v>3</v>
      </c>
      <c r="K342" s="17">
        <v>2.8866999999999998</v>
      </c>
      <c r="L342" s="17">
        <v>8.66</v>
      </c>
      <c r="M342" s="17" t="s">
        <v>69</v>
      </c>
      <c r="N342" s="17">
        <v>2.4900000000000002</v>
      </c>
      <c r="O342" s="17" t="s">
        <v>71</v>
      </c>
      <c r="P342" s="17">
        <v>83.137500000000003</v>
      </c>
      <c r="Q342" s="17">
        <v>0.03</v>
      </c>
      <c r="R342" s="17">
        <v>7.48</v>
      </c>
      <c r="S342" s="17" t="s">
        <v>1168</v>
      </c>
      <c r="T342" s="17" t="s">
        <v>1169</v>
      </c>
      <c r="U342" s="17">
        <v>83.162499999999994</v>
      </c>
      <c r="V342" s="17">
        <v>1</v>
      </c>
      <c r="W342" s="17">
        <v>2000</v>
      </c>
      <c r="X342" s="17" t="s">
        <v>69</v>
      </c>
      <c r="Y342" s="17" t="s">
        <v>71</v>
      </c>
      <c r="Z342" s="18">
        <v>0.03</v>
      </c>
      <c r="AA342" s="16">
        <f>Z342*15%</f>
        <v>4.4999999999999997E-3</v>
      </c>
      <c r="AB342" s="16">
        <f>(Z342+AA342)*5%</f>
        <v>1.725E-3</v>
      </c>
      <c r="AC342" s="16">
        <f>Z342+AA342+AB342</f>
        <v>3.6224999999999993E-2</v>
      </c>
      <c r="AD342" s="16">
        <f>AC342*J342</f>
        <v>0.10867499999999998</v>
      </c>
      <c r="AE342" s="16">
        <f>(Z342+AA342)*J342*U342</f>
        <v>8.6073187499999975</v>
      </c>
      <c r="AF342" s="16">
        <f>AE342-K342</f>
        <v>5.7206187499999981</v>
      </c>
      <c r="AG342" s="18">
        <f>AH342-Z342</f>
        <v>0</v>
      </c>
      <c r="AH342" s="18">
        <f>AU342</f>
        <v>0.03</v>
      </c>
      <c r="AI342" s="17" t="s">
        <v>11639</v>
      </c>
      <c r="AJ342" s="17" t="b">
        <f>H342=M342</f>
        <v>1</v>
      </c>
      <c r="AK342" s="17" t="s">
        <v>1170</v>
      </c>
      <c r="AL342" s="17" t="e">
        <f>VLOOKUP(AK342,OT!A:A,1,0)</f>
        <v>#N/A</v>
      </c>
      <c r="AM342" s="19">
        <v>45303</v>
      </c>
      <c r="AN342" s="17">
        <v>1</v>
      </c>
      <c r="AO342" s="17" t="s">
        <v>57</v>
      </c>
      <c r="AP342" s="17" t="s">
        <v>58</v>
      </c>
      <c r="AQ342" s="17"/>
      <c r="AR342" s="17">
        <v>4989.75</v>
      </c>
      <c r="AS342" s="17">
        <v>4989.75</v>
      </c>
      <c r="AT342" s="17" t="s">
        <v>71</v>
      </c>
      <c r="AU342" s="17">
        <v>0.03</v>
      </c>
      <c r="AV342" s="17">
        <v>2.4900000000000002</v>
      </c>
      <c r="AW342" s="17">
        <v>0.03</v>
      </c>
      <c r="AX342" s="17" t="s">
        <v>74</v>
      </c>
      <c r="AY342" s="17" t="s">
        <v>1173</v>
      </c>
      <c r="AZ342" s="20">
        <v>45397</v>
      </c>
    </row>
    <row r="343" spans="1:52" x14ac:dyDescent="0.25">
      <c r="A343" s="17">
        <v>238</v>
      </c>
      <c r="B343" s="17" t="s">
        <v>45</v>
      </c>
      <c r="C343" s="17" t="s">
        <v>46</v>
      </c>
      <c r="D343" s="17" t="s">
        <v>173</v>
      </c>
      <c r="E343" s="17" t="s">
        <v>167</v>
      </c>
      <c r="F343" s="22" t="s">
        <v>1185</v>
      </c>
      <c r="G343" s="17" t="s">
        <v>707</v>
      </c>
      <c r="H343" s="17" t="s">
        <v>69</v>
      </c>
      <c r="I343" s="17" t="s">
        <v>51</v>
      </c>
      <c r="J343" s="17">
        <v>4</v>
      </c>
      <c r="K343" s="17">
        <v>4.5175000000000001</v>
      </c>
      <c r="L343" s="17">
        <v>18.07</v>
      </c>
      <c r="M343" s="17" t="s">
        <v>69</v>
      </c>
      <c r="N343" s="17">
        <v>2.5</v>
      </c>
      <c r="O343" s="17" t="s">
        <v>71</v>
      </c>
      <c r="P343" s="17">
        <v>83.405000000000001</v>
      </c>
      <c r="Q343" s="17">
        <v>0.03</v>
      </c>
      <c r="R343" s="17">
        <v>10.01</v>
      </c>
      <c r="S343" s="17" t="s">
        <v>713</v>
      </c>
      <c r="T343" s="17" t="s">
        <v>714</v>
      </c>
      <c r="U343" s="17">
        <v>83.405000000000001</v>
      </c>
      <c r="V343" s="17">
        <v>1</v>
      </c>
      <c r="W343" s="17">
        <v>900</v>
      </c>
      <c r="X343" s="17" t="s">
        <v>69</v>
      </c>
      <c r="Y343" s="17" t="s">
        <v>71</v>
      </c>
      <c r="Z343" s="18">
        <v>0.03</v>
      </c>
      <c r="AA343" s="16">
        <f>Z343*15%</f>
        <v>4.4999999999999997E-3</v>
      </c>
      <c r="AB343" s="16">
        <f>(Z343+AA343)*5%</f>
        <v>1.725E-3</v>
      </c>
      <c r="AC343" s="16">
        <f>Z343+AA343+AB343</f>
        <v>3.6224999999999993E-2</v>
      </c>
      <c r="AD343" s="16">
        <f>AC343*J343</f>
        <v>0.14489999999999997</v>
      </c>
      <c r="AE343" s="16">
        <f>(Z343+AA343)*J343*U343</f>
        <v>11.509889999999999</v>
      </c>
      <c r="AF343" s="16">
        <f>AE343-K343</f>
        <v>6.9923899999999986</v>
      </c>
      <c r="AG343" s="18">
        <f>AH343-Z343</f>
        <v>0</v>
      </c>
      <c r="AH343" s="18">
        <v>0.03</v>
      </c>
      <c r="AI343" s="17" t="s">
        <v>11639</v>
      </c>
      <c r="AJ343" s="17" t="b">
        <f>H343=M343</f>
        <v>1</v>
      </c>
      <c r="AK343" s="17" t="s">
        <v>713</v>
      </c>
      <c r="AL343" s="17" t="e">
        <f>VLOOKUP(AK343,OT!A:A,1,0)</f>
        <v>#N/A</v>
      </c>
      <c r="AM343" s="17"/>
      <c r="AN343" s="17">
        <v>1</v>
      </c>
      <c r="AO343" s="17" t="s">
        <v>57</v>
      </c>
      <c r="AP343" s="17" t="s">
        <v>58</v>
      </c>
      <c r="AQ343" s="17"/>
      <c r="AR343" s="17"/>
      <c r="AS343" s="17"/>
      <c r="AT343" s="17"/>
      <c r="AU343" s="17"/>
      <c r="AV343" s="17"/>
      <c r="AW343" s="17">
        <v>0.03</v>
      </c>
      <c r="AX343" s="17" t="s">
        <v>74</v>
      </c>
      <c r="AY343" s="17" t="s">
        <v>1191</v>
      </c>
      <c r="AZ343" s="20">
        <v>45388</v>
      </c>
    </row>
    <row r="344" spans="1:52" x14ac:dyDescent="0.25">
      <c r="A344" s="17">
        <v>241</v>
      </c>
      <c r="B344" s="17" t="s">
        <v>45</v>
      </c>
      <c r="C344" s="17" t="s">
        <v>46</v>
      </c>
      <c r="D344" s="17" t="s">
        <v>407</v>
      </c>
      <c r="E344" s="17" t="s">
        <v>408</v>
      </c>
      <c r="F344" s="22" t="s">
        <v>1195</v>
      </c>
      <c r="G344" s="17" t="s">
        <v>707</v>
      </c>
      <c r="H344" s="17" t="s">
        <v>69</v>
      </c>
      <c r="I344" s="17" t="s">
        <v>51</v>
      </c>
      <c r="J344" s="17">
        <v>2</v>
      </c>
      <c r="K344" s="17">
        <v>2.46</v>
      </c>
      <c r="L344" s="17">
        <v>4.92</v>
      </c>
      <c r="M344" s="17" t="s">
        <v>69</v>
      </c>
      <c r="N344" s="17">
        <v>2.2599999999999998</v>
      </c>
      <c r="O344" s="17" t="s">
        <v>71</v>
      </c>
      <c r="P344" s="17">
        <v>75.323700000000002</v>
      </c>
      <c r="Q344" s="17">
        <v>0.03</v>
      </c>
      <c r="R344" s="17">
        <v>4.51</v>
      </c>
      <c r="S344" s="17" t="s">
        <v>1197</v>
      </c>
      <c r="T344" s="17" t="s">
        <v>1198</v>
      </c>
      <c r="U344" s="17">
        <v>75.151200000000003</v>
      </c>
      <c r="V344" s="17">
        <v>1</v>
      </c>
      <c r="W344" s="17">
        <v>500</v>
      </c>
      <c r="X344" s="17" t="s">
        <v>69</v>
      </c>
      <c r="Y344" s="17" t="s">
        <v>71</v>
      </c>
      <c r="Z344" s="18">
        <v>0.03</v>
      </c>
      <c r="AA344" s="16">
        <f>Z344*15%</f>
        <v>4.4999999999999997E-3</v>
      </c>
      <c r="AB344" s="16">
        <f>(Z344+AA344)*5%</f>
        <v>1.725E-3</v>
      </c>
      <c r="AC344" s="16">
        <f>Z344+AA344+AB344</f>
        <v>3.6224999999999993E-2</v>
      </c>
      <c r="AD344" s="16">
        <f>AC344*J344</f>
        <v>7.2449999999999987E-2</v>
      </c>
      <c r="AE344" s="16">
        <f>(Z344+AA344)*J344*U344</f>
        <v>5.1854327999999992</v>
      </c>
      <c r="AF344" s="16">
        <f>AE344-K344</f>
        <v>2.7254327999999992</v>
      </c>
      <c r="AG344" s="18">
        <f>AH344-Z344</f>
        <v>0</v>
      </c>
      <c r="AH344" s="18">
        <f>AU344</f>
        <v>0.03</v>
      </c>
      <c r="AI344" s="17" t="s">
        <v>11639</v>
      </c>
      <c r="AJ344" s="17" t="b">
        <f>H344=M344</f>
        <v>1</v>
      </c>
      <c r="AK344" s="17" t="s">
        <v>1199</v>
      </c>
      <c r="AL344" s="17" t="e">
        <f>VLOOKUP(AK344,OT!A:A,1,0)</f>
        <v>#N/A</v>
      </c>
      <c r="AM344" s="19">
        <v>44593</v>
      </c>
      <c r="AN344" s="17">
        <v>1</v>
      </c>
      <c r="AO344" s="17" t="s">
        <v>57</v>
      </c>
      <c r="AP344" s="17" t="s">
        <v>58</v>
      </c>
      <c r="AQ344" s="17"/>
      <c r="AR344" s="17">
        <v>146182.37</v>
      </c>
      <c r="AS344" s="17">
        <v>146182.37</v>
      </c>
      <c r="AT344" s="17" t="s">
        <v>71</v>
      </c>
      <c r="AU344" s="17">
        <v>0.03</v>
      </c>
      <c r="AV344" s="17">
        <v>2.25</v>
      </c>
      <c r="AW344" s="17">
        <v>0.03</v>
      </c>
      <c r="AX344" s="17" t="s">
        <v>129</v>
      </c>
      <c r="AY344" s="17" t="s">
        <v>1196</v>
      </c>
      <c r="AZ344" s="20">
        <v>45394</v>
      </c>
    </row>
    <row r="345" spans="1:52" x14ac:dyDescent="0.25">
      <c r="A345" s="17">
        <v>242</v>
      </c>
      <c r="B345" s="17" t="s">
        <v>45</v>
      </c>
      <c r="C345" s="17" t="s">
        <v>46</v>
      </c>
      <c r="D345" s="17" t="s">
        <v>1200</v>
      </c>
      <c r="E345" s="17" t="s">
        <v>1201</v>
      </c>
      <c r="F345" s="22" t="s">
        <v>1195</v>
      </c>
      <c r="G345" s="17" t="s">
        <v>707</v>
      </c>
      <c r="H345" s="17" t="s">
        <v>69</v>
      </c>
      <c r="I345" s="17" t="s">
        <v>51</v>
      </c>
      <c r="J345" s="17">
        <v>4</v>
      </c>
      <c r="K345" s="17">
        <v>2.4575</v>
      </c>
      <c r="L345" s="17">
        <v>9.83</v>
      </c>
      <c r="M345" s="17" t="s">
        <v>69</v>
      </c>
      <c r="N345" s="17">
        <v>2.2599999999999998</v>
      </c>
      <c r="O345" s="17" t="s">
        <v>71</v>
      </c>
      <c r="P345" s="17">
        <v>75.323700000000002</v>
      </c>
      <c r="Q345" s="17">
        <v>0.03</v>
      </c>
      <c r="R345" s="17">
        <v>9.02</v>
      </c>
      <c r="S345" s="17" t="s">
        <v>1197</v>
      </c>
      <c r="T345" s="17" t="s">
        <v>1198</v>
      </c>
      <c r="U345" s="17">
        <v>75.151200000000003</v>
      </c>
      <c r="V345" s="17">
        <v>1</v>
      </c>
      <c r="W345" s="17">
        <v>500</v>
      </c>
      <c r="X345" s="17" t="s">
        <v>69</v>
      </c>
      <c r="Y345" s="17" t="s">
        <v>71</v>
      </c>
      <c r="Z345" s="18">
        <v>0.03</v>
      </c>
      <c r="AA345" s="16">
        <f>Z345*15%</f>
        <v>4.4999999999999997E-3</v>
      </c>
      <c r="AB345" s="16">
        <f>(Z345+AA345)*5%</f>
        <v>1.725E-3</v>
      </c>
      <c r="AC345" s="16">
        <f>Z345+AA345+AB345</f>
        <v>3.6224999999999993E-2</v>
      </c>
      <c r="AD345" s="16">
        <f>AC345*J345</f>
        <v>0.14489999999999997</v>
      </c>
      <c r="AE345" s="16">
        <f>(Z345+AA345)*J345*U345</f>
        <v>10.370865599999998</v>
      </c>
      <c r="AF345" s="16">
        <f>AE345-K345</f>
        <v>7.9133655999999988</v>
      </c>
      <c r="AG345" s="18">
        <f>AH345-Z345</f>
        <v>0</v>
      </c>
      <c r="AH345" s="18">
        <f>AU345</f>
        <v>0.03</v>
      </c>
      <c r="AI345" s="17" t="s">
        <v>11639</v>
      </c>
      <c r="AJ345" s="17" t="b">
        <f>H345=M345</f>
        <v>1</v>
      </c>
      <c r="AK345" s="17" t="s">
        <v>1199</v>
      </c>
      <c r="AL345" s="17" t="e">
        <f>VLOOKUP(AK345,OT!A:A,1,0)</f>
        <v>#N/A</v>
      </c>
      <c r="AM345" s="19">
        <v>44593</v>
      </c>
      <c r="AN345" s="17">
        <v>1</v>
      </c>
      <c r="AO345" s="17" t="s">
        <v>57</v>
      </c>
      <c r="AP345" s="17" t="s">
        <v>58</v>
      </c>
      <c r="AQ345" s="17"/>
      <c r="AR345" s="17">
        <v>146182.37</v>
      </c>
      <c r="AS345" s="17">
        <v>146182.37</v>
      </c>
      <c r="AT345" s="17" t="s">
        <v>71</v>
      </c>
      <c r="AU345" s="17">
        <v>0.03</v>
      </c>
      <c r="AV345" s="17">
        <v>2.25</v>
      </c>
      <c r="AW345" s="17">
        <v>0.03</v>
      </c>
      <c r="AX345" s="17" t="s">
        <v>107</v>
      </c>
      <c r="AY345" s="17" t="s">
        <v>1202</v>
      </c>
      <c r="AZ345" s="20">
        <v>45388</v>
      </c>
    </row>
    <row r="346" spans="1:52" x14ac:dyDescent="0.25">
      <c r="A346" s="17">
        <v>243</v>
      </c>
      <c r="B346" s="17" t="s">
        <v>45</v>
      </c>
      <c r="C346" s="17" t="s">
        <v>46</v>
      </c>
      <c r="D346" s="17" t="s">
        <v>308</v>
      </c>
      <c r="E346" s="17" t="s">
        <v>309</v>
      </c>
      <c r="F346" s="22" t="s">
        <v>1195</v>
      </c>
      <c r="G346" s="17" t="s">
        <v>707</v>
      </c>
      <c r="H346" s="17" t="s">
        <v>69</v>
      </c>
      <c r="I346" s="17" t="s">
        <v>51</v>
      </c>
      <c r="J346" s="17">
        <v>1</v>
      </c>
      <c r="K346" s="17">
        <v>2.46</v>
      </c>
      <c r="L346" s="17">
        <v>2.46</v>
      </c>
      <c r="M346" s="17" t="s">
        <v>69</v>
      </c>
      <c r="N346" s="17">
        <v>2.2599999999999998</v>
      </c>
      <c r="O346" s="17" t="s">
        <v>71</v>
      </c>
      <c r="P346" s="17">
        <v>75.323700000000002</v>
      </c>
      <c r="Q346" s="17">
        <v>0.03</v>
      </c>
      <c r="R346" s="17">
        <v>2.25</v>
      </c>
      <c r="S346" s="17" t="s">
        <v>1197</v>
      </c>
      <c r="T346" s="17" t="s">
        <v>1198</v>
      </c>
      <c r="U346" s="17">
        <v>75.151200000000003</v>
      </c>
      <c r="V346" s="17">
        <v>1</v>
      </c>
      <c r="W346" s="17">
        <v>500</v>
      </c>
      <c r="X346" s="17" t="s">
        <v>69</v>
      </c>
      <c r="Y346" s="17" t="s">
        <v>71</v>
      </c>
      <c r="Z346" s="18">
        <v>0.03</v>
      </c>
      <c r="AA346" s="16">
        <f>Z346*15%</f>
        <v>4.4999999999999997E-3</v>
      </c>
      <c r="AB346" s="16">
        <f>(Z346+AA346)*5%</f>
        <v>1.725E-3</v>
      </c>
      <c r="AC346" s="16">
        <f>Z346+AA346+AB346</f>
        <v>3.6224999999999993E-2</v>
      </c>
      <c r="AD346" s="16">
        <f>AC346*J346</f>
        <v>3.6224999999999993E-2</v>
      </c>
      <c r="AE346" s="16">
        <f>(Z346+AA346)*J346*U346</f>
        <v>2.5927163999999996</v>
      </c>
      <c r="AF346" s="16">
        <f>AE346-K346</f>
        <v>0.13271639999999962</v>
      </c>
      <c r="AG346" s="18">
        <f>AH346-Z346</f>
        <v>0</v>
      </c>
      <c r="AH346" s="18">
        <f>AU346</f>
        <v>0.03</v>
      </c>
      <c r="AI346" s="17" t="s">
        <v>11639</v>
      </c>
      <c r="AJ346" s="17" t="b">
        <f>H346=M346</f>
        <v>1</v>
      </c>
      <c r="AK346" s="17" t="s">
        <v>1199</v>
      </c>
      <c r="AL346" s="17" t="e">
        <f>VLOOKUP(AK346,OT!A:A,1,0)</f>
        <v>#N/A</v>
      </c>
      <c r="AM346" s="19">
        <v>44593</v>
      </c>
      <c r="AN346" s="17">
        <v>1</v>
      </c>
      <c r="AO346" s="17" t="s">
        <v>57</v>
      </c>
      <c r="AP346" s="17" t="s">
        <v>58</v>
      </c>
      <c r="AQ346" s="17"/>
      <c r="AR346" s="17">
        <v>146182.37</v>
      </c>
      <c r="AS346" s="17">
        <v>146182.37</v>
      </c>
      <c r="AT346" s="17" t="s">
        <v>71</v>
      </c>
      <c r="AU346" s="17">
        <v>0.03</v>
      </c>
      <c r="AV346" s="17">
        <v>2.25</v>
      </c>
      <c r="AW346" s="17">
        <v>0.03</v>
      </c>
      <c r="AX346" s="17" t="s">
        <v>59</v>
      </c>
      <c r="AY346" s="17" t="s">
        <v>1203</v>
      </c>
      <c r="AZ346" s="20">
        <v>45386</v>
      </c>
    </row>
    <row r="347" spans="1:52" x14ac:dyDescent="0.25">
      <c r="A347" s="17">
        <v>244</v>
      </c>
      <c r="B347" s="17" t="s">
        <v>45</v>
      </c>
      <c r="C347" s="17" t="s">
        <v>46</v>
      </c>
      <c r="D347" s="17" t="s">
        <v>308</v>
      </c>
      <c r="E347" s="17" t="s">
        <v>309</v>
      </c>
      <c r="F347" s="22" t="s">
        <v>1195</v>
      </c>
      <c r="G347" s="17" t="s">
        <v>707</v>
      </c>
      <c r="H347" s="17" t="s">
        <v>69</v>
      </c>
      <c r="I347" s="17" t="s">
        <v>51</v>
      </c>
      <c r="J347" s="17">
        <v>1</v>
      </c>
      <c r="K347" s="17">
        <v>2.46</v>
      </c>
      <c r="L347" s="17">
        <v>2.46</v>
      </c>
      <c r="M347" s="17" t="s">
        <v>69</v>
      </c>
      <c r="N347" s="17">
        <v>2.2599999999999998</v>
      </c>
      <c r="O347" s="17" t="s">
        <v>71</v>
      </c>
      <c r="P347" s="17">
        <v>75.323700000000002</v>
      </c>
      <c r="Q347" s="17">
        <v>0.03</v>
      </c>
      <c r="R347" s="17">
        <v>2.25</v>
      </c>
      <c r="S347" s="17" t="s">
        <v>1197</v>
      </c>
      <c r="T347" s="17" t="s">
        <v>1198</v>
      </c>
      <c r="U347" s="17">
        <v>75.151200000000003</v>
      </c>
      <c r="V347" s="17">
        <v>1</v>
      </c>
      <c r="W347" s="17">
        <v>500</v>
      </c>
      <c r="X347" s="17" t="s">
        <v>69</v>
      </c>
      <c r="Y347" s="17" t="s">
        <v>71</v>
      </c>
      <c r="Z347" s="18">
        <v>0.03</v>
      </c>
      <c r="AA347" s="16">
        <f>Z347*15%</f>
        <v>4.4999999999999997E-3</v>
      </c>
      <c r="AB347" s="16">
        <f>(Z347+AA347)*5%</f>
        <v>1.725E-3</v>
      </c>
      <c r="AC347" s="16">
        <f>Z347+AA347+AB347</f>
        <v>3.6224999999999993E-2</v>
      </c>
      <c r="AD347" s="16">
        <f>AC347*J347</f>
        <v>3.6224999999999993E-2</v>
      </c>
      <c r="AE347" s="16">
        <f>(Z347+AA347)*J347*U347</f>
        <v>2.5927163999999996</v>
      </c>
      <c r="AF347" s="16">
        <f>AE347-K347</f>
        <v>0.13271639999999962</v>
      </c>
      <c r="AG347" s="18">
        <f>AH347-Z347</f>
        <v>0</v>
      </c>
      <c r="AH347" s="18">
        <f>AU347</f>
        <v>0.03</v>
      </c>
      <c r="AI347" s="17" t="s">
        <v>11639</v>
      </c>
      <c r="AJ347" s="17" t="b">
        <f>H347=M347</f>
        <v>1</v>
      </c>
      <c r="AK347" s="17" t="s">
        <v>1199</v>
      </c>
      <c r="AL347" s="17" t="e">
        <f>VLOOKUP(AK347,OT!A:A,1,0)</f>
        <v>#N/A</v>
      </c>
      <c r="AM347" s="19">
        <v>44593</v>
      </c>
      <c r="AN347" s="17">
        <v>1</v>
      </c>
      <c r="AO347" s="17" t="s">
        <v>57</v>
      </c>
      <c r="AP347" s="17" t="s">
        <v>58</v>
      </c>
      <c r="AQ347" s="17"/>
      <c r="AR347" s="17">
        <v>146182.37</v>
      </c>
      <c r="AS347" s="17">
        <v>146182.37</v>
      </c>
      <c r="AT347" s="17" t="s">
        <v>71</v>
      </c>
      <c r="AU347" s="17">
        <v>0.03</v>
      </c>
      <c r="AV347" s="17">
        <v>2.25</v>
      </c>
      <c r="AW347" s="17">
        <v>0.03</v>
      </c>
      <c r="AX347" s="17" t="s">
        <v>59</v>
      </c>
      <c r="AY347" s="17" t="s">
        <v>1204</v>
      </c>
      <c r="AZ347" s="20">
        <v>45386</v>
      </c>
    </row>
    <row r="348" spans="1:52" x14ac:dyDescent="0.25">
      <c r="A348" s="17">
        <v>245</v>
      </c>
      <c r="B348" s="17" t="s">
        <v>45</v>
      </c>
      <c r="C348" s="17" t="s">
        <v>46</v>
      </c>
      <c r="D348" s="17" t="s">
        <v>280</v>
      </c>
      <c r="E348" s="17" t="s">
        <v>281</v>
      </c>
      <c r="F348" s="22" t="s">
        <v>1205</v>
      </c>
      <c r="G348" s="17" t="s">
        <v>707</v>
      </c>
      <c r="H348" s="17" t="s">
        <v>69</v>
      </c>
      <c r="I348" s="17" t="s">
        <v>51</v>
      </c>
      <c r="J348" s="17">
        <v>3</v>
      </c>
      <c r="K348" s="17">
        <v>39.64</v>
      </c>
      <c r="L348" s="17">
        <v>118.92</v>
      </c>
      <c r="M348" s="17" t="s">
        <v>69</v>
      </c>
      <c r="N348" s="17">
        <v>2.2400000000000002</v>
      </c>
      <c r="O348" s="17" t="s">
        <v>71</v>
      </c>
      <c r="P348" s="17">
        <v>74.772099999999995</v>
      </c>
      <c r="Q348" s="17">
        <v>0.03</v>
      </c>
      <c r="R348" s="17">
        <v>6.73</v>
      </c>
      <c r="S348" s="17" t="s">
        <v>1207</v>
      </c>
      <c r="T348" s="17" t="s">
        <v>1208</v>
      </c>
      <c r="U348" s="17">
        <v>74.772099999999995</v>
      </c>
      <c r="V348" s="17">
        <v>1</v>
      </c>
      <c r="W348" s="17"/>
      <c r="X348" s="17" t="s">
        <v>69</v>
      </c>
      <c r="Y348" s="17" t="s">
        <v>71</v>
      </c>
      <c r="Z348" s="18">
        <v>0.03</v>
      </c>
      <c r="AA348" s="16">
        <f>Z348*15%</f>
        <v>4.4999999999999997E-3</v>
      </c>
      <c r="AB348" s="16">
        <f>(Z348+AA348)*5%</f>
        <v>1.725E-3</v>
      </c>
      <c r="AC348" s="16">
        <f>Z348+AA348+AB348</f>
        <v>3.6224999999999993E-2</v>
      </c>
      <c r="AD348" s="16">
        <f>AC348*J348</f>
        <v>0.10867499999999998</v>
      </c>
      <c r="AE348" s="16">
        <f>(Z348+AA348)*J348*U348</f>
        <v>7.7389123499999979</v>
      </c>
      <c r="AF348" s="16">
        <f>AE348-K348</f>
        <v>-31.901087650000001</v>
      </c>
      <c r="AG348" s="18">
        <f>AH348-Z348</f>
        <v>0</v>
      </c>
      <c r="AH348" s="18">
        <f>AU348</f>
        <v>0.03</v>
      </c>
      <c r="AI348" s="17" t="s">
        <v>11639</v>
      </c>
      <c r="AJ348" s="17" t="b">
        <f>H348=M348</f>
        <v>1</v>
      </c>
      <c r="AK348" s="17" t="s">
        <v>1209</v>
      </c>
      <c r="AL348" s="17" t="e">
        <f>VLOOKUP(AK348,OT!A:A,1,0)</f>
        <v>#N/A</v>
      </c>
      <c r="AM348" s="19">
        <v>44155</v>
      </c>
      <c r="AN348" s="17">
        <v>1</v>
      </c>
      <c r="AO348" s="17" t="s">
        <v>57</v>
      </c>
      <c r="AP348" s="17" t="s">
        <v>58</v>
      </c>
      <c r="AQ348" s="17"/>
      <c r="AR348" s="17">
        <v>2392.4699999999998</v>
      </c>
      <c r="AS348" s="17">
        <v>2392.4699999999998</v>
      </c>
      <c r="AT348" s="17" t="s">
        <v>71</v>
      </c>
      <c r="AU348" s="17">
        <v>0.03</v>
      </c>
      <c r="AV348" s="17">
        <v>2.2400000000000002</v>
      </c>
      <c r="AW348" s="17">
        <v>0.03</v>
      </c>
      <c r="AX348" s="17" t="s">
        <v>74</v>
      </c>
      <c r="AY348" s="17" t="s">
        <v>1206</v>
      </c>
      <c r="AZ348" s="20">
        <v>45398</v>
      </c>
    </row>
    <row r="349" spans="1:52" x14ac:dyDescent="0.25">
      <c r="A349" s="17">
        <v>255</v>
      </c>
      <c r="B349" s="17" t="s">
        <v>45</v>
      </c>
      <c r="C349" s="17" t="s">
        <v>46</v>
      </c>
      <c r="D349" s="17" t="s">
        <v>244</v>
      </c>
      <c r="E349" s="17" t="s">
        <v>245</v>
      </c>
      <c r="F349" s="22" t="s">
        <v>1228</v>
      </c>
      <c r="G349" s="17" t="s">
        <v>707</v>
      </c>
      <c r="H349" s="17" t="s">
        <v>69</v>
      </c>
      <c r="I349" s="17" t="s">
        <v>51</v>
      </c>
      <c r="J349" s="17">
        <v>1</v>
      </c>
      <c r="K349" s="17">
        <v>4.26</v>
      </c>
      <c r="L349" s="17">
        <v>4.26</v>
      </c>
      <c r="M349" s="17" t="s">
        <v>69</v>
      </c>
      <c r="N349" s="17">
        <v>2.23</v>
      </c>
      <c r="O349" s="17" t="s">
        <v>71</v>
      </c>
      <c r="P349" s="17">
        <v>74.462500000000006</v>
      </c>
      <c r="Q349" s="17">
        <v>0.03</v>
      </c>
      <c r="R349" s="17">
        <v>2.23</v>
      </c>
      <c r="S349" s="17" t="s">
        <v>1230</v>
      </c>
      <c r="T349" s="17" t="s">
        <v>1231</v>
      </c>
      <c r="U349" s="17">
        <v>74.281300000000002</v>
      </c>
      <c r="V349" s="17">
        <v>1</v>
      </c>
      <c r="W349" s="17"/>
      <c r="X349" s="17" t="s">
        <v>69</v>
      </c>
      <c r="Y349" s="17" t="s">
        <v>71</v>
      </c>
      <c r="Z349" s="18">
        <v>0.03</v>
      </c>
      <c r="AA349" s="16">
        <f>Z349*15%</f>
        <v>4.4999999999999997E-3</v>
      </c>
      <c r="AB349" s="16">
        <f>(Z349+AA349)*5%</f>
        <v>1.725E-3</v>
      </c>
      <c r="AC349" s="16">
        <f>Z349+AA349+AB349</f>
        <v>3.6224999999999993E-2</v>
      </c>
      <c r="AD349" s="16">
        <f>AC349*J349</f>
        <v>3.6224999999999993E-2</v>
      </c>
      <c r="AE349" s="16">
        <f>(Z349+AA349)*J349*U349</f>
        <v>2.5627048499999998</v>
      </c>
      <c r="AF349" s="16">
        <f>AE349-K349</f>
        <v>-1.69729515</v>
      </c>
      <c r="AG349" s="18">
        <f>AH349-Z349</f>
        <v>0</v>
      </c>
      <c r="AH349" s="18">
        <f>AU349</f>
        <v>0.03</v>
      </c>
      <c r="AI349" s="17" t="s">
        <v>11639</v>
      </c>
      <c r="AJ349" s="17" t="b">
        <f>H349=M349</f>
        <v>1</v>
      </c>
      <c r="AK349" s="17" t="s">
        <v>1232</v>
      </c>
      <c r="AL349" s="17" t="e">
        <f>VLOOKUP(AK349,OT!A:A,1,0)</f>
        <v>#N/A</v>
      </c>
      <c r="AM349" s="19">
        <v>44442</v>
      </c>
      <c r="AN349" s="17">
        <v>1</v>
      </c>
      <c r="AO349" s="17" t="s">
        <v>57</v>
      </c>
      <c r="AP349" s="17" t="s">
        <v>58</v>
      </c>
      <c r="AQ349" s="17"/>
      <c r="AR349" s="17">
        <v>30006.29</v>
      </c>
      <c r="AS349" s="17">
        <v>30006.29</v>
      </c>
      <c r="AT349" s="17" t="s">
        <v>71</v>
      </c>
      <c r="AU349" s="17">
        <v>0.03</v>
      </c>
      <c r="AV349" s="17">
        <v>2.19</v>
      </c>
      <c r="AW349" s="17">
        <v>0.03</v>
      </c>
      <c r="AX349" s="17" t="s">
        <v>74</v>
      </c>
      <c r="AY349" s="17" t="s">
        <v>1229</v>
      </c>
      <c r="AZ349" s="20">
        <v>45390</v>
      </c>
    </row>
    <row r="350" spans="1:52" x14ac:dyDescent="0.25">
      <c r="A350" s="17">
        <v>256</v>
      </c>
      <c r="B350" s="17" t="s">
        <v>45</v>
      </c>
      <c r="C350" s="17" t="s">
        <v>46</v>
      </c>
      <c r="D350" s="17" t="s">
        <v>280</v>
      </c>
      <c r="E350" s="17" t="s">
        <v>281</v>
      </c>
      <c r="F350" s="22" t="s">
        <v>1228</v>
      </c>
      <c r="G350" s="17" t="s">
        <v>707</v>
      </c>
      <c r="H350" s="17" t="s">
        <v>69</v>
      </c>
      <c r="I350" s="17" t="s">
        <v>51</v>
      </c>
      <c r="J350" s="17">
        <v>8</v>
      </c>
      <c r="K350" s="17">
        <v>4.2575000000000003</v>
      </c>
      <c r="L350" s="17">
        <v>34.06</v>
      </c>
      <c r="M350" s="17" t="s">
        <v>69</v>
      </c>
      <c r="N350" s="17">
        <v>2.48</v>
      </c>
      <c r="O350" s="17" t="s">
        <v>71</v>
      </c>
      <c r="P350" s="17">
        <v>82.748699999999999</v>
      </c>
      <c r="Q350" s="17">
        <v>0.03</v>
      </c>
      <c r="R350" s="17">
        <v>19.86</v>
      </c>
      <c r="S350" s="17" t="s">
        <v>135</v>
      </c>
      <c r="T350" s="17" t="s">
        <v>1234</v>
      </c>
      <c r="U350" s="17">
        <v>82.748699999999999</v>
      </c>
      <c r="V350" s="17">
        <v>1</v>
      </c>
      <c r="W350" s="17">
        <v>300</v>
      </c>
      <c r="X350" s="17" t="s">
        <v>69</v>
      </c>
      <c r="Y350" s="17" t="s">
        <v>71</v>
      </c>
      <c r="Z350" s="18">
        <v>0.03</v>
      </c>
      <c r="AA350" s="16">
        <f>Z350*15%</f>
        <v>4.4999999999999997E-3</v>
      </c>
      <c r="AB350" s="16">
        <f>(Z350+AA350)*5%</f>
        <v>1.725E-3</v>
      </c>
      <c r="AC350" s="16">
        <f>Z350+AA350+AB350</f>
        <v>3.6224999999999993E-2</v>
      </c>
      <c r="AD350" s="16">
        <f>AC350*J350</f>
        <v>0.28979999999999995</v>
      </c>
      <c r="AE350" s="16">
        <f>(Z350+AA350)*J350*U350</f>
        <v>22.838641199999998</v>
      </c>
      <c r="AF350" s="16">
        <f>AE350-K350</f>
        <v>18.581141199999998</v>
      </c>
      <c r="AG350" s="18">
        <f>AH350-Z350</f>
        <v>0</v>
      </c>
      <c r="AH350" s="18">
        <v>0.03</v>
      </c>
      <c r="AI350" s="17" t="s">
        <v>11639</v>
      </c>
      <c r="AJ350" s="17" t="b">
        <f>H350=M350</f>
        <v>1</v>
      </c>
      <c r="AK350" s="17" t="s">
        <v>135</v>
      </c>
      <c r="AL350" s="17" t="e">
        <f>VLOOKUP(AK350,OT!A:A,1,0)</f>
        <v>#N/A</v>
      </c>
      <c r="AM350" s="17"/>
      <c r="AN350" s="17">
        <v>1</v>
      </c>
      <c r="AO350" s="17" t="s">
        <v>57</v>
      </c>
      <c r="AP350" s="17" t="s">
        <v>58</v>
      </c>
      <c r="AQ350" s="17"/>
      <c r="AR350" s="17"/>
      <c r="AS350" s="17"/>
      <c r="AT350" s="17"/>
      <c r="AU350" s="17"/>
      <c r="AV350" s="17"/>
      <c r="AW350" s="17">
        <v>0.03</v>
      </c>
      <c r="AX350" s="17" t="s">
        <v>74</v>
      </c>
      <c r="AY350" s="17" t="s">
        <v>1233</v>
      </c>
      <c r="AZ350" s="20">
        <v>45387</v>
      </c>
    </row>
    <row r="351" spans="1:52" x14ac:dyDescent="0.25">
      <c r="A351" s="17">
        <v>257</v>
      </c>
      <c r="B351" s="17" t="s">
        <v>45</v>
      </c>
      <c r="C351" s="17" t="s">
        <v>46</v>
      </c>
      <c r="D351" s="17" t="s">
        <v>280</v>
      </c>
      <c r="E351" s="17" t="s">
        <v>281</v>
      </c>
      <c r="F351" s="22" t="s">
        <v>1228</v>
      </c>
      <c r="G351" s="17" t="s">
        <v>707</v>
      </c>
      <c r="H351" s="17" t="s">
        <v>69</v>
      </c>
      <c r="I351" s="17" t="s">
        <v>51</v>
      </c>
      <c r="J351" s="17">
        <v>15</v>
      </c>
      <c r="K351" s="17">
        <v>4.258</v>
      </c>
      <c r="L351" s="17">
        <v>63.87</v>
      </c>
      <c r="M351" s="17" t="s">
        <v>69</v>
      </c>
      <c r="N351" s="17">
        <v>2.48</v>
      </c>
      <c r="O351" s="17" t="s">
        <v>71</v>
      </c>
      <c r="P351" s="17">
        <v>82.748699999999999</v>
      </c>
      <c r="Q351" s="17">
        <v>0.03</v>
      </c>
      <c r="R351" s="17">
        <v>37.24</v>
      </c>
      <c r="S351" s="17" t="s">
        <v>135</v>
      </c>
      <c r="T351" s="17" t="s">
        <v>1234</v>
      </c>
      <c r="U351" s="17">
        <v>82.748699999999999</v>
      </c>
      <c r="V351" s="17">
        <v>1</v>
      </c>
      <c r="W351" s="17">
        <v>300</v>
      </c>
      <c r="X351" s="17" t="s">
        <v>69</v>
      </c>
      <c r="Y351" s="17" t="s">
        <v>71</v>
      </c>
      <c r="Z351" s="18">
        <v>0.03</v>
      </c>
      <c r="AA351" s="16">
        <f>Z351*15%</f>
        <v>4.4999999999999997E-3</v>
      </c>
      <c r="AB351" s="16">
        <f>(Z351+AA351)*5%</f>
        <v>1.725E-3</v>
      </c>
      <c r="AC351" s="16">
        <f>Z351+AA351+AB351</f>
        <v>3.6224999999999993E-2</v>
      </c>
      <c r="AD351" s="16">
        <f>AC351*J351</f>
        <v>0.54337499999999994</v>
      </c>
      <c r="AE351" s="16">
        <f>(Z351+AA351)*J351*U351</f>
        <v>42.822452249999998</v>
      </c>
      <c r="AF351" s="16">
        <f>AE351-K351</f>
        <v>38.564452249999995</v>
      </c>
      <c r="AG351" s="18">
        <f>AH351-Z351</f>
        <v>0</v>
      </c>
      <c r="AH351" s="18">
        <v>0.03</v>
      </c>
      <c r="AI351" s="17" t="s">
        <v>11639</v>
      </c>
      <c r="AJ351" s="17" t="b">
        <f>H351=M351</f>
        <v>1</v>
      </c>
      <c r="AK351" s="17" t="s">
        <v>135</v>
      </c>
      <c r="AL351" s="17" t="e">
        <f>VLOOKUP(AK351,OT!A:A,1,0)</f>
        <v>#N/A</v>
      </c>
      <c r="AM351" s="17"/>
      <c r="AN351" s="17">
        <v>1</v>
      </c>
      <c r="AO351" s="17" t="s">
        <v>57</v>
      </c>
      <c r="AP351" s="17" t="s">
        <v>58</v>
      </c>
      <c r="AQ351" s="17"/>
      <c r="AR351" s="17"/>
      <c r="AS351" s="17"/>
      <c r="AT351" s="17"/>
      <c r="AU351" s="17"/>
      <c r="AV351" s="17"/>
      <c r="AW351" s="17">
        <v>0.03</v>
      </c>
      <c r="AX351" s="17" t="s">
        <v>74</v>
      </c>
      <c r="AY351" s="17" t="s">
        <v>1235</v>
      </c>
      <c r="AZ351" s="20">
        <v>45386</v>
      </c>
    </row>
    <row r="352" spans="1:52" x14ac:dyDescent="0.25">
      <c r="A352" s="17">
        <v>258</v>
      </c>
      <c r="B352" s="17" t="s">
        <v>45</v>
      </c>
      <c r="C352" s="17" t="s">
        <v>46</v>
      </c>
      <c r="D352" s="17" t="s">
        <v>288</v>
      </c>
      <c r="E352" s="17" t="s">
        <v>289</v>
      </c>
      <c r="F352" s="22" t="s">
        <v>1228</v>
      </c>
      <c r="G352" s="17" t="s">
        <v>707</v>
      </c>
      <c r="H352" s="17" t="s">
        <v>69</v>
      </c>
      <c r="I352" s="17" t="s">
        <v>51</v>
      </c>
      <c r="J352" s="17">
        <v>20</v>
      </c>
      <c r="K352" s="17">
        <v>4.258</v>
      </c>
      <c r="L352" s="17">
        <v>85.16</v>
      </c>
      <c r="M352" s="17" t="s">
        <v>69</v>
      </c>
      <c r="N352" s="17">
        <v>2.48</v>
      </c>
      <c r="O352" s="17" t="s">
        <v>71</v>
      </c>
      <c r="P352" s="17">
        <v>82.748699999999999</v>
      </c>
      <c r="Q352" s="17">
        <v>0.03</v>
      </c>
      <c r="R352" s="17">
        <v>49.65</v>
      </c>
      <c r="S352" s="17" t="s">
        <v>135</v>
      </c>
      <c r="T352" s="17" t="s">
        <v>1234</v>
      </c>
      <c r="U352" s="17">
        <v>82.748699999999999</v>
      </c>
      <c r="V352" s="17">
        <v>1</v>
      </c>
      <c r="W352" s="17">
        <v>300</v>
      </c>
      <c r="X352" s="17" t="s">
        <v>69</v>
      </c>
      <c r="Y352" s="17" t="s">
        <v>71</v>
      </c>
      <c r="Z352" s="35">
        <v>0.03</v>
      </c>
      <c r="AA352" s="16">
        <f>Z352*15%</f>
        <v>4.4999999999999997E-3</v>
      </c>
      <c r="AB352" s="16">
        <f>(Z352+AA352)*5%</f>
        <v>1.725E-3</v>
      </c>
      <c r="AC352" s="16">
        <f>Z352+AA352+AB352</f>
        <v>3.6224999999999993E-2</v>
      </c>
      <c r="AD352" s="16">
        <f>AC352*J352</f>
        <v>0.72449999999999992</v>
      </c>
      <c r="AE352" s="16">
        <f>(Z352+AA352)*J352*U352</f>
        <v>57.096602999999995</v>
      </c>
      <c r="AF352" s="16">
        <f>AE352-K352</f>
        <v>52.838602999999992</v>
      </c>
      <c r="AG352" s="18">
        <f>AH352-Z352</f>
        <v>0</v>
      </c>
      <c r="AH352" s="35">
        <v>0.03</v>
      </c>
      <c r="AI352" s="17" t="s">
        <v>11639</v>
      </c>
      <c r="AJ352" s="17" t="b">
        <f>H352=M352</f>
        <v>1</v>
      </c>
      <c r="AK352" s="17" t="s">
        <v>135</v>
      </c>
      <c r="AL352" s="17" t="e">
        <f>VLOOKUP(AK352,OT!A:A,1,0)</f>
        <v>#N/A</v>
      </c>
      <c r="AM352" s="17"/>
      <c r="AN352" s="17">
        <v>1</v>
      </c>
      <c r="AO352" s="17" t="s">
        <v>57</v>
      </c>
      <c r="AP352" s="17" t="s">
        <v>58</v>
      </c>
      <c r="AQ352" s="17"/>
      <c r="AR352" s="17"/>
      <c r="AS352" s="17"/>
      <c r="AT352" s="17"/>
      <c r="AU352" s="17"/>
      <c r="AV352" s="17"/>
      <c r="AW352" s="17">
        <v>0.03</v>
      </c>
      <c r="AX352" s="17" t="s">
        <v>74</v>
      </c>
      <c r="AY352" s="17" t="s">
        <v>1236</v>
      </c>
      <c r="AZ352" s="20">
        <v>45386</v>
      </c>
    </row>
    <row r="353" spans="1:52" x14ac:dyDescent="0.25">
      <c r="A353" s="17">
        <v>287</v>
      </c>
      <c r="B353" s="17" t="s">
        <v>45</v>
      </c>
      <c r="C353" s="17" t="s">
        <v>46</v>
      </c>
      <c r="D353" s="17" t="s">
        <v>466</v>
      </c>
      <c r="E353" s="17" t="s">
        <v>467</v>
      </c>
      <c r="F353" s="22" t="s">
        <v>1348</v>
      </c>
      <c r="G353" s="17" t="s">
        <v>161</v>
      </c>
      <c r="H353" s="17" t="s">
        <v>69</v>
      </c>
      <c r="I353" s="17" t="s">
        <v>51</v>
      </c>
      <c r="J353" s="17">
        <v>2</v>
      </c>
      <c r="K353" s="17">
        <v>2.06</v>
      </c>
      <c r="L353" s="17">
        <v>4.12</v>
      </c>
      <c r="M353" s="17"/>
      <c r="N353" s="17"/>
      <c r="O353" s="17"/>
      <c r="P353" s="17"/>
      <c r="Q353" s="17"/>
      <c r="R353" s="17"/>
      <c r="S353" s="7" t="s">
        <v>11643</v>
      </c>
      <c r="T353" s="7" t="s">
        <v>1350</v>
      </c>
      <c r="U353" s="26">
        <v>59.6995</v>
      </c>
      <c r="V353" s="17"/>
      <c r="W353" s="17"/>
      <c r="X353" s="17"/>
      <c r="Y353" s="17" t="s">
        <v>71</v>
      </c>
      <c r="Z353" s="28">
        <v>0.03</v>
      </c>
      <c r="AA353" s="16">
        <f>Z353*15%</f>
        <v>4.4999999999999997E-3</v>
      </c>
      <c r="AB353" s="16">
        <f>(Z353+AA353)*5%</f>
        <v>1.725E-3</v>
      </c>
      <c r="AC353" s="16">
        <f>Z353+AA353+AB353</f>
        <v>3.6224999999999993E-2</v>
      </c>
      <c r="AD353" s="16">
        <f>AC353*J353</f>
        <v>7.2449999999999987E-2</v>
      </c>
      <c r="AE353" s="16">
        <f>(Z353+AA353)*J353*U353</f>
        <v>4.1192654999999991</v>
      </c>
      <c r="AF353" s="16">
        <f>AE353-K353</f>
        <v>2.0592654999999991</v>
      </c>
      <c r="AG353" s="18">
        <f>AH353-Z353</f>
        <v>0</v>
      </c>
      <c r="AH353" s="28">
        <v>0.03</v>
      </c>
      <c r="AI353" s="17" t="s">
        <v>11642</v>
      </c>
      <c r="AJ353" s="17" t="b">
        <f>H353=M353</f>
        <v>0</v>
      </c>
      <c r="AK353" s="7" t="s">
        <v>11644</v>
      </c>
      <c r="AL353" s="17" t="e">
        <f>VLOOKUP(AK353,OT!A:A,1,0)</f>
        <v>#N/A</v>
      </c>
      <c r="AM353" s="17"/>
      <c r="AN353" s="17"/>
      <c r="AO353" s="17" t="s">
        <v>57</v>
      </c>
      <c r="AP353" s="17" t="s">
        <v>58</v>
      </c>
      <c r="AQ353" s="17"/>
      <c r="AR353" s="17"/>
      <c r="AS353" s="17"/>
      <c r="AT353" s="17"/>
      <c r="AU353" s="17"/>
      <c r="AV353" s="17"/>
      <c r="AW353" s="17"/>
      <c r="AX353" s="17" t="s">
        <v>74</v>
      </c>
      <c r="AY353" s="17" t="s">
        <v>1349</v>
      </c>
      <c r="AZ353" s="20">
        <v>45397</v>
      </c>
    </row>
    <row r="354" spans="1:52" x14ac:dyDescent="0.25">
      <c r="A354" s="17">
        <v>288</v>
      </c>
      <c r="B354" s="17" t="s">
        <v>45</v>
      </c>
      <c r="C354" s="17" t="s">
        <v>46</v>
      </c>
      <c r="D354" s="17" t="s">
        <v>466</v>
      </c>
      <c r="E354" s="17" t="s">
        <v>467</v>
      </c>
      <c r="F354" s="22" t="s">
        <v>1348</v>
      </c>
      <c r="G354" s="17" t="s">
        <v>161</v>
      </c>
      <c r="H354" s="17" t="s">
        <v>69</v>
      </c>
      <c r="I354" s="17" t="s">
        <v>51</v>
      </c>
      <c r="J354" s="17">
        <v>2</v>
      </c>
      <c r="K354" s="17">
        <v>2.06</v>
      </c>
      <c r="L354" s="17">
        <v>4.12</v>
      </c>
      <c r="M354" s="17"/>
      <c r="N354" s="17"/>
      <c r="O354" s="17"/>
      <c r="P354" s="17"/>
      <c r="Q354" s="17"/>
      <c r="R354" s="17"/>
      <c r="S354" s="7" t="s">
        <v>11643</v>
      </c>
      <c r="T354" s="7" t="s">
        <v>1350</v>
      </c>
      <c r="U354" s="26">
        <v>59.6995</v>
      </c>
      <c r="V354" s="17"/>
      <c r="W354" s="17"/>
      <c r="X354" s="17"/>
      <c r="Y354" s="17" t="s">
        <v>71</v>
      </c>
      <c r="Z354" s="26">
        <v>0.03</v>
      </c>
      <c r="AA354" s="16">
        <f>Z354*15%</f>
        <v>4.4999999999999997E-3</v>
      </c>
      <c r="AB354" s="16">
        <f>(Z354+AA354)*5%</f>
        <v>1.725E-3</v>
      </c>
      <c r="AC354" s="16">
        <f>Z354+AA354+AB354</f>
        <v>3.6224999999999993E-2</v>
      </c>
      <c r="AD354" s="16">
        <f>AC354*J354</f>
        <v>7.2449999999999987E-2</v>
      </c>
      <c r="AE354" s="16">
        <f>(Z354+AA354)*J354*U354</f>
        <v>4.1192654999999991</v>
      </c>
      <c r="AF354" s="16">
        <f>AE354-K354</f>
        <v>2.0592654999999991</v>
      </c>
      <c r="AG354" s="18">
        <f>AH354-Z354</f>
        <v>0</v>
      </c>
      <c r="AH354" s="26">
        <v>0.03</v>
      </c>
      <c r="AI354" s="17" t="s">
        <v>11642</v>
      </c>
      <c r="AJ354" s="17" t="b">
        <f>H354=M354</f>
        <v>0</v>
      </c>
      <c r="AK354" s="7" t="s">
        <v>11644</v>
      </c>
      <c r="AL354" s="17" t="e">
        <f>VLOOKUP(AK354,OT!A:A,1,0)</f>
        <v>#N/A</v>
      </c>
      <c r="AM354" s="17"/>
      <c r="AN354" s="17"/>
      <c r="AO354" s="17" t="s">
        <v>57</v>
      </c>
      <c r="AP354" s="17" t="s">
        <v>58</v>
      </c>
      <c r="AQ354" s="17"/>
      <c r="AR354" s="17"/>
      <c r="AS354" s="17"/>
      <c r="AT354" s="17"/>
      <c r="AU354" s="17"/>
      <c r="AV354" s="17"/>
      <c r="AW354" s="17"/>
      <c r="AX354" s="17" t="s">
        <v>74</v>
      </c>
      <c r="AY354" s="17" t="s">
        <v>1351</v>
      </c>
      <c r="AZ354" s="20">
        <v>45397</v>
      </c>
    </row>
    <row r="355" spans="1:52" x14ac:dyDescent="0.25">
      <c r="A355" s="17">
        <v>100</v>
      </c>
      <c r="B355" s="17" t="s">
        <v>45</v>
      </c>
      <c r="C355" s="17" t="s">
        <v>46</v>
      </c>
      <c r="D355" s="17" t="s">
        <v>509</v>
      </c>
      <c r="E355" s="17" t="s">
        <v>510</v>
      </c>
      <c r="F355" s="22" t="s">
        <v>590</v>
      </c>
      <c r="G355" s="17" t="s">
        <v>591</v>
      </c>
      <c r="H355" s="17" t="s">
        <v>592</v>
      </c>
      <c r="I355" s="17" t="s">
        <v>51</v>
      </c>
      <c r="J355" s="17">
        <v>0.1</v>
      </c>
      <c r="K355" s="17">
        <v>2.4</v>
      </c>
      <c r="L355" s="17">
        <v>0.24</v>
      </c>
      <c r="M355" s="17" t="s">
        <v>592</v>
      </c>
      <c r="N355" s="17">
        <v>2.1</v>
      </c>
      <c r="O355" s="17" t="s">
        <v>53</v>
      </c>
      <c r="P355" s="17">
        <v>1</v>
      </c>
      <c r="Q355" s="17">
        <v>2.1</v>
      </c>
      <c r="R355" s="17">
        <v>0.21</v>
      </c>
      <c r="S355" s="17" t="s">
        <v>594</v>
      </c>
      <c r="T355" s="17" t="s">
        <v>595</v>
      </c>
      <c r="U355" s="17">
        <v>83.162499999999994</v>
      </c>
      <c r="V355" s="17">
        <v>1</v>
      </c>
      <c r="W355" s="17">
        <v>5000</v>
      </c>
      <c r="X355" s="17" t="s">
        <v>592</v>
      </c>
      <c r="Y355" s="17" t="s">
        <v>53</v>
      </c>
      <c r="Z355" s="18">
        <v>2.5251766120547123E-2</v>
      </c>
      <c r="AA355" s="16">
        <f>Z355*15%</f>
        <v>3.7877649180820682E-3</v>
      </c>
      <c r="AB355" s="16">
        <f>(Z355+AA355)*5%</f>
        <v>1.4519765519314595E-3</v>
      </c>
      <c r="AC355" s="16">
        <f>Z355+AA355+AB355</f>
        <v>3.049150759056065E-2</v>
      </c>
      <c r="AD355" s="16">
        <f>AC355*J355</f>
        <v>3.049150759056065E-3</v>
      </c>
      <c r="AE355" s="16">
        <f>(Z355+AA355)*J355*U355</f>
        <v>0.24149999999999999</v>
      </c>
      <c r="AF355" s="16">
        <f>AE355-K355</f>
        <v>-2.1585000000000001</v>
      </c>
      <c r="AG355" s="18">
        <f>AH355-Z355</f>
        <v>0</v>
      </c>
      <c r="AH355" s="18">
        <f>(AU355/U355)</f>
        <v>2.5251766120547123E-2</v>
      </c>
      <c r="AI355" s="17" t="s">
        <v>11639</v>
      </c>
      <c r="AJ355" s="17" t="b">
        <f>H355=M355</f>
        <v>1</v>
      </c>
      <c r="AK355" s="17" t="s">
        <v>596</v>
      </c>
      <c r="AL355" s="17" t="e">
        <f>VLOOKUP(AK355,OT!A:A,1,0)</f>
        <v>#N/A</v>
      </c>
      <c r="AM355" s="19">
        <v>45299</v>
      </c>
      <c r="AN355" s="17">
        <v>1</v>
      </c>
      <c r="AO355" s="17" t="s">
        <v>57</v>
      </c>
      <c r="AP355" s="17" t="s">
        <v>58</v>
      </c>
      <c r="AQ355" s="17"/>
      <c r="AR355" s="17">
        <v>10500</v>
      </c>
      <c r="AS355" s="17">
        <v>10500</v>
      </c>
      <c r="AT355" s="17" t="s">
        <v>53</v>
      </c>
      <c r="AU355" s="17">
        <v>2.1</v>
      </c>
      <c r="AV355" s="17">
        <v>2.1</v>
      </c>
      <c r="AW355" s="17">
        <v>2.1</v>
      </c>
      <c r="AX355" s="17" t="s">
        <v>74</v>
      </c>
      <c r="AY355" s="17" t="s">
        <v>593</v>
      </c>
      <c r="AZ355" s="20">
        <v>45394</v>
      </c>
    </row>
    <row r="356" spans="1:52" x14ac:dyDescent="0.25">
      <c r="A356" s="17">
        <v>101</v>
      </c>
      <c r="B356" s="17" t="s">
        <v>45</v>
      </c>
      <c r="C356" s="17" t="s">
        <v>46</v>
      </c>
      <c r="D356" s="17" t="s">
        <v>509</v>
      </c>
      <c r="E356" s="17" t="s">
        <v>510</v>
      </c>
      <c r="F356" s="22" t="s">
        <v>590</v>
      </c>
      <c r="G356" s="17" t="s">
        <v>591</v>
      </c>
      <c r="H356" s="17" t="s">
        <v>592</v>
      </c>
      <c r="I356" s="17" t="s">
        <v>51</v>
      </c>
      <c r="J356" s="17">
        <v>70</v>
      </c>
      <c r="K356" s="17">
        <v>2.415</v>
      </c>
      <c r="L356" s="17">
        <v>169.05</v>
      </c>
      <c r="M356" s="17" t="s">
        <v>592</v>
      </c>
      <c r="N356" s="17">
        <v>2.1</v>
      </c>
      <c r="O356" s="17" t="s">
        <v>53</v>
      </c>
      <c r="P356" s="17">
        <v>1</v>
      </c>
      <c r="Q356" s="17">
        <v>2.1</v>
      </c>
      <c r="R356" s="17">
        <v>147</v>
      </c>
      <c r="S356" s="17" t="s">
        <v>594</v>
      </c>
      <c r="T356" s="17" t="s">
        <v>595</v>
      </c>
      <c r="U356" s="17">
        <v>83.162499999999994</v>
      </c>
      <c r="V356" s="17">
        <v>1</v>
      </c>
      <c r="W356" s="17">
        <v>5000</v>
      </c>
      <c r="X356" s="17" t="s">
        <v>592</v>
      </c>
      <c r="Y356" s="17" t="s">
        <v>53</v>
      </c>
      <c r="Z356" s="18">
        <v>2.5251766120547123E-2</v>
      </c>
      <c r="AA356" s="16">
        <f>Z356*15%</f>
        <v>3.7877649180820682E-3</v>
      </c>
      <c r="AB356" s="16">
        <f>(Z356+AA356)*5%</f>
        <v>1.4519765519314595E-3</v>
      </c>
      <c r="AC356" s="16">
        <f>Z356+AA356+AB356</f>
        <v>3.049150759056065E-2</v>
      </c>
      <c r="AD356" s="16">
        <f>AC356*J356</f>
        <v>2.1344055313392456</v>
      </c>
      <c r="AE356" s="16">
        <f>(Z356+AA356)*J356*U356</f>
        <v>169.04999999999998</v>
      </c>
      <c r="AF356" s="16">
        <f>AE356-K356</f>
        <v>166.63499999999999</v>
      </c>
      <c r="AG356" s="18">
        <f>AH356-Z356</f>
        <v>0</v>
      </c>
      <c r="AH356" s="18">
        <f>(AU356/U356)</f>
        <v>2.5251766120547123E-2</v>
      </c>
      <c r="AI356" s="17" t="s">
        <v>11639</v>
      </c>
      <c r="AJ356" s="17" t="b">
        <f>H356=M356</f>
        <v>1</v>
      </c>
      <c r="AK356" s="17" t="s">
        <v>596</v>
      </c>
      <c r="AL356" s="17" t="e">
        <f>VLOOKUP(AK356,OT!A:A,1,0)</f>
        <v>#N/A</v>
      </c>
      <c r="AM356" s="19">
        <v>45299</v>
      </c>
      <c r="AN356" s="17">
        <v>1</v>
      </c>
      <c r="AO356" s="17" t="s">
        <v>57</v>
      </c>
      <c r="AP356" s="17" t="s">
        <v>58</v>
      </c>
      <c r="AQ356" s="17"/>
      <c r="AR356" s="17">
        <v>10500</v>
      </c>
      <c r="AS356" s="17">
        <v>10500</v>
      </c>
      <c r="AT356" s="17" t="s">
        <v>53</v>
      </c>
      <c r="AU356" s="17">
        <v>2.1</v>
      </c>
      <c r="AV356" s="17">
        <v>2.1</v>
      </c>
      <c r="AW356" s="17">
        <v>2.1</v>
      </c>
      <c r="AX356" s="17" t="s">
        <v>74</v>
      </c>
      <c r="AY356" s="17" t="s">
        <v>597</v>
      </c>
      <c r="AZ356" s="20">
        <v>45387</v>
      </c>
    </row>
    <row r="357" spans="1:52" x14ac:dyDescent="0.25">
      <c r="A357" s="17">
        <v>226</v>
      </c>
      <c r="B357" s="17" t="s">
        <v>45</v>
      </c>
      <c r="C357" s="17" t="s">
        <v>46</v>
      </c>
      <c r="D357" s="17" t="s">
        <v>407</v>
      </c>
      <c r="E357" s="17" t="s">
        <v>408</v>
      </c>
      <c r="F357" s="22" t="s">
        <v>1158</v>
      </c>
      <c r="G357" s="17" t="s">
        <v>707</v>
      </c>
      <c r="H357" s="17" t="s">
        <v>69</v>
      </c>
      <c r="I357" s="17" t="s">
        <v>51</v>
      </c>
      <c r="J357" s="17">
        <v>3</v>
      </c>
      <c r="K357" s="17">
        <v>1.9533</v>
      </c>
      <c r="L357" s="17">
        <v>5.86</v>
      </c>
      <c r="M357" s="17" t="s">
        <v>69</v>
      </c>
      <c r="N357" s="17">
        <v>1.66</v>
      </c>
      <c r="O357" s="17" t="s">
        <v>71</v>
      </c>
      <c r="P357" s="17">
        <v>83.165000000000006</v>
      </c>
      <c r="Q357" s="17">
        <v>0.02</v>
      </c>
      <c r="R357" s="17">
        <v>4.95</v>
      </c>
      <c r="S357" s="17" t="s">
        <v>1160</v>
      </c>
      <c r="T357" s="17" t="s">
        <v>1161</v>
      </c>
      <c r="U357" s="17">
        <v>82.564999999999998</v>
      </c>
      <c r="V357" s="17">
        <v>1</v>
      </c>
      <c r="W357" s="17">
        <v>751</v>
      </c>
      <c r="X357" s="17" t="s">
        <v>69</v>
      </c>
      <c r="Y357" s="17" t="s">
        <v>71</v>
      </c>
      <c r="Z357" s="18">
        <v>0.02</v>
      </c>
      <c r="AA357" s="16">
        <f>Z357*15%</f>
        <v>3.0000000000000001E-3</v>
      </c>
      <c r="AB357" s="16">
        <f>(Z357+AA357)*5%</f>
        <v>1.15E-3</v>
      </c>
      <c r="AC357" s="16">
        <f>Z357+AA357+AB357</f>
        <v>2.4149999999999998E-2</v>
      </c>
      <c r="AD357" s="16">
        <f>AC357*J357</f>
        <v>7.2449999999999987E-2</v>
      </c>
      <c r="AE357" s="16">
        <f>(Z357+AA357)*J357*U357</f>
        <v>5.6969850000000006</v>
      </c>
      <c r="AF357" s="16">
        <f>AE357-K357</f>
        <v>3.7436850000000006</v>
      </c>
      <c r="AG357" s="18">
        <f>AH357-Z357</f>
        <v>0</v>
      </c>
      <c r="AH357" s="18">
        <f>AU357</f>
        <v>0.02</v>
      </c>
      <c r="AI357" s="17" t="s">
        <v>11639</v>
      </c>
      <c r="AJ357" s="17" t="b">
        <f>H357=M357</f>
        <v>1</v>
      </c>
      <c r="AK357" s="17" t="s">
        <v>1162</v>
      </c>
      <c r="AL357" s="17" t="e">
        <f>VLOOKUP(AK357,OT!A:A,1,0)</f>
        <v>#N/A</v>
      </c>
      <c r="AM357" s="19">
        <v>45188</v>
      </c>
      <c r="AN357" s="17">
        <v>1</v>
      </c>
      <c r="AO357" s="17" t="s">
        <v>57</v>
      </c>
      <c r="AP357" s="17" t="s">
        <v>58</v>
      </c>
      <c r="AQ357" s="17"/>
      <c r="AR357" s="17">
        <v>325404.46000000002</v>
      </c>
      <c r="AS357" s="17">
        <v>325404.46000000002</v>
      </c>
      <c r="AT357" s="17" t="s">
        <v>71</v>
      </c>
      <c r="AU357" s="17">
        <v>0.02</v>
      </c>
      <c r="AV357" s="17">
        <v>1.65</v>
      </c>
      <c r="AW357" s="17">
        <v>0.02</v>
      </c>
      <c r="AX357" s="17" t="s">
        <v>129</v>
      </c>
      <c r="AY357" s="17" t="s">
        <v>1159</v>
      </c>
      <c r="AZ357" s="20">
        <v>45394</v>
      </c>
    </row>
    <row r="358" spans="1:52" x14ac:dyDescent="0.25">
      <c r="A358" s="17">
        <v>227</v>
      </c>
      <c r="B358" s="17" t="s">
        <v>45</v>
      </c>
      <c r="C358" s="17" t="s">
        <v>46</v>
      </c>
      <c r="D358" s="17" t="s">
        <v>280</v>
      </c>
      <c r="E358" s="17" t="s">
        <v>281</v>
      </c>
      <c r="F358" s="22" t="s">
        <v>1158</v>
      </c>
      <c r="G358" s="17" t="s">
        <v>707</v>
      </c>
      <c r="H358" s="17" t="s">
        <v>69</v>
      </c>
      <c r="I358" s="17" t="s">
        <v>51</v>
      </c>
      <c r="J358" s="17">
        <v>1</v>
      </c>
      <c r="K358" s="17">
        <v>1.95</v>
      </c>
      <c r="L358" s="17">
        <v>1.95</v>
      </c>
      <c r="M358" s="17" t="s">
        <v>69</v>
      </c>
      <c r="N358" s="17">
        <v>1.66</v>
      </c>
      <c r="O358" s="17" t="s">
        <v>71</v>
      </c>
      <c r="P358" s="17">
        <v>83.165000000000006</v>
      </c>
      <c r="Q358" s="17">
        <v>0.02</v>
      </c>
      <c r="R358" s="17">
        <v>1.65</v>
      </c>
      <c r="S358" s="17" t="s">
        <v>1160</v>
      </c>
      <c r="T358" s="17" t="s">
        <v>1161</v>
      </c>
      <c r="U358" s="17">
        <v>82.564999999999998</v>
      </c>
      <c r="V358" s="17">
        <v>1</v>
      </c>
      <c r="W358" s="17">
        <v>751</v>
      </c>
      <c r="X358" s="17" t="s">
        <v>69</v>
      </c>
      <c r="Y358" s="17" t="s">
        <v>71</v>
      </c>
      <c r="Z358" s="18">
        <v>0.02</v>
      </c>
      <c r="AA358" s="16">
        <f>Z358*15%</f>
        <v>3.0000000000000001E-3</v>
      </c>
      <c r="AB358" s="16">
        <f>(Z358+AA358)*5%</f>
        <v>1.15E-3</v>
      </c>
      <c r="AC358" s="16">
        <f>Z358+AA358+AB358</f>
        <v>2.4149999999999998E-2</v>
      </c>
      <c r="AD358" s="16">
        <f>AC358*J358</f>
        <v>2.4149999999999998E-2</v>
      </c>
      <c r="AE358" s="16">
        <f>(Z358+AA358)*J358*U358</f>
        <v>1.898995</v>
      </c>
      <c r="AF358" s="16">
        <f>AE358-K358</f>
        <v>-5.1004999999999967E-2</v>
      </c>
      <c r="AG358" s="18">
        <f>AH358-Z358</f>
        <v>0</v>
      </c>
      <c r="AH358" s="18">
        <f>AU358</f>
        <v>0.02</v>
      </c>
      <c r="AI358" s="17" t="s">
        <v>11639</v>
      </c>
      <c r="AJ358" s="17" t="b">
        <f>H358=M358</f>
        <v>1</v>
      </c>
      <c r="AK358" s="17" t="s">
        <v>1162</v>
      </c>
      <c r="AL358" s="17" t="e">
        <f>VLOOKUP(AK358,OT!A:A,1,0)</f>
        <v>#N/A</v>
      </c>
      <c r="AM358" s="19">
        <v>45188</v>
      </c>
      <c r="AN358" s="17">
        <v>1</v>
      </c>
      <c r="AO358" s="17" t="s">
        <v>57</v>
      </c>
      <c r="AP358" s="17" t="s">
        <v>58</v>
      </c>
      <c r="AQ358" s="17"/>
      <c r="AR358" s="17">
        <v>325404.46000000002</v>
      </c>
      <c r="AS358" s="17">
        <v>325404.46000000002</v>
      </c>
      <c r="AT358" s="17" t="s">
        <v>71</v>
      </c>
      <c r="AU358" s="17">
        <v>0.02</v>
      </c>
      <c r="AV358" s="17">
        <v>1.65</v>
      </c>
      <c r="AW358" s="17">
        <v>0.02</v>
      </c>
      <c r="AX358" s="17" t="s">
        <v>74</v>
      </c>
      <c r="AY358" s="17" t="s">
        <v>1163</v>
      </c>
      <c r="AZ358" s="20">
        <v>45386</v>
      </c>
    </row>
    <row r="359" spans="1:52" x14ac:dyDescent="0.25">
      <c r="A359" s="17">
        <v>228</v>
      </c>
      <c r="B359" s="17" t="s">
        <v>45</v>
      </c>
      <c r="C359" s="17" t="s">
        <v>46</v>
      </c>
      <c r="D359" s="17" t="s">
        <v>288</v>
      </c>
      <c r="E359" s="17" t="s">
        <v>289</v>
      </c>
      <c r="F359" s="22" t="s">
        <v>1158</v>
      </c>
      <c r="G359" s="17" t="s">
        <v>707</v>
      </c>
      <c r="H359" s="17" t="s">
        <v>69</v>
      </c>
      <c r="I359" s="17" t="s">
        <v>51</v>
      </c>
      <c r="J359" s="17">
        <v>1</v>
      </c>
      <c r="K359" s="17">
        <v>1.95</v>
      </c>
      <c r="L359" s="17">
        <v>1.95</v>
      </c>
      <c r="M359" s="17" t="s">
        <v>69</v>
      </c>
      <c r="N359" s="17">
        <v>1.66</v>
      </c>
      <c r="O359" s="17" t="s">
        <v>71</v>
      </c>
      <c r="P359" s="17">
        <v>83.165000000000006</v>
      </c>
      <c r="Q359" s="17">
        <v>0.02</v>
      </c>
      <c r="R359" s="17">
        <v>1.65</v>
      </c>
      <c r="S359" s="17" t="s">
        <v>1160</v>
      </c>
      <c r="T359" s="17" t="s">
        <v>1161</v>
      </c>
      <c r="U359" s="17">
        <v>82.564999999999998</v>
      </c>
      <c r="V359" s="17">
        <v>1</v>
      </c>
      <c r="W359" s="17">
        <v>751</v>
      </c>
      <c r="X359" s="17" t="s">
        <v>69</v>
      </c>
      <c r="Y359" s="17" t="s">
        <v>71</v>
      </c>
      <c r="Z359" s="18">
        <v>0.02</v>
      </c>
      <c r="AA359" s="16">
        <f>Z359*15%</f>
        <v>3.0000000000000001E-3</v>
      </c>
      <c r="AB359" s="16">
        <f>(Z359+AA359)*5%</f>
        <v>1.15E-3</v>
      </c>
      <c r="AC359" s="16">
        <f>Z359+AA359+AB359</f>
        <v>2.4149999999999998E-2</v>
      </c>
      <c r="AD359" s="16">
        <f>AC359*J359</f>
        <v>2.4149999999999998E-2</v>
      </c>
      <c r="AE359" s="16">
        <f>(Z359+AA359)*J359*U359</f>
        <v>1.898995</v>
      </c>
      <c r="AF359" s="16">
        <f>AE359-K359</f>
        <v>-5.1004999999999967E-2</v>
      </c>
      <c r="AG359" s="18">
        <f>AH359-Z359</f>
        <v>0</v>
      </c>
      <c r="AH359" s="18">
        <f>AU359</f>
        <v>0.02</v>
      </c>
      <c r="AI359" s="17" t="s">
        <v>11639</v>
      </c>
      <c r="AJ359" s="17" t="b">
        <f>H359=M359</f>
        <v>1</v>
      </c>
      <c r="AK359" s="17" t="s">
        <v>1162</v>
      </c>
      <c r="AL359" s="17" t="e">
        <f>VLOOKUP(AK359,OT!A:A,1,0)</f>
        <v>#N/A</v>
      </c>
      <c r="AM359" s="19">
        <v>45188</v>
      </c>
      <c r="AN359" s="17">
        <v>1</v>
      </c>
      <c r="AO359" s="17" t="s">
        <v>57</v>
      </c>
      <c r="AP359" s="17" t="s">
        <v>58</v>
      </c>
      <c r="AQ359" s="17"/>
      <c r="AR359" s="17">
        <v>325404.46000000002</v>
      </c>
      <c r="AS359" s="17">
        <v>325404.46000000002</v>
      </c>
      <c r="AT359" s="17" t="s">
        <v>71</v>
      </c>
      <c r="AU359" s="17">
        <v>0.02</v>
      </c>
      <c r="AV359" s="17">
        <v>1.65</v>
      </c>
      <c r="AW359" s="17">
        <v>0.02</v>
      </c>
      <c r="AX359" s="17" t="s">
        <v>74</v>
      </c>
      <c r="AY359" s="17" t="s">
        <v>1164</v>
      </c>
      <c r="AZ359" s="20">
        <v>45386</v>
      </c>
    </row>
    <row r="360" spans="1:52" x14ac:dyDescent="0.25">
      <c r="A360" s="17">
        <v>286</v>
      </c>
      <c r="B360" s="17" t="s">
        <v>45</v>
      </c>
      <c r="C360" s="17" t="s">
        <v>46</v>
      </c>
      <c r="D360" s="17" t="s">
        <v>327</v>
      </c>
      <c r="E360" s="17" t="s">
        <v>328</v>
      </c>
      <c r="F360" s="22" t="s">
        <v>1345</v>
      </c>
      <c r="G360" s="17" t="s">
        <v>161</v>
      </c>
      <c r="H360" s="17" t="s">
        <v>69</v>
      </c>
      <c r="I360" s="17" t="s">
        <v>51</v>
      </c>
      <c r="J360" s="17">
        <v>10</v>
      </c>
      <c r="K360" s="17">
        <v>1.4279999999999999</v>
      </c>
      <c r="L360" s="17">
        <v>14.28</v>
      </c>
      <c r="M360" s="17"/>
      <c r="N360" s="17"/>
      <c r="O360" s="17"/>
      <c r="P360" s="17"/>
      <c r="Q360" s="17"/>
      <c r="R360" s="17"/>
      <c r="S360" s="7" t="s">
        <v>11668</v>
      </c>
      <c r="T360" s="7" t="s">
        <v>1347</v>
      </c>
      <c r="U360" s="27">
        <v>62.072000000000003</v>
      </c>
      <c r="V360" s="17"/>
      <c r="W360" s="17"/>
      <c r="X360" s="17"/>
      <c r="Y360" s="17" t="s">
        <v>71</v>
      </c>
      <c r="Z360" s="27">
        <v>0.02</v>
      </c>
      <c r="AA360" s="16">
        <f>Z360*15%</f>
        <v>3.0000000000000001E-3</v>
      </c>
      <c r="AB360" s="16">
        <f>(Z360+AA360)*5%</f>
        <v>1.15E-3</v>
      </c>
      <c r="AC360" s="16">
        <f>Z360+AA360+AB360</f>
        <v>2.4149999999999998E-2</v>
      </c>
      <c r="AD360" s="16">
        <f>AC360*J360</f>
        <v>0.24149999999999999</v>
      </c>
      <c r="AE360" s="16">
        <f>(Z360+AA360)*J360*U360</f>
        <v>14.27656</v>
      </c>
      <c r="AF360" s="16">
        <f>AE360-K360</f>
        <v>12.848559999999999</v>
      </c>
      <c r="AG360" s="18">
        <f>AH360-Z360</f>
        <v>0</v>
      </c>
      <c r="AH360" s="27">
        <v>0.02</v>
      </c>
      <c r="AI360" s="24" t="s">
        <v>11642</v>
      </c>
      <c r="AJ360" s="17" t="b">
        <f>H360=M360</f>
        <v>0</v>
      </c>
      <c r="AK360" s="7" t="s">
        <v>11669</v>
      </c>
      <c r="AL360" s="17" t="e">
        <f>VLOOKUP(AK360,OT!A:A,1,0)</f>
        <v>#N/A</v>
      </c>
      <c r="AM360" s="17"/>
      <c r="AN360" s="17"/>
      <c r="AO360" s="17" t="s">
        <v>57</v>
      </c>
      <c r="AP360" s="17" t="s">
        <v>58</v>
      </c>
      <c r="AQ360" s="17"/>
      <c r="AR360" s="17"/>
      <c r="AS360" s="17"/>
      <c r="AT360" s="17"/>
      <c r="AU360" s="17"/>
      <c r="AV360" s="17"/>
      <c r="AW360" s="17"/>
      <c r="AX360" s="17" t="s">
        <v>59</v>
      </c>
      <c r="AY360" s="17" t="s">
        <v>1346</v>
      </c>
      <c r="AZ360" s="20">
        <v>45387</v>
      </c>
    </row>
    <row r="361" spans="1:52" x14ac:dyDescent="0.25">
      <c r="A361" s="17">
        <v>186</v>
      </c>
      <c r="B361" s="17" t="s">
        <v>45</v>
      </c>
      <c r="C361" s="17" t="s">
        <v>46</v>
      </c>
      <c r="D361" s="17" t="s">
        <v>47</v>
      </c>
      <c r="E361" s="17" t="s">
        <v>48</v>
      </c>
      <c r="F361" s="22" t="s">
        <v>970</v>
      </c>
      <c r="G361" s="17" t="s">
        <v>971</v>
      </c>
      <c r="H361" s="17" t="s">
        <v>69</v>
      </c>
      <c r="I361" s="17" t="s">
        <v>51</v>
      </c>
      <c r="J361" s="17">
        <v>200</v>
      </c>
      <c r="K361" s="17">
        <v>1.0931</v>
      </c>
      <c r="L361" s="17">
        <v>218.62</v>
      </c>
      <c r="M361" s="17" t="s">
        <v>69</v>
      </c>
      <c r="N361" s="17">
        <v>1.05</v>
      </c>
      <c r="O361" s="17" t="s">
        <v>53</v>
      </c>
      <c r="P361" s="17">
        <v>1</v>
      </c>
      <c r="Q361" s="17">
        <v>1.05</v>
      </c>
      <c r="R361" s="17">
        <v>210</v>
      </c>
      <c r="S361" s="17" t="s">
        <v>972</v>
      </c>
      <c r="T361" s="17" t="s">
        <v>973</v>
      </c>
      <c r="U361" s="17">
        <v>82.648700000000005</v>
      </c>
      <c r="V361" s="17">
        <v>1</v>
      </c>
      <c r="W361" s="17">
        <v>8300</v>
      </c>
      <c r="X361" s="17" t="s">
        <v>69</v>
      </c>
      <c r="Y361" s="17" t="s">
        <v>53</v>
      </c>
      <c r="Z361" s="18">
        <v>1.2704374055490285E-2</v>
      </c>
      <c r="AA361" s="16">
        <f>Z361*15%</f>
        <v>1.9056561083235428E-3</v>
      </c>
      <c r="AB361" s="16">
        <f>(Z361+AA361)*5%</f>
        <v>7.3050150819069151E-4</v>
      </c>
      <c r="AC361" s="16">
        <f>Z361+AA361+AB361</f>
        <v>1.5340531672004519E-2</v>
      </c>
      <c r="AD361" s="16">
        <f>AC361*J361</f>
        <v>3.0681063344009036</v>
      </c>
      <c r="AE361" s="16">
        <f>(Z361+AA361)*J361*U361</f>
        <v>241.5</v>
      </c>
      <c r="AF361" s="16">
        <f>AE361-K361</f>
        <v>240.40690000000001</v>
      </c>
      <c r="AG361" s="18">
        <f>AH361-Z361</f>
        <v>0</v>
      </c>
      <c r="AH361" s="18">
        <f>(AU361/U361)</f>
        <v>1.2704374055490285E-2</v>
      </c>
      <c r="AI361" s="17" t="s">
        <v>11639</v>
      </c>
      <c r="AJ361" s="17" t="b">
        <f>H361=M361</f>
        <v>1</v>
      </c>
      <c r="AK361" s="17" t="s">
        <v>974</v>
      </c>
      <c r="AL361" s="17" t="e">
        <f>VLOOKUP(AK361,OT!A:A,1,0)</f>
        <v>#N/A</v>
      </c>
      <c r="AM361" s="19">
        <v>45206</v>
      </c>
      <c r="AN361" s="17">
        <v>1</v>
      </c>
      <c r="AO361" s="17" t="s">
        <v>57</v>
      </c>
      <c r="AP361" s="17" t="s">
        <v>58</v>
      </c>
      <c r="AQ361" s="17"/>
      <c r="AR361" s="17">
        <v>103215</v>
      </c>
      <c r="AS361" s="17">
        <v>103215</v>
      </c>
      <c r="AT361" s="17" t="s">
        <v>53</v>
      </c>
      <c r="AU361" s="17">
        <v>1.05</v>
      </c>
      <c r="AV361" s="17">
        <v>1.05</v>
      </c>
      <c r="AW361" s="17">
        <v>1.05</v>
      </c>
      <c r="AX361" s="17" t="s">
        <v>59</v>
      </c>
      <c r="AY361" s="17" t="s">
        <v>60</v>
      </c>
      <c r="AZ361" s="20">
        <v>45395</v>
      </c>
    </row>
    <row r="362" spans="1:52" x14ac:dyDescent="0.25">
      <c r="A362" s="17">
        <v>33</v>
      </c>
      <c r="B362" s="17" t="s">
        <v>45</v>
      </c>
      <c r="C362" s="17" t="s">
        <v>46</v>
      </c>
      <c r="D362" s="17" t="s">
        <v>47</v>
      </c>
      <c r="E362" s="17" t="s">
        <v>48</v>
      </c>
      <c r="F362" s="22" t="s">
        <v>239</v>
      </c>
      <c r="G362" s="17" t="s">
        <v>240</v>
      </c>
      <c r="H362" s="17" t="s">
        <v>69</v>
      </c>
      <c r="I362" s="17" t="s">
        <v>51</v>
      </c>
      <c r="J362" s="17">
        <v>200</v>
      </c>
      <c r="K362" s="17">
        <v>0.88880000000000003</v>
      </c>
      <c r="L362" s="17">
        <v>177.76</v>
      </c>
      <c r="M362" s="17" t="s">
        <v>69</v>
      </c>
      <c r="N362" s="17">
        <v>0.9</v>
      </c>
      <c r="O362" s="17" t="s">
        <v>53</v>
      </c>
      <c r="P362" s="17">
        <v>1</v>
      </c>
      <c r="Q362" s="17">
        <v>0.9</v>
      </c>
      <c r="R362" s="17">
        <v>180</v>
      </c>
      <c r="S362" s="17" t="s">
        <v>241</v>
      </c>
      <c r="T362" s="17" t="s">
        <v>242</v>
      </c>
      <c r="U362" s="17">
        <v>83.135000000000005</v>
      </c>
      <c r="V362" s="17">
        <v>1</v>
      </c>
      <c r="W362" s="17">
        <v>10000</v>
      </c>
      <c r="X362" s="17" t="s">
        <v>69</v>
      </c>
      <c r="Y362" s="17" t="s">
        <v>53</v>
      </c>
      <c r="Z362" s="18">
        <v>1.0825765321465087E-2</v>
      </c>
      <c r="AA362" s="16">
        <f>Z362*15%</f>
        <v>1.6238647982197629E-3</v>
      </c>
      <c r="AB362" s="16">
        <f>(Z362+AA362)*5%</f>
        <v>6.2248150598424249E-4</v>
      </c>
      <c r="AC362" s="16">
        <f>Z362+AA362+AB362</f>
        <v>1.307211162566909E-2</v>
      </c>
      <c r="AD362" s="16">
        <f>AC362*J362</f>
        <v>2.6144223251338179</v>
      </c>
      <c r="AE362" s="16">
        <f>(Z362+AA362)*J362*U362</f>
        <v>207</v>
      </c>
      <c r="AF362" s="16">
        <f>AE362-K362</f>
        <v>206.1112</v>
      </c>
      <c r="AG362" s="18">
        <f>AH362-Z362</f>
        <v>0</v>
      </c>
      <c r="AH362" s="18">
        <f>(AU362/U362)</f>
        <v>1.0825765321465087E-2</v>
      </c>
      <c r="AI362" s="17" t="s">
        <v>11639</v>
      </c>
      <c r="AJ362" s="17" t="b">
        <f>H362=M362</f>
        <v>1</v>
      </c>
      <c r="AK362" s="17" t="s">
        <v>243</v>
      </c>
      <c r="AL362" s="17" t="e">
        <f>VLOOKUP(AK362,OT!A:A,1,0)</f>
        <v>#N/A</v>
      </c>
      <c r="AM362" s="19">
        <v>45334</v>
      </c>
      <c r="AN362" s="17">
        <v>1</v>
      </c>
      <c r="AO362" s="17" t="s">
        <v>57</v>
      </c>
      <c r="AP362" s="17" t="s">
        <v>58</v>
      </c>
      <c r="AQ362" s="17"/>
      <c r="AR362" s="17">
        <v>57850</v>
      </c>
      <c r="AS362" s="17">
        <v>57850</v>
      </c>
      <c r="AT362" s="17" t="s">
        <v>53</v>
      </c>
      <c r="AU362" s="17">
        <v>0.9</v>
      </c>
      <c r="AV362" s="17">
        <v>0.9</v>
      </c>
      <c r="AW362" s="17">
        <v>0.9</v>
      </c>
      <c r="AX362" s="17" t="s">
        <v>59</v>
      </c>
      <c r="AY362" s="17" t="s">
        <v>60</v>
      </c>
      <c r="AZ362" s="20">
        <v>45395</v>
      </c>
    </row>
    <row r="363" spans="1:52" x14ac:dyDescent="0.25">
      <c r="A363" s="17">
        <v>271</v>
      </c>
      <c r="B363" s="17" t="s">
        <v>45</v>
      </c>
      <c r="C363" s="17" t="s">
        <v>46</v>
      </c>
      <c r="D363" s="17" t="s">
        <v>1280</v>
      </c>
      <c r="E363" s="17" t="s">
        <v>317</v>
      </c>
      <c r="F363" s="22" t="s">
        <v>1281</v>
      </c>
      <c r="G363" s="17" t="s">
        <v>527</v>
      </c>
      <c r="H363" s="17" t="s">
        <v>69</v>
      </c>
      <c r="I363" s="17" t="s">
        <v>51</v>
      </c>
      <c r="J363" s="17">
        <v>3</v>
      </c>
      <c r="K363" s="17">
        <v>1.2666999999999999</v>
      </c>
      <c r="L363" s="17">
        <v>3.8</v>
      </c>
      <c r="M363" s="17" t="s">
        <v>69</v>
      </c>
      <c r="N363" s="17">
        <v>0.74</v>
      </c>
      <c r="O363" s="17" t="s">
        <v>71</v>
      </c>
      <c r="P363" s="17">
        <v>74.376300000000001</v>
      </c>
      <c r="Q363" s="17">
        <v>0.01</v>
      </c>
      <c r="R363" s="17">
        <v>2.25</v>
      </c>
      <c r="S363" s="17" t="s">
        <v>1283</v>
      </c>
      <c r="T363" s="17" t="s">
        <v>1284</v>
      </c>
      <c r="U363" s="17">
        <v>74.91</v>
      </c>
      <c r="V363" s="17">
        <v>1</v>
      </c>
      <c r="W363" s="17">
        <v>1500</v>
      </c>
      <c r="X363" s="17" t="s">
        <v>69</v>
      </c>
      <c r="Y363" s="17" t="s">
        <v>71</v>
      </c>
      <c r="Z363" s="18">
        <v>0.01</v>
      </c>
      <c r="AA363" s="16">
        <f>Z363*15%</f>
        <v>1.5E-3</v>
      </c>
      <c r="AB363" s="16">
        <f>(Z363+AA363)*5%</f>
        <v>5.7499999999999999E-4</v>
      </c>
      <c r="AC363" s="16">
        <f>Z363+AA363+AB363</f>
        <v>1.2074999999999999E-2</v>
      </c>
      <c r="AD363" s="16">
        <f>AC363*J363</f>
        <v>3.6224999999999993E-2</v>
      </c>
      <c r="AE363" s="16">
        <f>(Z363+AA363)*J363*U363</f>
        <v>2.5843950000000002</v>
      </c>
      <c r="AF363" s="16">
        <f>AE363-K363</f>
        <v>1.3176950000000003</v>
      </c>
      <c r="AG363" s="18">
        <f>AH363-Z363</f>
        <v>0</v>
      </c>
      <c r="AH363" s="18">
        <f>AU363</f>
        <v>0.01</v>
      </c>
      <c r="AI363" s="17" t="s">
        <v>11639</v>
      </c>
      <c r="AJ363" s="17" t="b">
        <f>H363=M363</f>
        <v>1</v>
      </c>
      <c r="AK363" s="17" t="s">
        <v>1285</v>
      </c>
      <c r="AL363" s="17" t="e">
        <f>VLOOKUP(AK363,OT!A:A,1,0)</f>
        <v>#N/A</v>
      </c>
      <c r="AM363" s="19">
        <v>44657</v>
      </c>
      <c r="AN363" s="17">
        <v>1</v>
      </c>
      <c r="AO363" s="17" t="s">
        <v>57</v>
      </c>
      <c r="AP363" s="17" t="s">
        <v>58</v>
      </c>
      <c r="AQ363" s="17"/>
      <c r="AR363" s="17">
        <v>11676.72</v>
      </c>
      <c r="AS363" s="17">
        <v>11676.72</v>
      </c>
      <c r="AT363" s="17" t="s">
        <v>71</v>
      </c>
      <c r="AU363" s="17">
        <v>0.01</v>
      </c>
      <c r="AV363" s="17">
        <v>0.75</v>
      </c>
      <c r="AW363" s="17">
        <v>0.01</v>
      </c>
      <c r="AX363" s="17" t="s">
        <v>129</v>
      </c>
      <c r="AY363" s="17" t="s">
        <v>1282</v>
      </c>
      <c r="AZ363" s="20">
        <v>45388</v>
      </c>
    </row>
    <row r="364" spans="1:52" x14ac:dyDescent="0.25">
      <c r="A364" s="17">
        <v>283</v>
      </c>
      <c r="B364" s="17" t="s">
        <v>45</v>
      </c>
      <c r="C364" s="17" t="s">
        <v>46</v>
      </c>
      <c r="D364" s="17" t="s">
        <v>327</v>
      </c>
      <c r="E364" s="17" t="s">
        <v>328</v>
      </c>
      <c r="F364" s="22" t="s">
        <v>1335</v>
      </c>
      <c r="G364" s="17" t="s">
        <v>161</v>
      </c>
      <c r="H364" s="17" t="s">
        <v>69</v>
      </c>
      <c r="I364" s="17" t="s">
        <v>51</v>
      </c>
      <c r="J364" s="17">
        <v>30</v>
      </c>
      <c r="K364" s="17">
        <v>1.1717</v>
      </c>
      <c r="L364" s="17">
        <v>35.15</v>
      </c>
      <c r="M364" s="17" t="s">
        <v>69</v>
      </c>
      <c r="N364" s="17">
        <v>0.75</v>
      </c>
      <c r="O364" s="17" t="s">
        <v>71</v>
      </c>
      <c r="P364" s="17">
        <v>75.323700000000002</v>
      </c>
      <c r="Q364" s="17">
        <v>0.01</v>
      </c>
      <c r="R364" s="17">
        <v>22.55</v>
      </c>
      <c r="S364" s="17" t="s">
        <v>1332</v>
      </c>
      <c r="T364" s="17" t="s">
        <v>1337</v>
      </c>
      <c r="U364" s="17">
        <v>75.151200000000003</v>
      </c>
      <c r="V364" s="17">
        <v>1</v>
      </c>
      <c r="W364" s="17">
        <v>1500</v>
      </c>
      <c r="X364" s="17" t="s">
        <v>69</v>
      </c>
      <c r="Y364" s="17" t="s">
        <v>71</v>
      </c>
      <c r="Z364" s="18">
        <v>0.01</v>
      </c>
      <c r="AA364" s="16">
        <f>Z364*15%</f>
        <v>1.5E-3</v>
      </c>
      <c r="AB364" s="16">
        <f>(Z364+AA364)*5%</f>
        <v>5.7499999999999999E-4</v>
      </c>
      <c r="AC364" s="16">
        <f>Z364+AA364+AB364</f>
        <v>1.2074999999999999E-2</v>
      </c>
      <c r="AD364" s="16">
        <f>AC364*J364</f>
        <v>0.36224999999999996</v>
      </c>
      <c r="AE364" s="16">
        <f>(Z364+AA364)*J364*U364</f>
        <v>25.927163999999998</v>
      </c>
      <c r="AF364" s="16">
        <f>AE364-K364</f>
        <v>24.755463999999996</v>
      </c>
      <c r="AG364" s="18">
        <f>AH364-Z364</f>
        <v>0</v>
      </c>
      <c r="AH364" s="18">
        <f>AU364</f>
        <v>0.01</v>
      </c>
      <c r="AI364" s="17" t="s">
        <v>11639</v>
      </c>
      <c r="AJ364" s="17" t="b">
        <f>H364=M364</f>
        <v>1</v>
      </c>
      <c r="AK364" s="17" t="s">
        <v>1338</v>
      </c>
      <c r="AL364" s="17" t="e">
        <f>VLOOKUP(AK364,OT!A:A,1,0)</f>
        <v>#N/A</v>
      </c>
      <c r="AM364" s="19">
        <v>44593</v>
      </c>
      <c r="AN364" s="17">
        <v>1</v>
      </c>
      <c r="AO364" s="17" t="s">
        <v>57</v>
      </c>
      <c r="AP364" s="17" t="s">
        <v>58</v>
      </c>
      <c r="AQ364" s="17"/>
      <c r="AR364" s="17">
        <v>134875.46</v>
      </c>
      <c r="AS364" s="17">
        <v>134875.46</v>
      </c>
      <c r="AT364" s="17" t="s">
        <v>71</v>
      </c>
      <c r="AU364" s="17">
        <v>0.01</v>
      </c>
      <c r="AV364" s="17">
        <v>0.75</v>
      </c>
      <c r="AW364" s="17">
        <v>0.01</v>
      </c>
      <c r="AX364" s="17" t="s">
        <v>59</v>
      </c>
      <c r="AY364" s="17" t="s">
        <v>1336</v>
      </c>
      <c r="AZ364" s="20">
        <v>45387</v>
      </c>
    </row>
    <row r="365" spans="1:52" x14ac:dyDescent="0.25">
      <c r="A365" s="17">
        <v>355</v>
      </c>
      <c r="B365" s="17" t="s">
        <v>45</v>
      </c>
      <c r="C365" s="17" t="s">
        <v>46</v>
      </c>
      <c r="D365" s="17" t="s">
        <v>47</v>
      </c>
      <c r="E365" s="17" t="s">
        <v>48</v>
      </c>
      <c r="F365" s="22" t="s">
        <v>1595</v>
      </c>
      <c r="G365" s="17" t="s">
        <v>1596</v>
      </c>
      <c r="H365" s="17" t="s">
        <v>69</v>
      </c>
      <c r="I365" s="17" t="s">
        <v>51</v>
      </c>
      <c r="J365" s="17">
        <v>21</v>
      </c>
      <c r="K365" s="17">
        <v>0.8</v>
      </c>
      <c r="L365" s="17">
        <v>16.8</v>
      </c>
      <c r="M365" s="17" t="s">
        <v>69</v>
      </c>
      <c r="N365" s="17">
        <v>0.8</v>
      </c>
      <c r="O365" s="17" t="s">
        <v>53</v>
      </c>
      <c r="P365" s="17">
        <v>1</v>
      </c>
      <c r="Q365" s="17">
        <v>0.8</v>
      </c>
      <c r="R365" s="17">
        <v>16.8</v>
      </c>
      <c r="S365" s="17" t="s">
        <v>1597</v>
      </c>
      <c r="T365" s="17" t="s">
        <v>1598</v>
      </c>
      <c r="U365" s="17">
        <v>82.933700000000002</v>
      </c>
      <c r="V365" s="17">
        <v>1</v>
      </c>
      <c r="W365" s="17">
        <v>5000</v>
      </c>
      <c r="X365" s="17" t="s">
        <v>69</v>
      </c>
      <c r="Y365" s="17" t="s">
        <v>53</v>
      </c>
      <c r="Z365" s="18">
        <v>9.6462596025499898E-3</v>
      </c>
      <c r="AA365" s="16">
        <f>Z365*15%</f>
        <v>1.4469389403824985E-3</v>
      </c>
      <c r="AB365" s="16">
        <f>(Z365+AA365)*5%</f>
        <v>5.5465992714662444E-4</v>
      </c>
      <c r="AC365" s="16">
        <f>Z365+AA365+AB365</f>
        <v>1.1647858470079113E-2</v>
      </c>
      <c r="AD365" s="16">
        <f>AC365*J365</f>
        <v>0.24460502787166138</v>
      </c>
      <c r="AE365" s="16">
        <f>(Z365+AA365)*J365*U365</f>
        <v>19.320000000000004</v>
      </c>
      <c r="AF365" s="16">
        <f>AE365-K365</f>
        <v>18.520000000000003</v>
      </c>
      <c r="AG365" s="18">
        <f>AH365-Z365</f>
        <v>0</v>
      </c>
      <c r="AH365" s="18">
        <f>(AU365/U365)</f>
        <v>9.6462596025499898E-3</v>
      </c>
      <c r="AI365" s="17" t="s">
        <v>11639</v>
      </c>
      <c r="AJ365" s="17" t="b">
        <f>H365=M365</f>
        <v>1</v>
      </c>
      <c r="AK365" s="17" t="s">
        <v>1599</v>
      </c>
      <c r="AL365" s="17" t="e">
        <f>VLOOKUP(AK365,OT!A:A,1,0)</f>
        <v>#N/A</v>
      </c>
      <c r="AM365" s="19">
        <v>45351</v>
      </c>
      <c r="AN365" s="17">
        <v>1</v>
      </c>
      <c r="AO365" s="17" t="s">
        <v>57</v>
      </c>
      <c r="AP365" s="17" t="s">
        <v>58</v>
      </c>
      <c r="AQ365" s="17"/>
      <c r="AR365" s="17">
        <v>6840</v>
      </c>
      <c r="AS365" s="17">
        <v>6840</v>
      </c>
      <c r="AT365" s="17" t="s">
        <v>53</v>
      </c>
      <c r="AU365" s="17">
        <v>0.8</v>
      </c>
      <c r="AV365" s="17">
        <v>0.8</v>
      </c>
      <c r="AW365" s="17">
        <v>0.8</v>
      </c>
      <c r="AX365" s="17" t="s">
        <v>59</v>
      </c>
      <c r="AY365" s="17" t="s">
        <v>52</v>
      </c>
      <c r="AZ365" s="20">
        <v>45387</v>
      </c>
    </row>
    <row r="366" spans="1:52" x14ac:dyDescent="0.25">
      <c r="A366" s="17">
        <v>356</v>
      </c>
      <c r="B366" s="17" t="s">
        <v>45</v>
      </c>
      <c r="C366" s="17" t="s">
        <v>46</v>
      </c>
      <c r="D366" s="17" t="s">
        <v>47</v>
      </c>
      <c r="E366" s="17" t="s">
        <v>48</v>
      </c>
      <c r="F366" s="22" t="s">
        <v>1595</v>
      </c>
      <c r="G366" s="17" t="s">
        <v>1596</v>
      </c>
      <c r="H366" s="17" t="s">
        <v>69</v>
      </c>
      <c r="I366" s="17" t="s">
        <v>51</v>
      </c>
      <c r="J366" s="17">
        <v>29</v>
      </c>
      <c r="K366" s="17">
        <v>0.8</v>
      </c>
      <c r="L366" s="17">
        <v>23.2</v>
      </c>
      <c r="M366" s="17" t="s">
        <v>69</v>
      </c>
      <c r="N366" s="17">
        <v>0.8</v>
      </c>
      <c r="O366" s="17" t="s">
        <v>53</v>
      </c>
      <c r="P366" s="17">
        <v>1</v>
      </c>
      <c r="Q366" s="17">
        <v>0.8</v>
      </c>
      <c r="R366" s="17">
        <v>23.2</v>
      </c>
      <c r="S366" s="17" t="s">
        <v>1600</v>
      </c>
      <c r="T366" s="17" t="s">
        <v>1601</v>
      </c>
      <c r="U366" s="17">
        <v>83.405000000000001</v>
      </c>
      <c r="V366" s="17">
        <v>1</v>
      </c>
      <c r="W366" s="17">
        <v>10000</v>
      </c>
      <c r="X366" s="17" t="s">
        <v>69</v>
      </c>
      <c r="Y366" s="17" t="s">
        <v>53</v>
      </c>
      <c r="Z366" s="18">
        <v>9.5917510940591102E-3</v>
      </c>
      <c r="AA366" s="16">
        <f>Z366*15%</f>
        <v>1.4387626641088665E-3</v>
      </c>
      <c r="AB366" s="16">
        <f>(Z366+AA366)*5%</f>
        <v>5.5152568790839884E-4</v>
      </c>
      <c r="AC366" s="16">
        <f>Z366+AA366+AB366</f>
        <v>1.1582039446076376E-2</v>
      </c>
      <c r="AD366" s="16">
        <f>AC366*J366</f>
        <v>0.33587914393621493</v>
      </c>
      <c r="AE366" s="16">
        <f>(Z366+AA366)*J366*U366</f>
        <v>26.680000000000003</v>
      </c>
      <c r="AF366" s="16">
        <f>AE366-K366</f>
        <v>25.880000000000003</v>
      </c>
      <c r="AG366" s="18">
        <f>AH366-Z366</f>
        <v>0</v>
      </c>
      <c r="AH366" s="18">
        <f>(AU366/U366)</f>
        <v>9.5917510940591102E-3</v>
      </c>
      <c r="AI366" s="17" t="s">
        <v>11639</v>
      </c>
      <c r="AJ366" s="17" t="b">
        <f>H366=M366</f>
        <v>1</v>
      </c>
      <c r="AK366" s="17" t="s">
        <v>1602</v>
      </c>
      <c r="AL366" s="17" t="e">
        <f>VLOOKUP(AK366,OT!A:A,1,0)</f>
        <v>#N/A</v>
      </c>
      <c r="AM366" s="19">
        <v>45399</v>
      </c>
      <c r="AN366" s="17">
        <v>1</v>
      </c>
      <c r="AO366" s="17" t="s">
        <v>57</v>
      </c>
      <c r="AP366" s="17" t="s">
        <v>58</v>
      </c>
      <c r="AQ366" s="17"/>
      <c r="AR366" s="17">
        <v>27800</v>
      </c>
      <c r="AS366" s="17">
        <v>27800</v>
      </c>
      <c r="AT366" s="17" t="s">
        <v>53</v>
      </c>
      <c r="AU366" s="17">
        <v>0.8</v>
      </c>
      <c r="AV366" s="17">
        <v>0.8</v>
      </c>
      <c r="AW366" s="17">
        <v>0.8</v>
      </c>
      <c r="AX366" s="17" t="s">
        <v>59</v>
      </c>
      <c r="AY366" s="17" t="s">
        <v>52</v>
      </c>
      <c r="AZ366" s="20">
        <v>45387</v>
      </c>
    </row>
    <row r="367" spans="1:52" x14ac:dyDescent="0.25">
      <c r="A367" s="17">
        <v>169</v>
      </c>
      <c r="B367" s="17" t="s">
        <v>45</v>
      </c>
      <c r="C367" s="17" t="s">
        <v>46</v>
      </c>
      <c r="D367" s="17" t="s">
        <v>407</v>
      </c>
      <c r="E367" s="17" t="s">
        <v>408</v>
      </c>
      <c r="F367" s="22" t="s">
        <v>900</v>
      </c>
      <c r="G367" s="17" t="s">
        <v>901</v>
      </c>
      <c r="H367" s="17" t="s">
        <v>411</v>
      </c>
      <c r="I367" s="17" t="s">
        <v>51</v>
      </c>
      <c r="J367" s="17">
        <v>1</v>
      </c>
      <c r="K367" s="17">
        <v>0</v>
      </c>
      <c r="L367" s="17">
        <v>0</v>
      </c>
      <c r="M367" s="17" t="s">
        <v>411</v>
      </c>
      <c r="N367" s="17">
        <v>0</v>
      </c>
      <c r="O367" s="17" t="s">
        <v>71</v>
      </c>
      <c r="P367" s="17">
        <v>74.671300000000002</v>
      </c>
      <c r="Q367" s="17">
        <v>0</v>
      </c>
      <c r="R367" s="17">
        <v>0</v>
      </c>
      <c r="S367" s="17" t="s">
        <v>903</v>
      </c>
      <c r="T367" s="17" t="s">
        <v>904</v>
      </c>
      <c r="U367" s="17">
        <v>73.798299999999998</v>
      </c>
      <c r="V367" s="17">
        <v>1</v>
      </c>
      <c r="W367" s="17"/>
      <c r="X367" s="17" t="s">
        <v>411</v>
      </c>
      <c r="Y367" s="17" t="s">
        <v>71</v>
      </c>
      <c r="Z367" s="38">
        <v>9.4</v>
      </c>
      <c r="AA367" s="16">
        <f>Z367*15%</f>
        <v>1.41</v>
      </c>
      <c r="AB367" s="16">
        <f>(Z367+AA367)*5%</f>
        <v>0.54050000000000009</v>
      </c>
      <c r="AC367" s="16">
        <f>Z367+AA367+AB367</f>
        <v>11.3505</v>
      </c>
      <c r="AD367" s="16">
        <f>AC367*J367</f>
        <v>11.3505</v>
      </c>
      <c r="AE367" s="16">
        <f>(Z367+AA367)*J367*U367</f>
        <v>797.75962300000003</v>
      </c>
      <c r="AF367" s="16">
        <f>AE367-K367</f>
        <v>797.75962300000003</v>
      </c>
      <c r="AG367" s="18">
        <f>AH367-Z367</f>
        <v>0</v>
      </c>
      <c r="AH367" s="38">
        <v>9.4</v>
      </c>
      <c r="AI367" s="17" t="s">
        <v>11642</v>
      </c>
      <c r="AJ367" s="17" t="b">
        <f>H367=M367</f>
        <v>1</v>
      </c>
      <c r="AK367" s="39" t="s">
        <v>11678</v>
      </c>
      <c r="AL367" s="17" t="e">
        <f>VLOOKUP(AK367,OT!A:A,1,0)</f>
        <v>#N/A</v>
      </c>
      <c r="AM367" s="17"/>
      <c r="AN367" s="17">
        <v>1</v>
      </c>
      <c r="AO367" s="17" t="s">
        <v>57</v>
      </c>
      <c r="AP367" s="17" t="s">
        <v>58</v>
      </c>
      <c r="AQ367" s="17"/>
      <c r="AR367" s="17"/>
      <c r="AS367" s="17"/>
      <c r="AT367" s="17"/>
      <c r="AU367" s="17"/>
      <c r="AV367" s="17"/>
      <c r="AW367" s="17">
        <v>0</v>
      </c>
      <c r="AX367" s="17" t="s">
        <v>129</v>
      </c>
      <c r="AY367" s="17" t="s">
        <v>902</v>
      </c>
      <c r="AZ367" s="20">
        <v>45387</v>
      </c>
    </row>
    <row r="368" spans="1:52" x14ac:dyDescent="0.25">
      <c r="A368" s="17">
        <v>330</v>
      </c>
      <c r="B368" s="17" t="s">
        <v>45</v>
      </c>
      <c r="C368" s="17" t="s">
        <v>46</v>
      </c>
      <c r="D368" s="17" t="s">
        <v>1506</v>
      </c>
      <c r="E368" s="17" t="s">
        <v>1507</v>
      </c>
      <c r="F368" s="22" t="s">
        <v>1508</v>
      </c>
      <c r="G368" s="17" t="s">
        <v>1509</v>
      </c>
      <c r="H368" s="17" t="s">
        <v>69</v>
      </c>
      <c r="I368" s="17" t="s">
        <v>51</v>
      </c>
      <c r="J368" s="17">
        <v>2</v>
      </c>
      <c r="K368" s="17">
        <v>1199.5863999999999</v>
      </c>
      <c r="L368" s="17">
        <v>2399.1729</v>
      </c>
      <c r="M368" s="17"/>
      <c r="N368" s="17"/>
      <c r="O368" s="17"/>
      <c r="P368" s="17"/>
      <c r="Q368" s="17"/>
      <c r="R368" s="17"/>
      <c r="S368" s="7"/>
      <c r="T368" s="7"/>
      <c r="U368" s="27"/>
      <c r="V368" s="17"/>
      <c r="W368" s="17"/>
      <c r="X368" s="17"/>
      <c r="Y368" s="17" t="s">
        <v>71</v>
      </c>
      <c r="Z368" s="27">
        <v>0</v>
      </c>
      <c r="AA368" s="16">
        <f>Z368*15%</f>
        <v>0</v>
      </c>
      <c r="AB368" s="16">
        <f>(Z368+AA368)*5%</f>
        <v>0</v>
      </c>
      <c r="AC368" s="16">
        <f>Z368+AA368+AB368</f>
        <v>0</v>
      </c>
      <c r="AD368" s="16">
        <f>AC368*J368</f>
        <v>0</v>
      </c>
      <c r="AE368" s="16">
        <f>(Z368+AA368)*J368*U368</f>
        <v>0</v>
      </c>
      <c r="AF368" s="16">
        <f>AE368-K368</f>
        <v>-1199.5863999999999</v>
      </c>
      <c r="AG368" s="18">
        <f>AH368-Z368</f>
        <v>0</v>
      </c>
      <c r="AH368" s="27">
        <v>0</v>
      </c>
      <c r="AI368" s="24" t="s">
        <v>11677</v>
      </c>
      <c r="AJ368" s="17" t="b">
        <f>H368=M368</f>
        <v>0</v>
      </c>
      <c r="AK368" s="24" t="s">
        <v>11677</v>
      </c>
      <c r="AL368" s="17" t="e">
        <f>VLOOKUP(AK368,OT!A:A,1,0)</f>
        <v>#N/A</v>
      </c>
      <c r="AM368" s="17"/>
      <c r="AN368" s="17"/>
      <c r="AO368" s="17" t="s">
        <v>57</v>
      </c>
      <c r="AP368" s="17" t="s">
        <v>58</v>
      </c>
      <c r="AQ368" s="17"/>
      <c r="AR368" s="17"/>
      <c r="AS368" s="17"/>
      <c r="AT368" s="17"/>
      <c r="AU368" s="17"/>
      <c r="AV368" s="17"/>
      <c r="AW368" s="17"/>
      <c r="AX368" s="17" t="s">
        <v>129</v>
      </c>
      <c r="AY368" s="17" t="s">
        <v>1510</v>
      </c>
      <c r="AZ368" s="20">
        <v>45394</v>
      </c>
    </row>
  </sheetData>
  <autoFilter ref="A3:AZ3" xr:uid="{4F3B2500-1EBE-4E04-BA6F-5BAD6101739F}"/>
  <sortState columnSort="1" ref="A2:BB368">
    <sortCondition ref="A2:BB2"/>
  </sortState>
  <conditionalFormatting sqref="AK1:AK290 AK330 AK369:AK1048576">
    <cfRule type="duplicateValues" dxfId="34" priority="35"/>
  </conditionalFormatting>
  <conditionalFormatting sqref="T1:T300 T340 T325:T336 T346:T348 T357:T360 T364:T366 T369:T1048576 T302:T318 T320:T322 T343 T362">
    <cfRule type="duplicateValues" dxfId="33" priority="34"/>
  </conditionalFormatting>
  <conditionalFormatting sqref="AK339">
    <cfRule type="duplicateValues" dxfId="32" priority="33"/>
  </conditionalFormatting>
  <conditionalFormatting sqref="S324">
    <cfRule type="duplicateValues" dxfId="31" priority="32"/>
  </conditionalFormatting>
  <conditionalFormatting sqref="S337">
    <cfRule type="duplicateValues" dxfId="30" priority="31"/>
  </conditionalFormatting>
  <conditionalFormatting sqref="AK324">
    <cfRule type="duplicateValues" dxfId="29" priority="30"/>
  </conditionalFormatting>
  <conditionalFormatting sqref="AK337">
    <cfRule type="duplicateValues" dxfId="28" priority="29"/>
  </conditionalFormatting>
  <conditionalFormatting sqref="S344">
    <cfRule type="duplicateValues" dxfId="27" priority="28"/>
  </conditionalFormatting>
  <conditionalFormatting sqref="AK344">
    <cfRule type="duplicateValues" dxfId="26" priority="27"/>
  </conditionalFormatting>
  <conditionalFormatting sqref="AK345">
    <cfRule type="duplicateValues" dxfId="25" priority="26"/>
  </conditionalFormatting>
  <conditionalFormatting sqref="AK352">
    <cfRule type="duplicateValues" dxfId="24" priority="25"/>
  </conditionalFormatting>
  <conditionalFormatting sqref="AK353">
    <cfRule type="duplicateValues" dxfId="23" priority="24"/>
  </conditionalFormatting>
  <conditionalFormatting sqref="AK354">
    <cfRule type="duplicateValues" dxfId="22" priority="23"/>
  </conditionalFormatting>
  <conditionalFormatting sqref="S355">
    <cfRule type="duplicateValues" dxfId="21" priority="22"/>
  </conditionalFormatting>
  <conditionalFormatting sqref="AK355">
    <cfRule type="duplicateValues" dxfId="20" priority="21"/>
  </conditionalFormatting>
  <conditionalFormatting sqref="AK363">
    <cfRule type="duplicateValues" dxfId="19" priority="20"/>
  </conditionalFormatting>
  <conditionalFormatting sqref="T301">
    <cfRule type="duplicateValues" dxfId="18" priority="19"/>
  </conditionalFormatting>
  <conditionalFormatting sqref="AK301">
    <cfRule type="duplicateValues" dxfId="17" priority="18"/>
  </conditionalFormatting>
  <conditionalFormatting sqref="T319">
    <cfRule type="duplicateValues" dxfId="16" priority="17"/>
  </conditionalFormatting>
  <conditionalFormatting sqref="AK319">
    <cfRule type="duplicateValues" dxfId="15" priority="16"/>
  </conditionalFormatting>
  <conditionalFormatting sqref="S323">
    <cfRule type="duplicateValues" dxfId="14" priority="15"/>
  </conditionalFormatting>
  <conditionalFormatting sqref="T323">
    <cfRule type="duplicateValues" dxfId="13" priority="14"/>
  </conditionalFormatting>
  <conditionalFormatting sqref="AK323">
    <cfRule type="duplicateValues" dxfId="12" priority="13"/>
  </conditionalFormatting>
  <conditionalFormatting sqref="T338">
    <cfRule type="duplicateValues" dxfId="11" priority="12"/>
  </conditionalFormatting>
  <conditionalFormatting sqref="T341">
    <cfRule type="duplicateValues" dxfId="10" priority="10"/>
  </conditionalFormatting>
  <conditionalFormatting sqref="AK341">
    <cfRule type="duplicateValues" dxfId="9" priority="9"/>
  </conditionalFormatting>
  <conditionalFormatting sqref="T356">
    <cfRule type="duplicateValues" dxfId="8" priority="8"/>
  </conditionalFormatting>
  <conditionalFormatting sqref="T361">
    <cfRule type="duplicateValues" dxfId="7" priority="7"/>
  </conditionalFormatting>
  <conditionalFormatting sqref="AK356">
    <cfRule type="duplicateValues" dxfId="6" priority="6"/>
  </conditionalFormatting>
  <conditionalFormatting sqref="AK361">
    <cfRule type="duplicateValues" dxfId="5" priority="5"/>
  </conditionalFormatting>
  <conditionalFormatting sqref="T342">
    <cfRule type="duplicateValues" dxfId="3" priority="3"/>
  </conditionalFormatting>
  <conditionalFormatting sqref="AK342">
    <cfRule type="duplicateValues" dxfId="2" priority="2"/>
  </conditionalFormatting>
  <conditionalFormatting sqref="AK367">
    <cfRule type="duplicateValues" dxfId="1" priority="1"/>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859"/>
  <sheetViews>
    <sheetView topLeftCell="C2" workbookViewId="0">
      <selection activeCell="E472" sqref="E472"/>
    </sheetView>
  </sheetViews>
  <sheetFormatPr defaultRowHeight="15" x14ac:dyDescent="0.25"/>
  <cols>
    <col min="1" max="1" width="11.42578125" hidden="1" customWidth="1"/>
    <col min="2" max="2" width="13.42578125" hidden="1" customWidth="1"/>
    <col min="3" max="3" width="20" style="3" customWidth="1"/>
    <col min="4" max="4" width="21.28515625" style="3" customWidth="1"/>
    <col min="5" max="7" width="20" style="3" customWidth="1"/>
    <col min="8" max="8" width="20" style="6" customWidth="1"/>
    <col min="9" max="9" width="17.28515625" style="6" customWidth="1"/>
    <col min="10" max="10" width="8" style="3" customWidth="1"/>
    <col min="11" max="11" width="24" style="6" customWidth="1"/>
    <col min="12" max="12" width="28" style="6" customWidth="1"/>
    <col min="13" max="13" width="33.28515625" style="3" customWidth="1"/>
    <col min="14" max="14" width="29.28515625" style="3" customWidth="1"/>
    <col min="15" max="15" width="26.7109375" style="3" customWidth="1"/>
    <col min="16" max="16" width="20" style="3" customWidth="1"/>
    <col min="17" max="17" width="25.28515625" style="3" customWidth="1"/>
    <col min="18" max="18" width="20" style="3" customWidth="1"/>
    <col min="19" max="19" width="20" style="6" customWidth="1"/>
    <col min="20" max="20" width="17.28515625" style="6" customWidth="1"/>
    <col min="21" max="21" width="8.42578125" style="3" hidden="1" customWidth="1"/>
    <col min="22" max="22" width="8.42578125" style="5" hidden="1" customWidth="1"/>
    <col min="23" max="23" width="8.42578125" style="6" hidden="1" customWidth="1"/>
    <col min="24" max="28" width="8.42578125" style="3" hidden="1" customWidth="1"/>
    <col min="29" max="30" width="8.42578125" style="6" hidden="1" customWidth="1"/>
    <col min="31" max="34" width="8.42578125" style="3" hidden="1" customWidth="1"/>
    <col min="35" max="35" width="8.42578125" style="5" hidden="1" customWidth="1"/>
    <col min="36" max="40" width="8.42578125" style="3" hidden="1" customWidth="1"/>
    <col min="41" max="42" width="8.42578125" style="6" hidden="1" customWidth="1"/>
    <col min="43" max="46" width="8.42578125" style="3" hidden="1" customWidth="1"/>
  </cols>
  <sheetData>
    <row r="1" spans="1:46" hidden="1" x14ac:dyDescent="0.25">
      <c r="A1" s="3" t="s">
        <v>1654</v>
      </c>
      <c r="B1" s="3" t="s">
        <v>1655</v>
      </c>
      <c r="C1" s="3" t="s">
        <v>1656</v>
      </c>
      <c r="D1" s="3" t="s">
        <v>1657</v>
      </c>
      <c r="E1" s="3" t="s">
        <v>1658</v>
      </c>
      <c r="F1" s="3" t="s">
        <v>1659</v>
      </c>
      <c r="G1" s="3" t="s">
        <v>1660</v>
      </c>
      <c r="H1" s="3" t="s">
        <v>1661</v>
      </c>
      <c r="I1" s="3" t="s">
        <v>1662</v>
      </c>
      <c r="J1" s="3" t="s">
        <v>1663</v>
      </c>
      <c r="K1" s="3" t="s">
        <v>1664</v>
      </c>
      <c r="L1" s="3" t="s">
        <v>1665</v>
      </c>
      <c r="M1" s="3" t="s">
        <v>1666</v>
      </c>
      <c r="N1" s="3" t="s">
        <v>1667</v>
      </c>
      <c r="O1" s="3" t="s">
        <v>1668</v>
      </c>
      <c r="P1" s="3" t="s">
        <v>1669</v>
      </c>
      <c r="Q1" s="3" t="s">
        <v>1670</v>
      </c>
      <c r="R1" s="3" t="s">
        <v>1671</v>
      </c>
      <c r="S1" s="3" t="s">
        <v>1672</v>
      </c>
      <c r="T1" s="3" t="s">
        <v>1673</v>
      </c>
      <c r="U1" s="3" t="s">
        <v>1674</v>
      </c>
      <c r="V1" s="3" t="s">
        <v>1675</v>
      </c>
      <c r="W1" s="3" t="s">
        <v>1676</v>
      </c>
      <c r="X1" s="3" t="s">
        <v>1677</v>
      </c>
      <c r="Y1" s="3" t="s">
        <v>1678</v>
      </c>
      <c r="Z1" s="3" t="s">
        <v>1679</v>
      </c>
      <c r="AA1" s="3" t="s">
        <v>1680</v>
      </c>
      <c r="AB1" s="3" t="s">
        <v>1681</v>
      </c>
      <c r="AC1" s="3" t="s">
        <v>1682</v>
      </c>
      <c r="AD1" s="3" t="s">
        <v>1683</v>
      </c>
      <c r="AE1" s="3" t="s">
        <v>1684</v>
      </c>
      <c r="AF1" s="3" t="s">
        <v>1685</v>
      </c>
      <c r="AG1" s="3" t="s">
        <v>1686</v>
      </c>
      <c r="AH1" s="3" t="s">
        <v>1687</v>
      </c>
      <c r="AI1" s="3" t="s">
        <v>1688</v>
      </c>
      <c r="AJ1" s="3" t="s">
        <v>1689</v>
      </c>
      <c r="AK1" s="3" t="s">
        <v>1690</v>
      </c>
      <c r="AL1" s="3" t="s">
        <v>1691</v>
      </c>
      <c r="AM1" s="3" t="s">
        <v>1692</v>
      </c>
      <c r="AN1" s="3" t="s">
        <v>1693</v>
      </c>
      <c r="AO1" s="3" t="s">
        <v>1694</v>
      </c>
      <c r="AP1" s="3" t="s">
        <v>1695</v>
      </c>
      <c r="AQ1" s="3" t="s">
        <v>1696</v>
      </c>
      <c r="AR1" s="3" t="s">
        <v>1697</v>
      </c>
      <c r="AS1" s="3" t="s">
        <v>1698</v>
      </c>
      <c r="AT1" s="3" t="s">
        <v>1699</v>
      </c>
    </row>
    <row r="2" spans="1:46" x14ac:dyDescent="0.25">
      <c r="A2" s="3" t="s">
        <v>1700</v>
      </c>
      <c r="B2" s="3" t="s">
        <v>1701</v>
      </c>
      <c r="C2" s="3" t="s">
        <v>2</v>
      </c>
      <c r="D2" s="3" t="s">
        <v>1702</v>
      </c>
      <c r="E2" s="3" t="s">
        <v>4</v>
      </c>
      <c r="F2" s="3" t="s">
        <v>1703</v>
      </c>
      <c r="G2" s="3" t="s">
        <v>1704</v>
      </c>
      <c r="H2" s="3" t="s">
        <v>1705</v>
      </c>
      <c r="I2" s="3" t="s">
        <v>1706</v>
      </c>
      <c r="J2" s="3" t="s">
        <v>1707</v>
      </c>
      <c r="K2" s="3" t="s">
        <v>1708</v>
      </c>
      <c r="L2" s="3" t="s">
        <v>1709</v>
      </c>
      <c r="M2" s="3" t="s">
        <v>5</v>
      </c>
      <c r="N2" s="3" t="s">
        <v>1710</v>
      </c>
      <c r="O2" s="3" t="s">
        <v>1711</v>
      </c>
      <c r="P2" s="3" t="s">
        <v>1712</v>
      </c>
      <c r="Q2" s="3" t="s">
        <v>1713</v>
      </c>
      <c r="R2" s="3" t="s">
        <v>1714</v>
      </c>
      <c r="S2" s="3" t="s">
        <v>1715</v>
      </c>
      <c r="T2" s="3" t="s">
        <v>1716</v>
      </c>
      <c r="U2" s="3" t="s">
        <v>1674</v>
      </c>
      <c r="V2" s="3" t="s">
        <v>1675</v>
      </c>
      <c r="W2" s="3" t="s">
        <v>1676</v>
      </c>
      <c r="X2" s="3" t="s">
        <v>1677</v>
      </c>
      <c r="Y2" s="3" t="s">
        <v>1678</v>
      </c>
      <c r="Z2" s="3" t="s">
        <v>1679</v>
      </c>
      <c r="AA2" s="3" t="s">
        <v>1680</v>
      </c>
      <c r="AB2" s="3" t="s">
        <v>1681</v>
      </c>
      <c r="AC2" s="3" t="s">
        <v>1682</v>
      </c>
      <c r="AD2" s="3" t="s">
        <v>1683</v>
      </c>
      <c r="AE2" s="3" t="s">
        <v>1684</v>
      </c>
      <c r="AF2" s="3" t="s">
        <v>1685</v>
      </c>
      <c r="AG2" s="3" t="s">
        <v>1686</v>
      </c>
      <c r="AH2" s="3" t="s">
        <v>1687</v>
      </c>
      <c r="AI2" s="3" t="s">
        <v>1688</v>
      </c>
      <c r="AJ2" s="3" t="s">
        <v>1689</v>
      </c>
      <c r="AK2" s="3" t="s">
        <v>1690</v>
      </c>
      <c r="AL2" s="3" t="s">
        <v>1691</v>
      </c>
      <c r="AM2" s="3" t="s">
        <v>1692</v>
      </c>
      <c r="AN2" s="3" t="s">
        <v>1693</v>
      </c>
      <c r="AO2" s="3" t="s">
        <v>1694</v>
      </c>
      <c r="AP2" s="3" t="s">
        <v>1695</v>
      </c>
      <c r="AQ2" s="3" t="s">
        <v>1696</v>
      </c>
      <c r="AR2" s="3" t="s">
        <v>1697</v>
      </c>
      <c r="AS2" s="3" t="s">
        <v>1698</v>
      </c>
      <c r="AT2" s="3" t="s">
        <v>1699</v>
      </c>
    </row>
    <row r="3" spans="1:46" hidden="1" x14ac:dyDescent="0.25">
      <c r="A3" s="3" t="s">
        <v>1717</v>
      </c>
      <c r="B3" s="3" t="s">
        <v>1718</v>
      </c>
      <c r="C3" s="3" t="s">
        <v>130</v>
      </c>
      <c r="D3" s="3" t="s">
        <v>132</v>
      </c>
      <c r="E3" s="3" t="s">
        <v>1719</v>
      </c>
      <c r="F3" s="3" t="s">
        <v>1719</v>
      </c>
      <c r="G3" s="3" t="s">
        <v>1719</v>
      </c>
      <c r="H3" s="4"/>
      <c r="I3" s="4"/>
      <c r="J3" s="3" t="s">
        <v>69</v>
      </c>
      <c r="K3" s="4"/>
      <c r="L3" s="4"/>
      <c r="M3" s="3" t="s">
        <v>133</v>
      </c>
      <c r="N3" s="3" t="s">
        <v>127</v>
      </c>
      <c r="O3" s="3" t="s">
        <v>1719</v>
      </c>
      <c r="P3" s="3" t="s">
        <v>1720</v>
      </c>
      <c r="Q3" s="3" t="s">
        <v>1719</v>
      </c>
      <c r="R3" s="3" t="s">
        <v>1719</v>
      </c>
      <c r="S3" s="4"/>
      <c r="T3" s="4">
        <v>1</v>
      </c>
      <c r="U3" s="3" t="s">
        <v>1721</v>
      </c>
      <c r="W3" s="4"/>
      <c r="X3" s="3" t="s">
        <v>1719</v>
      </c>
      <c r="Y3" s="3" t="s">
        <v>1719</v>
      </c>
      <c r="Z3" s="3" t="s">
        <v>1719</v>
      </c>
      <c r="AA3" s="3" t="s">
        <v>1722</v>
      </c>
      <c r="AB3" s="3" t="s">
        <v>1723</v>
      </c>
      <c r="AC3" s="4"/>
      <c r="AD3" s="4"/>
      <c r="AE3" s="3" t="s">
        <v>1724</v>
      </c>
      <c r="AF3" s="3" t="s">
        <v>1719</v>
      </c>
      <c r="AG3" s="3" t="s">
        <v>1719</v>
      </c>
      <c r="AH3" s="3" t="s">
        <v>1725</v>
      </c>
      <c r="AJ3" s="3" t="s">
        <v>131</v>
      </c>
      <c r="AK3" s="3" t="s">
        <v>1719</v>
      </c>
      <c r="AL3" s="3" t="s">
        <v>1719</v>
      </c>
      <c r="AM3" s="3" t="s">
        <v>1718</v>
      </c>
      <c r="AN3" s="3" t="s">
        <v>1726</v>
      </c>
      <c r="AO3" s="4"/>
      <c r="AP3" s="4"/>
      <c r="AQ3" s="3" t="s">
        <v>1719</v>
      </c>
      <c r="AR3" s="3" t="s">
        <v>1719</v>
      </c>
      <c r="AS3" s="3" t="s">
        <v>1723</v>
      </c>
      <c r="AT3" s="3" t="s">
        <v>1723</v>
      </c>
    </row>
    <row r="4" spans="1:46" hidden="1" x14ac:dyDescent="0.25">
      <c r="A4" s="3" t="s">
        <v>1717</v>
      </c>
      <c r="B4" s="3" t="s">
        <v>1718</v>
      </c>
      <c r="C4" s="3" t="s">
        <v>130</v>
      </c>
      <c r="D4" s="3" t="s">
        <v>142</v>
      </c>
      <c r="E4" s="3" t="s">
        <v>1719</v>
      </c>
      <c r="F4" s="3" t="s">
        <v>1719</v>
      </c>
      <c r="G4" s="3" t="s">
        <v>1719</v>
      </c>
      <c r="H4" s="4"/>
      <c r="I4" s="4"/>
      <c r="J4" s="3" t="s">
        <v>69</v>
      </c>
      <c r="K4" s="4"/>
      <c r="L4" s="4"/>
      <c r="M4" s="3" t="s">
        <v>143</v>
      </c>
      <c r="N4" s="3" t="s">
        <v>127</v>
      </c>
      <c r="O4" s="3" t="s">
        <v>1719</v>
      </c>
      <c r="P4" s="3" t="s">
        <v>1720</v>
      </c>
      <c r="Q4" s="3" t="s">
        <v>1719</v>
      </c>
      <c r="R4" s="3" t="s">
        <v>1719</v>
      </c>
      <c r="S4" s="4"/>
      <c r="T4" s="4">
        <v>1</v>
      </c>
      <c r="U4" s="3" t="s">
        <v>1721</v>
      </c>
      <c r="W4" s="4"/>
      <c r="X4" s="3" t="s">
        <v>1719</v>
      </c>
      <c r="Y4" s="3" t="s">
        <v>1719</v>
      </c>
      <c r="Z4" s="3" t="s">
        <v>1719</v>
      </c>
      <c r="AA4" s="3" t="s">
        <v>1722</v>
      </c>
      <c r="AB4" s="3" t="s">
        <v>1723</v>
      </c>
      <c r="AC4" s="4"/>
      <c r="AD4" s="4"/>
      <c r="AE4" s="3" t="s">
        <v>1724</v>
      </c>
      <c r="AF4" s="3" t="s">
        <v>1719</v>
      </c>
      <c r="AG4" s="3" t="s">
        <v>1719</v>
      </c>
      <c r="AH4" s="3" t="s">
        <v>1725</v>
      </c>
      <c r="AJ4" s="3" t="s">
        <v>131</v>
      </c>
      <c r="AK4" s="3" t="s">
        <v>1719</v>
      </c>
      <c r="AL4" s="3" t="s">
        <v>1719</v>
      </c>
      <c r="AM4" s="3" t="s">
        <v>1718</v>
      </c>
      <c r="AN4" s="3" t="s">
        <v>1726</v>
      </c>
      <c r="AO4" s="4"/>
      <c r="AP4" s="4"/>
      <c r="AQ4" s="3" t="s">
        <v>1719</v>
      </c>
      <c r="AR4" s="3" t="s">
        <v>1719</v>
      </c>
      <c r="AS4" s="3" t="s">
        <v>1723</v>
      </c>
      <c r="AT4" s="3" t="s">
        <v>1723</v>
      </c>
    </row>
    <row r="5" spans="1:46" hidden="1" x14ac:dyDescent="0.25">
      <c r="A5" s="3" t="s">
        <v>1717</v>
      </c>
      <c r="B5" s="3" t="s">
        <v>1718</v>
      </c>
      <c r="C5" s="3" t="s">
        <v>1727</v>
      </c>
      <c r="D5" s="3" t="s">
        <v>1041</v>
      </c>
      <c r="E5" s="3" t="s">
        <v>1719</v>
      </c>
      <c r="F5" s="3" t="s">
        <v>1719</v>
      </c>
      <c r="G5" s="3" t="s">
        <v>1719</v>
      </c>
      <c r="H5" s="4"/>
      <c r="I5" s="4"/>
      <c r="J5" s="3" t="s">
        <v>226</v>
      </c>
      <c r="K5" s="4"/>
      <c r="L5" s="4"/>
      <c r="M5" s="3" t="s">
        <v>750</v>
      </c>
      <c r="N5" s="3" t="s">
        <v>127</v>
      </c>
      <c r="O5" s="3" t="s">
        <v>1719</v>
      </c>
      <c r="P5" s="3" t="s">
        <v>1728</v>
      </c>
      <c r="Q5" s="3" t="s">
        <v>1719</v>
      </c>
      <c r="R5" s="3" t="s">
        <v>1719</v>
      </c>
      <c r="S5" s="4"/>
      <c r="T5" s="4">
        <v>0.1</v>
      </c>
      <c r="U5" s="3" t="s">
        <v>1721</v>
      </c>
      <c r="W5" s="4"/>
      <c r="X5" s="3" t="s">
        <v>1719</v>
      </c>
      <c r="Y5" s="3" t="s">
        <v>1719</v>
      </c>
      <c r="Z5" s="3" t="s">
        <v>1719</v>
      </c>
      <c r="AA5" s="3" t="s">
        <v>1722</v>
      </c>
      <c r="AB5" s="3" t="s">
        <v>1723</v>
      </c>
      <c r="AC5" s="4"/>
      <c r="AD5" s="4"/>
      <c r="AE5" s="3" t="s">
        <v>1724</v>
      </c>
      <c r="AF5" s="3" t="s">
        <v>1719</v>
      </c>
      <c r="AG5" s="3" t="s">
        <v>1719</v>
      </c>
      <c r="AH5" s="3" t="s">
        <v>1725</v>
      </c>
      <c r="AJ5" s="3" t="s">
        <v>1729</v>
      </c>
      <c r="AK5" s="3" t="s">
        <v>1719</v>
      </c>
      <c r="AL5" s="3" t="s">
        <v>1719</v>
      </c>
      <c r="AM5" s="3" t="s">
        <v>1718</v>
      </c>
      <c r="AN5" s="3" t="s">
        <v>1726</v>
      </c>
      <c r="AO5" s="4"/>
      <c r="AP5" s="4"/>
      <c r="AQ5" s="3" t="s">
        <v>1719</v>
      </c>
      <c r="AR5" s="3" t="s">
        <v>1719</v>
      </c>
      <c r="AS5" s="3" t="s">
        <v>1723</v>
      </c>
      <c r="AT5" s="3" t="s">
        <v>1723</v>
      </c>
    </row>
    <row r="6" spans="1:46" hidden="1" x14ac:dyDescent="0.25">
      <c r="A6" s="3" t="s">
        <v>1717</v>
      </c>
      <c r="B6" s="3" t="s">
        <v>1718</v>
      </c>
      <c r="C6" s="3" t="s">
        <v>1493</v>
      </c>
      <c r="D6" s="3" t="s">
        <v>1730</v>
      </c>
      <c r="E6" s="3" t="s">
        <v>1719</v>
      </c>
      <c r="F6" s="3" t="s">
        <v>1719</v>
      </c>
      <c r="G6" s="3" t="s">
        <v>1719</v>
      </c>
      <c r="H6" s="4"/>
      <c r="I6" s="4"/>
      <c r="J6" s="3" t="s">
        <v>804</v>
      </c>
      <c r="K6" s="4"/>
      <c r="L6" s="4"/>
      <c r="M6" s="3" t="s">
        <v>1731</v>
      </c>
      <c r="N6" s="3" t="s">
        <v>127</v>
      </c>
      <c r="O6" s="3" t="s">
        <v>1719</v>
      </c>
      <c r="P6" s="3" t="s">
        <v>1728</v>
      </c>
      <c r="Q6" s="3" t="s">
        <v>1719</v>
      </c>
      <c r="R6" s="3" t="s">
        <v>1719</v>
      </c>
      <c r="S6" s="4"/>
      <c r="T6" s="4">
        <v>0.2</v>
      </c>
      <c r="U6" s="3" t="s">
        <v>1721</v>
      </c>
      <c r="W6" s="4"/>
      <c r="X6" s="3" t="s">
        <v>1719</v>
      </c>
      <c r="Y6" s="3" t="s">
        <v>1719</v>
      </c>
      <c r="Z6" s="3" t="s">
        <v>1719</v>
      </c>
      <c r="AA6" s="3" t="s">
        <v>1722</v>
      </c>
      <c r="AB6" s="3" t="s">
        <v>1723</v>
      </c>
      <c r="AC6" s="4"/>
      <c r="AD6" s="4"/>
      <c r="AE6" s="3" t="s">
        <v>1724</v>
      </c>
      <c r="AF6" s="3" t="s">
        <v>1719</v>
      </c>
      <c r="AG6" s="3" t="s">
        <v>1719</v>
      </c>
      <c r="AH6" s="3" t="s">
        <v>1725</v>
      </c>
      <c r="AJ6" s="3" t="s">
        <v>1494</v>
      </c>
      <c r="AK6" s="3" t="s">
        <v>1719</v>
      </c>
      <c r="AL6" s="3" t="s">
        <v>1719</v>
      </c>
      <c r="AM6" s="3" t="s">
        <v>1718</v>
      </c>
      <c r="AN6" s="3" t="s">
        <v>1726</v>
      </c>
      <c r="AO6" s="4"/>
      <c r="AP6" s="4"/>
      <c r="AQ6" s="3" t="s">
        <v>1719</v>
      </c>
      <c r="AR6" s="3" t="s">
        <v>1719</v>
      </c>
      <c r="AS6" s="3" t="s">
        <v>1723</v>
      </c>
      <c r="AT6" s="3" t="s">
        <v>1723</v>
      </c>
    </row>
    <row r="7" spans="1:46" hidden="1" x14ac:dyDescent="0.25">
      <c r="A7" s="3" t="s">
        <v>1717</v>
      </c>
      <c r="B7" s="3" t="s">
        <v>1718</v>
      </c>
      <c r="C7" s="3" t="s">
        <v>1493</v>
      </c>
      <c r="D7" s="3" t="s">
        <v>1041</v>
      </c>
      <c r="E7" s="3" t="s">
        <v>1719</v>
      </c>
      <c r="F7" s="3" t="s">
        <v>1719</v>
      </c>
      <c r="G7" s="3" t="s">
        <v>1719</v>
      </c>
      <c r="H7" s="4"/>
      <c r="I7" s="4"/>
      <c r="J7" s="3" t="s">
        <v>226</v>
      </c>
      <c r="K7" s="4"/>
      <c r="L7" s="4"/>
      <c r="M7" s="3" t="s">
        <v>750</v>
      </c>
      <c r="N7" s="3" t="s">
        <v>127</v>
      </c>
      <c r="O7" s="3" t="s">
        <v>1719</v>
      </c>
      <c r="P7" s="3" t="s">
        <v>1728</v>
      </c>
      <c r="Q7" s="3" t="s">
        <v>1719</v>
      </c>
      <c r="R7" s="3" t="s">
        <v>1719</v>
      </c>
      <c r="S7" s="4"/>
      <c r="T7" s="4">
        <v>0.2</v>
      </c>
      <c r="U7" s="3" t="s">
        <v>1721</v>
      </c>
      <c r="W7" s="4"/>
      <c r="X7" s="3" t="s">
        <v>1719</v>
      </c>
      <c r="Y7" s="3" t="s">
        <v>1719</v>
      </c>
      <c r="Z7" s="3" t="s">
        <v>1719</v>
      </c>
      <c r="AA7" s="3" t="s">
        <v>1722</v>
      </c>
      <c r="AB7" s="3" t="s">
        <v>1723</v>
      </c>
      <c r="AC7" s="4"/>
      <c r="AD7" s="4"/>
      <c r="AE7" s="3" t="s">
        <v>1724</v>
      </c>
      <c r="AF7" s="3" t="s">
        <v>1719</v>
      </c>
      <c r="AG7" s="3" t="s">
        <v>1719</v>
      </c>
      <c r="AH7" s="3" t="s">
        <v>1725</v>
      </c>
      <c r="AJ7" s="3" t="s">
        <v>1494</v>
      </c>
      <c r="AK7" s="3" t="s">
        <v>1719</v>
      </c>
      <c r="AL7" s="3" t="s">
        <v>1719</v>
      </c>
      <c r="AM7" s="3" t="s">
        <v>1718</v>
      </c>
      <c r="AN7" s="3" t="s">
        <v>1726</v>
      </c>
      <c r="AO7" s="4"/>
      <c r="AP7" s="4"/>
      <c r="AQ7" s="3" t="s">
        <v>1719</v>
      </c>
      <c r="AR7" s="3" t="s">
        <v>1719</v>
      </c>
      <c r="AS7" s="3" t="s">
        <v>1723</v>
      </c>
      <c r="AT7" s="3" t="s">
        <v>1723</v>
      </c>
    </row>
    <row r="8" spans="1:46" hidden="1" x14ac:dyDescent="0.25">
      <c r="A8" s="3" t="s">
        <v>1717</v>
      </c>
      <c r="B8" s="3" t="s">
        <v>1718</v>
      </c>
      <c r="C8" s="3" t="s">
        <v>1493</v>
      </c>
      <c r="D8" s="3" t="s">
        <v>1495</v>
      </c>
      <c r="E8" s="3" t="s">
        <v>1719</v>
      </c>
      <c r="F8" s="3" t="s">
        <v>1719</v>
      </c>
      <c r="G8" s="3" t="s">
        <v>1719</v>
      </c>
      <c r="H8" s="4"/>
      <c r="I8" s="4"/>
      <c r="J8" s="3" t="s">
        <v>804</v>
      </c>
      <c r="K8" s="4"/>
      <c r="L8" s="4"/>
      <c r="M8" s="3" t="s">
        <v>1496</v>
      </c>
      <c r="N8" s="3" t="s">
        <v>127</v>
      </c>
      <c r="O8" s="3" t="s">
        <v>1719</v>
      </c>
      <c r="P8" s="3" t="s">
        <v>1728</v>
      </c>
      <c r="Q8" s="3" t="s">
        <v>1719</v>
      </c>
      <c r="R8" s="3" t="s">
        <v>1719</v>
      </c>
      <c r="S8" s="4"/>
      <c r="T8" s="4">
        <v>1</v>
      </c>
      <c r="U8" s="3" t="s">
        <v>1721</v>
      </c>
      <c r="W8" s="4"/>
      <c r="X8" s="3" t="s">
        <v>1719</v>
      </c>
      <c r="Y8" s="3" t="s">
        <v>1719</v>
      </c>
      <c r="Z8" s="3" t="s">
        <v>1719</v>
      </c>
      <c r="AA8" s="3" t="s">
        <v>1722</v>
      </c>
      <c r="AB8" s="3" t="s">
        <v>1723</v>
      </c>
      <c r="AC8" s="4"/>
      <c r="AD8" s="4"/>
      <c r="AE8" s="3" t="s">
        <v>1724</v>
      </c>
      <c r="AF8" s="3" t="s">
        <v>1719</v>
      </c>
      <c r="AG8" s="3" t="s">
        <v>1719</v>
      </c>
      <c r="AH8" s="3" t="s">
        <v>1725</v>
      </c>
      <c r="AJ8" s="3" t="s">
        <v>1494</v>
      </c>
      <c r="AK8" s="3" t="s">
        <v>1719</v>
      </c>
      <c r="AL8" s="3" t="s">
        <v>1719</v>
      </c>
      <c r="AM8" s="3" t="s">
        <v>1718</v>
      </c>
      <c r="AN8" s="3" t="s">
        <v>1726</v>
      </c>
      <c r="AO8" s="4"/>
      <c r="AP8" s="4"/>
      <c r="AQ8" s="3" t="s">
        <v>1719</v>
      </c>
      <c r="AR8" s="3" t="s">
        <v>1719</v>
      </c>
      <c r="AS8" s="3" t="s">
        <v>1723</v>
      </c>
      <c r="AT8" s="3" t="s">
        <v>1723</v>
      </c>
    </row>
    <row r="9" spans="1:46" hidden="1" x14ac:dyDescent="0.25">
      <c r="A9" s="3" t="s">
        <v>1717</v>
      </c>
      <c r="B9" s="3" t="s">
        <v>1718</v>
      </c>
      <c r="C9" s="3" t="s">
        <v>1501</v>
      </c>
      <c r="D9" s="3" t="s">
        <v>1730</v>
      </c>
      <c r="E9" s="3" t="s">
        <v>1719</v>
      </c>
      <c r="F9" s="3" t="s">
        <v>1719</v>
      </c>
      <c r="G9" s="3" t="s">
        <v>1719</v>
      </c>
      <c r="H9" s="4"/>
      <c r="I9" s="4"/>
      <c r="J9" s="3" t="s">
        <v>804</v>
      </c>
      <c r="K9" s="4"/>
      <c r="L9" s="4"/>
      <c r="M9" s="3" t="s">
        <v>1731</v>
      </c>
      <c r="N9" s="3" t="s">
        <v>127</v>
      </c>
      <c r="O9" s="3" t="s">
        <v>1719</v>
      </c>
      <c r="P9" s="3" t="s">
        <v>1728</v>
      </c>
      <c r="Q9" s="3" t="s">
        <v>1719</v>
      </c>
      <c r="R9" s="3" t="s">
        <v>1719</v>
      </c>
      <c r="S9" s="4"/>
      <c r="T9" s="4">
        <v>0.2</v>
      </c>
      <c r="U9" s="3" t="s">
        <v>1721</v>
      </c>
      <c r="W9" s="4"/>
      <c r="X9" s="3" t="s">
        <v>1719</v>
      </c>
      <c r="Y9" s="3" t="s">
        <v>1719</v>
      </c>
      <c r="Z9" s="3" t="s">
        <v>1719</v>
      </c>
      <c r="AA9" s="3" t="s">
        <v>1722</v>
      </c>
      <c r="AB9" s="3" t="s">
        <v>1723</v>
      </c>
      <c r="AC9" s="4"/>
      <c r="AD9" s="4"/>
      <c r="AE9" s="3" t="s">
        <v>1724</v>
      </c>
      <c r="AF9" s="3" t="s">
        <v>1719</v>
      </c>
      <c r="AG9" s="3" t="s">
        <v>1719</v>
      </c>
      <c r="AH9" s="3" t="s">
        <v>1725</v>
      </c>
      <c r="AJ9" s="3" t="s">
        <v>1494</v>
      </c>
      <c r="AK9" s="3" t="s">
        <v>1719</v>
      </c>
      <c r="AL9" s="3" t="s">
        <v>1719</v>
      </c>
      <c r="AM9" s="3" t="s">
        <v>1718</v>
      </c>
      <c r="AN9" s="3" t="s">
        <v>1726</v>
      </c>
      <c r="AO9" s="4"/>
      <c r="AP9" s="4"/>
      <c r="AQ9" s="3" t="s">
        <v>1719</v>
      </c>
      <c r="AR9" s="3" t="s">
        <v>1719</v>
      </c>
      <c r="AS9" s="3" t="s">
        <v>1723</v>
      </c>
      <c r="AT9" s="3" t="s">
        <v>1723</v>
      </c>
    </row>
    <row r="10" spans="1:46" hidden="1" x14ac:dyDescent="0.25">
      <c r="A10" s="3" t="s">
        <v>1717</v>
      </c>
      <c r="B10" s="3" t="s">
        <v>1718</v>
      </c>
      <c r="C10" s="3" t="s">
        <v>1501</v>
      </c>
      <c r="D10" s="3" t="s">
        <v>1041</v>
      </c>
      <c r="E10" s="3" t="s">
        <v>1719</v>
      </c>
      <c r="F10" s="3" t="s">
        <v>1719</v>
      </c>
      <c r="G10" s="3" t="s">
        <v>1719</v>
      </c>
      <c r="H10" s="4"/>
      <c r="I10" s="4"/>
      <c r="J10" s="3" t="s">
        <v>226</v>
      </c>
      <c r="K10" s="4"/>
      <c r="L10" s="4"/>
      <c r="M10" s="3" t="s">
        <v>750</v>
      </c>
      <c r="N10" s="3" t="s">
        <v>127</v>
      </c>
      <c r="O10" s="3" t="s">
        <v>1719</v>
      </c>
      <c r="P10" s="3" t="s">
        <v>1728</v>
      </c>
      <c r="Q10" s="3" t="s">
        <v>1719</v>
      </c>
      <c r="R10" s="3" t="s">
        <v>1719</v>
      </c>
      <c r="S10" s="4"/>
      <c r="T10" s="4">
        <v>0.2</v>
      </c>
      <c r="U10" s="3" t="s">
        <v>1721</v>
      </c>
      <c r="W10" s="4"/>
      <c r="X10" s="3" t="s">
        <v>1719</v>
      </c>
      <c r="Y10" s="3" t="s">
        <v>1719</v>
      </c>
      <c r="Z10" s="3" t="s">
        <v>1719</v>
      </c>
      <c r="AA10" s="3" t="s">
        <v>1722</v>
      </c>
      <c r="AB10" s="3" t="s">
        <v>1723</v>
      </c>
      <c r="AC10" s="4"/>
      <c r="AD10" s="4"/>
      <c r="AE10" s="3" t="s">
        <v>1724</v>
      </c>
      <c r="AF10" s="3" t="s">
        <v>1719</v>
      </c>
      <c r="AG10" s="3" t="s">
        <v>1719</v>
      </c>
      <c r="AH10" s="3" t="s">
        <v>1725</v>
      </c>
      <c r="AJ10" s="3" t="s">
        <v>1494</v>
      </c>
      <c r="AK10" s="3" t="s">
        <v>1719</v>
      </c>
      <c r="AL10" s="3" t="s">
        <v>1719</v>
      </c>
      <c r="AM10" s="3" t="s">
        <v>1718</v>
      </c>
      <c r="AN10" s="3" t="s">
        <v>1726</v>
      </c>
      <c r="AO10" s="4"/>
      <c r="AP10" s="4"/>
      <c r="AQ10" s="3" t="s">
        <v>1719</v>
      </c>
      <c r="AR10" s="3" t="s">
        <v>1719</v>
      </c>
      <c r="AS10" s="3" t="s">
        <v>1723</v>
      </c>
      <c r="AT10" s="3" t="s">
        <v>1723</v>
      </c>
    </row>
    <row r="11" spans="1:46" hidden="1" x14ac:dyDescent="0.25">
      <c r="A11" s="3" t="s">
        <v>1717</v>
      </c>
      <c r="B11" s="3" t="s">
        <v>1718</v>
      </c>
      <c r="C11" s="3" t="s">
        <v>1501</v>
      </c>
      <c r="D11" s="3" t="s">
        <v>1495</v>
      </c>
      <c r="E11" s="3" t="s">
        <v>1719</v>
      </c>
      <c r="F11" s="3" t="s">
        <v>1719</v>
      </c>
      <c r="G11" s="3" t="s">
        <v>1719</v>
      </c>
      <c r="H11" s="4"/>
      <c r="I11" s="4"/>
      <c r="J11" s="3" t="s">
        <v>804</v>
      </c>
      <c r="K11" s="4"/>
      <c r="L11" s="4"/>
      <c r="M11" s="3" t="s">
        <v>1496</v>
      </c>
      <c r="N11" s="3" t="s">
        <v>127</v>
      </c>
      <c r="O11" s="3" t="s">
        <v>1719</v>
      </c>
      <c r="P11" s="3" t="s">
        <v>1728</v>
      </c>
      <c r="Q11" s="3" t="s">
        <v>1719</v>
      </c>
      <c r="R11" s="3" t="s">
        <v>1719</v>
      </c>
      <c r="S11" s="4"/>
      <c r="T11" s="4">
        <v>1</v>
      </c>
      <c r="U11" s="3" t="s">
        <v>1721</v>
      </c>
      <c r="W11" s="4"/>
      <c r="X11" s="3" t="s">
        <v>1719</v>
      </c>
      <c r="Y11" s="3" t="s">
        <v>1719</v>
      </c>
      <c r="Z11" s="3" t="s">
        <v>1719</v>
      </c>
      <c r="AA11" s="3" t="s">
        <v>1722</v>
      </c>
      <c r="AB11" s="3" t="s">
        <v>1723</v>
      </c>
      <c r="AC11" s="4"/>
      <c r="AD11" s="4"/>
      <c r="AE11" s="3" t="s">
        <v>1724</v>
      </c>
      <c r="AF11" s="3" t="s">
        <v>1719</v>
      </c>
      <c r="AG11" s="3" t="s">
        <v>1719</v>
      </c>
      <c r="AH11" s="3" t="s">
        <v>1725</v>
      </c>
      <c r="AJ11" s="3" t="s">
        <v>1494</v>
      </c>
      <c r="AK11" s="3" t="s">
        <v>1719</v>
      </c>
      <c r="AL11" s="3" t="s">
        <v>1719</v>
      </c>
      <c r="AM11" s="3" t="s">
        <v>1718</v>
      </c>
      <c r="AN11" s="3" t="s">
        <v>1726</v>
      </c>
      <c r="AO11" s="4"/>
      <c r="AP11" s="4"/>
      <c r="AQ11" s="3" t="s">
        <v>1719</v>
      </c>
      <c r="AR11" s="3" t="s">
        <v>1719</v>
      </c>
      <c r="AS11" s="3" t="s">
        <v>1723</v>
      </c>
      <c r="AT11" s="3" t="s">
        <v>1723</v>
      </c>
    </row>
    <row r="12" spans="1:46" hidden="1" x14ac:dyDescent="0.25">
      <c r="A12" s="3" t="s">
        <v>1717</v>
      </c>
      <c r="B12" s="3" t="s">
        <v>1718</v>
      </c>
      <c r="C12" s="3" t="s">
        <v>1545</v>
      </c>
      <c r="D12" s="3" t="s">
        <v>1732</v>
      </c>
      <c r="E12" s="3" t="s">
        <v>1719</v>
      </c>
      <c r="F12" s="3" t="s">
        <v>1719</v>
      </c>
      <c r="G12" s="3" t="s">
        <v>1719</v>
      </c>
      <c r="H12" s="4"/>
      <c r="I12" s="4"/>
      <c r="J12" s="3" t="s">
        <v>62</v>
      </c>
      <c r="K12" s="4"/>
      <c r="L12" s="4"/>
      <c r="M12" s="3" t="s">
        <v>1733</v>
      </c>
      <c r="N12" s="3" t="s">
        <v>127</v>
      </c>
      <c r="O12" s="3" t="s">
        <v>1734</v>
      </c>
      <c r="P12" s="3" t="s">
        <v>1735</v>
      </c>
      <c r="Q12" s="3" t="s">
        <v>1719</v>
      </c>
      <c r="R12" s="3" t="s">
        <v>1719</v>
      </c>
      <c r="S12" s="4"/>
      <c r="T12" s="4">
        <v>1</v>
      </c>
      <c r="U12" s="3" t="s">
        <v>1721</v>
      </c>
      <c r="W12" s="4"/>
      <c r="X12" s="3" t="s">
        <v>1719</v>
      </c>
      <c r="Y12" s="3" t="s">
        <v>1719</v>
      </c>
      <c r="Z12" s="3" t="s">
        <v>1736</v>
      </c>
      <c r="AA12" s="3" t="s">
        <v>1722</v>
      </c>
      <c r="AB12" s="3" t="s">
        <v>1723</v>
      </c>
      <c r="AC12" s="4"/>
      <c r="AD12" s="4"/>
      <c r="AE12" s="3" t="s">
        <v>1724</v>
      </c>
      <c r="AF12" s="3" t="s">
        <v>1719</v>
      </c>
      <c r="AG12" s="3" t="s">
        <v>1719</v>
      </c>
      <c r="AH12" s="3" t="s">
        <v>1725</v>
      </c>
      <c r="AJ12" s="3" t="s">
        <v>1546</v>
      </c>
      <c r="AK12" s="3" t="s">
        <v>1719</v>
      </c>
      <c r="AL12" s="3" t="s">
        <v>1719</v>
      </c>
      <c r="AM12" s="3" t="s">
        <v>1718</v>
      </c>
      <c r="AN12" s="3" t="s">
        <v>1726</v>
      </c>
      <c r="AO12" s="4"/>
      <c r="AP12" s="4"/>
      <c r="AQ12" s="3" t="s">
        <v>1719</v>
      </c>
      <c r="AR12" s="3" t="s">
        <v>1719</v>
      </c>
      <c r="AS12" s="3" t="s">
        <v>1723</v>
      </c>
      <c r="AT12" s="3" t="s">
        <v>1723</v>
      </c>
    </row>
    <row r="13" spans="1:46" hidden="1" x14ac:dyDescent="0.25">
      <c r="A13" s="3" t="s">
        <v>1717</v>
      </c>
      <c r="B13" s="3" t="s">
        <v>1718</v>
      </c>
      <c r="C13" s="3" t="s">
        <v>1545</v>
      </c>
      <c r="D13" s="3" t="s">
        <v>1547</v>
      </c>
      <c r="E13" s="3" t="s">
        <v>1719</v>
      </c>
      <c r="F13" s="3" t="s">
        <v>1719</v>
      </c>
      <c r="G13" s="3" t="s">
        <v>1719</v>
      </c>
      <c r="H13" s="4"/>
      <c r="I13" s="4"/>
      <c r="J13" s="3" t="s">
        <v>69</v>
      </c>
      <c r="K13" s="4"/>
      <c r="L13" s="4"/>
      <c r="M13" s="3" t="s">
        <v>133</v>
      </c>
      <c r="N13" s="3" t="s">
        <v>127</v>
      </c>
      <c r="O13" s="3" t="s">
        <v>1719</v>
      </c>
      <c r="P13" s="3" t="s">
        <v>1720</v>
      </c>
      <c r="Q13" s="3" t="s">
        <v>1719</v>
      </c>
      <c r="R13" s="3" t="s">
        <v>1719</v>
      </c>
      <c r="S13" s="4"/>
      <c r="T13" s="4">
        <v>2</v>
      </c>
      <c r="U13" s="3" t="s">
        <v>1721</v>
      </c>
      <c r="W13" s="4"/>
      <c r="X13" s="3" t="s">
        <v>1719</v>
      </c>
      <c r="Y13" s="3" t="s">
        <v>1719</v>
      </c>
      <c r="Z13" s="3" t="s">
        <v>1719</v>
      </c>
      <c r="AA13" s="3" t="s">
        <v>1722</v>
      </c>
      <c r="AB13" s="3" t="s">
        <v>1723</v>
      </c>
      <c r="AC13" s="4"/>
      <c r="AD13" s="4"/>
      <c r="AE13" s="3" t="s">
        <v>1724</v>
      </c>
      <c r="AF13" s="3" t="s">
        <v>1719</v>
      </c>
      <c r="AG13" s="3" t="s">
        <v>1719</v>
      </c>
      <c r="AH13" s="3" t="s">
        <v>1725</v>
      </c>
      <c r="AJ13" s="3" t="s">
        <v>1546</v>
      </c>
      <c r="AK13" s="3" t="s">
        <v>1719</v>
      </c>
      <c r="AL13" s="3" t="s">
        <v>1719</v>
      </c>
      <c r="AM13" s="3" t="s">
        <v>1718</v>
      </c>
      <c r="AN13" s="3" t="s">
        <v>1726</v>
      </c>
      <c r="AO13" s="4"/>
      <c r="AP13" s="4"/>
      <c r="AQ13" s="3" t="s">
        <v>1719</v>
      </c>
      <c r="AR13" s="3" t="s">
        <v>1719</v>
      </c>
      <c r="AS13" s="3" t="s">
        <v>1723</v>
      </c>
      <c r="AT13" s="3" t="s">
        <v>1723</v>
      </c>
    </row>
    <row r="14" spans="1:46" hidden="1" x14ac:dyDescent="0.25">
      <c r="A14" s="3" t="s">
        <v>1717</v>
      </c>
      <c r="B14" s="3" t="s">
        <v>1718</v>
      </c>
      <c r="C14" s="3" t="s">
        <v>265</v>
      </c>
      <c r="D14" s="3" t="s">
        <v>267</v>
      </c>
      <c r="E14" s="3" t="s">
        <v>1719</v>
      </c>
      <c r="F14" s="3" t="s">
        <v>1719</v>
      </c>
      <c r="G14" s="3" t="s">
        <v>1719</v>
      </c>
      <c r="H14" s="4"/>
      <c r="I14" s="4"/>
      <c r="J14" s="3" t="s">
        <v>69</v>
      </c>
      <c r="K14" s="4"/>
      <c r="L14" s="4"/>
      <c r="M14" s="3" t="s">
        <v>268</v>
      </c>
      <c r="N14" s="3" t="s">
        <v>127</v>
      </c>
      <c r="O14" s="3" t="s">
        <v>1719</v>
      </c>
      <c r="P14" s="3" t="s">
        <v>1720</v>
      </c>
      <c r="Q14" s="3" t="s">
        <v>1719</v>
      </c>
      <c r="R14" s="3" t="s">
        <v>1719</v>
      </c>
      <c r="S14" s="4"/>
      <c r="T14" s="4">
        <v>3</v>
      </c>
      <c r="U14" s="3" t="s">
        <v>1721</v>
      </c>
      <c r="W14" s="4"/>
      <c r="X14" s="3" t="s">
        <v>1719</v>
      </c>
      <c r="Y14" s="3" t="s">
        <v>1719</v>
      </c>
      <c r="Z14" s="3" t="s">
        <v>1719</v>
      </c>
      <c r="AA14" s="3" t="s">
        <v>1722</v>
      </c>
      <c r="AB14" s="3" t="s">
        <v>1723</v>
      </c>
      <c r="AC14" s="4"/>
      <c r="AD14" s="4"/>
      <c r="AE14" s="3" t="s">
        <v>1724</v>
      </c>
      <c r="AF14" s="3" t="s">
        <v>1719</v>
      </c>
      <c r="AG14" s="3" t="s">
        <v>1719</v>
      </c>
      <c r="AH14" s="3" t="s">
        <v>1725</v>
      </c>
      <c r="AJ14" s="3" t="s">
        <v>266</v>
      </c>
      <c r="AK14" s="3" t="s">
        <v>1719</v>
      </c>
      <c r="AL14" s="3" t="s">
        <v>1719</v>
      </c>
      <c r="AM14" s="3" t="s">
        <v>1718</v>
      </c>
      <c r="AN14" s="3" t="s">
        <v>1726</v>
      </c>
      <c r="AO14" s="4"/>
      <c r="AP14" s="4"/>
      <c r="AQ14" s="3" t="s">
        <v>1719</v>
      </c>
      <c r="AR14" s="3" t="s">
        <v>1719</v>
      </c>
      <c r="AS14" s="3" t="s">
        <v>1723</v>
      </c>
      <c r="AT14" s="3" t="s">
        <v>1723</v>
      </c>
    </row>
    <row r="15" spans="1:46" hidden="1" x14ac:dyDescent="0.25">
      <c r="A15" s="3" t="s">
        <v>1717</v>
      </c>
      <c r="B15" s="3" t="s">
        <v>1718</v>
      </c>
      <c r="C15" s="3" t="s">
        <v>1449</v>
      </c>
      <c r="D15" s="3" t="s">
        <v>1737</v>
      </c>
      <c r="E15" s="3" t="s">
        <v>1719</v>
      </c>
      <c r="F15" s="3" t="s">
        <v>1719</v>
      </c>
      <c r="G15" s="3" t="s">
        <v>1719</v>
      </c>
      <c r="H15" s="4"/>
      <c r="I15" s="4"/>
      <c r="J15" s="3" t="s">
        <v>1121</v>
      </c>
      <c r="K15" s="4"/>
      <c r="L15" s="4"/>
      <c r="M15" s="3" t="s">
        <v>1738</v>
      </c>
      <c r="N15" s="3" t="s">
        <v>127</v>
      </c>
      <c r="O15" s="3" t="s">
        <v>1719</v>
      </c>
      <c r="P15" s="3" t="s">
        <v>1728</v>
      </c>
      <c r="Q15" s="3" t="s">
        <v>1719</v>
      </c>
      <c r="R15" s="3" t="s">
        <v>1719</v>
      </c>
      <c r="S15" s="4"/>
      <c r="T15" s="4">
        <v>1</v>
      </c>
      <c r="U15" s="3" t="s">
        <v>1721</v>
      </c>
      <c r="W15" s="4"/>
      <c r="X15" s="3" t="s">
        <v>1719</v>
      </c>
      <c r="Y15" s="3" t="s">
        <v>1719</v>
      </c>
      <c r="Z15" s="3" t="s">
        <v>1719</v>
      </c>
      <c r="AA15" s="3" t="s">
        <v>1722</v>
      </c>
      <c r="AB15" s="3" t="s">
        <v>1723</v>
      </c>
      <c r="AC15" s="4"/>
      <c r="AD15" s="4"/>
      <c r="AE15" s="3" t="s">
        <v>1724</v>
      </c>
      <c r="AF15" s="3" t="s">
        <v>1719</v>
      </c>
      <c r="AG15" s="3" t="s">
        <v>1719</v>
      </c>
      <c r="AH15" s="3" t="s">
        <v>1725</v>
      </c>
      <c r="AJ15" s="3" t="s">
        <v>1450</v>
      </c>
      <c r="AK15" s="3" t="s">
        <v>1719</v>
      </c>
      <c r="AL15" s="3" t="s">
        <v>1719</v>
      </c>
      <c r="AM15" s="3" t="s">
        <v>1718</v>
      </c>
      <c r="AN15" s="3" t="s">
        <v>1726</v>
      </c>
      <c r="AO15" s="4"/>
      <c r="AP15" s="4"/>
      <c r="AQ15" s="3" t="s">
        <v>1719</v>
      </c>
      <c r="AR15" s="3" t="s">
        <v>1719</v>
      </c>
      <c r="AS15" s="3" t="s">
        <v>1723</v>
      </c>
      <c r="AT15" s="3" t="s">
        <v>1723</v>
      </c>
    </row>
    <row r="16" spans="1:46" hidden="1" x14ac:dyDescent="0.25">
      <c r="A16" s="3" t="s">
        <v>1717</v>
      </c>
      <c r="B16" s="3" t="s">
        <v>1718</v>
      </c>
      <c r="C16" s="3" t="s">
        <v>1449</v>
      </c>
      <c r="D16" s="3" t="s">
        <v>1739</v>
      </c>
      <c r="E16" s="3" t="s">
        <v>1719</v>
      </c>
      <c r="F16" s="3" t="s">
        <v>1719</v>
      </c>
      <c r="G16" s="3" t="s">
        <v>1719</v>
      </c>
      <c r="H16" s="4"/>
      <c r="I16" s="4"/>
      <c r="J16" s="3" t="s">
        <v>1740</v>
      </c>
      <c r="K16" s="4"/>
      <c r="L16" s="4"/>
      <c r="M16" s="3" t="s">
        <v>1741</v>
      </c>
      <c r="N16" s="3" t="s">
        <v>127</v>
      </c>
      <c r="O16" s="3" t="s">
        <v>1719</v>
      </c>
      <c r="P16" s="3" t="s">
        <v>1728</v>
      </c>
      <c r="Q16" s="3" t="s">
        <v>1719</v>
      </c>
      <c r="R16" s="3" t="s">
        <v>1719</v>
      </c>
      <c r="S16" s="4"/>
      <c r="T16" s="4">
        <v>0.1</v>
      </c>
      <c r="U16" s="3" t="s">
        <v>1721</v>
      </c>
      <c r="W16" s="4"/>
      <c r="X16" s="3" t="s">
        <v>1719</v>
      </c>
      <c r="Y16" s="3" t="s">
        <v>1719</v>
      </c>
      <c r="Z16" s="3" t="s">
        <v>1719</v>
      </c>
      <c r="AA16" s="3" t="s">
        <v>1722</v>
      </c>
      <c r="AB16" s="3" t="s">
        <v>1723</v>
      </c>
      <c r="AC16" s="4"/>
      <c r="AD16" s="4"/>
      <c r="AE16" s="3" t="s">
        <v>1724</v>
      </c>
      <c r="AF16" s="3" t="s">
        <v>1719</v>
      </c>
      <c r="AG16" s="3" t="s">
        <v>1719</v>
      </c>
      <c r="AH16" s="3" t="s">
        <v>1725</v>
      </c>
      <c r="AJ16" s="3" t="s">
        <v>1450</v>
      </c>
      <c r="AK16" s="3" t="s">
        <v>1719</v>
      </c>
      <c r="AL16" s="3" t="s">
        <v>1719</v>
      </c>
      <c r="AM16" s="3" t="s">
        <v>1718</v>
      </c>
      <c r="AN16" s="3" t="s">
        <v>1726</v>
      </c>
      <c r="AO16" s="4"/>
      <c r="AP16" s="4"/>
      <c r="AQ16" s="3" t="s">
        <v>1719</v>
      </c>
      <c r="AR16" s="3" t="s">
        <v>1719</v>
      </c>
      <c r="AS16" s="3" t="s">
        <v>1723</v>
      </c>
      <c r="AT16" s="3" t="s">
        <v>1723</v>
      </c>
    </row>
    <row r="17" spans="1:46" hidden="1" x14ac:dyDescent="0.25">
      <c r="A17" s="3" t="s">
        <v>1717</v>
      </c>
      <c r="B17" s="3" t="s">
        <v>1718</v>
      </c>
      <c r="C17" s="3" t="s">
        <v>1449</v>
      </c>
      <c r="D17" s="3" t="s">
        <v>1742</v>
      </c>
      <c r="E17" s="3" t="s">
        <v>1719</v>
      </c>
      <c r="F17" s="3" t="s">
        <v>1719</v>
      </c>
      <c r="G17" s="3" t="s">
        <v>1719</v>
      </c>
      <c r="H17" s="4"/>
      <c r="I17" s="4"/>
      <c r="J17" s="3" t="s">
        <v>1740</v>
      </c>
      <c r="K17" s="4"/>
      <c r="L17" s="4"/>
      <c r="M17" s="3" t="s">
        <v>1743</v>
      </c>
      <c r="N17" s="3" t="s">
        <v>127</v>
      </c>
      <c r="O17" s="3" t="s">
        <v>1719</v>
      </c>
      <c r="P17" s="3" t="s">
        <v>1728</v>
      </c>
      <c r="Q17" s="3" t="s">
        <v>1719</v>
      </c>
      <c r="R17" s="3" t="s">
        <v>1719</v>
      </c>
      <c r="S17" s="4"/>
      <c r="T17" s="4">
        <v>0.1</v>
      </c>
      <c r="U17" s="3" t="s">
        <v>1721</v>
      </c>
      <c r="W17" s="4"/>
      <c r="X17" s="3" t="s">
        <v>1719</v>
      </c>
      <c r="Y17" s="3" t="s">
        <v>1719</v>
      </c>
      <c r="Z17" s="3" t="s">
        <v>1719</v>
      </c>
      <c r="AA17" s="3" t="s">
        <v>1722</v>
      </c>
      <c r="AB17" s="3" t="s">
        <v>1723</v>
      </c>
      <c r="AC17" s="4"/>
      <c r="AD17" s="4"/>
      <c r="AE17" s="3" t="s">
        <v>1724</v>
      </c>
      <c r="AF17" s="3" t="s">
        <v>1719</v>
      </c>
      <c r="AG17" s="3" t="s">
        <v>1719</v>
      </c>
      <c r="AH17" s="3" t="s">
        <v>1725</v>
      </c>
      <c r="AJ17" s="3" t="s">
        <v>1450</v>
      </c>
      <c r="AK17" s="3" t="s">
        <v>1719</v>
      </c>
      <c r="AL17" s="3" t="s">
        <v>1719</v>
      </c>
      <c r="AM17" s="3" t="s">
        <v>1718</v>
      </c>
      <c r="AN17" s="3" t="s">
        <v>1726</v>
      </c>
      <c r="AO17" s="4"/>
      <c r="AP17" s="4"/>
      <c r="AQ17" s="3" t="s">
        <v>1719</v>
      </c>
      <c r="AR17" s="3" t="s">
        <v>1719</v>
      </c>
      <c r="AS17" s="3" t="s">
        <v>1723</v>
      </c>
      <c r="AT17" s="3" t="s">
        <v>1723</v>
      </c>
    </row>
    <row r="18" spans="1:46" hidden="1" x14ac:dyDescent="0.25">
      <c r="A18" s="3" t="s">
        <v>1717</v>
      </c>
      <c r="B18" s="3" t="s">
        <v>1718</v>
      </c>
      <c r="C18" s="3" t="s">
        <v>1449</v>
      </c>
      <c r="D18" s="3" t="s">
        <v>1451</v>
      </c>
      <c r="E18" s="3" t="s">
        <v>1719</v>
      </c>
      <c r="F18" s="3" t="s">
        <v>1719</v>
      </c>
      <c r="G18" s="3" t="s">
        <v>1719</v>
      </c>
      <c r="H18" s="4"/>
      <c r="I18" s="4"/>
      <c r="J18" s="3" t="s">
        <v>69</v>
      </c>
      <c r="K18" s="4"/>
      <c r="L18" s="4"/>
      <c r="M18" s="3" t="s">
        <v>161</v>
      </c>
      <c r="N18" s="3" t="s">
        <v>127</v>
      </c>
      <c r="O18" s="3" t="s">
        <v>1719</v>
      </c>
      <c r="P18" s="3" t="s">
        <v>1720</v>
      </c>
      <c r="Q18" s="3" t="s">
        <v>1719</v>
      </c>
      <c r="R18" s="3" t="s">
        <v>1719</v>
      </c>
      <c r="S18" s="4"/>
      <c r="T18" s="4">
        <v>1</v>
      </c>
      <c r="U18" s="3" t="s">
        <v>1721</v>
      </c>
      <c r="W18" s="4"/>
      <c r="X18" s="3" t="s">
        <v>1719</v>
      </c>
      <c r="Y18" s="3" t="s">
        <v>1719</v>
      </c>
      <c r="Z18" s="3" t="s">
        <v>1719</v>
      </c>
      <c r="AA18" s="3" t="s">
        <v>1722</v>
      </c>
      <c r="AB18" s="3" t="s">
        <v>1723</v>
      </c>
      <c r="AC18" s="4"/>
      <c r="AD18" s="4"/>
      <c r="AE18" s="3" t="s">
        <v>1724</v>
      </c>
      <c r="AF18" s="3" t="s">
        <v>1719</v>
      </c>
      <c r="AG18" s="3" t="s">
        <v>1719</v>
      </c>
      <c r="AH18" s="3" t="s">
        <v>1725</v>
      </c>
      <c r="AJ18" s="3" t="s">
        <v>1450</v>
      </c>
      <c r="AK18" s="3" t="s">
        <v>1719</v>
      </c>
      <c r="AL18" s="3" t="s">
        <v>1719</v>
      </c>
      <c r="AM18" s="3" t="s">
        <v>1718</v>
      </c>
      <c r="AN18" s="3" t="s">
        <v>1726</v>
      </c>
      <c r="AO18" s="4"/>
      <c r="AP18" s="4"/>
      <c r="AQ18" s="3" t="s">
        <v>1719</v>
      </c>
      <c r="AR18" s="3" t="s">
        <v>1719</v>
      </c>
      <c r="AS18" s="3" t="s">
        <v>1723</v>
      </c>
      <c r="AT18" s="3" t="s">
        <v>1723</v>
      </c>
    </row>
    <row r="19" spans="1:46" hidden="1" x14ac:dyDescent="0.25">
      <c r="A19" s="3" t="s">
        <v>1717</v>
      </c>
      <c r="B19" s="3" t="s">
        <v>1718</v>
      </c>
      <c r="C19" s="3" t="s">
        <v>1449</v>
      </c>
      <c r="D19" s="3" t="s">
        <v>1511</v>
      </c>
      <c r="E19" s="3" t="s">
        <v>1719</v>
      </c>
      <c r="F19" s="3" t="s">
        <v>1719</v>
      </c>
      <c r="G19" s="3" t="s">
        <v>1719</v>
      </c>
      <c r="H19" s="4"/>
      <c r="I19" s="4"/>
      <c r="J19" s="3" t="s">
        <v>804</v>
      </c>
      <c r="K19" s="4"/>
      <c r="L19" s="4"/>
      <c r="M19" s="3" t="s">
        <v>1496</v>
      </c>
      <c r="N19" s="3" t="s">
        <v>127</v>
      </c>
      <c r="O19" s="3" t="s">
        <v>1719</v>
      </c>
      <c r="P19" s="3" t="s">
        <v>1728</v>
      </c>
      <c r="Q19" s="3" t="s">
        <v>1719</v>
      </c>
      <c r="R19" s="3" t="s">
        <v>1719</v>
      </c>
      <c r="S19" s="4"/>
      <c r="T19" s="4">
        <v>1</v>
      </c>
      <c r="U19" s="3" t="s">
        <v>1721</v>
      </c>
      <c r="W19" s="4"/>
      <c r="X19" s="3" t="s">
        <v>1719</v>
      </c>
      <c r="Y19" s="3" t="s">
        <v>1719</v>
      </c>
      <c r="Z19" s="3" t="s">
        <v>1719</v>
      </c>
      <c r="AA19" s="3" t="s">
        <v>1722</v>
      </c>
      <c r="AB19" s="3" t="s">
        <v>1723</v>
      </c>
      <c r="AC19" s="4"/>
      <c r="AD19" s="4"/>
      <c r="AE19" s="3" t="s">
        <v>1724</v>
      </c>
      <c r="AF19" s="3" t="s">
        <v>1719</v>
      </c>
      <c r="AG19" s="3" t="s">
        <v>1719</v>
      </c>
      <c r="AH19" s="3" t="s">
        <v>1725</v>
      </c>
      <c r="AJ19" s="3" t="s">
        <v>1450</v>
      </c>
      <c r="AK19" s="3" t="s">
        <v>1719</v>
      </c>
      <c r="AL19" s="3" t="s">
        <v>1719</v>
      </c>
      <c r="AM19" s="3" t="s">
        <v>1718</v>
      </c>
      <c r="AN19" s="3" t="s">
        <v>1726</v>
      </c>
      <c r="AO19" s="4"/>
      <c r="AP19" s="4"/>
      <c r="AQ19" s="3" t="s">
        <v>1719</v>
      </c>
      <c r="AR19" s="3" t="s">
        <v>1719</v>
      </c>
      <c r="AS19" s="3" t="s">
        <v>1723</v>
      </c>
      <c r="AT19" s="3" t="s">
        <v>1723</v>
      </c>
    </row>
    <row r="20" spans="1:46" hidden="1" x14ac:dyDescent="0.25">
      <c r="A20" s="3" t="s">
        <v>1717</v>
      </c>
      <c r="B20" s="3" t="s">
        <v>1718</v>
      </c>
      <c r="C20" s="3" t="s">
        <v>1744</v>
      </c>
      <c r="D20" s="3" t="s">
        <v>388</v>
      </c>
      <c r="E20" s="3" t="s">
        <v>1719</v>
      </c>
      <c r="F20" s="3" t="s">
        <v>1719</v>
      </c>
      <c r="G20" s="3" t="s">
        <v>1719</v>
      </c>
      <c r="H20" s="4"/>
      <c r="I20" s="4"/>
      <c r="J20" s="3" t="s">
        <v>50</v>
      </c>
      <c r="K20" s="4"/>
      <c r="L20" s="4"/>
      <c r="M20" s="3" t="s">
        <v>389</v>
      </c>
      <c r="N20" s="3" t="s">
        <v>127</v>
      </c>
      <c r="O20" s="3" t="s">
        <v>1719</v>
      </c>
      <c r="P20" s="3" t="s">
        <v>1728</v>
      </c>
      <c r="Q20" s="3" t="s">
        <v>1719</v>
      </c>
      <c r="R20" s="3" t="s">
        <v>1719</v>
      </c>
      <c r="S20" s="4"/>
      <c r="T20" s="4">
        <v>1</v>
      </c>
      <c r="U20" s="3" t="s">
        <v>1721</v>
      </c>
      <c r="W20" s="4"/>
      <c r="X20" s="3" t="s">
        <v>1719</v>
      </c>
      <c r="Y20" s="3" t="s">
        <v>1719</v>
      </c>
      <c r="Z20" s="3" t="s">
        <v>1719</v>
      </c>
      <c r="AA20" s="3" t="s">
        <v>1722</v>
      </c>
      <c r="AB20" s="3" t="s">
        <v>1723</v>
      </c>
      <c r="AC20" s="4"/>
      <c r="AD20" s="4"/>
      <c r="AE20" s="3" t="s">
        <v>1724</v>
      </c>
      <c r="AF20" s="3" t="s">
        <v>1719</v>
      </c>
      <c r="AG20" s="3" t="s">
        <v>1719</v>
      </c>
      <c r="AH20" s="3" t="s">
        <v>1725</v>
      </c>
      <c r="AJ20" s="3" t="s">
        <v>1745</v>
      </c>
      <c r="AK20" s="3" t="s">
        <v>1719</v>
      </c>
      <c r="AL20" s="3" t="s">
        <v>1719</v>
      </c>
      <c r="AM20" s="3" t="s">
        <v>1718</v>
      </c>
      <c r="AN20" s="3" t="s">
        <v>1726</v>
      </c>
      <c r="AO20" s="4"/>
      <c r="AP20" s="4"/>
      <c r="AQ20" s="3" t="s">
        <v>1719</v>
      </c>
      <c r="AR20" s="3" t="s">
        <v>1719</v>
      </c>
      <c r="AS20" s="3" t="s">
        <v>1723</v>
      </c>
      <c r="AT20" s="3" t="s">
        <v>1723</v>
      </c>
    </row>
    <row r="21" spans="1:46" hidden="1" x14ac:dyDescent="0.25">
      <c r="A21" s="3" t="s">
        <v>1717</v>
      </c>
      <c r="B21" s="3" t="s">
        <v>1718</v>
      </c>
      <c r="C21" s="3" t="s">
        <v>1744</v>
      </c>
      <c r="D21" s="3" t="s">
        <v>1041</v>
      </c>
      <c r="E21" s="3" t="s">
        <v>1719</v>
      </c>
      <c r="F21" s="3" t="s">
        <v>1719</v>
      </c>
      <c r="G21" s="3" t="s">
        <v>1719</v>
      </c>
      <c r="H21" s="4"/>
      <c r="I21" s="4"/>
      <c r="J21" s="3" t="s">
        <v>226</v>
      </c>
      <c r="K21" s="4"/>
      <c r="L21" s="4"/>
      <c r="M21" s="3" t="s">
        <v>750</v>
      </c>
      <c r="N21" s="3" t="s">
        <v>127</v>
      </c>
      <c r="O21" s="3" t="s">
        <v>1719</v>
      </c>
      <c r="P21" s="3" t="s">
        <v>1728</v>
      </c>
      <c r="Q21" s="3" t="s">
        <v>1719</v>
      </c>
      <c r="R21" s="3" t="s">
        <v>1719</v>
      </c>
      <c r="S21" s="4"/>
      <c r="T21" s="4">
        <v>1</v>
      </c>
      <c r="U21" s="3" t="s">
        <v>1721</v>
      </c>
      <c r="W21" s="4"/>
      <c r="X21" s="3" t="s">
        <v>1719</v>
      </c>
      <c r="Y21" s="3" t="s">
        <v>1719</v>
      </c>
      <c r="Z21" s="3" t="s">
        <v>1719</v>
      </c>
      <c r="AA21" s="3" t="s">
        <v>1722</v>
      </c>
      <c r="AB21" s="3" t="s">
        <v>1723</v>
      </c>
      <c r="AC21" s="4"/>
      <c r="AD21" s="4"/>
      <c r="AE21" s="3" t="s">
        <v>1724</v>
      </c>
      <c r="AF21" s="3" t="s">
        <v>1719</v>
      </c>
      <c r="AG21" s="3" t="s">
        <v>1719</v>
      </c>
      <c r="AH21" s="3" t="s">
        <v>1725</v>
      </c>
      <c r="AJ21" s="3" t="s">
        <v>1745</v>
      </c>
      <c r="AK21" s="3" t="s">
        <v>1719</v>
      </c>
      <c r="AL21" s="3" t="s">
        <v>1719</v>
      </c>
      <c r="AM21" s="3" t="s">
        <v>1718</v>
      </c>
      <c r="AN21" s="3" t="s">
        <v>1726</v>
      </c>
      <c r="AO21" s="4"/>
      <c r="AP21" s="4"/>
      <c r="AQ21" s="3" t="s">
        <v>1719</v>
      </c>
      <c r="AR21" s="3" t="s">
        <v>1719</v>
      </c>
      <c r="AS21" s="3" t="s">
        <v>1723</v>
      </c>
      <c r="AT21" s="3" t="s">
        <v>1723</v>
      </c>
    </row>
    <row r="22" spans="1:46" hidden="1" x14ac:dyDescent="0.25">
      <c r="A22" s="3" t="s">
        <v>1717</v>
      </c>
      <c r="B22" s="3" t="s">
        <v>1718</v>
      </c>
      <c r="C22" s="3" t="s">
        <v>1746</v>
      </c>
      <c r="D22" s="3" t="s">
        <v>388</v>
      </c>
      <c r="E22" s="3" t="s">
        <v>1719</v>
      </c>
      <c r="F22" s="3" t="s">
        <v>1719</v>
      </c>
      <c r="G22" s="3" t="s">
        <v>1719</v>
      </c>
      <c r="H22" s="4"/>
      <c r="I22" s="4"/>
      <c r="J22" s="3" t="s">
        <v>50</v>
      </c>
      <c r="K22" s="4"/>
      <c r="L22" s="4"/>
      <c r="M22" s="3" t="s">
        <v>389</v>
      </c>
      <c r="N22" s="3" t="s">
        <v>127</v>
      </c>
      <c r="O22" s="3" t="s">
        <v>1719</v>
      </c>
      <c r="P22" s="3" t="s">
        <v>1728</v>
      </c>
      <c r="Q22" s="3" t="s">
        <v>1719</v>
      </c>
      <c r="R22" s="3" t="s">
        <v>1719</v>
      </c>
      <c r="S22" s="4"/>
      <c r="T22" s="4">
        <v>1</v>
      </c>
      <c r="U22" s="3" t="s">
        <v>1721</v>
      </c>
      <c r="W22" s="4"/>
      <c r="X22" s="3" t="s">
        <v>1719</v>
      </c>
      <c r="Y22" s="3" t="s">
        <v>1719</v>
      </c>
      <c r="Z22" s="3" t="s">
        <v>1719</v>
      </c>
      <c r="AA22" s="3" t="s">
        <v>1722</v>
      </c>
      <c r="AB22" s="3" t="s">
        <v>1723</v>
      </c>
      <c r="AC22" s="4"/>
      <c r="AD22" s="4"/>
      <c r="AE22" s="3" t="s">
        <v>1724</v>
      </c>
      <c r="AF22" s="3" t="s">
        <v>1719</v>
      </c>
      <c r="AG22" s="3" t="s">
        <v>1719</v>
      </c>
      <c r="AH22" s="3" t="s">
        <v>1725</v>
      </c>
      <c r="AJ22" s="3" t="s">
        <v>1747</v>
      </c>
      <c r="AK22" s="3" t="s">
        <v>1719</v>
      </c>
      <c r="AL22" s="3" t="s">
        <v>1719</v>
      </c>
      <c r="AM22" s="3" t="s">
        <v>1718</v>
      </c>
      <c r="AN22" s="3" t="s">
        <v>1726</v>
      </c>
      <c r="AO22" s="4"/>
      <c r="AP22" s="4"/>
      <c r="AQ22" s="3" t="s">
        <v>1719</v>
      </c>
      <c r="AR22" s="3" t="s">
        <v>1719</v>
      </c>
      <c r="AS22" s="3" t="s">
        <v>1723</v>
      </c>
      <c r="AT22" s="3" t="s">
        <v>1723</v>
      </c>
    </row>
    <row r="23" spans="1:46" hidden="1" x14ac:dyDescent="0.25">
      <c r="A23" s="3" t="s">
        <v>1717</v>
      </c>
      <c r="B23" s="3" t="s">
        <v>1718</v>
      </c>
      <c r="C23" s="3" t="s">
        <v>1746</v>
      </c>
      <c r="D23" s="3" t="s">
        <v>1087</v>
      </c>
      <c r="E23" s="3" t="s">
        <v>1719</v>
      </c>
      <c r="F23" s="3" t="s">
        <v>1719</v>
      </c>
      <c r="G23" s="3" t="s">
        <v>1719</v>
      </c>
      <c r="H23" s="4"/>
      <c r="I23" s="4"/>
      <c r="J23" s="3" t="s">
        <v>226</v>
      </c>
      <c r="K23" s="4"/>
      <c r="L23" s="4"/>
      <c r="M23" s="3" t="s">
        <v>1088</v>
      </c>
      <c r="N23" s="3" t="s">
        <v>127</v>
      </c>
      <c r="O23" s="3" t="s">
        <v>1719</v>
      </c>
      <c r="P23" s="3" t="s">
        <v>1728</v>
      </c>
      <c r="Q23" s="3" t="s">
        <v>1719</v>
      </c>
      <c r="R23" s="3" t="s">
        <v>1719</v>
      </c>
      <c r="S23" s="4"/>
      <c r="T23" s="4">
        <v>1</v>
      </c>
      <c r="U23" s="3" t="s">
        <v>1721</v>
      </c>
      <c r="W23" s="4"/>
      <c r="X23" s="3" t="s">
        <v>1719</v>
      </c>
      <c r="Y23" s="3" t="s">
        <v>1719</v>
      </c>
      <c r="Z23" s="3" t="s">
        <v>1719</v>
      </c>
      <c r="AA23" s="3" t="s">
        <v>1722</v>
      </c>
      <c r="AB23" s="3" t="s">
        <v>1723</v>
      </c>
      <c r="AC23" s="4"/>
      <c r="AD23" s="4"/>
      <c r="AE23" s="3" t="s">
        <v>1724</v>
      </c>
      <c r="AF23" s="3" t="s">
        <v>1719</v>
      </c>
      <c r="AG23" s="3" t="s">
        <v>1719</v>
      </c>
      <c r="AH23" s="3" t="s">
        <v>1725</v>
      </c>
      <c r="AJ23" s="3" t="s">
        <v>1747</v>
      </c>
      <c r="AK23" s="3" t="s">
        <v>1719</v>
      </c>
      <c r="AL23" s="3" t="s">
        <v>1719</v>
      </c>
      <c r="AM23" s="3" t="s">
        <v>1718</v>
      </c>
      <c r="AN23" s="3" t="s">
        <v>1726</v>
      </c>
      <c r="AO23" s="4"/>
      <c r="AP23" s="4"/>
      <c r="AQ23" s="3" t="s">
        <v>1719</v>
      </c>
      <c r="AR23" s="3" t="s">
        <v>1719</v>
      </c>
      <c r="AS23" s="3" t="s">
        <v>1723</v>
      </c>
      <c r="AT23" s="3" t="s">
        <v>1723</v>
      </c>
    </row>
    <row r="24" spans="1:46" hidden="1" x14ac:dyDescent="0.25">
      <c r="A24" s="3" t="s">
        <v>1717</v>
      </c>
      <c r="B24" s="3" t="s">
        <v>1718</v>
      </c>
      <c r="C24" s="3" t="s">
        <v>1746</v>
      </c>
      <c r="D24" s="3" t="s">
        <v>1748</v>
      </c>
      <c r="E24" s="3" t="s">
        <v>1719</v>
      </c>
      <c r="F24" s="3" t="s">
        <v>1719</v>
      </c>
      <c r="G24" s="3" t="s">
        <v>1719</v>
      </c>
      <c r="H24" s="4"/>
      <c r="I24" s="4"/>
      <c r="J24" s="3" t="s">
        <v>69</v>
      </c>
      <c r="K24" s="4"/>
      <c r="L24" s="4"/>
      <c r="M24" s="3" t="s">
        <v>1749</v>
      </c>
      <c r="N24" s="3" t="s">
        <v>127</v>
      </c>
      <c r="O24" s="3" t="s">
        <v>1719</v>
      </c>
      <c r="P24" s="3" t="s">
        <v>1720</v>
      </c>
      <c r="Q24" s="3" t="s">
        <v>1719</v>
      </c>
      <c r="R24" s="3" t="s">
        <v>1719</v>
      </c>
      <c r="S24" s="4"/>
      <c r="T24" s="4">
        <v>2</v>
      </c>
      <c r="U24" s="3" t="s">
        <v>1721</v>
      </c>
      <c r="W24" s="4"/>
      <c r="X24" s="3" t="s">
        <v>1719</v>
      </c>
      <c r="Y24" s="3" t="s">
        <v>1719</v>
      </c>
      <c r="Z24" s="3" t="s">
        <v>1719</v>
      </c>
      <c r="AA24" s="3" t="s">
        <v>1722</v>
      </c>
      <c r="AB24" s="3" t="s">
        <v>1723</v>
      </c>
      <c r="AC24" s="4"/>
      <c r="AD24" s="4"/>
      <c r="AE24" s="3" t="s">
        <v>1724</v>
      </c>
      <c r="AF24" s="3" t="s">
        <v>1719</v>
      </c>
      <c r="AG24" s="3" t="s">
        <v>1719</v>
      </c>
      <c r="AH24" s="3" t="s">
        <v>1725</v>
      </c>
      <c r="AJ24" s="3" t="s">
        <v>1747</v>
      </c>
      <c r="AK24" s="3" t="s">
        <v>1719</v>
      </c>
      <c r="AL24" s="3" t="s">
        <v>1719</v>
      </c>
      <c r="AM24" s="3" t="s">
        <v>1718</v>
      </c>
      <c r="AN24" s="3" t="s">
        <v>1726</v>
      </c>
      <c r="AO24" s="4"/>
      <c r="AP24" s="4"/>
      <c r="AQ24" s="3" t="s">
        <v>1719</v>
      </c>
      <c r="AR24" s="3" t="s">
        <v>1719</v>
      </c>
      <c r="AS24" s="3" t="s">
        <v>1723</v>
      </c>
      <c r="AT24" s="3" t="s">
        <v>1723</v>
      </c>
    </row>
    <row r="25" spans="1:46" hidden="1" x14ac:dyDescent="0.25">
      <c r="A25" s="3" t="s">
        <v>1717</v>
      </c>
      <c r="B25" s="3" t="s">
        <v>1718</v>
      </c>
      <c r="C25" s="3" t="s">
        <v>1746</v>
      </c>
      <c r="D25" s="3" t="s">
        <v>1619</v>
      </c>
      <c r="E25" s="3" t="s">
        <v>1719</v>
      </c>
      <c r="F25" s="3" t="s">
        <v>1719</v>
      </c>
      <c r="G25" s="3" t="s">
        <v>1719</v>
      </c>
      <c r="H25" s="4"/>
      <c r="I25" s="4"/>
      <c r="J25" s="3" t="s">
        <v>69</v>
      </c>
      <c r="K25" s="4"/>
      <c r="L25" s="4"/>
      <c r="M25" s="3" t="s">
        <v>1620</v>
      </c>
      <c r="N25" s="3" t="s">
        <v>127</v>
      </c>
      <c r="O25" s="3" t="s">
        <v>1719</v>
      </c>
      <c r="P25" s="3" t="s">
        <v>1728</v>
      </c>
      <c r="Q25" s="3" t="s">
        <v>1719</v>
      </c>
      <c r="R25" s="3" t="s">
        <v>1719</v>
      </c>
      <c r="S25" s="4"/>
      <c r="T25" s="4">
        <v>1</v>
      </c>
      <c r="U25" s="3" t="s">
        <v>1721</v>
      </c>
      <c r="W25" s="4"/>
      <c r="X25" s="3" t="s">
        <v>1719</v>
      </c>
      <c r="Y25" s="3" t="s">
        <v>1719</v>
      </c>
      <c r="Z25" s="3" t="s">
        <v>1719</v>
      </c>
      <c r="AA25" s="3" t="s">
        <v>1722</v>
      </c>
      <c r="AB25" s="3" t="s">
        <v>1723</v>
      </c>
      <c r="AC25" s="4"/>
      <c r="AD25" s="4"/>
      <c r="AE25" s="3" t="s">
        <v>1724</v>
      </c>
      <c r="AF25" s="3" t="s">
        <v>1719</v>
      </c>
      <c r="AG25" s="3" t="s">
        <v>1719</v>
      </c>
      <c r="AH25" s="3" t="s">
        <v>1725</v>
      </c>
      <c r="AJ25" s="3" t="s">
        <v>1747</v>
      </c>
      <c r="AK25" s="3" t="s">
        <v>1719</v>
      </c>
      <c r="AL25" s="3" t="s">
        <v>1719</v>
      </c>
      <c r="AM25" s="3" t="s">
        <v>1718</v>
      </c>
      <c r="AN25" s="3" t="s">
        <v>1726</v>
      </c>
      <c r="AO25" s="4"/>
      <c r="AP25" s="4"/>
      <c r="AQ25" s="3" t="s">
        <v>1719</v>
      </c>
      <c r="AR25" s="3" t="s">
        <v>1719</v>
      </c>
      <c r="AS25" s="3" t="s">
        <v>1723</v>
      </c>
      <c r="AT25" s="3" t="s">
        <v>1723</v>
      </c>
    </row>
    <row r="26" spans="1:46" hidden="1" x14ac:dyDescent="0.25">
      <c r="A26" s="3" t="s">
        <v>1717</v>
      </c>
      <c r="B26" s="3" t="s">
        <v>1718</v>
      </c>
      <c r="C26" s="3" t="s">
        <v>1630</v>
      </c>
      <c r="D26" s="3" t="s">
        <v>388</v>
      </c>
      <c r="E26" s="3" t="s">
        <v>1719</v>
      </c>
      <c r="F26" s="3" t="s">
        <v>1719</v>
      </c>
      <c r="G26" s="3" t="s">
        <v>1719</v>
      </c>
      <c r="H26" s="4"/>
      <c r="I26" s="4"/>
      <c r="J26" s="3" t="s">
        <v>50</v>
      </c>
      <c r="K26" s="4"/>
      <c r="L26" s="4"/>
      <c r="M26" s="3" t="s">
        <v>389</v>
      </c>
      <c r="N26" s="3" t="s">
        <v>127</v>
      </c>
      <c r="O26" s="3" t="s">
        <v>1719</v>
      </c>
      <c r="P26" s="3" t="s">
        <v>1728</v>
      </c>
      <c r="Q26" s="3" t="s">
        <v>1719</v>
      </c>
      <c r="R26" s="3" t="s">
        <v>1719</v>
      </c>
      <c r="S26" s="4"/>
      <c r="T26" s="4">
        <v>1</v>
      </c>
      <c r="U26" s="3" t="s">
        <v>1721</v>
      </c>
      <c r="W26" s="4"/>
      <c r="X26" s="3" t="s">
        <v>1719</v>
      </c>
      <c r="Y26" s="3" t="s">
        <v>1719</v>
      </c>
      <c r="Z26" s="3" t="s">
        <v>1719</v>
      </c>
      <c r="AA26" s="3" t="s">
        <v>1722</v>
      </c>
      <c r="AB26" s="3" t="s">
        <v>1723</v>
      </c>
      <c r="AC26" s="4"/>
      <c r="AD26" s="4"/>
      <c r="AE26" s="3" t="s">
        <v>1724</v>
      </c>
      <c r="AF26" s="3" t="s">
        <v>1719</v>
      </c>
      <c r="AG26" s="3" t="s">
        <v>1719</v>
      </c>
      <c r="AH26" s="3" t="s">
        <v>1725</v>
      </c>
      <c r="AJ26" s="3" t="s">
        <v>1631</v>
      </c>
      <c r="AK26" s="3" t="s">
        <v>1719</v>
      </c>
      <c r="AL26" s="3" t="s">
        <v>1719</v>
      </c>
      <c r="AM26" s="3" t="s">
        <v>1718</v>
      </c>
      <c r="AN26" s="3" t="s">
        <v>1726</v>
      </c>
      <c r="AO26" s="4"/>
      <c r="AP26" s="4"/>
      <c r="AQ26" s="3" t="s">
        <v>1719</v>
      </c>
      <c r="AR26" s="3" t="s">
        <v>1719</v>
      </c>
      <c r="AS26" s="3" t="s">
        <v>1723</v>
      </c>
      <c r="AT26" s="3" t="s">
        <v>1723</v>
      </c>
    </row>
    <row r="27" spans="1:46" hidden="1" x14ac:dyDescent="0.25">
      <c r="A27" s="3" t="s">
        <v>1717</v>
      </c>
      <c r="B27" s="3" t="s">
        <v>1718</v>
      </c>
      <c r="C27" s="3" t="s">
        <v>1750</v>
      </c>
      <c r="D27" s="3" t="s">
        <v>1751</v>
      </c>
      <c r="E27" s="3" t="s">
        <v>1719</v>
      </c>
      <c r="F27" s="3" t="s">
        <v>1719</v>
      </c>
      <c r="G27" s="3" t="s">
        <v>1719</v>
      </c>
      <c r="H27" s="4"/>
      <c r="I27" s="4"/>
      <c r="J27" s="3" t="s">
        <v>69</v>
      </c>
      <c r="K27" s="4"/>
      <c r="L27" s="4"/>
      <c r="M27" s="3" t="s">
        <v>1752</v>
      </c>
      <c r="N27" s="3" t="s">
        <v>127</v>
      </c>
      <c r="O27" s="3" t="s">
        <v>1719</v>
      </c>
      <c r="P27" s="3" t="s">
        <v>1720</v>
      </c>
      <c r="Q27" s="3" t="s">
        <v>1719</v>
      </c>
      <c r="R27" s="3" t="s">
        <v>1719</v>
      </c>
      <c r="S27" s="4"/>
      <c r="T27" s="4">
        <v>1</v>
      </c>
      <c r="U27" s="3" t="s">
        <v>1721</v>
      </c>
      <c r="W27" s="4"/>
      <c r="X27" s="3" t="s">
        <v>1719</v>
      </c>
      <c r="Y27" s="3" t="s">
        <v>1719</v>
      </c>
      <c r="Z27" s="3" t="s">
        <v>1719</v>
      </c>
      <c r="AA27" s="3" t="s">
        <v>1722</v>
      </c>
      <c r="AB27" s="3" t="s">
        <v>1723</v>
      </c>
      <c r="AC27" s="4"/>
      <c r="AD27" s="4"/>
      <c r="AE27" s="3" t="s">
        <v>1724</v>
      </c>
      <c r="AF27" s="3" t="s">
        <v>1719</v>
      </c>
      <c r="AG27" s="3" t="s">
        <v>1719</v>
      </c>
      <c r="AH27" s="3" t="s">
        <v>1725</v>
      </c>
      <c r="AJ27" s="3" t="s">
        <v>1753</v>
      </c>
      <c r="AK27" s="3" t="s">
        <v>1719</v>
      </c>
      <c r="AL27" s="3" t="s">
        <v>1719</v>
      </c>
      <c r="AM27" s="3" t="s">
        <v>1718</v>
      </c>
      <c r="AN27" s="3" t="s">
        <v>1726</v>
      </c>
      <c r="AO27" s="4"/>
      <c r="AP27" s="4"/>
      <c r="AQ27" s="3" t="s">
        <v>1719</v>
      </c>
      <c r="AR27" s="3" t="s">
        <v>1719</v>
      </c>
      <c r="AS27" s="3" t="s">
        <v>1723</v>
      </c>
      <c r="AT27" s="3" t="s">
        <v>1723</v>
      </c>
    </row>
    <row r="28" spans="1:46" hidden="1" x14ac:dyDescent="0.25">
      <c r="A28" s="3" t="s">
        <v>1717</v>
      </c>
      <c r="B28" s="3" t="s">
        <v>1718</v>
      </c>
      <c r="C28" s="3" t="s">
        <v>1750</v>
      </c>
      <c r="D28" s="3" t="s">
        <v>1260</v>
      </c>
      <c r="E28" s="3" t="s">
        <v>1719</v>
      </c>
      <c r="F28" s="3" t="s">
        <v>1719</v>
      </c>
      <c r="G28" s="3" t="s">
        <v>1719</v>
      </c>
      <c r="H28" s="4"/>
      <c r="I28" s="4"/>
      <c r="J28" s="3" t="s">
        <v>907</v>
      </c>
      <c r="K28" s="4"/>
      <c r="L28" s="4"/>
      <c r="M28" s="3" t="s">
        <v>1261</v>
      </c>
      <c r="N28" s="3" t="s">
        <v>127</v>
      </c>
      <c r="O28" s="3" t="s">
        <v>1719</v>
      </c>
      <c r="P28" s="3" t="s">
        <v>1728</v>
      </c>
      <c r="Q28" s="3" t="s">
        <v>1719</v>
      </c>
      <c r="R28" s="3" t="s">
        <v>1719</v>
      </c>
      <c r="S28" s="4"/>
      <c r="T28" s="4">
        <v>1</v>
      </c>
      <c r="U28" s="3" t="s">
        <v>1721</v>
      </c>
      <c r="W28" s="4"/>
      <c r="X28" s="3" t="s">
        <v>1719</v>
      </c>
      <c r="Y28" s="3" t="s">
        <v>1719</v>
      </c>
      <c r="Z28" s="3" t="s">
        <v>1719</v>
      </c>
      <c r="AA28" s="3" t="s">
        <v>1722</v>
      </c>
      <c r="AB28" s="3" t="s">
        <v>1723</v>
      </c>
      <c r="AC28" s="4"/>
      <c r="AD28" s="4"/>
      <c r="AE28" s="3" t="s">
        <v>1724</v>
      </c>
      <c r="AF28" s="3" t="s">
        <v>1719</v>
      </c>
      <c r="AG28" s="3" t="s">
        <v>1719</v>
      </c>
      <c r="AH28" s="3" t="s">
        <v>1725</v>
      </c>
      <c r="AJ28" s="3" t="s">
        <v>1753</v>
      </c>
      <c r="AK28" s="3" t="s">
        <v>1719</v>
      </c>
      <c r="AL28" s="3" t="s">
        <v>1719</v>
      </c>
      <c r="AM28" s="3" t="s">
        <v>1718</v>
      </c>
      <c r="AN28" s="3" t="s">
        <v>1726</v>
      </c>
      <c r="AO28" s="4"/>
      <c r="AP28" s="4"/>
      <c r="AQ28" s="3" t="s">
        <v>1719</v>
      </c>
      <c r="AR28" s="3" t="s">
        <v>1719</v>
      </c>
      <c r="AS28" s="3" t="s">
        <v>1723</v>
      </c>
      <c r="AT28" s="3" t="s">
        <v>1723</v>
      </c>
    </row>
    <row r="29" spans="1:46" hidden="1" x14ac:dyDescent="0.25">
      <c r="A29" s="3" t="s">
        <v>1717</v>
      </c>
      <c r="B29" s="3" t="s">
        <v>1718</v>
      </c>
      <c r="C29" s="3" t="s">
        <v>1754</v>
      </c>
      <c r="D29" s="3" t="s">
        <v>388</v>
      </c>
      <c r="E29" s="3" t="s">
        <v>1719</v>
      </c>
      <c r="F29" s="3" t="s">
        <v>1719</v>
      </c>
      <c r="G29" s="3" t="s">
        <v>1719</v>
      </c>
      <c r="H29" s="4"/>
      <c r="I29" s="4"/>
      <c r="J29" s="3" t="s">
        <v>50</v>
      </c>
      <c r="K29" s="4"/>
      <c r="L29" s="4"/>
      <c r="M29" s="3" t="s">
        <v>389</v>
      </c>
      <c r="N29" s="3" t="s">
        <v>127</v>
      </c>
      <c r="O29" s="3" t="s">
        <v>1719</v>
      </c>
      <c r="P29" s="3" t="s">
        <v>1728</v>
      </c>
      <c r="Q29" s="3" t="s">
        <v>1719</v>
      </c>
      <c r="R29" s="3" t="s">
        <v>1719</v>
      </c>
      <c r="S29" s="4"/>
      <c r="T29" s="4">
        <v>0.1</v>
      </c>
      <c r="U29" s="3" t="s">
        <v>1721</v>
      </c>
      <c r="W29" s="4"/>
      <c r="X29" s="3" t="s">
        <v>1719</v>
      </c>
      <c r="Y29" s="3" t="s">
        <v>1719</v>
      </c>
      <c r="Z29" s="3" t="s">
        <v>1719</v>
      </c>
      <c r="AA29" s="3" t="s">
        <v>1722</v>
      </c>
      <c r="AB29" s="3" t="s">
        <v>1723</v>
      </c>
      <c r="AC29" s="4"/>
      <c r="AD29" s="4"/>
      <c r="AE29" s="3" t="s">
        <v>1724</v>
      </c>
      <c r="AF29" s="3" t="s">
        <v>1719</v>
      </c>
      <c r="AG29" s="3" t="s">
        <v>1719</v>
      </c>
      <c r="AH29" s="3" t="s">
        <v>1725</v>
      </c>
      <c r="AJ29" s="3" t="s">
        <v>1755</v>
      </c>
      <c r="AK29" s="3" t="s">
        <v>1719</v>
      </c>
      <c r="AL29" s="3" t="s">
        <v>1719</v>
      </c>
      <c r="AM29" s="3" t="s">
        <v>1718</v>
      </c>
      <c r="AN29" s="3" t="s">
        <v>1726</v>
      </c>
      <c r="AO29" s="4"/>
      <c r="AP29" s="4"/>
      <c r="AQ29" s="3" t="s">
        <v>1719</v>
      </c>
      <c r="AR29" s="3" t="s">
        <v>1719</v>
      </c>
      <c r="AS29" s="3" t="s">
        <v>1723</v>
      </c>
      <c r="AT29" s="3" t="s">
        <v>1723</v>
      </c>
    </row>
    <row r="30" spans="1:46" hidden="1" x14ac:dyDescent="0.25">
      <c r="A30" s="3" t="s">
        <v>1717</v>
      </c>
      <c r="B30" s="3" t="s">
        <v>1718</v>
      </c>
      <c r="C30" s="3" t="s">
        <v>1756</v>
      </c>
      <c r="D30" s="3" t="s">
        <v>388</v>
      </c>
      <c r="E30" s="3" t="s">
        <v>1719</v>
      </c>
      <c r="F30" s="3" t="s">
        <v>1719</v>
      </c>
      <c r="G30" s="3" t="s">
        <v>1719</v>
      </c>
      <c r="H30" s="4"/>
      <c r="I30" s="4"/>
      <c r="J30" s="3" t="s">
        <v>50</v>
      </c>
      <c r="K30" s="4"/>
      <c r="L30" s="4"/>
      <c r="M30" s="3" t="s">
        <v>389</v>
      </c>
      <c r="N30" s="3" t="s">
        <v>127</v>
      </c>
      <c r="O30" s="3" t="s">
        <v>1719</v>
      </c>
      <c r="P30" s="3" t="s">
        <v>1728</v>
      </c>
      <c r="Q30" s="3" t="s">
        <v>1719</v>
      </c>
      <c r="R30" s="3" t="s">
        <v>1719</v>
      </c>
      <c r="S30" s="4"/>
      <c r="T30" s="4">
        <v>0.1</v>
      </c>
      <c r="U30" s="3" t="s">
        <v>1721</v>
      </c>
      <c r="W30" s="4"/>
      <c r="X30" s="3" t="s">
        <v>1719</v>
      </c>
      <c r="Y30" s="3" t="s">
        <v>1719</v>
      </c>
      <c r="Z30" s="3" t="s">
        <v>1719</v>
      </c>
      <c r="AA30" s="3" t="s">
        <v>1722</v>
      </c>
      <c r="AB30" s="3" t="s">
        <v>1723</v>
      </c>
      <c r="AC30" s="4"/>
      <c r="AD30" s="4"/>
      <c r="AE30" s="3" t="s">
        <v>1724</v>
      </c>
      <c r="AF30" s="3" t="s">
        <v>1719</v>
      </c>
      <c r="AG30" s="3" t="s">
        <v>1719</v>
      </c>
      <c r="AH30" s="3" t="s">
        <v>1725</v>
      </c>
      <c r="AJ30" s="3" t="s">
        <v>1757</v>
      </c>
      <c r="AK30" s="3" t="s">
        <v>1719</v>
      </c>
      <c r="AL30" s="3" t="s">
        <v>1719</v>
      </c>
      <c r="AM30" s="3" t="s">
        <v>1718</v>
      </c>
      <c r="AN30" s="3" t="s">
        <v>1726</v>
      </c>
      <c r="AO30" s="4"/>
      <c r="AP30" s="4"/>
      <c r="AQ30" s="3" t="s">
        <v>1719</v>
      </c>
      <c r="AR30" s="3" t="s">
        <v>1719</v>
      </c>
      <c r="AS30" s="3" t="s">
        <v>1723</v>
      </c>
      <c r="AT30" s="3" t="s">
        <v>1723</v>
      </c>
    </row>
    <row r="31" spans="1:46" hidden="1" x14ac:dyDescent="0.25">
      <c r="A31" s="3" t="s">
        <v>1717</v>
      </c>
      <c r="B31" s="3" t="s">
        <v>1718</v>
      </c>
      <c r="C31" s="3" t="s">
        <v>1756</v>
      </c>
      <c r="D31" s="3" t="s">
        <v>1087</v>
      </c>
      <c r="E31" s="3" t="s">
        <v>1719</v>
      </c>
      <c r="F31" s="3" t="s">
        <v>1719</v>
      </c>
      <c r="G31" s="3" t="s">
        <v>1719</v>
      </c>
      <c r="H31" s="4"/>
      <c r="I31" s="4"/>
      <c r="J31" s="3" t="s">
        <v>226</v>
      </c>
      <c r="K31" s="4"/>
      <c r="L31" s="4"/>
      <c r="M31" s="3" t="s">
        <v>1088</v>
      </c>
      <c r="N31" s="3" t="s">
        <v>127</v>
      </c>
      <c r="O31" s="3" t="s">
        <v>1719</v>
      </c>
      <c r="P31" s="3" t="s">
        <v>1728</v>
      </c>
      <c r="Q31" s="3" t="s">
        <v>1719</v>
      </c>
      <c r="R31" s="3" t="s">
        <v>1719</v>
      </c>
      <c r="S31" s="4"/>
      <c r="T31" s="4">
        <v>0.5</v>
      </c>
      <c r="U31" s="3" t="s">
        <v>1721</v>
      </c>
      <c r="W31" s="4"/>
      <c r="X31" s="3" t="s">
        <v>1719</v>
      </c>
      <c r="Y31" s="3" t="s">
        <v>1719</v>
      </c>
      <c r="Z31" s="3" t="s">
        <v>1719</v>
      </c>
      <c r="AA31" s="3" t="s">
        <v>1722</v>
      </c>
      <c r="AB31" s="3" t="s">
        <v>1723</v>
      </c>
      <c r="AC31" s="4"/>
      <c r="AD31" s="4"/>
      <c r="AE31" s="3" t="s">
        <v>1724</v>
      </c>
      <c r="AF31" s="3" t="s">
        <v>1719</v>
      </c>
      <c r="AG31" s="3" t="s">
        <v>1719</v>
      </c>
      <c r="AH31" s="3" t="s">
        <v>1725</v>
      </c>
      <c r="AJ31" s="3" t="s">
        <v>1757</v>
      </c>
      <c r="AK31" s="3" t="s">
        <v>1719</v>
      </c>
      <c r="AL31" s="3" t="s">
        <v>1719</v>
      </c>
      <c r="AM31" s="3" t="s">
        <v>1718</v>
      </c>
      <c r="AN31" s="3" t="s">
        <v>1726</v>
      </c>
      <c r="AO31" s="4"/>
      <c r="AP31" s="4"/>
      <c r="AQ31" s="3" t="s">
        <v>1719</v>
      </c>
      <c r="AR31" s="3" t="s">
        <v>1719</v>
      </c>
      <c r="AS31" s="3" t="s">
        <v>1723</v>
      </c>
      <c r="AT31" s="3" t="s">
        <v>1723</v>
      </c>
    </row>
    <row r="32" spans="1:46" hidden="1" x14ac:dyDescent="0.25">
      <c r="A32" s="3" t="s">
        <v>1717</v>
      </c>
      <c r="B32" s="3" t="s">
        <v>1718</v>
      </c>
      <c r="C32" s="3" t="s">
        <v>1758</v>
      </c>
      <c r="D32" s="3" t="s">
        <v>388</v>
      </c>
      <c r="E32" s="3" t="s">
        <v>1719</v>
      </c>
      <c r="F32" s="3" t="s">
        <v>1719</v>
      </c>
      <c r="G32" s="3" t="s">
        <v>1719</v>
      </c>
      <c r="H32" s="4"/>
      <c r="I32" s="4"/>
      <c r="J32" s="3" t="s">
        <v>50</v>
      </c>
      <c r="K32" s="4"/>
      <c r="L32" s="4"/>
      <c r="M32" s="3" t="s">
        <v>389</v>
      </c>
      <c r="N32" s="3" t="s">
        <v>127</v>
      </c>
      <c r="O32" s="3" t="s">
        <v>1719</v>
      </c>
      <c r="P32" s="3" t="s">
        <v>1728</v>
      </c>
      <c r="Q32" s="3" t="s">
        <v>1719</v>
      </c>
      <c r="R32" s="3" t="s">
        <v>1719</v>
      </c>
      <c r="S32" s="4"/>
      <c r="T32" s="4">
        <v>0.1</v>
      </c>
      <c r="U32" s="3" t="s">
        <v>1721</v>
      </c>
      <c r="W32" s="4"/>
      <c r="X32" s="3" t="s">
        <v>1719</v>
      </c>
      <c r="Y32" s="3" t="s">
        <v>1719</v>
      </c>
      <c r="Z32" s="3" t="s">
        <v>1719</v>
      </c>
      <c r="AA32" s="3" t="s">
        <v>1722</v>
      </c>
      <c r="AB32" s="3" t="s">
        <v>1723</v>
      </c>
      <c r="AC32" s="4"/>
      <c r="AD32" s="4"/>
      <c r="AE32" s="3" t="s">
        <v>1724</v>
      </c>
      <c r="AF32" s="3" t="s">
        <v>1719</v>
      </c>
      <c r="AG32" s="3" t="s">
        <v>1719</v>
      </c>
      <c r="AH32" s="3" t="s">
        <v>1725</v>
      </c>
      <c r="AJ32" s="3" t="s">
        <v>1759</v>
      </c>
      <c r="AK32" s="3" t="s">
        <v>1719</v>
      </c>
      <c r="AL32" s="3" t="s">
        <v>1719</v>
      </c>
      <c r="AM32" s="3" t="s">
        <v>1718</v>
      </c>
      <c r="AN32" s="3" t="s">
        <v>1726</v>
      </c>
      <c r="AO32" s="4"/>
      <c r="AP32" s="4"/>
      <c r="AQ32" s="3" t="s">
        <v>1719</v>
      </c>
      <c r="AR32" s="3" t="s">
        <v>1719</v>
      </c>
      <c r="AS32" s="3" t="s">
        <v>1723</v>
      </c>
      <c r="AT32" s="3" t="s">
        <v>1723</v>
      </c>
    </row>
    <row r="33" spans="1:46" hidden="1" x14ac:dyDescent="0.25">
      <c r="A33" s="3" t="s">
        <v>1717</v>
      </c>
      <c r="B33" s="3" t="s">
        <v>1718</v>
      </c>
      <c r="C33" s="3" t="s">
        <v>1760</v>
      </c>
      <c r="D33" s="3" t="s">
        <v>388</v>
      </c>
      <c r="E33" s="3" t="s">
        <v>1719</v>
      </c>
      <c r="F33" s="3" t="s">
        <v>1719</v>
      </c>
      <c r="G33" s="3" t="s">
        <v>1719</v>
      </c>
      <c r="H33" s="4"/>
      <c r="I33" s="4"/>
      <c r="J33" s="3" t="s">
        <v>50</v>
      </c>
      <c r="K33" s="4"/>
      <c r="L33" s="4"/>
      <c r="M33" s="3" t="s">
        <v>389</v>
      </c>
      <c r="N33" s="3" t="s">
        <v>127</v>
      </c>
      <c r="O33" s="3" t="s">
        <v>1719</v>
      </c>
      <c r="P33" s="3" t="s">
        <v>1728</v>
      </c>
      <c r="Q33" s="3" t="s">
        <v>1719</v>
      </c>
      <c r="R33" s="3" t="s">
        <v>1719</v>
      </c>
      <c r="S33" s="4"/>
      <c r="T33" s="4">
        <v>1</v>
      </c>
      <c r="U33" s="3" t="s">
        <v>1721</v>
      </c>
      <c r="W33" s="4"/>
      <c r="X33" s="3" t="s">
        <v>1719</v>
      </c>
      <c r="Y33" s="3" t="s">
        <v>1719</v>
      </c>
      <c r="Z33" s="3" t="s">
        <v>1719</v>
      </c>
      <c r="AA33" s="3" t="s">
        <v>1722</v>
      </c>
      <c r="AB33" s="3" t="s">
        <v>1723</v>
      </c>
      <c r="AC33" s="4"/>
      <c r="AD33" s="4"/>
      <c r="AE33" s="3" t="s">
        <v>1724</v>
      </c>
      <c r="AF33" s="3" t="s">
        <v>1719</v>
      </c>
      <c r="AG33" s="3" t="s">
        <v>1719</v>
      </c>
      <c r="AH33" s="3" t="s">
        <v>1725</v>
      </c>
      <c r="AJ33" s="3" t="s">
        <v>1761</v>
      </c>
      <c r="AK33" s="3" t="s">
        <v>1719</v>
      </c>
      <c r="AL33" s="3" t="s">
        <v>1719</v>
      </c>
      <c r="AM33" s="3" t="s">
        <v>1718</v>
      </c>
      <c r="AN33" s="3" t="s">
        <v>1726</v>
      </c>
      <c r="AO33" s="4"/>
      <c r="AP33" s="4"/>
      <c r="AQ33" s="3" t="s">
        <v>1719</v>
      </c>
      <c r="AR33" s="3" t="s">
        <v>1719</v>
      </c>
      <c r="AS33" s="3" t="s">
        <v>1723</v>
      </c>
      <c r="AT33" s="3" t="s">
        <v>1723</v>
      </c>
    </row>
    <row r="34" spans="1:46" hidden="1" x14ac:dyDescent="0.25">
      <c r="A34" s="3" t="s">
        <v>1717</v>
      </c>
      <c r="B34" s="3" t="s">
        <v>1718</v>
      </c>
      <c r="C34" s="3" t="s">
        <v>1762</v>
      </c>
      <c r="D34" s="3" t="s">
        <v>388</v>
      </c>
      <c r="E34" s="3" t="s">
        <v>1719</v>
      </c>
      <c r="F34" s="3" t="s">
        <v>1719</v>
      </c>
      <c r="G34" s="3" t="s">
        <v>1719</v>
      </c>
      <c r="H34" s="4"/>
      <c r="I34" s="4"/>
      <c r="J34" s="3" t="s">
        <v>50</v>
      </c>
      <c r="K34" s="4"/>
      <c r="L34" s="4"/>
      <c r="M34" s="3" t="s">
        <v>389</v>
      </c>
      <c r="N34" s="3" t="s">
        <v>127</v>
      </c>
      <c r="O34" s="3" t="s">
        <v>1719</v>
      </c>
      <c r="P34" s="3" t="s">
        <v>1728</v>
      </c>
      <c r="Q34" s="3" t="s">
        <v>1719</v>
      </c>
      <c r="R34" s="3" t="s">
        <v>1719</v>
      </c>
      <c r="S34" s="4"/>
      <c r="T34" s="4">
        <v>1</v>
      </c>
      <c r="U34" s="3" t="s">
        <v>1721</v>
      </c>
      <c r="W34" s="4"/>
      <c r="X34" s="3" t="s">
        <v>1719</v>
      </c>
      <c r="Y34" s="3" t="s">
        <v>1719</v>
      </c>
      <c r="Z34" s="3" t="s">
        <v>1719</v>
      </c>
      <c r="AA34" s="3" t="s">
        <v>1722</v>
      </c>
      <c r="AB34" s="3" t="s">
        <v>1723</v>
      </c>
      <c r="AC34" s="4"/>
      <c r="AD34" s="4"/>
      <c r="AE34" s="3" t="s">
        <v>1724</v>
      </c>
      <c r="AF34" s="3" t="s">
        <v>1719</v>
      </c>
      <c r="AG34" s="3" t="s">
        <v>1719</v>
      </c>
      <c r="AH34" s="3" t="s">
        <v>1725</v>
      </c>
      <c r="AJ34" s="3" t="s">
        <v>1761</v>
      </c>
      <c r="AK34" s="3" t="s">
        <v>1719</v>
      </c>
      <c r="AL34" s="3" t="s">
        <v>1719</v>
      </c>
      <c r="AM34" s="3" t="s">
        <v>1718</v>
      </c>
      <c r="AN34" s="3" t="s">
        <v>1726</v>
      </c>
      <c r="AO34" s="4"/>
      <c r="AP34" s="4"/>
      <c r="AQ34" s="3" t="s">
        <v>1719</v>
      </c>
      <c r="AR34" s="3" t="s">
        <v>1719</v>
      </c>
      <c r="AS34" s="3" t="s">
        <v>1723</v>
      </c>
      <c r="AT34" s="3" t="s">
        <v>1723</v>
      </c>
    </row>
    <row r="35" spans="1:46" hidden="1" x14ac:dyDescent="0.25">
      <c r="A35" s="3" t="s">
        <v>1717</v>
      </c>
      <c r="B35" s="3" t="s">
        <v>1718</v>
      </c>
      <c r="C35" s="3" t="s">
        <v>1419</v>
      </c>
      <c r="D35" s="3" t="s">
        <v>1095</v>
      </c>
      <c r="E35" s="3" t="s">
        <v>1719</v>
      </c>
      <c r="F35" s="3" t="s">
        <v>1719</v>
      </c>
      <c r="G35" s="3" t="s">
        <v>1719</v>
      </c>
      <c r="H35" s="4"/>
      <c r="I35" s="4"/>
      <c r="J35" s="3" t="s">
        <v>226</v>
      </c>
      <c r="K35" s="4"/>
      <c r="L35" s="4"/>
      <c r="M35" s="3" t="s">
        <v>1096</v>
      </c>
      <c r="N35" s="3" t="s">
        <v>127</v>
      </c>
      <c r="O35" s="3" t="s">
        <v>1719</v>
      </c>
      <c r="P35" s="3" t="s">
        <v>1728</v>
      </c>
      <c r="Q35" s="3" t="s">
        <v>1719</v>
      </c>
      <c r="R35" s="3" t="s">
        <v>1719</v>
      </c>
      <c r="S35" s="4"/>
      <c r="T35" s="4">
        <v>1</v>
      </c>
      <c r="U35" s="3" t="s">
        <v>1721</v>
      </c>
      <c r="W35" s="4"/>
      <c r="X35" s="3" t="s">
        <v>1719</v>
      </c>
      <c r="Y35" s="3" t="s">
        <v>1719</v>
      </c>
      <c r="Z35" s="3" t="s">
        <v>1719</v>
      </c>
      <c r="AA35" s="3" t="s">
        <v>1722</v>
      </c>
      <c r="AB35" s="3" t="s">
        <v>1723</v>
      </c>
      <c r="AC35" s="4"/>
      <c r="AD35" s="4"/>
      <c r="AE35" s="3" t="s">
        <v>1724</v>
      </c>
      <c r="AF35" s="3" t="s">
        <v>1719</v>
      </c>
      <c r="AG35" s="3" t="s">
        <v>1719</v>
      </c>
      <c r="AH35" s="3" t="s">
        <v>1725</v>
      </c>
      <c r="AJ35" s="3" t="s">
        <v>1420</v>
      </c>
      <c r="AK35" s="3" t="s">
        <v>1719</v>
      </c>
      <c r="AL35" s="3" t="s">
        <v>1719</v>
      </c>
      <c r="AM35" s="3" t="s">
        <v>1718</v>
      </c>
      <c r="AN35" s="3" t="s">
        <v>1726</v>
      </c>
      <c r="AO35" s="4"/>
      <c r="AP35" s="4"/>
      <c r="AQ35" s="3" t="s">
        <v>1719</v>
      </c>
      <c r="AR35" s="3" t="s">
        <v>1719</v>
      </c>
      <c r="AS35" s="3" t="s">
        <v>1723</v>
      </c>
      <c r="AT35" s="3" t="s">
        <v>1723</v>
      </c>
    </row>
    <row r="36" spans="1:46" hidden="1" x14ac:dyDescent="0.25">
      <c r="A36" s="3" t="s">
        <v>1717</v>
      </c>
      <c r="B36" s="3" t="s">
        <v>1718</v>
      </c>
      <c r="C36" s="3" t="s">
        <v>1419</v>
      </c>
      <c r="D36" s="3" t="s">
        <v>1421</v>
      </c>
      <c r="E36" s="3" t="s">
        <v>1719</v>
      </c>
      <c r="F36" s="3" t="s">
        <v>1719</v>
      </c>
      <c r="G36" s="3" t="s">
        <v>1719</v>
      </c>
      <c r="H36" s="4"/>
      <c r="I36" s="4"/>
      <c r="J36" s="3" t="s">
        <v>69</v>
      </c>
      <c r="K36" s="4"/>
      <c r="L36" s="4"/>
      <c r="M36" s="3" t="s">
        <v>78</v>
      </c>
      <c r="N36" s="3" t="s">
        <v>127</v>
      </c>
      <c r="O36" s="3" t="s">
        <v>1719</v>
      </c>
      <c r="P36" s="3" t="s">
        <v>1720</v>
      </c>
      <c r="Q36" s="3" t="s">
        <v>1719</v>
      </c>
      <c r="R36" s="3" t="s">
        <v>1719</v>
      </c>
      <c r="S36" s="4"/>
      <c r="T36" s="4">
        <v>1</v>
      </c>
      <c r="U36" s="3" t="s">
        <v>1721</v>
      </c>
      <c r="W36" s="4"/>
      <c r="X36" s="3" t="s">
        <v>1719</v>
      </c>
      <c r="Y36" s="3" t="s">
        <v>1719</v>
      </c>
      <c r="Z36" s="3" t="s">
        <v>1719</v>
      </c>
      <c r="AA36" s="3" t="s">
        <v>1722</v>
      </c>
      <c r="AB36" s="3" t="s">
        <v>1723</v>
      </c>
      <c r="AC36" s="4"/>
      <c r="AD36" s="4"/>
      <c r="AE36" s="3" t="s">
        <v>1724</v>
      </c>
      <c r="AF36" s="3" t="s">
        <v>1719</v>
      </c>
      <c r="AG36" s="3" t="s">
        <v>1719</v>
      </c>
      <c r="AH36" s="3" t="s">
        <v>1725</v>
      </c>
      <c r="AJ36" s="3" t="s">
        <v>1420</v>
      </c>
      <c r="AK36" s="3" t="s">
        <v>1719</v>
      </c>
      <c r="AL36" s="3" t="s">
        <v>1719</v>
      </c>
      <c r="AM36" s="3" t="s">
        <v>1718</v>
      </c>
      <c r="AN36" s="3" t="s">
        <v>1726</v>
      </c>
      <c r="AO36" s="4"/>
      <c r="AP36" s="4"/>
      <c r="AQ36" s="3" t="s">
        <v>1719</v>
      </c>
      <c r="AR36" s="3" t="s">
        <v>1719</v>
      </c>
      <c r="AS36" s="3" t="s">
        <v>1723</v>
      </c>
      <c r="AT36" s="3" t="s">
        <v>1723</v>
      </c>
    </row>
    <row r="37" spans="1:46" hidden="1" x14ac:dyDescent="0.25">
      <c r="A37" s="3" t="s">
        <v>1717</v>
      </c>
      <c r="B37" s="3" t="s">
        <v>1718</v>
      </c>
      <c r="C37" s="3" t="s">
        <v>1093</v>
      </c>
      <c r="D37" s="3" t="s">
        <v>1095</v>
      </c>
      <c r="E37" s="3" t="s">
        <v>1719</v>
      </c>
      <c r="F37" s="3" t="s">
        <v>1719</v>
      </c>
      <c r="G37" s="3" t="s">
        <v>1719</v>
      </c>
      <c r="H37" s="4"/>
      <c r="I37" s="4"/>
      <c r="J37" s="3" t="s">
        <v>226</v>
      </c>
      <c r="K37" s="4"/>
      <c r="L37" s="4"/>
      <c r="M37" s="3" t="s">
        <v>1096</v>
      </c>
      <c r="N37" s="3" t="s">
        <v>127</v>
      </c>
      <c r="O37" s="3" t="s">
        <v>1719</v>
      </c>
      <c r="P37" s="3" t="s">
        <v>1728</v>
      </c>
      <c r="Q37" s="3" t="s">
        <v>1719</v>
      </c>
      <c r="R37" s="3" t="s">
        <v>1719</v>
      </c>
      <c r="S37" s="4"/>
      <c r="T37" s="4">
        <v>1</v>
      </c>
      <c r="U37" s="3" t="s">
        <v>1721</v>
      </c>
      <c r="W37" s="4"/>
      <c r="X37" s="3" t="s">
        <v>1719</v>
      </c>
      <c r="Y37" s="3" t="s">
        <v>1719</v>
      </c>
      <c r="Z37" s="3" t="s">
        <v>1719</v>
      </c>
      <c r="AA37" s="3" t="s">
        <v>1722</v>
      </c>
      <c r="AB37" s="3" t="s">
        <v>1723</v>
      </c>
      <c r="AC37" s="4"/>
      <c r="AD37" s="4"/>
      <c r="AE37" s="3" t="s">
        <v>1724</v>
      </c>
      <c r="AF37" s="3" t="s">
        <v>1719</v>
      </c>
      <c r="AG37" s="3" t="s">
        <v>1719</v>
      </c>
      <c r="AH37" s="3" t="s">
        <v>1725</v>
      </c>
      <c r="AJ37" s="3" t="s">
        <v>1094</v>
      </c>
      <c r="AK37" s="3" t="s">
        <v>1719</v>
      </c>
      <c r="AL37" s="3" t="s">
        <v>1719</v>
      </c>
      <c r="AM37" s="3" t="s">
        <v>1718</v>
      </c>
      <c r="AN37" s="3" t="s">
        <v>1726</v>
      </c>
      <c r="AO37" s="4"/>
      <c r="AP37" s="4"/>
      <c r="AQ37" s="3" t="s">
        <v>1719</v>
      </c>
      <c r="AR37" s="3" t="s">
        <v>1719</v>
      </c>
      <c r="AS37" s="3" t="s">
        <v>1723</v>
      </c>
      <c r="AT37" s="3" t="s">
        <v>1723</v>
      </c>
    </row>
    <row r="38" spans="1:46" hidden="1" x14ac:dyDescent="0.25">
      <c r="A38" s="3" t="s">
        <v>1717</v>
      </c>
      <c r="B38" s="3" t="s">
        <v>1718</v>
      </c>
      <c r="C38" s="3" t="s">
        <v>1093</v>
      </c>
      <c r="D38" s="3" t="s">
        <v>1421</v>
      </c>
      <c r="E38" s="3" t="s">
        <v>1719</v>
      </c>
      <c r="F38" s="3" t="s">
        <v>1719</v>
      </c>
      <c r="G38" s="3" t="s">
        <v>1719</v>
      </c>
      <c r="H38" s="4"/>
      <c r="I38" s="4"/>
      <c r="J38" s="3" t="s">
        <v>69</v>
      </c>
      <c r="K38" s="4"/>
      <c r="L38" s="4"/>
      <c r="M38" s="3" t="s">
        <v>78</v>
      </c>
      <c r="N38" s="3" t="s">
        <v>127</v>
      </c>
      <c r="O38" s="3" t="s">
        <v>1719</v>
      </c>
      <c r="P38" s="3" t="s">
        <v>1720</v>
      </c>
      <c r="Q38" s="3" t="s">
        <v>1719</v>
      </c>
      <c r="R38" s="3" t="s">
        <v>1719</v>
      </c>
      <c r="S38" s="4"/>
      <c r="T38" s="4">
        <v>1</v>
      </c>
      <c r="U38" s="3" t="s">
        <v>1721</v>
      </c>
      <c r="W38" s="4"/>
      <c r="X38" s="3" t="s">
        <v>1719</v>
      </c>
      <c r="Y38" s="3" t="s">
        <v>1719</v>
      </c>
      <c r="Z38" s="3" t="s">
        <v>1719</v>
      </c>
      <c r="AA38" s="3" t="s">
        <v>1722</v>
      </c>
      <c r="AB38" s="3" t="s">
        <v>1723</v>
      </c>
      <c r="AC38" s="4"/>
      <c r="AD38" s="4"/>
      <c r="AE38" s="3" t="s">
        <v>1724</v>
      </c>
      <c r="AF38" s="3" t="s">
        <v>1719</v>
      </c>
      <c r="AG38" s="3" t="s">
        <v>1719</v>
      </c>
      <c r="AH38" s="3" t="s">
        <v>1725</v>
      </c>
      <c r="AJ38" s="3" t="s">
        <v>1094</v>
      </c>
      <c r="AK38" s="3" t="s">
        <v>1719</v>
      </c>
      <c r="AL38" s="3" t="s">
        <v>1719</v>
      </c>
      <c r="AM38" s="3" t="s">
        <v>1718</v>
      </c>
      <c r="AN38" s="3" t="s">
        <v>1726</v>
      </c>
      <c r="AO38" s="4"/>
      <c r="AP38" s="4"/>
      <c r="AQ38" s="3" t="s">
        <v>1719</v>
      </c>
      <c r="AR38" s="3" t="s">
        <v>1719</v>
      </c>
      <c r="AS38" s="3" t="s">
        <v>1723</v>
      </c>
      <c r="AT38" s="3" t="s">
        <v>1723</v>
      </c>
    </row>
    <row r="39" spans="1:46" hidden="1" x14ac:dyDescent="0.25">
      <c r="A39" s="3" t="s">
        <v>1717</v>
      </c>
      <c r="B39" s="3" t="s">
        <v>1718</v>
      </c>
      <c r="C39" s="3" t="s">
        <v>1763</v>
      </c>
      <c r="D39" s="3" t="s">
        <v>933</v>
      </c>
      <c r="E39" s="3" t="s">
        <v>1719</v>
      </c>
      <c r="F39" s="3" t="s">
        <v>1719</v>
      </c>
      <c r="G39" s="3" t="s">
        <v>1719</v>
      </c>
      <c r="H39" s="4"/>
      <c r="I39" s="4"/>
      <c r="J39" s="3" t="s">
        <v>935</v>
      </c>
      <c r="K39" s="4"/>
      <c r="L39" s="4"/>
      <c r="M39" s="3" t="s">
        <v>934</v>
      </c>
      <c r="N39" s="3" t="s">
        <v>127</v>
      </c>
      <c r="O39" s="3" t="s">
        <v>1719</v>
      </c>
      <c r="P39" s="3" t="s">
        <v>1728</v>
      </c>
      <c r="Q39" s="3" t="s">
        <v>1719</v>
      </c>
      <c r="R39" s="3" t="s">
        <v>1719</v>
      </c>
      <c r="S39" s="4"/>
      <c r="T39" s="4">
        <v>5</v>
      </c>
      <c r="U39" s="3" t="s">
        <v>1721</v>
      </c>
      <c r="W39" s="4"/>
      <c r="X39" s="3" t="s">
        <v>1719</v>
      </c>
      <c r="Y39" s="3" t="s">
        <v>1719</v>
      </c>
      <c r="Z39" s="3" t="s">
        <v>1719</v>
      </c>
      <c r="AA39" s="3" t="s">
        <v>1722</v>
      </c>
      <c r="AB39" s="3" t="s">
        <v>1723</v>
      </c>
      <c r="AC39" s="4"/>
      <c r="AD39" s="4"/>
      <c r="AE39" s="3" t="s">
        <v>1724</v>
      </c>
      <c r="AF39" s="3" t="s">
        <v>1719</v>
      </c>
      <c r="AG39" s="3" t="s">
        <v>1719</v>
      </c>
      <c r="AH39" s="3" t="s">
        <v>1725</v>
      </c>
      <c r="AJ39" s="3" t="s">
        <v>1764</v>
      </c>
      <c r="AK39" s="3" t="s">
        <v>1719</v>
      </c>
      <c r="AL39" s="3" t="s">
        <v>1719</v>
      </c>
      <c r="AM39" s="3" t="s">
        <v>1718</v>
      </c>
      <c r="AN39" s="3" t="s">
        <v>1726</v>
      </c>
      <c r="AO39" s="4"/>
      <c r="AP39" s="4"/>
      <c r="AQ39" s="3" t="s">
        <v>1719</v>
      </c>
      <c r="AR39" s="3" t="s">
        <v>1719</v>
      </c>
      <c r="AS39" s="3" t="s">
        <v>1723</v>
      </c>
      <c r="AT39" s="3" t="s">
        <v>1723</v>
      </c>
    </row>
    <row r="40" spans="1:46" hidden="1" x14ac:dyDescent="0.25">
      <c r="A40" s="3" t="s">
        <v>1717</v>
      </c>
      <c r="B40" s="3" t="s">
        <v>1718</v>
      </c>
      <c r="C40" s="3" t="s">
        <v>991</v>
      </c>
      <c r="D40" s="3" t="s">
        <v>993</v>
      </c>
      <c r="E40" s="3" t="s">
        <v>1719</v>
      </c>
      <c r="F40" s="3" t="s">
        <v>1719</v>
      </c>
      <c r="G40" s="3" t="s">
        <v>1719</v>
      </c>
      <c r="H40" s="4"/>
      <c r="I40" s="4"/>
      <c r="J40" s="3" t="s">
        <v>69</v>
      </c>
      <c r="K40" s="4"/>
      <c r="L40" s="4"/>
      <c r="M40" s="3" t="s">
        <v>994</v>
      </c>
      <c r="N40" s="3" t="s">
        <v>127</v>
      </c>
      <c r="O40" s="3" t="s">
        <v>1719</v>
      </c>
      <c r="P40" s="3" t="s">
        <v>1735</v>
      </c>
      <c r="Q40" s="3" t="s">
        <v>1719</v>
      </c>
      <c r="R40" s="3" t="s">
        <v>1719</v>
      </c>
      <c r="S40" s="4"/>
      <c r="T40" s="4">
        <v>3</v>
      </c>
      <c r="U40" s="3" t="s">
        <v>1721</v>
      </c>
      <c r="W40" s="4"/>
      <c r="X40" s="3" t="s">
        <v>1719</v>
      </c>
      <c r="Y40" s="3" t="s">
        <v>1719</v>
      </c>
      <c r="Z40" s="3" t="s">
        <v>1719</v>
      </c>
      <c r="AA40" s="3" t="s">
        <v>1722</v>
      </c>
      <c r="AB40" s="3" t="s">
        <v>1723</v>
      </c>
      <c r="AC40" s="4"/>
      <c r="AD40" s="4"/>
      <c r="AE40" s="3" t="s">
        <v>1724</v>
      </c>
      <c r="AF40" s="3" t="s">
        <v>1719</v>
      </c>
      <c r="AG40" s="3" t="s">
        <v>1719</v>
      </c>
      <c r="AH40" s="3" t="s">
        <v>1725</v>
      </c>
      <c r="AJ40" s="3" t="s">
        <v>992</v>
      </c>
      <c r="AK40" s="3" t="s">
        <v>1719</v>
      </c>
      <c r="AL40" s="3" t="s">
        <v>1719</v>
      </c>
      <c r="AM40" s="3" t="s">
        <v>1718</v>
      </c>
      <c r="AN40" s="3" t="s">
        <v>1726</v>
      </c>
      <c r="AO40" s="4"/>
      <c r="AP40" s="4"/>
      <c r="AQ40" s="3" t="s">
        <v>1719</v>
      </c>
      <c r="AR40" s="3" t="s">
        <v>1719</v>
      </c>
      <c r="AS40" s="3" t="s">
        <v>1723</v>
      </c>
      <c r="AT40" s="3" t="s">
        <v>1723</v>
      </c>
    </row>
    <row r="41" spans="1:46" hidden="1" x14ac:dyDescent="0.25">
      <c r="A41" s="3" t="s">
        <v>1717</v>
      </c>
      <c r="B41" s="3" t="s">
        <v>1718</v>
      </c>
      <c r="C41" s="3" t="s">
        <v>991</v>
      </c>
      <c r="D41" s="3" t="s">
        <v>1065</v>
      </c>
      <c r="E41" s="3" t="s">
        <v>1719</v>
      </c>
      <c r="F41" s="3" t="s">
        <v>1719</v>
      </c>
      <c r="G41" s="3" t="s">
        <v>1719</v>
      </c>
      <c r="H41" s="4"/>
      <c r="I41" s="4"/>
      <c r="J41" s="3" t="s">
        <v>226</v>
      </c>
      <c r="K41" s="4"/>
      <c r="L41" s="4"/>
      <c r="M41" s="3" t="s">
        <v>1066</v>
      </c>
      <c r="N41" s="3" t="s">
        <v>127</v>
      </c>
      <c r="O41" s="3" t="s">
        <v>1719</v>
      </c>
      <c r="P41" s="3" t="s">
        <v>1735</v>
      </c>
      <c r="Q41" s="3" t="s">
        <v>1719</v>
      </c>
      <c r="R41" s="3" t="s">
        <v>1719</v>
      </c>
      <c r="S41" s="4"/>
      <c r="T41" s="4">
        <v>1</v>
      </c>
      <c r="U41" s="3" t="s">
        <v>1721</v>
      </c>
      <c r="W41" s="4"/>
      <c r="X41" s="3" t="s">
        <v>1719</v>
      </c>
      <c r="Y41" s="3" t="s">
        <v>1719</v>
      </c>
      <c r="Z41" s="3" t="s">
        <v>1719</v>
      </c>
      <c r="AA41" s="3" t="s">
        <v>1722</v>
      </c>
      <c r="AB41" s="3" t="s">
        <v>1723</v>
      </c>
      <c r="AC41" s="4"/>
      <c r="AD41" s="4"/>
      <c r="AE41" s="3" t="s">
        <v>1724</v>
      </c>
      <c r="AF41" s="3" t="s">
        <v>1719</v>
      </c>
      <c r="AG41" s="3" t="s">
        <v>1719</v>
      </c>
      <c r="AH41" s="3" t="s">
        <v>1725</v>
      </c>
      <c r="AJ41" s="3" t="s">
        <v>992</v>
      </c>
      <c r="AK41" s="3" t="s">
        <v>1719</v>
      </c>
      <c r="AL41" s="3" t="s">
        <v>1719</v>
      </c>
      <c r="AM41" s="3" t="s">
        <v>1718</v>
      </c>
      <c r="AN41" s="3" t="s">
        <v>1726</v>
      </c>
      <c r="AO41" s="4"/>
      <c r="AP41" s="4"/>
      <c r="AQ41" s="3" t="s">
        <v>1719</v>
      </c>
      <c r="AR41" s="3" t="s">
        <v>1719</v>
      </c>
      <c r="AS41" s="3" t="s">
        <v>1723</v>
      </c>
      <c r="AT41" s="3" t="s">
        <v>1723</v>
      </c>
    </row>
    <row r="42" spans="1:46" hidden="1" x14ac:dyDescent="0.25">
      <c r="A42" s="3" t="s">
        <v>1717</v>
      </c>
      <c r="B42" s="3" t="s">
        <v>1718</v>
      </c>
      <c r="C42" s="3" t="s">
        <v>991</v>
      </c>
      <c r="D42" s="3" t="s">
        <v>1149</v>
      </c>
      <c r="E42" s="3" t="s">
        <v>1719</v>
      </c>
      <c r="F42" s="3" t="s">
        <v>1719</v>
      </c>
      <c r="G42" s="3" t="s">
        <v>1719</v>
      </c>
      <c r="H42" s="4"/>
      <c r="I42" s="4"/>
      <c r="J42" s="3" t="s">
        <v>69</v>
      </c>
      <c r="K42" s="4"/>
      <c r="L42" s="4"/>
      <c r="M42" s="3" t="s">
        <v>1150</v>
      </c>
      <c r="N42" s="3" t="s">
        <v>127</v>
      </c>
      <c r="O42" s="3" t="s">
        <v>1719</v>
      </c>
      <c r="P42" s="3" t="s">
        <v>1728</v>
      </c>
      <c r="Q42" s="3" t="s">
        <v>1719</v>
      </c>
      <c r="R42" s="3" t="s">
        <v>1719</v>
      </c>
      <c r="S42" s="4"/>
      <c r="T42" s="4">
        <v>1</v>
      </c>
      <c r="U42" s="3" t="s">
        <v>1721</v>
      </c>
      <c r="W42" s="4"/>
      <c r="X42" s="3" t="s">
        <v>1719</v>
      </c>
      <c r="Y42" s="3" t="s">
        <v>1719</v>
      </c>
      <c r="Z42" s="3" t="s">
        <v>1719</v>
      </c>
      <c r="AA42" s="3" t="s">
        <v>1722</v>
      </c>
      <c r="AB42" s="3" t="s">
        <v>1723</v>
      </c>
      <c r="AC42" s="4"/>
      <c r="AD42" s="4"/>
      <c r="AE42" s="3" t="s">
        <v>1724</v>
      </c>
      <c r="AF42" s="3" t="s">
        <v>1719</v>
      </c>
      <c r="AG42" s="3" t="s">
        <v>1719</v>
      </c>
      <c r="AH42" s="3" t="s">
        <v>1725</v>
      </c>
      <c r="AJ42" s="3" t="s">
        <v>992</v>
      </c>
      <c r="AK42" s="3" t="s">
        <v>1719</v>
      </c>
      <c r="AL42" s="3" t="s">
        <v>1719</v>
      </c>
      <c r="AM42" s="3" t="s">
        <v>1718</v>
      </c>
      <c r="AN42" s="3" t="s">
        <v>1726</v>
      </c>
      <c r="AO42" s="4"/>
      <c r="AP42" s="4"/>
      <c r="AQ42" s="3" t="s">
        <v>1719</v>
      </c>
      <c r="AR42" s="3" t="s">
        <v>1719</v>
      </c>
      <c r="AS42" s="3" t="s">
        <v>1723</v>
      </c>
      <c r="AT42" s="3" t="s">
        <v>1723</v>
      </c>
    </row>
    <row r="43" spans="1:46" hidden="1" x14ac:dyDescent="0.25">
      <c r="A43" s="3" t="s">
        <v>1717</v>
      </c>
      <c r="B43" s="3" t="s">
        <v>1718</v>
      </c>
      <c r="C43" s="3" t="s">
        <v>1765</v>
      </c>
      <c r="D43" s="3" t="s">
        <v>1766</v>
      </c>
      <c r="E43" s="3" t="s">
        <v>1719</v>
      </c>
      <c r="F43" s="3" t="s">
        <v>1719</v>
      </c>
      <c r="G43" s="3" t="s">
        <v>1719</v>
      </c>
      <c r="H43" s="4"/>
      <c r="I43" s="4"/>
      <c r="J43" s="3" t="s">
        <v>50</v>
      </c>
      <c r="K43" s="4"/>
      <c r="L43" s="4"/>
      <c r="M43" s="3" t="s">
        <v>1767</v>
      </c>
      <c r="N43" s="3" t="s">
        <v>127</v>
      </c>
      <c r="O43" s="3" t="s">
        <v>1719</v>
      </c>
      <c r="P43" s="3" t="s">
        <v>1728</v>
      </c>
      <c r="Q43" s="3" t="s">
        <v>1719</v>
      </c>
      <c r="R43" s="3" t="s">
        <v>1719</v>
      </c>
      <c r="S43" s="4"/>
      <c r="T43" s="4">
        <v>1</v>
      </c>
      <c r="U43" s="3" t="s">
        <v>1721</v>
      </c>
      <c r="W43" s="4"/>
      <c r="X43" s="3" t="s">
        <v>1719</v>
      </c>
      <c r="Y43" s="3" t="s">
        <v>1719</v>
      </c>
      <c r="Z43" s="3" t="s">
        <v>1719</v>
      </c>
      <c r="AA43" s="3" t="s">
        <v>1722</v>
      </c>
      <c r="AB43" s="3" t="s">
        <v>1723</v>
      </c>
      <c r="AC43" s="4"/>
      <c r="AD43" s="4"/>
      <c r="AE43" s="3" t="s">
        <v>1724</v>
      </c>
      <c r="AF43" s="3" t="s">
        <v>1719</v>
      </c>
      <c r="AG43" s="3" t="s">
        <v>1719</v>
      </c>
      <c r="AH43" s="3" t="s">
        <v>1725</v>
      </c>
      <c r="AJ43" s="3" t="s">
        <v>1768</v>
      </c>
      <c r="AK43" s="3" t="s">
        <v>1719</v>
      </c>
      <c r="AL43" s="3" t="s">
        <v>1719</v>
      </c>
      <c r="AM43" s="3" t="s">
        <v>1718</v>
      </c>
      <c r="AN43" s="3" t="s">
        <v>1726</v>
      </c>
      <c r="AO43" s="4"/>
      <c r="AP43" s="4"/>
      <c r="AQ43" s="3" t="s">
        <v>1719</v>
      </c>
      <c r="AR43" s="3" t="s">
        <v>1719</v>
      </c>
      <c r="AS43" s="3" t="s">
        <v>1723</v>
      </c>
      <c r="AT43" s="3" t="s">
        <v>1723</v>
      </c>
    </row>
    <row r="44" spans="1:46" hidden="1" x14ac:dyDescent="0.25">
      <c r="A44" s="3" t="s">
        <v>1717</v>
      </c>
      <c r="B44" s="3" t="s">
        <v>1718</v>
      </c>
      <c r="C44" s="3" t="s">
        <v>1765</v>
      </c>
      <c r="D44" s="3" t="s">
        <v>388</v>
      </c>
      <c r="E44" s="3" t="s">
        <v>1719</v>
      </c>
      <c r="F44" s="3" t="s">
        <v>1719</v>
      </c>
      <c r="G44" s="3" t="s">
        <v>1719</v>
      </c>
      <c r="H44" s="4"/>
      <c r="I44" s="4"/>
      <c r="J44" s="3" t="s">
        <v>50</v>
      </c>
      <c r="K44" s="4"/>
      <c r="L44" s="4"/>
      <c r="M44" s="3" t="s">
        <v>389</v>
      </c>
      <c r="N44" s="3" t="s">
        <v>127</v>
      </c>
      <c r="O44" s="3" t="s">
        <v>1719</v>
      </c>
      <c r="P44" s="3" t="s">
        <v>1728</v>
      </c>
      <c r="Q44" s="3" t="s">
        <v>1719</v>
      </c>
      <c r="R44" s="3" t="s">
        <v>1719</v>
      </c>
      <c r="S44" s="4"/>
      <c r="T44" s="4">
        <v>1</v>
      </c>
      <c r="U44" s="3" t="s">
        <v>1721</v>
      </c>
      <c r="W44" s="4"/>
      <c r="X44" s="3" t="s">
        <v>1719</v>
      </c>
      <c r="Y44" s="3" t="s">
        <v>1719</v>
      </c>
      <c r="Z44" s="3" t="s">
        <v>1719</v>
      </c>
      <c r="AA44" s="3" t="s">
        <v>1722</v>
      </c>
      <c r="AB44" s="3" t="s">
        <v>1723</v>
      </c>
      <c r="AC44" s="4"/>
      <c r="AD44" s="4"/>
      <c r="AE44" s="3" t="s">
        <v>1724</v>
      </c>
      <c r="AF44" s="3" t="s">
        <v>1719</v>
      </c>
      <c r="AG44" s="3" t="s">
        <v>1719</v>
      </c>
      <c r="AH44" s="3" t="s">
        <v>1725</v>
      </c>
      <c r="AJ44" s="3" t="s">
        <v>1768</v>
      </c>
      <c r="AK44" s="3" t="s">
        <v>1719</v>
      </c>
      <c r="AL44" s="3" t="s">
        <v>1719</v>
      </c>
      <c r="AM44" s="3" t="s">
        <v>1718</v>
      </c>
      <c r="AN44" s="3" t="s">
        <v>1726</v>
      </c>
      <c r="AO44" s="4"/>
      <c r="AP44" s="4"/>
      <c r="AQ44" s="3" t="s">
        <v>1719</v>
      </c>
      <c r="AR44" s="3" t="s">
        <v>1719</v>
      </c>
      <c r="AS44" s="3" t="s">
        <v>1723</v>
      </c>
      <c r="AT44" s="3" t="s">
        <v>1723</v>
      </c>
    </row>
    <row r="45" spans="1:46" hidden="1" x14ac:dyDescent="0.25">
      <c r="A45" s="3" t="s">
        <v>1717</v>
      </c>
      <c r="B45" s="3" t="s">
        <v>1718</v>
      </c>
      <c r="C45" s="3" t="s">
        <v>1765</v>
      </c>
      <c r="D45" s="3" t="s">
        <v>1041</v>
      </c>
      <c r="E45" s="3" t="s">
        <v>1719</v>
      </c>
      <c r="F45" s="3" t="s">
        <v>1719</v>
      </c>
      <c r="G45" s="3" t="s">
        <v>1719</v>
      </c>
      <c r="H45" s="4"/>
      <c r="I45" s="4"/>
      <c r="J45" s="3" t="s">
        <v>226</v>
      </c>
      <c r="K45" s="4"/>
      <c r="L45" s="4"/>
      <c r="M45" s="3" t="s">
        <v>750</v>
      </c>
      <c r="N45" s="3" t="s">
        <v>127</v>
      </c>
      <c r="O45" s="3" t="s">
        <v>1719</v>
      </c>
      <c r="P45" s="3" t="s">
        <v>1728</v>
      </c>
      <c r="Q45" s="3" t="s">
        <v>1719</v>
      </c>
      <c r="R45" s="3" t="s">
        <v>1719</v>
      </c>
      <c r="S45" s="4"/>
      <c r="T45" s="4">
        <v>1</v>
      </c>
      <c r="U45" s="3" t="s">
        <v>1721</v>
      </c>
      <c r="W45" s="4"/>
      <c r="X45" s="3" t="s">
        <v>1719</v>
      </c>
      <c r="Y45" s="3" t="s">
        <v>1719</v>
      </c>
      <c r="Z45" s="3" t="s">
        <v>1719</v>
      </c>
      <c r="AA45" s="3" t="s">
        <v>1722</v>
      </c>
      <c r="AB45" s="3" t="s">
        <v>1723</v>
      </c>
      <c r="AC45" s="4"/>
      <c r="AD45" s="4"/>
      <c r="AE45" s="3" t="s">
        <v>1724</v>
      </c>
      <c r="AF45" s="3" t="s">
        <v>1719</v>
      </c>
      <c r="AG45" s="3" t="s">
        <v>1719</v>
      </c>
      <c r="AH45" s="3" t="s">
        <v>1725</v>
      </c>
      <c r="AJ45" s="3" t="s">
        <v>1768</v>
      </c>
      <c r="AK45" s="3" t="s">
        <v>1719</v>
      </c>
      <c r="AL45" s="3" t="s">
        <v>1719</v>
      </c>
      <c r="AM45" s="3" t="s">
        <v>1718</v>
      </c>
      <c r="AN45" s="3" t="s">
        <v>1726</v>
      </c>
      <c r="AO45" s="4"/>
      <c r="AP45" s="4"/>
      <c r="AQ45" s="3" t="s">
        <v>1719</v>
      </c>
      <c r="AR45" s="3" t="s">
        <v>1719</v>
      </c>
      <c r="AS45" s="3" t="s">
        <v>1723</v>
      </c>
      <c r="AT45" s="3" t="s">
        <v>1723</v>
      </c>
    </row>
    <row r="46" spans="1:46" hidden="1" x14ac:dyDescent="0.25">
      <c r="A46" s="3" t="s">
        <v>1717</v>
      </c>
      <c r="B46" s="3" t="s">
        <v>1718</v>
      </c>
      <c r="C46" s="3" t="s">
        <v>1769</v>
      </c>
      <c r="D46" s="3" t="s">
        <v>1766</v>
      </c>
      <c r="E46" s="3" t="s">
        <v>1719</v>
      </c>
      <c r="F46" s="3" t="s">
        <v>1719</v>
      </c>
      <c r="G46" s="3" t="s">
        <v>1719</v>
      </c>
      <c r="H46" s="4"/>
      <c r="I46" s="4"/>
      <c r="J46" s="3" t="s">
        <v>50</v>
      </c>
      <c r="K46" s="4"/>
      <c r="L46" s="4"/>
      <c r="M46" s="3" t="s">
        <v>1767</v>
      </c>
      <c r="N46" s="3" t="s">
        <v>127</v>
      </c>
      <c r="O46" s="3" t="s">
        <v>1719</v>
      </c>
      <c r="P46" s="3" t="s">
        <v>1728</v>
      </c>
      <c r="Q46" s="3" t="s">
        <v>1719</v>
      </c>
      <c r="R46" s="3" t="s">
        <v>1719</v>
      </c>
      <c r="S46" s="4"/>
      <c r="T46" s="4">
        <v>1</v>
      </c>
      <c r="U46" s="3" t="s">
        <v>1721</v>
      </c>
      <c r="W46" s="4"/>
      <c r="X46" s="3" t="s">
        <v>1719</v>
      </c>
      <c r="Y46" s="3" t="s">
        <v>1719</v>
      </c>
      <c r="Z46" s="3" t="s">
        <v>1719</v>
      </c>
      <c r="AA46" s="3" t="s">
        <v>1722</v>
      </c>
      <c r="AB46" s="3" t="s">
        <v>1723</v>
      </c>
      <c r="AC46" s="4"/>
      <c r="AD46" s="4"/>
      <c r="AE46" s="3" t="s">
        <v>1724</v>
      </c>
      <c r="AF46" s="3" t="s">
        <v>1719</v>
      </c>
      <c r="AG46" s="3" t="s">
        <v>1719</v>
      </c>
      <c r="AH46" s="3" t="s">
        <v>1725</v>
      </c>
      <c r="AJ46" s="3" t="s">
        <v>1770</v>
      </c>
      <c r="AK46" s="3" t="s">
        <v>1719</v>
      </c>
      <c r="AL46" s="3" t="s">
        <v>1719</v>
      </c>
      <c r="AM46" s="3" t="s">
        <v>1718</v>
      </c>
      <c r="AN46" s="3" t="s">
        <v>1726</v>
      </c>
      <c r="AO46" s="4"/>
      <c r="AP46" s="4"/>
      <c r="AQ46" s="3" t="s">
        <v>1719</v>
      </c>
      <c r="AR46" s="3" t="s">
        <v>1719</v>
      </c>
      <c r="AS46" s="3" t="s">
        <v>1723</v>
      </c>
      <c r="AT46" s="3" t="s">
        <v>1723</v>
      </c>
    </row>
    <row r="47" spans="1:46" hidden="1" x14ac:dyDescent="0.25">
      <c r="A47" s="3" t="s">
        <v>1717</v>
      </c>
      <c r="B47" s="3" t="s">
        <v>1718</v>
      </c>
      <c r="C47" s="3" t="s">
        <v>1769</v>
      </c>
      <c r="D47" s="3" t="s">
        <v>388</v>
      </c>
      <c r="E47" s="3" t="s">
        <v>1719</v>
      </c>
      <c r="F47" s="3" t="s">
        <v>1719</v>
      </c>
      <c r="G47" s="3" t="s">
        <v>1719</v>
      </c>
      <c r="H47" s="4"/>
      <c r="I47" s="4"/>
      <c r="J47" s="3" t="s">
        <v>50</v>
      </c>
      <c r="K47" s="4"/>
      <c r="L47" s="4"/>
      <c r="M47" s="3" t="s">
        <v>389</v>
      </c>
      <c r="N47" s="3" t="s">
        <v>127</v>
      </c>
      <c r="O47" s="3" t="s">
        <v>1719</v>
      </c>
      <c r="P47" s="3" t="s">
        <v>1728</v>
      </c>
      <c r="Q47" s="3" t="s">
        <v>1719</v>
      </c>
      <c r="R47" s="3" t="s">
        <v>1719</v>
      </c>
      <c r="S47" s="4"/>
      <c r="T47" s="4">
        <v>1</v>
      </c>
      <c r="U47" s="3" t="s">
        <v>1721</v>
      </c>
      <c r="W47" s="4"/>
      <c r="X47" s="3" t="s">
        <v>1719</v>
      </c>
      <c r="Y47" s="3" t="s">
        <v>1719</v>
      </c>
      <c r="Z47" s="3" t="s">
        <v>1719</v>
      </c>
      <c r="AA47" s="3" t="s">
        <v>1722</v>
      </c>
      <c r="AB47" s="3" t="s">
        <v>1723</v>
      </c>
      <c r="AC47" s="4"/>
      <c r="AD47" s="4"/>
      <c r="AE47" s="3" t="s">
        <v>1724</v>
      </c>
      <c r="AF47" s="3" t="s">
        <v>1719</v>
      </c>
      <c r="AG47" s="3" t="s">
        <v>1719</v>
      </c>
      <c r="AH47" s="3" t="s">
        <v>1725</v>
      </c>
      <c r="AJ47" s="3" t="s">
        <v>1770</v>
      </c>
      <c r="AK47" s="3" t="s">
        <v>1719</v>
      </c>
      <c r="AL47" s="3" t="s">
        <v>1719</v>
      </c>
      <c r="AM47" s="3" t="s">
        <v>1718</v>
      </c>
      <c r="AN47" s="3" t="s">
        <v>1726</v>
      </c>
      <c r="AO47" s="4"/>
      <c r="AP47" s="4"/>
      <c r="AQ47" s="3" t="s">
        <v>1719</v>
      </c>
      <c r="AR47" s="3" t="s">
        <v>1719</v>
      </c>
      <c r="AS47" s="3" t="s">
        <v>1723</v>
      </c>
      <c r="AT47" s="3" t="s">
        <v>1723</v>
      </c>
    </row>
    <row r="48" spans="1:46" hidden="1" x14ac:dyDescent="0.25">
      <c r="A48" s="3" t="s">
        <v>1717</v>
      </c>
      <c r="B48" s="3" t="s">
        <v>1718</v>
      </c>
      <c r="C48" s="3" t="s">
        <v>1769</v>
      </c>
      <c r="D48" s="3" t="s">
        <v>1041</v>
      </c>
      <c r="E48" s="3" t="s">
        <v>1719</v>
      </c>
      <c r="F48" s="3" t="s">
        <v>1719</v>
      </c>
      <c r="G48" s="3" t="s">
        <v>1719</v>
      </c>
      <c r="H48" s="4"/>
      <c r="I48" s="4"/>
      <c r="J48" s="3" t="s">
        <v>226</v>
      </c>
      <c r="K48" s="4"/>
      <c r="L48" s="4"/>
      <c r="M48" s="3" t="s">
        <v>750</v>
      </c>
      <c r="N48" s="3" t="s">
        <v>127</v>
      </c>
      <c r="O48" s="3" t="s">
        <v>1719</v>
      </c>
      <c r="P48" s="3" t="s">
        <v>1728</v>
      </c>
      <c r="Q48" s="3" t="s">
        <v>1719</v>
      </c>
      <c r="R48" s="3" t="s">
        <v>1719</v>
      </c>
      <c r="S48" s="4"/>
      <c r="T48" s="4">
        <v>1</v>
      </c>
      <c r="U48" s="3" t="s">
        <v>1721</v>
      </c>
      <c r="W48" s="4"/>
      <c r="X48" s="3" t="s">
        <v>1719</v>
      </c>
      <c r="Y48" s="3" t="s">
        <v>1719</v>
      </c>
      <c r="Z48" s="3" t="s">
        <v>1719</v>
      </c>
      <c r="AA48" s="3" t="s">
        <v>1722</v>
      </c>
      <c r="AB48" s="3" t="s">
        <v>1723</v>
      </c>
      <c r="AC48" s="4"/>
      <c r="AD48" s="4"/>
      <c r="AE48" s="3" t="s">
        <v>1724</v>
      </c>
      <c r="AF48" s="3" t="s">
        <v>1719</v>
      </c>
      <c r="AG48" s="3" t="s">
        <v>1719</v>
      </c>
      <c r="AH48" s="3" t="s">
        <v>1725</v>
      </c>
      <c r="AJ48" s="3" t="s">
        <v>1770</v>
      </c>
      <c r="AK48" s="3" t="s">
        <v>1719</v>
      </c>
      <c r="AL48" s="3" t="s">
        <v>1719</v>
      </c>
      <c r="AM48" s="3" t="s">
        <v>1718</v>
      </c>
      <c r="AN48" s="3" t="s">
        <v>1726</v>
      </c>
      <c r="AO48" s="4"/>
      <c r="AP48" s="4"/>
      <c r="AQ48" s="3" t="s">
        <v>1719</v>
      </c>
      <c r="AR48" s="3" t="s">
        <v>1719</v>
      </c>
      <c r="AS48" s="3" t="s">
        <v>1723</v>
      </c>
      <c r="AT48" s="3" t="s">
        <v>1723</v>
      </c>
    </row>
    <row r="49" spans="1:46" hidden="1" x14ac:dyDescent="0.25">
      <c r="A49" s="3" t="s">
        <v>1717</v>
      </c>
      <c r="B49" s="3" t="s">
        <v>1718</v>
      </c>
      <c r="C49" s="3" t="s">
        <v>1771</v>
      </c>
      <c r="D49" s="3" t="s">
        <v>1041</v>
      </c>
      <c r="E49" s="3" t="s">
        <v>1719</v>
      </c>
      <c r="F49" s="3" t="s">
        <v>1719</v>
      </c>
      <c r="G49" s="3" t="s">
        <v>1719</v>
      </c>
      <c r="H49" s="4"/>
      <c r="I49" s="4"/>
      <c r="J49" s="3" t="s">
        <v>226</v>
      </c>
      <c r="K49" s="4"/>
      <c r="L49" s="4"/>
      <c r="M49" s="3" t="s">
        <v>750</v>
      </c>
      <c r="N49" s="3" t="s">
        <v>127</v>
      </c>
      <c r="O49" s="3" t="s">
        <v>1719</v>
      </c>
      <c r="P49" s="3" t="s">
        <v>1728</v>
      </c>
      <c r="Q49" s="3" t="s">
        <v>1719</v>
      </c>
      <c r="R49" s="3" t="s">
        <v>1719</v>
      </c>
      <c r="S49" s="4"/>
      <c r="T49" s="4">
        <v>0.2</v>
      </c>
      <c r="U49" s="3" t="s">
        <v>1721</v>
      </c>
      <c r="W49" s="4"/>
      <c r="X49" s="3" t="s">
        <v>1719</v>
      </c>
      <c r="Y49" s="3" t="s">
        <v>1719</v>
      </c>
      <c r="Z49" s="3" t="s">
        <v>1719</v>
      </c>
      <c r="AA49" s="3" t="s">
        <v>1722</v>
      </c>
      <c r="AB49" s="3" t="s">
        <v>1723</v>
      </c>
      <c r="AC49" s="4"/>
      <c r="AD49" s="4"/>
      <c r="AE49" s="3" t="s">
        <v>1724</v>
      </c>
      <c r="AF49" s="3" t="s">
        <v>1719</v>
      </c>
      <c r="AG49" s="3" t="s">
        <v>1719</v>
      </c>
      <c r="AH49" s="3" t="s">
        <v>1725</v>
      </c>
      <c r="AJ49" s="3" t="s">
        <v>1772</v>
      </c>
      <c r="AK49" s="3" t="s">
        <v>1719</v>
      </c>
      <c r="AL49" s="3" t="s">
        <v>1719</v>
      </c>
      <c r="AM49" s="3" t="s">
        <v>1718</v>
      </c>
      <c r="AN49" s="3" t="s">
        <v>1726</v>
      </c>
      <c r="AO49" s="4"/>
      <c r="AP49" s="4"/>
      <c r="AQ49" s="3" t="s">
        <v>1719</v>
      </c>
      <c r="AR49" s="3" t="s">
        <v>1719</v>
      </c>
      <c r="AS49" s="3" t="s">
        <v>1723</v>
      </c>
      <c r="AT49" s="3" t="s">
        <v>1723</v>
      </c>
    </row>
    <row r="50" spans="1:46" hidden="1" x14ac:dyDescent="0.25">
      <c r="A50" s="3" t="s">
        <v>1717</v>
      </c>
      <c r="B50" s="3" t="s">
        <v>1718</v>
      </c>
      <c r="C50" s="3" t="s">
        <v>1773</v>
      </c>
      <c r="D50" s="3" t="s">
        <v>1041</v>
      </c>
      <c r="E50" s="3" t="s">
        <v>1719</v>
      </c>
      <c r="F50" s="3" t="s">
        <v>1719</v>
      </c>
      <c r="G50" s="3" t="s">
        <v>1719</v>
      </c>
      <c r="H50" s="4"/>
      <c r="I50" s="4"/>
      <c r="J50" s="3" t="s">
        <v>226</v>
      </c>
      <c r="K50" s="4"/>
      <c r="L50" s="4"/>
      <c r="M50" s="3" t="s">
        <v>750</v>
      </c>
      <c r="N50" s="3" t="s">
        <v>127</v>
      </c>
      <c r="O50" s="3" t="s">
        <v>1719</v>
      </c>
      <c r="P50" s="3" t="s">
        <v>1728</v>
      </c>
      <c r="Q50" s="3" t="s">
        <v>1719</v>
      </c>
      <c r="R50" s="3" t="s">
        <v>1719</v>
      </c>
      <c r="S50" s="4"/>
      <c r="T50" s="4">
        <v>0.2</v>
      </c>
      <c r="U50" s="3" t="s">
        <v>1721</v>
      </c>
      <c r="W50" s="4"/>
      <c r="X50" s="3" t="s">
        <v>1719</v>
      </c>
      <c r="Y50" s="3" t="s">
        <v>1719</v>
      </c>
      <c r="Z50" s="3" t="s">
        <v>1719</v>
      </c>
      <c r="AA50" s="3" t="s">
        <v>1722</v>
      </c>
      <c r="AB50" s="3" t="s">
        <v>1723</v>
      </c>
      <c r="AC50" s="4"/>
      <c r="AD50" s="4"/>
      <c r="AE50" s="3" t="s">
        <v>1724</v>
      </c>
      <c r="AF50" s="3" t="s">
        <v>1719</v>
      </c>
      <c r="AG50" s="3" t="s">
        <v>1719</v>
      </c>
      <c r="AH50" s="3" t="s">
        <v>1725</v>
      </c>
      <c r="AJ50" s="3" t="s">
        <v>1772</v>
      </c>
      <c r="AK50" s="3" t="s">
        <v>1719</v>
      </c>
      <c r="AL50" s="3" t="s">
        <v>1719</v>
      </c>
      <c r="AM50" s="3" t="s">
        <v>1718</v>
      </c>
      <c r="AN50" s="3" t="s">
        <v>1726</v>
      </c>
      <c r="AO50" s="4"/>
      <c r="AP50" s="4"/>
      <c r="AQ50" s="3" t="s">
        <v>1719</v>
      </c>
      <c r="AR50" s="3" t="s">
        <v>1719</v>
      </c>
      <c r="AS50" s="3" t="s">
        <v>1723</v>
      </c>
      <c r="AT50" s="3" t="s">
        <v>1723</v>
      </c>
    </row>
    <row r="51" spans="1:46" hidden="1" x14ac:dyDescent="0.25">
      <c r="A51" s="3" t="s">
        <v>1717</v>
      </c>
      <c r="B51" s="3" t="s">
        <v>1718</v>
      </c>
      <c r="C51" s="3" t="s">
        <v>1774</v>
      </c>
      <c r="D51" s="3" t="s">
        <v>388</v>
      </c>
      <c r="E51" s="3" t="s">
        <v>1719</v>
      </c>
      <c r="F51" s="3" t="s">
        <v>1719</v>
      </c>
      <c r="G51" s="3" t="s">
        <v>1719</v>
      </c>
      <c r="H51" s="4"/>
      <c r="I51" s="4"/>
      <c r="J51" s="3" t="s">
        <v>50</v>
      </c>
      <c r="K51" s="4"/>
      <c r="L51" s="4"/>
      <c r="M51" s="3" t="s">
        <v>389</v>
      </c>
      <c r="N51" s="3" t="s">
        <v>127</v>
      </c>
      <c r="O51" s="3" t="s">
        <v>1775</v>
      </c>
      <c r="P51" s="3" t="s">
        <v>1728</v>
      </c>
      <c r="Q51" s="3" t="s">
        <v>1719</v>
      </c>
      <c r="R51" s="3" t="s">
        <v>1719</v>
      </c>
      <c r="S51" s="4"/>
      <c r="T51" s="4">
        <v>0.5</v>
      </c>
      <c r="U51" s="3" t="s">
        <v>1721</v>
      </c>
      <c r="W51" s="4"/>
      <c r="X51" s="3" t="s">
        <v>1719</v>
      </c>
      <c r="Y51" s="3" t="s">
        <v>1719</v>
      </c>
      <c r="Z51" s="3" t="s">
        <v>1736</v>
      </c>
      <c r="AA51" s="3" t="s">
        <v>1722</v>
      </c>
      <c r="AB51" s="3" t="s">
        <v>1723</v>
      </c>
      <c r="AC51" s="4"/>
      <c r="AD51" s="4"/>
      <c r="AE51" s="3" t="s">
        <v>1724</v>
      </c>
      <c r="AF51" s="3" t="s">
        <v>1719</v>
      </c>
      <c r="AG51" s="3" t="s">
        <v>1719</v>
      </c>
      <c r="AH51" s="3" t="s">
        <v>1725</v>
      </c>
      <c r="AJ51" s="3" t="s">
        <v>1776</v>
      </c>
      <c r="AK51" s="3" t="s">
        <v>1719</v>
      </c>
      <c r="AL51" s="3" t="s">
        <v>1719</v>
      </c>
      <c r="AM51" s="3" t="s">
        <v>1718</v>
      </c>
      <c r="AN51" s="3" t="s">
        <v>1726</v>
      </c>
      <c r="AO51" s="4"/>
      <c r="AP51" s="4"/>
      <c r="AQ51" s="3" t="s">
        <v>1719</v>
      </c>
      <c r="AR51" s="3" t="s">
        <v>1719</v>
      </c>
      <c r="AS51" s="3" t="s">
        <v>1723</v>
      </c>
      <c r="AT51" s="3" t="s">
        <v>1723</v>
      </c>
    </row>
    <row r="52" spans="1:46" hidden="1" x14ac:dyDescent="0.25">
      <c r="A52" s="3" t="s">
        <v>1717</v>
      </c>
      <c r="B52" s="3" t="s">
        <v>1718</v>
      </c>
      <c r="C52" s="3" t="s">
        <v>1774</v>
      </c>
      <c r="D52" s="3" t="s">
        <v>1041</v>
      </c>
      <c r="E52" s="3" t="s">
        <v>1719</v>
      </c>
      <c r="F52" s="3" t="s">
        <v>1719</v>
      </c>
      <c r="G52" s="3" t="s">
        <v>1719</v>
      </c>
      <c r="H52" s="4"/>
      <c r="I52" s="4"/>
      <c r="J52" s="3" t="s">
        <v>226</v>
      </c>
      <c r="K52" s="4"/>
      <c r="L52" s="4"/>
      <c r="M52" s="3" t="s">
        <v>750</v>
      </c>
      <c r="N52" s="3" t="s">
        <v>127</v>
      </c>
      <c r="O52" s="3" t="s">
        <v>1775</v>
      </c>
      <c r="P52" s="3" t="s">
        <v>1728</v>
      </c>
      <c r="Q52" s="3" t="s">
        <v>1719</v>
      </c>
      <c r="R52" s="3" t="s">
        <v>1719</v>
      </c>
      <c r="S52" s="4"/>
      <c r="T52" s="4">
        <v>0.1</v>
      </c>
      <c r="U52" s="3" t="s">
        <v>1721</v>
      </c>
      <c r="W52" s="4"/>
      <c r="X52" s="3" t="s">
        <v>1719</v>
      </c>
      <c r="Y52" s="3" t="s">
        <v>1719</v>
      </c>
      <c r="Z52" s="3" t="s">
        <v>1736</v>
      </c>
      <c r="AA52" s="3" t="s">
        <v>1722</v>
      </c>
      <c r="AB52" s="3" t="s">
        <v>1723</v>
      </c>
      <c r="AC52" s="4"/>
      <c r="AD52" s="4"/>
      <c r="AE52" s="3" t="s">
        <v>1724</v>
      </c>
      <c r="AF52" s="3" t="s">
        <v>1719</v>
      </c>
      <c r="AG52" s="3" t="s">
        <v>1719</v>
      </c>
      <c r="AH52" s="3" t="s">
        <v>1725</v>
      </c>
      <c r="AJ52" s="3" t="s">
        <v>1776</v>
      </c>
      <c r="AK52" s="3" t="s">
        <v>1719</v>
      </c>
      <c r="AL52" s="3" t="s">
        <v>1719</v>
      </c>
      <c r="AM52" s="3" t="s">
        <v>1718</v>
      </c>
      <c r="AN52" s="3" t="s">
        <v>1726</v>
      </c>
      <c r="AO52" s="4"/>
      <c r="AP52" s="4"/>
      <c r="AQ52" s="3" t="s">
        <v>1719</v>
      </c>
      <c r="AR52" s="3" t="s">
        <v>1719</v>
      </c>
      <c r="AS52" s="3" t="s">
        <v>1723</v>
      </c>
      <c r="AT52" s="3" t="s">
        <v>1723</v>
      </c>
    </row>
    <row r="53" spans="1:46" hidden="1" x14ac:dyDescent="0.25">
      <c r="A53" s="3" t="s">
        <v>1717</v>
      </c>
      <c r="B53" s="3" t="s">
        <v>1718</v>
      </c>
      <c r="C53" s="3" t="s">
        <v>1777</v>
      </c>
      <c r="D53" s="3" t="s">
        <v>1778</v>
      </c>
      <c r="E53" s="3" t="s">
        <v>1719</v>
      </c>
      <c r="F53" s="3" t="s">
        <v>1719</v>
      </c>
      <c r="G53" s="3" t="s">
        <v>1719</v>
      </c>
      <c r="H53" s="4"/>
      <c r="I53" s="4"/>
      <c r="J53" s="3" t="s">
        <v>1779</v>
      </c>
      <c r="K53" s="4"/>
      <c r="L53" s="4"/>
      <c r="M53" s="3" t="s">
        <v>1780</v>
      </c>
      <c r="N53" s="3" t="s">
        <v>127</v>
      </c>
      <c r="O53" s="3" t="s">
        <v>1719</v>
      </c>
      <c r="P53" s="3" t="s">
        <v>1728</v>
      </c>
      <c r="Q53" s="3" t="s">
        <v>1719</v>
      </c>
      <c r="R53" s="3" t="s">
        <v>1719</v>
      </c>
      <c r="S53" s="4"/>
      <c r="T53" s="4">
        <v>1</v>
      </c>
      <c r="U53" s="3" t="s">
        <v>1721</v>
      </c>
      <c r="W53" s="4"/>
      <c r="X53" s="3" t="s">
        <v>1719</v>
      </c>
      <c r="Y53" s="3" t="s">
        <v>1719</v>
      </c>
      <c r="Z53" s="3" t="s">
        <v>1719</v>
      </c>
      <c r="AA53" s="3" t="s">
        <v>1722</v>
      </c>
      <c r="AB53" s="3" t="s">
        <v>1723</v>
      </c>
      <c r="AC53" s="4"/>
      <c r="AD53" s="4"/>
      <c r="AE53" s="3" t="s">
        <v>1724</v>
      </c>
      <c r="AF53" s="3" t="s">
        <v>1719</v>
      </c>
      <c r="AG53" s="3" t="s">
        <v>1719</v>
      </c>
      <c r="AH53" s="3" t="s">
        <v>1725</v>
      </c>
      <c r="AJ53" s="3" t="s">
        <v>1781</v>
      </c>
      <c r="AK53" s="3" t="s">
        <v>1719</v>
      </c>
      <c r="AL53" s="3" t="s">
        <v>1719</v>
      </c>
      <c r="AM53" s="3" t="s">
        <v>1718</v>
      </c>
      <c r="AN53" s="3" t="s">
        <v>1726</v>
      </c>
      <c r="AO53" s="4"/>
      <c r="AP53" s="4"/>
      <c r="AQ53" s="3" t="s">
        <v>1719</v>
      </c>
      <c r="AR53" s="3" t="s">
        <v>1719</v>
      </c>
      <c r="AS53" s="3" t="s">
        <v>1723</v>
      </c>
      <c r="AT53" s="3" t="s">
        <v>1723</v>
      </c>
    </row>
    <row r="54" spans="1:46" hidden="1" x14ac:dyDescent="0.25">
      <c r="A54" s="3" t="s">
        <v>1717</v>
      </c>
      <c r="B54" s="3" t="s">
        <v>1718</v>
      </c>
      <c r="C54" s="3" t="s">
        <v>1782</v>
      </c>
      <c r="D54" s="3" t="s">
        <v>1041</v>
      </c>
      <c r="E54" s="3" t="s">
        <v>1719</v>
      </c>
      <c r="F54" s="3" t="s">
        <v>1719</v>
      </c>
      <c r="G54" s="3" t="s">
        <v>1719</v>
      </c>
      <c r="H54" s="4"/>
      <c r="I54" s="4"/>
      <c r="J54" s="3" t="s">
        <v>226</v>
      </c>
      <c r="K54" s="4"/>
      <c r="L54" s="4"/>
      <c r="M54" s="3" t="s">
        <v>750</v>
      </c>
      <c r="N54" s="3" t="s">
        <v>127</v>
      </c>
      <c r="O54" s="3" t="s">
        <v>1719</v>
      </c>
      <c r="P54" s="3" t="s">
        <v>1728</v>
      </c>
      <c r="Q54" s="3" t="s">
        <v>1719</v>
      </c>
      <c r="R54" s="3" t="s">
        <v>1719</v>
      </c>
      <c r="S54" s="4"/>
      <c r="T54" s="4">
        <v>0.1</v>
      </c>
      <c r="U54" s="3" t="s">
        <v>1721</v>
      </c>
      <c r="W54" s="4"/>
      <c r="X54" s="3" t="s">
        <v>1719</v>
      </c>
      <c r="Y54" s="3" t="s">
        <v>1719</v>
      </c>
      <c r="Z54" s="3" t="s">
        <v>1719</v>
      </c>
      <c r="AA54" s="3" t="s">
        <v>1722</v>
      </c>
      <c r="AB54" s="3" t="s">
        <v>1723</v>
      </c>
      <c r="AC54" s="4"/>
      <c r="AD54" s="4"/>
      <c r="AE54" s="3" t="s">
        <v>1724</v>
      </c>
      <c r="AF54" s="3" t="s">
        <v>1719</v>
      </c>
      <c r="AG54" s="3" t="s">
        <v>1719</v>
      </c>
      <c r="AH54" s="3" t="s">
        <v>1725</v>
      </c>
      <c r="AJ54" s="3" t="s">
        <v>1783</v>
      </c>
      <c r="AK54" s="3" t="s">
        <v>1719</v>
      </c>
      <c r="AL54" s="3" t="s">
        <v>1719</v>
      </c>
      <c r="AM54" s="3" t="s">
        <v>1718</v>
      </c>
      <c r="AN54" s="3" t="s">
        <v>1726</v>
      </c>
      <c r="AO54" s="4"/>
      <c r="AP54" s="4"/>
      <c r="AQ54" s="3" t="s">
        <v>1719</v>
      </c>
      <c r="AR54" s="3" t="s">
        <v>1719</v>
      </c>
      <c r="AS54" s="3" t="s">
        <v>1723</v>
      </c>
      <c r="AT54" s="3" t="s">
        <v>1723</v>
      </c>
    </row>
    <row r="55" spans="1:46" hidden="1" x14ac:dyDescent="0.25">
      <c r="A55" s="3" t="s">
        <v>1717</v>
      </c>
      <c r="B55" s="3" t="s">
        <v>1718</v>
      </c>
      <c r="C55" s="3" t="s">
        <v>1784</v>
      </c>
      <c r="D55" s="3" t="s">
        <v>1041</v>
      </c>
      <c r="E55" s="3" t="s">
        <v>1719</v>
      </c>
      <c r="F55" s="3" t="s">
        <v>1719</v>
      </c>
      <c r="G55" s="3" t="s">
        <v>1719</v>
      </c>
      <c r="H55" s="4"/>
      <c r="I55" s="4"/>
      <c r="J55" s="3" t="s">
        <v>226</v>
      </c>
      <c r="K55" s="4"/>
      <c r="L55" s="4"/>
      <c r="M55" s="3" t="s">
        <v>750</v>
      </c>
      <c r="N55" s="3" t="s">
        <v>127</v>
      </c>
      <c r="O55" s="3" t="s">
        <v>1719</v>
      </c>
      <c r="P55" s="3" t="s">
        <v>1728</v>
      </c>
      <c r="Q55" s="3" t="s">
        <v>1719</v>
      </c>
      <c r="R55" s="3" t="s">
        <v>1719</v>
      </c>
      <c r="S55" s="4"/>
      <c r="T55" s="4">
        <v>0.2</v>
      </c>
      <c r="U55" s="3" t="s">
        <v>1721</v>
      </c>
      <c r="W55" s="4"/>
      <c r="X55" s="3" t="s">
        <v>1719</v>
      </c>
      <c r="Y55" s="3" t="s">
        <v>1719</v>
      </c>
      <c r="Z55" s="3" t="s">
        <v>1719</v>
      </c>
      <c r="AA55" s="3" t="s">
        <v>1722</v>
      </c>
      <c r="AB55" s="3" t="s">
        <v>1723</v>
      </c>
      <c r="AC55" s="4"/>
      <c r="AD55" s="4"/>
      <c r="AE55" s="3" t="s">
        <v>1724</v>
      </c>
      <c r="AF55" s="3" t="s">
        <v>1719</v>
      </c>
      <c r="AG55" s="3" t="s">
        <v>1719</v>
      </c>
      <c r="AH55" s="3" t="s">
        <v>1725</v>
      </c>
      <c r="AJ55" s="3" t="s">
        <v>1785</v>
      </c>
      <c r="AK55" s="3" t="s">
        <v>1719</v>
      </c>
      <c r="AL55" s="3" t="s">
        <v>1719</v>
      </c>
      <c r="AM55" s="3" t="s">
        <v>1718</v>
      </c>
      <c r="AN55" s="3" t="s">
        <v>1726</v>
      </c>
      <c r="AO55" s="4"/>
      <c r="AP55" s="4"/>
      <c r="AQ55" s="3" t="s">
        <v>1719</v>
      </c>
      <c r="AR55" s="3" t="s">
        <v>1719</v>
      </c>
      <c r="AS55" s="3" t="s">
        <v>1723</v>
      </c>
      <c r="AT55" s="3" t="s">
        <v>1723</v>
      </c>
    </row>
    <row r="56" spans="1:46" hidden="1" x14ac:dyDescent="0.25">
      <c r="A56" s="3" t="s">
        <v>1717</v>
      </c>
      <c r="B56" s="3" t="s">
        <v>1718</v>
      </c>
      <c r="C56" s="3" t="s">
        <v>1786</v>
      </c>
      <c r="D56" s="3" t="s">
        <v>1041</v>
      </c>
      <c r="E56" s="3" t="s">
        <v>1719</v>
      </c>
      <c r="F56" s="3" t="s">
        <v>1719</v>
      </c>
      <c r="G56" s="3" t="s">
        <v>1719</v>
      </c>
      <c r="H56" s="4"/>
      <c r="I56" s="4"/>
      <c r="J56" s="3" t="s">
        <v>226</v>
      </c>
      <c r="K56" s="4"/>
      <c r="L56" s="4"/>
      <c r="M56" s="3" t="s">
        <v>750</v>
      </c>
      <c r="N56" s="3" t="s">
        <v>127</v>
      </c>
      <c r="O56" s="3" t="s">
        <v>1719</v>
      </c>
      <c r="P56" s="3" t="s">
        <v>1728</v>
      </c>
      <c r="Q56" s="3" t="s">
        <v>1719</v>
      </c>
      <c r="R56" s="3" t="s">
        <v>1719</v>
      </c>
      <c r="S56" s="4"/>
      <c r="T56" s="4">
        <v>0.5</v>
      </c>
      <c r="U56" s="3" t="s">
        <v>1721</v>
      </c>
      <c r="W56" s="4"/>
      <c r="X56" s="3" t="s">
        <v>1719</v>
      </c>
      <c r="Y56" s="3" t="s">
        <v>1719</v>
      </c>
      <c r="Z56" s="3" t="s">
        <v>1719</v>
      </c>
      <c r="AA56" s="3" t="s">
        <v>1722</v>
      </c>
      <c r="AB56" s="3" t="s">
        <v>1723</v>
      </c>
      <c r="AC56" s="4"/>
      <c r="AD56" s="4"/>
      <c r="AE56" s="3" t="s">
        <v>1724</v>
      </c>
      <c r="AF56" s="3" t="s">
        <v>1719</v>
      </c>
      <c r="AG56" s="3" t="s">
        <v>1719</v>
      </c>
      <c r="AH56" s="3" t="s">
        <v>1725</v>
      </c>
      <c r="AJ56" s="3" t="s">
        <v>1787</v>
      </c>
      <c r="AK56" s="3" t="s">
        <v>1719</v>
      </c>
      <c r="AL56" s="3" t="s">
        <v>1719</v>
      </c>
      <c r="AM56" s="3" t="s">
        <v>1718</v>
      </c>
      <c r="AN56" s="3" t="s">
        <v>1726</v>
      </c>
      <c r="AO56" s="4"/>
      <c r="AP56" s="4"/>
      <c r="AQ56" s="3" t="s">
        <v>1719</v>
      </c>
      <c r="AR56" s="3" t="s">
        <v>1719</v>
      </c>
      <c r="AS56" s="3" t="s">
        <v>1723</v>
      </c>
      <c r="AT56" s="3" t="s">
        <v>1723</v>
      </c>
    </row>
    <row r="57" spans="1:46" hidden="1" x14ac:dyDescent="0.25">
      <c r="A57" s="3" t="s">
        <v>1717</v>
      </c>
      <c r="B57" s="3" t="s">
        <v>1718</v>
      </c>
      <c r="C57" s="3" t="s">
        <v>1788</v>
      </c>
      <c r="D57" s="3" t="s">
        <v>1778</v>
      </c>
      <c r="E57" s="3" t="s">
        <v>1719</v>
      </c>
      <c r="F57" s="3" t="s">
        <v>1719</v>
      </c>
      <c r="G57" s="3" t="s">
        <v>1719</v>
      </c>
      <c r="H57" s="4"/>
      <c r="I57" s="4"/>
      <c r="J57" s="3" t="s">
        <v>1779</v>
      </c>
      <c r="K57" s="4"/>
      <c r="L57" s="4"/>
      <c r="M57" s="3" t="s">
        <v>1780</v>
      </c>
      <c r="N57" s="3" t="s">
        <v>127</v>
      </c>
      <c r="O57" s="3" t="s">
        <v>1719</v>
      </c>
      <c r="P57" s="3" t="s">
        <v>1728</v>
      </c>
      <c r="Q57" s="3" t="s">
        <v>1719</v>
      </c>
      <c r="R57" s="3" t="s">
        <v>1719</v>
      </c>
      <c r="S57" s="4"/>
      <c r="T57" s="4">
        <v>1</v>
      </c>
      <c r="U57" s="3" t="s">
        <v>1721</v>
      </c>
      <c r="W57" s="4"/>
      <c r="X57" s="3" t="s">
        <v>1719</v>
      </c>
      <c r="Y57" s="3" t="s">
        <v>1719</v>
      </c>
      <c r="Z57" s="3" t="s">
        <v>1719</v>
      </c>
      <c r="AA57" s="3" t="s">
        <v>1722</v>
      </c>
      <c r="AB57" s="3" t="s">
        <v>1723</v>
      </c>
      <c r="AC57" s="4"/>
      <c r="AD57" s="4"/>
      <c r="AE57" s="3" t="s">
        <v>1724</v>
      </c>
      <c r="AF57" s="3" t="s">
        <v>1719</v>
      </c>
      <c r="AG57" s="3" t="s">
        <v>1719</v>
      </c>
      <c r="AH57" s="3" t="s">
        <v>1725</v>
      </c>
      <c r="AJ57" s="3" t="s">
        <v>1789</v>
      </c>
      <c r="AK57" s="3" t="s">
        <v>1719</v>
      </c>
      <c r="AL57" s="3" t="s">
        <v>1719</v>
      </c>
      <c r="AM57" s="3" t="s">
        <v>1718</v>
      </c>
      <c r="AN57" s="3" t="s">
        <v>1726</v>
      </c>
      <c r="AO57" s="4"/>
      <c r="AP57" s="4"/>
      <c r="AQ57" s="3" t="s">
        <v>1719</v>
      </c>
      <c r="AR57" s="3" t="s">
        <v>1719</v>
      </c>
      <c r="AS57" s="3" t="s">
        <v>1723</v>
      </c>
      <c r="AT57" s="3" t="s">
        <v>1723</v>
      </c>
    </row>
    <row r="58" spans="1:46" hidden="1" x14ac:dyDescent="0.25">
      <c r="A58" s="3" t="s">
        <v>1717</v>
      </c>
      <c r="B58" s="3" t="s">
        <v>1718</v>
      </c>
      <c r="C58" s="3" t="s">
        <v>1581</v>
      </c>
      <c r="D58" s="3" t="s">
        <v>1583</v>
      </c>
      <c r="E58" s="3" t="s">
        <v>1719</v>
      </c>
      <c r="F58" s="3" t="s">
        <v>1719</v>
      </c>
      <c r="G58" s="3" t="s">
        <v>1719</v>
      </c>
      <c r="H58" s="4"/>
      <c r="I58" s="4"/>
      <c r="J58" s="3" t="s">
        <v>69</v>
      </c>
      <c r="K58" s="4"/>
      <c r="L58" s="4"/>
      <c r="M58" s="3" t="s">
        <v>1584</v>
      </c>
      <c r="N58" s="3" t="s">
        <v>127</v>
      </c>
      <c r="O58" s="3" t="s">
        <v>1719</v>
      </c>
      <c r="P58" s="3" t="s">
        <v>1728</v>
      </c>
      <c r="Q58" s="3" t="s">
        <v>1719</v>
      </c>
      <c r="R58" s="3" t="s">
        <v>1719</v>
      </c>
      <c r="S58" s="4"/>
      <c r="T58" s="4">
        <v>4</v>
      </c>
      <c r="U58" s="3" t="s">
        <v>1721</v>
      </c>
      <c r="W58" s="4"/>
      <c r="X58" s="3" t="s">
        <v>1719</v>
      </c>
      <c r="Y58" s="3" t="s">
        <v>1719</v>
      </c>
      <c r="Z58" s="3" t="s">
        <v>1719</v>
      </c>
      <c r="AA58" s="3" t="s">
        <v>1722</v>
      </c>
      <c r="AB58" s="3" t="s">
        <v>1723</v>
      </c>
      <c r="AC58" s="4"/>
      <c r="AD58" s="4"/>
      <c r="AE58" s="3" t="s">
        <v>1724</v>
      </c>
      <c r="AF58" s="3" t="s">
        <v>1719</v>
      </c>
      <c r="AG58" s="3" t="s">
        <v>1719</v>
      </c>
      <c r="AH58" s="3" t="s">
        <v>1725</v>
      </c>
      <c r="AJ58" s="3" t="s">
        <v>1582</v>
      </c>
      <c r="AK58" s="3" t="s">
        <v>1719</v>
      </c>
      <c r="AL58" s="3" t="s">
        <v>1719</v>
      </c>
      <c r="AM58" s="3" t="s">
        <v>1718</v>
      </c>
      <c r="AN58" s="3" t="s">
        <v>1726</v>
      </c>
      <c r="AO58" s="4"/>
      <c r="AP58" s="4"/>
      <c r="AQ58" s="3" t="s">
        <v>1719</v>
      </c>
      <c r="AR58" s="3" t="s">
        <v>1719</v>
      </c>
      <c r="AS58" s="3" t="s">
        <v>1723</v>
      </c>
      <c r="AT58" s="3" t="s">
        <v>1723</v>
      </c>
    </row>
    <row r="59" spans="1:46" hidden="1" x14ac:dyDescent="0.25">
      <c r="A59" s="3" t="s">
        <v>1717</v>
      </c>
      <c r="B59" s="3" t="s">
        <v>1718</v>
      </c>
      <c r="C59" s="3" t="s">
        <v>208</v>
      </c>
      <c r="D59" s="3" t="s">
        <v>1790</v>
      </c>
      <c r="E59" s="3" t="s">
        <v>1719</v>
      </c>
      <c r="F59" s="3" t="s">
        <v>1719</v>
      </c>
      <c r="G59" s="3" t="s">
        <v>1719</v>
      </c>
      <c r="H59" s="4"/>
      <c r="I59" s="4"/>
      <c r="J59" s="3" t="s">
        <v>69</v>
      </c>
      <c r="K59" s="4"/>
      <c r="L59" s="4"/>
      <c r="M59" s="3" t="s">
        <v>1791</v>
      </c>
      <c r="N59" s="3" t="s">
        <v>127</v>
      </c>
      <c r="O59" s="3" t="s">
        <v>1719</v>
      </c>
      <c r="P59" s="3" t="s">
        <v>1720</v>
      </c>
      <c r="Q59" s="3" t="s">
        <v>1719</v>
      </c>
      <c r="R59" s="3" t="s">
        <v>1719</v>
      </c>
      <c r="S59" s="4"/>
      <c r="T59" s="4">
        <v>2</v>
      </c>
      <c r="U59" s="3" t="s">
        <v>1721</v>
      </c>
      <c r="W59" s="4"/>
      <c r="X59" s="3" t="s">
        <v>1719</v>
      </c>
      <c r="Y59" s="3" t="s">
        <v>1719</v>
      </c>
      <c r="Z59" s="3" t="s">
        <v>1719</v>
      </c>
      <c r="AA59" s="3" t="s">
        <v>1722</v>
      </c>
      <c r="AB59" s="3" t="s">
        <v>1723</v>
      </c>
      <c r="AC59" s="4"/>
      <c r="AD59" s="4"/>
      <c r="AE59" s="3" t="s">
        <v>1724</v>
      </c>
      <c r="AF59" s="3" t="s">
        <v>1719</v>
      </c>
      <c r="AG59" s="3" t="s">
        <v>1719</v>
      </c>
      <c r="AH59" s="3" t="s">
        <v>1725</v>
      </c>
      <c r="AJ59" s="3" t="s">
        <v>209</v>
      </c>
      <c r="AK59" s="3" t="s">
        <v>1719</v>
      </c>
      <c r="AL59" s="3" t="s">
        <v>1719</v>
      </c>
      <c r="AM59" s="3" t="s">
        <v>1718</v>
      </c>
      <c r="AN59" s="3" t="s">
        <v>1726</v>
      </c>
      <c r="AO59" s="4"/>
      <c r="AP59" s="4"/>
      <c r="AQ59" s="3" t="s">
        <v>1719</v>
      </c>
      <c r="AR59" s="3" t="s">
        <v>1719</v>
      </c>
      <c r="AS59" s="3" t="s">
        <v>1723</v>
      </c>
      <c r="AT59" s="3" t="s">
        <v>1723</v>
      </c>
    </row>
    <row r="60" spans="1:46" hidden="1" x14ac:dyDescent="0.25">
      <c r="A60" s="3" t="s">
        <v>1717</v>
      </c>
      <c r="B60" s="3" t="s">
        <v>1718</v>
      </c>
      <c r="C60" s="3" t="s">
        <v>208</v>
      </c>
      <c r="D60" s="3" t="s">
        <v>1792</v>
      </c>
      <c r="E60" s="3" t="s">
        <v>1719</v>
      </c>
      <c r="F60" s="3" t="s">
        <v>1719</v>
      </c>
      <c r="G60" s="3" t="s">
        <v>1719</v>
      </c>
      <c r="H60" s="4"/>
      <c r="I60" s="4"/>
      <c r="J60" s="3" t="s">
        <v>226</v>
      </c>
      <c r="K60" s="4"/>
      <c r="L60" s="4"/>
      <c r="M60" s="3" t="s">
        <v>250</v>
      </c>
      <c r="N60" s="3" t="s">
        <v>127</v>
      </c>
      <c r="O60" s="3" t="s">
        <v>1719</v>
      </c>
      <c r="P60" s="3" t="s">
        <v>1728</v>
      </c>
      <c r="Q60" s="3" t="s">
        <v>1719</v>
      </c>
      <c r="R60" s="3" t="s">
        <v>1719</v>
      </c>
      <c r="S60" s="4"/>
      <c r="T60" s="4">
        <v>0.1</v>
      </c>
      <c r="U60" s="3" t="s">
        <v>1721</v>
      </c>
      <c r="W60" s="4"/>
      <c r="X60" s="3" t="s">
        <v>1719</v>
      </c>
      <c r="Y60" s="3" t="s">
        <v>1719</v>
      </c>
      <c r="Z60" s="3" t="s">
        <v>1719</v>
      </c>
      <c r="AA60" s="3" t="s">
        <v>1722</v>
      </c>
      <c r="AB60" s="3" t="s">
        <v>1723</v>
      </c>
      <c r="AC60" s="4"/>
      <c r="AD60" s="4"/>
      <c r="AE60" s="3" t="s">
        <v>1724</v>
      </c>
      <c r="AF60" s="3" t="s">
        <v>1719</v>
      </c>
      <c r="AG60" s="3" t="s">
        <v>1719</v>
      </c>
      <c r="AH60" s="3" t="s">
        <v>1725</v>
      </c>
      <c r="AJ60" s="3" t="s">
        <v>209</v>
      </c>
      <c r="AK60" s="3" t="s">
        <v>1719</v>
      </c>
      <c r="AL60" s="3" t="s">
        <v>1719</v>
      </c>
      <c r="AM60" s="3" t="s">
        <v>1718</v>
      </c>
      <c r="AN60" s="3" t="s">
        <v>1726</v>
      </c>
      <c r="AO60" s="4"/>
      <c r="AP60" s="4"/>
      <c r="AQ60" s="3" t="s">
        <v>1719</v>
      </c>
      <c r="AR60" s="3" t="s">
        <v>1719</v>
      </c>
      <c r="AS60" s="3" t="s">
        <v>1723</v>
      </c>
      <c r="AT60" s="3" t="s">
        <v>1723</v>
      </c>
    </row>
    <row r="61" spans="1:46" hidden="1" x14ac:dyDescent="0.25">
      <c r="A61" s="3" t="s">
        <v>1717</v>
      </c>
      <c r="B61" s="3" t="s">
        <v>1718</v>
      </c>
      <c r="C61" s="3" t="s">
        <v>208</v>
      </c>
      <c r="D61" s="3" t="s">
        <v>576</v>
      </c>
      <c r="E61" s="3" t="s">
        <v>1719</v>
      </c>
      <c r="F61" s="3" t="s">
        <v>1719</v>
      </c>
      <c r="G61" s="3" t="s">
        <v>1719</v>
      </c>
      <c r="H61" s="4"/>
      <c r="I61" s="4"/>
      <c r="J61" s="3" t="s">
        <v>69</v>
      </c>
      <c r="K61" s="4"/>
      <c r="L61" s="4"/>
      <c r="M61" s="3" t="s">
        <v>577</v>
      </c>
      <c r="N61" s="3" t="s">
        <v>127</v>
      </c>
      <c r="O61" s="3" t="s">
        <v>1719</v>
      </c>
      <c r="P61" s="3" t="s">
        <v>1728</v>
      </c>
      <c r="Q61" s="3" t="s">
        <v>1719</v>
      </c>
      <c r="R61" s="3" t="s">
        <v>1719</v>
      </c>
      <c r="S61" s="4"/>
      <c r="T61" s="4">
        <v>10</v>
      </c>
      <c r="U61" s="3" t="s">
        <v>1721</v>
      </c>
      <c r="W61" s="4"/>
      <c r="X61" s="3" t="s">
        <v>1719</v>
      </c>
      <c r="Y61" s="3" t="s">
        <v>1719</v>
      </c>
      <c r="Z61" s="3" t="s">
        <v>1719</v>
      </c>
      <c r="AA61" s="3" t="s">
        <v>1722</v>
      </c>
      <c r="AB61" s="3" t="s">
        <v>1723</v>
      </c>
      <c r="AC61" s="4"/>
      <c r="AD61" s="4"/>
      <c r="AE61" s="3" t="s">
        <v>1724</v>
      </c>
      <c r="AF61" s="3" t="s">
        <v>1719</v>
      </c>
      <c r="AG61" s="3" t="s">
        <v>1719</v>
      </c>
      <c r="AH61" s="3" t="s">
        <v>1725</v>
      </c>
      <c r="AJ61" s="3" t="s">
        <v>209</v>
      </c>
      <c r="AK61" s="3" t="s">
        <v>1719</v>
      </c>
      <c r="AL61" s="3" t="s">
        <v>1719</v>
      </c>
      <c r="AM61" s="3" t="s">
        <v>1718</v>
      </c>
      <c r="AN61" s="3" t="s">
        <v>1726</v>
      </c>
      <c r="AO61" s="4"/>
      <c r="AP61" s="4"/>
      <c r="AQ61" s="3" t="s">
        <v>1719</v>
      </c>
      <c r="AR61" s="3" t="s">
        <v>1719</v>
      </c>
      <c r="AS61" s="3" t="s">
        <v>1723</v>
      </c>
      <c r="AT61" s="3" t="s">
        <v>1723</v>
      </c>
    </row>
    <row r="62" spans="1:46" hidden="1" x14ac:dyDescent="0.25">
      <c r="A62" s="3" t="s">
        <v>1717</v>
      </c>
      <c r="B62" s="3" t="s">
        <v>1718</v>
      </c>
      <c r="C62" s="3" t="s">
        <v>208</v>
      </c>
      <c r="D62" s="3" t="s">
        <v>1793</v>
      </c>
      <c r="E62" s="3" t="s">
        <v>1719</v>
      </c>
      <c r="F62" s="3" t="s">
        <v>1719</v>
      </c>
      <c r="G62" s="3" t="s">
        <v>1719</v>
      </c>
      <c r="H62" s="4"/>
      <c r="I62" s="4"/>
      <c r="J62" s="3" t="s">
        <v>69</v>
      </c>
      <c r="K62" s="4"/>
      <c r="L62" s="4"/>
      <c r="M62" s="3" t="s">
        <v>1794</v>
      </c>
      <c r="N62" s="3" t="s">
        <v>127</v>
      </c>
      <c r="O62" s="3" t="s">
        <v>1719</v>
      </c>
      <c r="P62" s="3" t="s">
        <v>1720</v>
      </c>
      <c r="Q62" s="3" t="s">
        <v>1719</v>
      </c>
      <c r="R62" s="3" t="s">
        <v>1719</v>
      </c>
      <c r="S62" s="4"/>
      <c r="T62" s="4">
        <v>2</v>
      </c>
      <c r="U62" s="3" t="s">
        <v>1721</v>
      </c>
      <c r="W62" s="4"/>
      <c r="X62" s="3" t="s">
        <v>1719</v>
      </c>
      <c r="Y62" s="3" t="s">
        <v>1719</v>
      </c>
      <c r="Z62" s="3" t="s">
        <v>1719</v>
      </c>
      <c r="AA62" s="3" t="s">
        <v>1722</v>
      </c>
      <c r="AB62" s="3" t="s">
        <v>1723</v>
      </c>
      <c r="AC62" s="4"/>
      <c r="AD62" s="4"/>
      <c r="AE62" s="3" t="s">
        <v>1724</v>
      </c>
      <c r="AF62" s="3" t="s">
        <v>1719</v>
      </c>
      <c r="AG62" s="3" t="s">
        <v>1719</v>
      </c>
      <c r="AH62" s="3" t="s">
        <v>1725</v>
      </c>
      <c r="AJ62" s="3" t="s">
        <v>209</v>
      </c>
      <c r="AK62" s="3" t="s">
        <v>1719</v>
      </c>
      <c r="AL62" s="3" t="s">
        <v>1719</v>
      </c>
      <c r="AM62" s="3" t="s">
        <v>1718</v>
      </c>
      <c r="AN62" s="3" t="s">
        <v>1726</v>
      </c>
      <c r="AO62" s="4"/>
      <c r="AP62" s="4"/>
      <c r="AQ62" s="3" t="s">
        <v>1719</v>
      </c>
      <c r="AR62" s="3" t="s">
        <v>1719</v>
      </c>
      <c r="AS62" s="3" t="s">
        <v>1723</v>
      </c>
      <c r="AT62" s="3" t="s">
        <v>1723</v>
      </c>
    </row>
    <row r="63" spans="1:46" hidden="1" x14ac:dyDescent="0.25">
      <c r="A63" s="3" t="s">
        <v>1717</v>
      </c>
      <c r="B63" s="3" t="s">
        <v>1718</v>
      </c>
      <c r="C63" s="3" t="s">
        <v>208</v>
      </c>
      <c r="D63" s="3" t="s">
        <v>1795</v>
      </c>
      <c r="E63" s="3" t="s">
        <v>1719</v>
      </c>
      <c r="F63" s="3" t="s">
        <v>1719</v>
      </c>
      <c r="G63" s="3" t="s">
        <v>1719</v>
      </c>
      <c r="H63" s="4"/>
      <c r="I63" s="4"/>
      <c r="J63" s="3" t="s">
        <v>69</v>
      </c>
      <c r="K63" s="4"/>
      <c r="L63" s="4"/>
      <c r="M63" s="3" t="s">
        <v>219</v>
      </c>
      <c r="N63" s="3" t="s">
        <v>127</v>
      </c>
      <c r="O63" s="3" t="s">
        <v>1719</v>
      </c>
      <c r="P63" s="3" t="s">
        <v>1720</v>
      </c>
      <c r="Q63" s="3" t="s">
        <v>1719</v>
      </c>
      <c r="R63" s="3" t="s">
        <v>1719</v>
      </c>
      <c r="S63" s="4"/>
      <c r="T63" s="4">
        <v>2</v>
      </c>
      <c r="U63" s="3" t="s">
        <v>1721</v>
      </c>
      <c r="W63" s="4"/>
      <c r="X63" s="3" t="s">
        <v>1719</v>
      </c>
      <c r="Y63" s="3" t="s">
        <v>1719</v>
      </c>
      <c r="Z63" s="3" t="s">
        <v>1719</v>
      </c>
      <c r="AA63" s="3" t="s">
        <v>1722</v>
      </c>
      <c r="AB63" s="3" t="s">
        <v>1723</v>
      </c>
      <c r="AC63" s="4"/>
      <c r="AD63" s="4"/>
      <c r="AE63" s="3" t="s">
        <v>1724</v>
      </c>
      <c r="AF63" s="3" t="s">
        <v>1719</v>
      </c>
      <c r="AG63" s="3" t="s">
        <v>1719</v>
      </c>
      <c r="AH63" s="3" t="s">
        <v>1725</v>
      </c>
      <c r="AJ63" s="3" t="s">
        <v>209</v>
      </c>
      <c r="AK63" s="3" t="s">
        <v>1719</v>
      </c>
      <c r="AL63" s="3" t="s">
        <v>1719</v>
      </c>
      <c r="AM63" s="3" t="s">
        <v>1718</v>
      </c>
      <c r="AN63" s="3" t="s">
        <v>1726</v>
      </c>
      <c r="AO63" s="4"/>
      <c r="AP63" s="4"/>
      <c r="AQ63" s="3" t="s">
        <v>1719</v>
      </c>
      <c r="AR63" s="3" t="s">
        <v>1719</v>
      </c>
      <c r="AS63" s="3" t="s">
        <v>1723</v>
      </c>
      <c r="AT63" s="3" t="s">
        <v>1723</v>
      </c>
    </row>
    <row r="64" spans="1:46" hidden="1" x14ac:dyDescent="0.25">
      <c r="A64" s="3" t="s">
        <v>1717</v>
      </c>
      <c r="B64" s="3" t="s">
        <v>1718</v>
      </c>
      <c r="C64" s="3" t="s">
        <v>92</v>
      </c>
      <c r="D64" s="3" t="s">
        <v>94</v>
      </c>
      <c r="E64" s="3" t="s">
        <v>1719</v>
      </c>
      <c r="F64" s="3" t="s">
        <v>1719</v>
      </c>
      <c r="G64" s="3" t="s">
        <v>1719</v>
      </c>
      <c r="H64" s="4"/>
      <c r="I64" s="4"/>
      <c r="J64" s="3" t="s">
        <v>69</v>
      </c>
      <c r="K64" s="4"/>
      <c r="L64" s="4"/>
      <c r="M64" s="3" t="s">
        <v>78</v>
      </c>
      <c r="N64" s="3" t="s">
        <v>127</v>
      </c>
      <c r="O64" s="3" t="s">
        <v>1719</v>
      </c>
      <c r="P64" s="3" t="s">
        <v>1720</v>
      </c>
      <c r="Q64" s="3" t="s">
        <v>1719</v>
      </c>
      <c r="R64" s="3" t="s">
        <v>1719</v>
      </c>
      <c r="S64" s="4"/>
      <c r="T64" s="4">
        <v>1</v>
      </c>
      <c r="U64" s="3" t="s">
        <v>1721</v>
      </c>
      <c r="W64" s="4"/>
      <c r="X64" s="3" t="s">
        <v>1719</v>
      </c>
      <c r="Y64" s="3" t="s">
        <v>1719</v>
      </c>
      <c r="Z64" s="3" t="s">
        <v>1719</v>
      </c>
      <c r="AA64" s="3" t="s">
        <v>1722</v>
      </c>
      <c r="AB64" s="3" t="s">
        <v>1723</v>
      </c>
      <c r="AC64" s="4"/>
      <c r="AD64" s="4"/>
      <c r="AE64" s="3" t="s">
        <v>1724</v>
      </c>
      <c r="AF64" s="3" t="s">
        <v>1719</v>
      </c>
      <c r="AG64" s="3" t="s">
        <v>1719</v>
      </c>
      <c r="AH64" s="3" t="s">
        <v>1725</v>
      </c>
      <c r="AJ64" s="3" t="s">
        <v>93</v>
      </c>
      <c r="AK64" s="3" t="s">
        <v>1719</v>
      </c>
      <c r="AL64" s="3" t="s">
        <v>1719</v>
      </c>
      <c r="AM64" s="3" t="s">
        <v>1718</v>
      </c>
      <c r="AN64" s="3" t="s">
        <v>1726</v>
      </c>
      <c r="AO64" s="4"/>
      <c r="AP64" s="4"/>
      <c r="AQ64" s="3" t="s">
        <v>1719</v>
      </c>
      <c r="AR64" s="3" t="s">
        <v>1719</v>
      </c>
      <c r="AS64" s="3" t="s">
        <v>1723</v>
      </c>
      <c r="AT64" s="3" t="s">
        <v>1723</v>
      </c>
    </row>
    <row r="65" spans="1:46" hidden="1" x14ac:dyDescent="0.25">
      <c r="A65" s="3" t="s">
        <v>1717</v>
      </c>
      <c r="B65" s="3" t="s">
        <v>1718</v>
      </c>
      <c r="C65" s="3" t="s">
        <v>92</v>
      </c>
      <c r="D65" s="3" t="s">
        <v>1796</v>
      </c>
      <c r="E65" s="3" t="s">
        <v>1719</v>
      </c>
      <c r="F65" s="3" t="s">
        <v>1719</v>
      </c>
      <c r="G65" s="3" t="s">
        <v>1719</v>
      </c>
      <c r="H65" s="4"/>
      <c r="I65" s="4"/>
      <c r="J65" s="3" t="s">
        <v>226</v>
      </c>
      <c r="K65" s="4"/>
      <c r="L65" s="4"/>
      <c r="M65" s="3" t="s">
        <v>1797</v>
      </c>
      <c r="N65" s="3" t="s">
        <v>127</v>
      </c>
      <c r="O65" s="3" t="s">
        <v>1719</v>
      </c>
      <c r="P65" s="3" t="s">
        <v>1728</v>
      </c>
      <c r="Q65" s="3" t="s">
        <v>1719</v>
      </c>
      <c r="R65" s="3" t="s">
        <v>1719</v>
      </c>
      <c r="S65" s="4"/>
      <c r="T65" s="4">
        <v>5</v>
      </c>
      <c r="U65" s="3" t="s">
        <v>1721</v>
      </c>
      <c r="W65" s="4"/>
      <c r="X65" s="3" t="s">
        <v>1719</v>
      </c>
      <c r="Y65" s="3" t="s">
        <v>1719</v>
      </c>
      <c r="Z65" s="3" t="s">
        <v>1719</v>
      </c>
      <c r="AA65" s="3" t="s">
        <v>1722</v>
      </c>
      <c r="AB65" s="3" t="s">
        <v>1723</v>
      </c>
      <c r="AC65" s="4"/>
      <c r="AD65" s="4"/>
      <c r="AE65" s="3" t="s">
        <v>1724</v>
      </c>
      <c r="AF65" s="3" t="s">
        <v>1719</v>
      </c>
      <c r="AG65" s="3" t="s">
        <v>1719</v>
      </c>
      <c r="AH65" s="3" t="s">
        <v>1725</v>
      </c>
      <c r="AJ65" s="3" t="s">
        <v>93</v>
      </c>
      <c r="AK65" s="3" t="s">
        <v>1719</v>
      </c>
      <c r="AL65" s="3" t="s">
        <v>1719</v>
      </c>
      <c r="AM65" s="3" t="s">
        <v>1718</v>
      </c>
      <c r="AN65" s="3" t="s">
        <v>1726</v>
      </c>
      <c r="AO65" s="4"/>
      <c r="AP65" s="4"/>
      <c r="AQ65" s="3" t="s">
        <v>1719</v>
      </c>
      <c r="AR65" s="3" t="s">
        <v>1719</v>
      </c>
      <c r="AS65" s="3" t="s">
        <v>1723</v>
      </c>
      <c r="AT65" s="3" t="s">
        <v>1723</v>
      </c>
    </row>
    <row r="66" spans="1:46" hidden="1" x14ac:dyDescent="0.25">
      <c r="A66" s="3" t="s">
        <v>1717</v>
      </c>
      <c r="B66" s="3" t="s">
        <v>1718</v>
      </c>
      <c r="C66" s="3" t="s">
        <v>92</v>
      </c>
      <c r="D66" s="3" t="s">
        <v>504</v>
      </c>
      <c r="E66" s="3" t="s">
        <v>1719</v>
      </c>
      <c r="F66" s="3" t="s">
        <v>1719</v>
      </c>
      <c r="G66" s="3" t="s">
        <v>1719</v>
      </c>
      <c r="H66" s="4"/>
      <c r="I66" s="4"/>
      <c r="J66" s="3" t="s">
        <v>69</v>
      </c>
      <c r="K66" s="4"/>
      <c r="L66" s="4"/>
      <c r="M66" s="3" t="s">
        <v>78</v>
      </c>
      <c r="N66" s="3" t="s">
        <v>127</v>
      </c>
      <c r="O66" s="3" t="s">
        <v>1719</v>
      </c>
      <c r="P66" s="3" t="s">
        <v>1720</v>
      </c>
      <c r="Q66" s="3" t="s">
        <v>1719</v>
      </c>
      <c r="R66" s="3" t="s">
        <v>1719</v>
      </c>
      <c r="S66" s="4"/>
      <c r="T66" s="4">
        <v>1</v>
      </c>
      <c r="U66" s="3" t="s">
        <v>1721</v>
      </c>
      <c r="W66" s="4"/>
      <c r="X66" s="3" t="s">
        <v>1719</v>
      </c>
      <c r="Y66" s="3" t="s">
        <v>1719</v>
      </c>
      <c r="Z66" s="3" t="s">
        <v>1719</v>
      </c>
      <c r="AA66" s="3" t="s">
        <v>1722</v>
      </c>
      <c r="AB66" s="3" t="s">
        <v>1723</v>
      </c>
      <c r="AC66" s="4"/>
      <c r="AD66" s="4"/>
      <c r="AE66" s="3" t="s">
        <v>1724</v>
      </c>
      <c r="AF66" s="3" t="s">
        <v>1719</v>
      </c>
      <c r="AG66" s="3" t="s">
        <v>1719</v>
      </c>
      <c r="AH66" s="3" t="s">
        <v>1725</v>
      </c>
      <c r="AJ66" s="3" t="s">
        <v>93</v>
      </c>
      <c r="AK66" s="3" t="s">
        <v>1719</v>
      </c>
      <c r="AL66" s="3" t="s">
        <v>1719</v>
      </c>
      <c r="AM66" s="3" t="s">
        <v>1718</v>
      </c>
      <c r="AN66" s="3" t="s">
        <v>1726</v>
      </c>
      <c r="AO66" s="4"/>
      <c r="AP66" s="4"/>
      <c r="AQ66" s="3" t="s">
        <v>1719</v>
      </c>
      <c r="AR66" s="3" t="s">
        <v>1719</v>
      </c>
      <c r="AS66" s="3" t="s">
        <v>1723</v>
      </c>
      <c r="AT66" s="3" t="s">
        <v>1723</v>
      </c>
    </row>
    <row r="67" spans="1:46" hidden="1" x14ac:dyDescent="0.25">
      <c r="A67" s="3" t="s">
        <v>1717</v>
      </c>
      <c r="B67" s="3" t="s">
        <v>1718</v>
      </c>
      <c r="C67" s="3" t="s">
        <v>92</v>
      </c>
      <c r="D67" s="3" t="s">
        <v>1248</v>
      </c>
      <c r="E67" s="3" t="s">
        <v>1719</v>
      </c>
      <c r="F67" s="3" t="s">
        <v>1719</v>
      </c>
      <c r="G67" s="3" t="s">
        <v>1719</v>
      </c>
      <c r="H67" s="4"/>
      <c r="I67" s="4"/>
      <c r="J67" s="3" t="s">
        <v>69</v>
      </c>
      <c r="K67" s="4"/>
      <c r="L67" s="4"/>
      <c r="M67" s="3" t="s">
        <v>78</v>
      </c>
      <c r="N67" s="3" t="s">
        <v>127</v>
      </c>
      <c r="O67" s="3" t="s">
        <v>1719</v>
      </c>
      <c r="P67" s="3" t="s">
        <v>1720</v>
      </c>
      <c r="Q67" s="3" t="s">
        <v>1719</v>
      </c>
      <c r="R67" s="3" t="s">
        <v>1719</v>
      </c>
      <c r="S67" s="4"/>
      <c r="T67" s="4">
        <v>1</v>
      </c>
      <c r="U67" s="3" t="s">
        <v>1721</v>
      </c>
      <c r="W67" s="4"/>
      <c r="X67" s="3" t="s">
        <v>1719</v>
      </c>
      <c r="Y67" s="3" t="s">
        <v>1719</v>
      </c>
      <c r="Z67" s="3" t="s">
        <v>1719</v>
      </c>
      <c r="AA67" s="3" t="s">
        <v>1722</v>
      </c>
      <c r="AB67" s="3" t="s">
        <v>1723</v>
      </c>
      <c r="AC67" s="4"/>
      <c r="AD67" s="4"/>
      <c r="AE67" s="3" t="s">
        <v>1724</v>
      </c>
      <c r="AF67" s="3" t="s">
        <v>1719</v>
      </c>
      <c r="AG67" s="3" t="s">
        <v>1719</v>
      </c>
      <c r="AH67" s="3" t="s">
        <v>1725</v>
      </c>
      <c r="AJ67" s="3" t="s">
        <v>93</v>
      </c>
      <c r="AK67" s="3" t="s">
        <v>1719</v>
      </c>
      <c r="AL67" s="3" t="s">
        <v>1719</v>
      </c>
      <c r="AM67" s="3" t="s">
        <v>1718</v>
      </c>
      <c r="AN67" s="3" t="s">
        <v>1726</v>
      </c>
      <c r="AO67" s="4"/>
      <c r="AP67" s="4"/>
      <c r="AQ67" s="3" t="s">
        <v>1719</v>
      </c>
      <c r="AR67" s="3" t="s">
        <v>1719</v>
      </c>
      <c r="AS67" s="3" t="s">
        <v>1723</v>
      </c>
      <c r="AT67" s="3" t="s">
        <v>1723</v>
      </c>
    </row>
    <row r="68" spans="1:46" hidden="1" x14ac:dyDescent="0.25">
      <c r="A68" s="3" t="s">
        <v>1717</v>
      </c>
      <c r="B68" s="3" t="s">
        <v>1718</v>
      </c>
      <c r="C68" s="3" t="s">
        <v>92</v>
      </c>
      <c r="D68" s="3" t="s">
        <v>1376</v>
      </c>
      <c r="E68" s="3" t="s">
        <v>1719</v>
      </c>
      <c r="F68" s="3" t="s">
        <v>1719</v>
      </c>
      <c r="G68" s="3" t="s">
        <v>1719</v>
      </c>
      <c r="H68" s="4"/>
      <c r="I68" s="4"/>
      <c r="J68" s="3" t="s">
        <v>69</v>
      </c>
      <c r="K68" s="4"/>
      <c r="L68" s="4"/>
      <c r="M68" s="3" t="s">
        <v>78</v>
      </c>
      <c r="N68" s="3" t="s">
        <v>127</v>
      </c>
      <c r="O68" s="3" t="s">
        <v>1719</v>
      </c>
      <c r="P68" s="3" t="s">
        <v>1720</v>
      </c>
      <c r="Q68" s="3" t="s">
        <v>1719</v>
      </c>
      <c r="R68" s="3" t="s">
        <v>1719</v>
      </c>
      <c r="S68" s="4"/>
      <c r="T68" s="4">
        <v>12</v>
      </c>
      <c r="U68" s="3" t="s">
        <v>1721</v>
      </c>
      <c r="W68" s="4"/>
      <c r="X68" s="3" t="s">
        <v>1719</v>
      </c>
      <c r="Y68" s="3" t="s">
        <v>1719</v>
      </c>
      <c r="Z68" s="3" t="s">
        <v>1719</v>
      </c>
      <c r="AA68" s="3" t="s">
        <v>1722</v>
      </c>
      <c r="AB68" s="3" t="s">
        <v>1723</v>
      </c>
      <c r="AC68" s="4"/>
      <c r="AD68" s="4"/>
      <c r="AE68" s="3" t="s">
        <v>1724</v>
      </c>
      <c r="AF68" s="3" t="s">
        <v>1719</v>
      </c>
      <c r="AG68" s="3" t="s">
        <v>1719</v>
      </c>
      <c r="AH68" s="3" t="s">
        <v>1725</v>
      </c>
      <c r="AJ68" s="3" t="s">
        <v>93</v>
      </c>
      <c r="AK68" s="3" t="s">
        <v>1719</v>
      </c>
      <c r="AL68" s="3" t="s">
        <v>1719</v>
      </c>
      <c r="AM68" s="3" t="s">
        <v>1718</v>
      </c>
      <c r="AN68" s="3" t="s">
        <v>1726</v>
      </c>
      <c r="AO68" s="4"/>
      <c r="AP68" s="4"/>
      <c r="AQ68" s="3" t="s">
        <v>1719</v>
      </c>
      <c r="AR68" s="3" t="s">
        <v>1719</v>
      </c>
      <c r="AS68" s="3" t="s">
        <v>1723</v>
      </c>
      <c r="AT68" s="3" t="s">
        <v>1723</v>
      </c>
    </row>
    <row r="69" spans="1:46" hidden="1" x14ac:dyDescent="0.25">
      <c r="A69" s="3" t="s">
        <v>1717</v>
      </c>
      <c r="B69" s="3" t="s">
        <v>1718</v>
      </c>
      <c r="C69" s="3" t="s">
        <v>92</v>
      </c>
      <c r="D69" s="3" t="s">
        <v>1798</v>
      </c>
      <c r="E69" s="3" t="s">
        <v>1719</v>
      </c>
      <c r="F69" s="3" t="s">
        <v>1719</v>
      </c>
      <c r="G69" s="3" t="s">
        <v>1719</v>
      </c>
      <c r="H69" s="4"/>
      <c r="I69" s="4"/>
      <c r="J69" s="3" t="s">
        <v>69</v>
      </c>
      <c r="K69" s="4"/>
      <c r="L69" s="4"/>
      <c r="M69" s="3" t="s">
        <v>1528</v>
      </c>
      <c r="N69" s="3" t="s">
        <v>127</v>
      </c>
      <c r="O69" s="3" t="s">
        <v>1719</v>
      </c>
      <c r="P69" s="3" t="s">
        <v>1728</v>
      </c>
      <c r="Q69" s="3" t="s">
        <v>1719</v>
      </c>
      <c r="R69" s="3" t="s">
        <v>1719</v>
      </c>
      <c r="S69" s="4"/>
      <c r="T69" s="4">
        <v>1</v>
      </c>
      <c r="U69" s="3" t="s">
        <v>1721</v>
      </c>
      <c r="W69" s="4"/>
      <c r="X69" s="3" t="s">
        <v>1719</v>
      </c>
      <c r="Y69" s="3" t="s">
        <v>1719</v>
      </c>
      <c r="Z69" s="3" t="s">
        <v>1719</v>
      </c>
      <c r="AA69" s="3" t="s">
        <v>1722</v>
      </c>
      <c r="AB69" s="3" t="s">
        <v>1723</v>
      </c>
      <c r="AC69" s="4"/>
      <c r="AD69" s="4"/>
      <c r="AE69" s="3" t="s">
        <v>1724</v>
      </c>
      <c r="AF69" s="3" t="s">
        <v>1719</v>
      </c>
      <c r="AG69" s="3" t="s">
        <v>1719</v>
      </c>
      <c r="AH69" s="3" t="s">
        <v>1725</v>
      </c>
      <c r="AJ69" s="3" t="s">
        <v>93</v>
      </c>
      <c r="AK69" s="3" t="s">
        <v>1719</v>
      </c>
      <c r="AL69" s="3" t="s">
        <v>1719</v>
      </c>
      <c r="AM69" s="3" t="s">
        <v>1718</v>
      </c>
      <c r="AN69" s="3" t="s">
        <v>1726</v>
      </c>
      <c r="AO69" s="4"/>
      <c r="AP69" s="4"/>
      <c r="AQ69" s="3" t="s">
        <v>1719</v>
      </c>
      <c r="AR69" s="3" t="s">
        <v>1719</v>
      </c>
      <c r="AS69" s="3" t="s">
        <v>1723</v>
      </c>
      <c r="AT69" s="3" t="s">
        <v>1723</v>
      </c>
    </row>
    <row r="70" spans="1:46" hidden="1" x14ac:dyDescent="0.25">
      <c r="A70" s="3" t="s">
        <v>1717</v>
      </c>
      <c r="B70" s="3" t="s">
        <v>1718</v>
      </c>
      <c r="C70" s="3" t="s">
        <v>92</v>
      </c>
      <c r="D70" s="3" t="s">
        <v>1589</v>
      </c>
      <c r="E70" s="3" t="s">
        <v>1719</v>
      </c>
      <c r="F70" s="3" t="s">
        <v>1719</v>
      </c>
      <c r="G70" s="3" t="s">
        <v>1719</v>
      </c>
      <c r="H70" s="4"/>
      <c r="I70" s="4"/>
      <c r="J70" s="3" t="s">
        <v>226</v>
      </c>
      <c r="K70" s="4"/>
      <c r="L70" s="4"/>
      <c r="M70" s="3" t="s">
        <v>1590</v>
      </c>
      <c r="N70" s="3" t="s">
        <v>127</v>
      </c>
      <c r="O70" s="3" t="s">
        <v>1719</v>
      </c>
      <c r="P70" s="3" t="s">
        <v>1728</v>
      </c>
      <c r="Q70" s="3" t="s">
        <v>1719</v>
      </c>
      <c r="R70" s="3" t="s">
        <v>1719</v>
      </c>
      <c r="S70" s="4"/>
      <c r="T70" s="4">
        <v>2</v>
      </c>
      <c r="U70" s="3" t="s">
        <v>1721</v>
      </c>
      <c r="W70" s="4"/>
      <c r="X70" s="3" t="s">
        <v>1719</v>
      </c>
      <c r="Y70" s="3" t="s">
        <v>1719</v>
      </c>
      <c r="Z70" s="3" t="s">
        <v>1719</v>
      </c>
      <c r="AA70" s="3" t="s">
        <v>1722</v>
      </c>
      <c r="AB70" s="3" t="s">
        <v>1723</v>
      </c>
      <c r="AC70" s="4"/>
      <c r="AD70" s="4"/>
      <c r="AE70" s="3" t="s">
        <v>1724</v>
      </c>
      <c r="AF70" s="3" t="s">
        <v>1719</v>
      </c>
      <c r="AG70" s="3" t="s">
        <v>1719</v>
      </c>
      <c r="AH70" s="3" t="s">
        <v>1725</v>
      </c>
      <c r="AJ70" s="3" t="s">
        <v>93</v>
      </c>
      <c r="AK70" s="3" t="s">
        <v>1719</v>
      </c>
      <c r="AL70" s="3" t="s">
        <v>1719</v>
      </c>
      <c r="AM70" s="3" t="s">
        <v>1718</v>
      </c>
      <c r="AN70" s="3" t="s">
        <v>1726</v>
      </c>
      <c r="AO70" s="4"/>
      <c r="AP70" s="4"/>
      <c r="AQ70" s="3" t="s">
        <v>1719</v>
      </c>
      <c r="AR70" s="3" t="s">
        <v>1719</v>
      </c>
      <c r="AS70" s="3" t="s">
        <v>1723</v>
      </c>
      <c r="AT70" s="3" t="s">
        <v>1723</v>
      </c>
    </row>
    <row r="71" spans="1:46" hidden="1" x14ac:dyDescent="0.25">
      <c r="A71" s="3" t="s">
        <v>1717</v>
      </c>
      <c r="B71" s="3" t="s">
        <v>1718</v>
      </c>
      <c r="C71" s="3" t="s">
        <v>75</v>
      </c>
      <c r="D71" s="3" t="s">
        <v>77</v>
      </c>
      <c r="E71" s="3" t="s">
        <v>1719</v>
      </c>
      <c r="F71" s="3" t="s">
        <v>1719</v>
      </c>
      <c r="G71" s="3" t="s">
        <v>1719</v>
      </c>
      <c r="H71" s="4"/>
      <c r="I71" s="4"/>
      <c r="J71" s="3" t="s">
        <v>69</v>
      </c>
      <c r="K71" s="4"/>
      <c r="L71" s="4"/>
      <c r="M71" s="3" t="s">
        <v>78</v>
      </c>
      <c r="N71" s="3" t="s">
        <v>127</v>
      </c>
      <c r="O71" s="3" t="s">
        <v>1719</v>
      </c>
      <c r="P71" s="3" t="s">
        <v>1720</v>
      </c>
      <c r="Q71" s="3" t="s">
        <v>1719</v>
      </c>
      <c r="R71" s="3" t="s">
        <v>1719</v>
      </c>
      <c r="S71" s="4"/>
      <c r="T71" s="4">
        <v>4</v>
      </c>
      <c r="U71" s="3" t="s">
        <v>1721</v>
      </c>
      <c r="W71" s="4"/>
      <c r="X71" s="3" t="s">
        <v>1719</v>
      </c>
      <c r="Y71" s="3" t="s">
        <v>1719</v>
      </c>
      <c r="Z71" s="3" t="s">
        <v>1719</v>
      </c>
      <c r="AA71" s="3" t="s">
        <v>1722</v>
      </c>
      <c r="AB71" s="3" t="s">
        <v>1723</v>
      </c>
      <c r="AC71" s="4"/>
      <c r="AD71" s="4"/>
      <c r="AE71" s="3" t="s">
        <v>1724</v>
      </c>
      <c r="AF71" s="3" t="s">
        <v>1719</v>
      </c>
      <c r="AG71" s="3" t="s">
        <v>1719</v>
      </c>
      <c r="AH71" s="3" t="s">
        <v>1725</v>
      </c>
      <c r="AJ71" s="3" t="s">
        <v>76</v>
      </c>
      <c r="AK71" s="3" t="s">
        <v>1719</v>
      </c>
      <c r="AL71" s="3" t="s">
        <v>1719</v>
      </c>
      <c r="AM71" s="3" t="s">
        <v>1718</v>
      </c>
      <c r="AN71" s="3" t="s">
        <v>1726</v>
      </c>
      <c r="AO71" s="4"/>
      <c r="AP71" s="4"/>
      <c r="AQ71" s="3" t="s">
        <v>1719</v>
      </c>
      <c r="AR71" s="3" t="s">
        <v>1719</v>
      </c>
      <c r="AS71" s="3" t="s">
        <v>1723</v>
      </c>
      <c r="AT71" s="3" t="s">
        <v>1723</v>
      </c>
    </row>
    <row r="72" spans="1:46" hidden="1" x14ac:dyDescent="0.25">
      <c r="A72" s="3" t="s">
        <v>1717</v>
      </c>
      <c r="B72" s="3" t="s">
        <v>1718</v>
      </c>
      <c r="C72" s="3" t="s">
        <v>75</v>
      </c>
      <c r="D72" s="3" t="s">
        <v>160</v>
      </c>
      <c r="E72" s="3" t="s">
        <v>1719</v>
      </c>
      <c r="F72" s="3" t="s">
        <v>1719</v>
      </c>
      <c r="G72" s="3" t="s">
        <v>1719</v>
      </c>
      <c r="H72" s="4"/>
      <c r="I72" s="4"/>
      <c r="J72" s="3" t="s">
        <v>69</v>
      </c>
      <c r="K72" s="4"/>
      <c r="L72" s="4"/>
      <c r="M72" s="3" t="s">
        <v>161</v>
      </c>
      <c r="N72" s="3" t="s">
        <v>127</v>
      </c>
      <c r="O72" s="3" t="s">
        <v>1719</v>
      </c>
      <c r="P72" s="3" t="s">
        <v>1720</v>
      </c>
      <c r="Q72" s="3" t="s">
        <v>1719</v>
      </c>
      <c r="R72" s="3" t="s">
        <v>1719</v>
      </c>
      <c r="S72" s="4"/>
      <c r="T72" s="4">
        <v>2</v>
      </c>
      <c r="U72" s="3" t="s">
        <v>1721</v>
      </c>
      <c r="W72" s="4"/>
      <c r="X72" s="3" t="s">
        <v>1719</v>
      </c>
      <c r="Y72" s="3" t="s">
        <v>1719</v>
      </c>
      <c r="Z72" s="3" t="s">
        <v>1719</v>
      </c>
      <c r="AA72" s="3" t="s">
        <v>1722</v>
      </c>
      <c r="AB72" s="3" t="s">
        <v>1723</v>
      </c>
      <c r="AC72" s="4"/>
      <c r="AD72" s="4"/>
      <c r="AE72" s="3" t="s">
        <v>1724</v>
      </c>
      <c r="AF72" s="3" t="s">
        <v>1719</v>
      </c>
      <c r="AG72" s="3" t="s">
        <v>1719</v>
      </c>
      <c r="AH72" s="3" t="s">
        <v>1725</v>
      </c>
      <c r="AJ72" s="3" t="s">
        <v>76</v>
      </c>
      <c r="AK72" s="3" t="s">
        <v>1719</v>
      </c>
      <c r="AL72" s="3" t="s">
        <v>1719</v>
      </c>
      <c r="AM72" s="3" t="s">
        <v>1718</v>
      </c>
      <c r="AN72" s="3" t="s">
        <v>1726</v>
      </c>
      <c r="AO72" s="4"/>
      <c r="AP72" s="4"/>
      <c r="AQ72" s="3" t="s">
        <v>1719</v>
      </c>
      <c r="AR72" s="3" t="s">
        <v>1719</v>
      </c>
      <c r="AS72" s="3" t="s">
        <v>1723</v>
      </c>
      <c r="AT72" s="3" t="s">
        <v>1723</v>
      </c>
    </row>
    <row r="73" spans="1:46" hidden="1" x14ac:dyDescent="0.25">
      <c r="A73" s="3" t="s">
        <v>1717</v>
      </c>
      <c r="B73" s="3" t="s">
        <v>1718</v>
      </c>
      <c r="C73" s="3" t="s">
        <v>75</v>
      </c>
      <c r="D73" s="3" t="s">
        <v>1799</v>
      </c>
      <c r="E73" s="3" t="s">
        <v>1719</v>
      </c>
      <c r="F73" s="3" t="s">
        <v>1719</v>
      </c>
      <c r="G73" s="3" t="s">
        <v>1719</v>
      </c>
      <c r="H73" s="4"/>
      <c r="I73" s="4"/>
      <c r="J73" s="3" t="s">
        <v>69</v>
      </c>
      <c r="K73" s="4"/>
      <c r="L73" s="4"/>
      <c r="M73" s="3" t="s">
        <v>1800</v>
      </c>
      <c r="N73" s="3" t="s">
        <v>127</v>
      </c>
      <c r="O73" s="3" t="s">
        <v>1719</v>
      </c>
      <c r="P73" s="3" t="s">
        <v>1720</v>
      </c>
      <c r="Q73" s="3" t="s">
        <v>1719</v>
      </c>
      <c r="R73" s="3" t="s">
        <v>1719</v>
      </c>
      <c r="S73" s="4"/>
      <c r="T73" s="4">
        <v>2</v>
      </c>
      <c r="U73" s="3" t="s">
        <v>1721</v>
      </c>
      <c r="W73" s="4"/>
      <c r="X73" s="3" t="s">
        <v>1719</v>
      </c>
      <c r="Y73" s="3" t="s">
        <v>1719</v>
      </c>
      <c r="Z73" s="3" t="s">
        <v>1719</v>
      </c>
      <c r="AA73" s="3" t="s">
        <v>1722</v>
      </c>
      <c r="AB73" s="3" t="s">
        <v>1723</v>
      </c>
      <c r="AC73" s="4"/>
      <c r="AD73" s="4"/>
      <c r="AE73" s="3" t="s">
        <v>1724</v>
      </c>
      <c r="AF73" s="3" t="s">
        <v>1719</v>
      </c>
      <c r="AG73" s="3" t="s">
        <v>1719</v>
      </c>
      <c r="AH73" s="3" t="s">
        <v>1725</v>
      </c>
      <c r="AJ73" s="3" t="s">
        <v>76</v>
      </c>
      <c r="AK73" s="3" t="s">
        <v>1719</v>
      </c>
      <c r="AL73" s="3" t="s">
        <v>1719</v>
      </c>
      <c r="AM73" s="3" t="s">
        <v>1718</v>
      </c>
      <c r="AN73" s="3" t="s">
        <v>1726</v>
      </c>
      <c r="AO73" s="4"/>
      <c r="AP73" s="4"/>
      <c r="AQ73" s="3" t="s">
        <v>1719</v>
      </c>
      <c r="AR73" s="3" t="s">
        <v>1719</v>
      </c>
      <c r="AS73" s="3" t="s">
        <v>1723</v>
      </c>
      <c r="AT73" s="3" t="s">
        <v>1723</v>
      </c>
    </row>
    <row r="74" spans="1:46" hidden="1" x14ac:dyDescent="0.25">
      <c r="A74" s="3" t="s">
        <v>1717</v>
      </c>
      <c r="B74" s="3" t="s">
        <v>1718</v>
      </c>
      <c r="C74" s="3" t="s">
        <v>75</v>
      </c>
      <c r="D74" s="3" t="s">
        <v>1801</v>
      </c>
      <c r="E74" s="3" t="s">
        <v>1719</v>
      </c>
      <c r="F74" s="3" t="s">
        <v>1719</v>
      </c>
      <c r="G74" s="3" t="s">
        <v>1719</v>
      </c>
      <c r="H74" s="4"/>
      <c r="I74" s="4"/>
      <c r="J74" s="3" t="s">
        <v>226</v>
      </c>
      <c r="K74" s="4"/>
      <c r="L74" s="4"/>
      <c r="M74" s="3" t="s">
        <v>1797</v>
      </c>
      <c r="N74" s="3" t="s">
        <v>127</v>
      </c>
      <c r="O74" s="3" t="s">
        <v>1719</v>
      </c>
      <c r="P74" s="3" t="s">
        <v>1728</v>
      </c>
      <c r="Q74" s="3" t="s">
        <v>1719</v>
      </c>
      <c r="R74" s="3" t="s">
        <v>1719</v>
      </c>
      <c r="S74" s="4"/>
      <c r="T74" s="4">
        <v>1</v>
      </c>
      <c r="U74" s="3" t="s">
        <v>1721</v>
      </c>
      <c r="W74" s="4"/>
      <c r="X74" s="3" t="s">
        <v>1719</v>
      </c>
      <c r="Y74" s="3" t="s">
        <v>1719</v>
      </c>
      <c r="Z74" s="3" t="s">
        <v>1719</v>
      </c>
      <c r="AA74" s="3" t="s">
        <v>1722</v>
      </c>
      <c r="AB74" s="3" t="s">
        <v>1723</v>
      </c>
      <c r="AC74" s="4"/>
      <c r="AD74" s="4"/>
      <c r="AE74" s="3" t="s">
        <v>1724</v>
      </c>
      <c r="AF74" s="3" t="s">
        <v>1719</v>
      </c>
      <c r="AG74" s="3" t="s">
        <v>1719</v>
      </c>
      <c r="AH74" s="3" t="s">
        <v>1725</v>
      </c>
      <c r="AJ74" s="3" t="s">
        <v>76</v>
      </c>
      <c r="AK74" s="3" t="s">
        <v>1719</v>
      </c>
      <c r="AL74" s="3" t="s">
        <v>1719</v>
      </c>
      <c r="AM74" s="3" t="s">
        <v>1718</v>
      </c>
      <c r="AN74" s="3" t="s">
        <v>1726</v>
      </c>
      <c r="AO74" s="4"/>
      <c r="AP74" s="4"/>
      <c r="AQ74" s="3" t="s">
        <v>1719</v>
      </c>
      <c r="AR74" s="3" t="s">
        <v>1719</v>
      </c>
      <c r="AS74" s="3" t="s">
        <v>1723</v>
      </c>
      <c r="AT74" s="3" t="s">
        <v>1723</v>
      </c>
    </row>
    <row r="75" spans="1:46" hidden="1" x14ac:dyDescent="0.25">
      <c r="A75" s="3" t="s">
        <v>1717</v>
      </c>
      <c r="B75" s="3" t="s">
        <v>1718</v>
      </c>
      <c r="C75" s="3" t="s">
        <v>75</v>
      </c>
      <c r="D75" s="3" t="s">
        <v>852</v>
      </c>
      <c r="E75" s="3" t="s">
        <v>1719</v>
      </c>
      <c r="F75" s="3" t="s">
        <v>1719</v>
      </c>
      <c r="G75" s="3" t="s">
        <v>1719</v>
      </c>
      <c r="H75" s="4"/>
      <c r="I75" s="4"/>
      <c r="J75" s="3" t="s">
        <v>226</v>
      </c>
      <c r="K75" s="4"/>
      <c r="L75" s="4"/>
      <c r="M75" s="3" t="s">
        <v>853</v>
      </c>
      <c r="N75" s="3" t="s">
        <v>127</v>
      </c>
      <c r="O75" s="3" t="s">
        <v>1719</v>
      </c>
      <c r="P75" s="3" t="s">
        <v>1728</v>
      </c>
      <c r="Q75" s="3" t="s">
        <v>1719</v>
      </c>
      <c r="R75" s="3" t="s">
        <v>1719</v>
      </c>
      <c r="S75" s="4"/>
      <c r="T75" s="4">
        <v>4</v>
      </c>
      <c r="U75" s="3" t="s">
        <v>1721</v>
      </c>
      <c r="W75" s="4"/>
      <c r="X75" s="3" t="s">
        <v>1719</v>
      </c>
      <c r="Y75" s="3" t="s">
        <v>1719</v>
      </c>
      <c r="Z75" s="3" t="s">
        <v>1719</v>
      </c>
      <c r="AA75" s="3" t="s">
        <v>1722</v>
      </c>
      <c r="AB75" s="3" t="s">
        <v>1723</v>
      </c>
      <c r="AC75" s="4"/>
      <c r="AD75" s="4"/>
      <c r="AE75" s="3" t="s">
        <v>1724</v>
      </c>
      <c r="AF75" s="3" t="s">
        <v>1719</v>
      </c>
      <c r="AG75" s="3" t="s">
        <v>1719</v>
      </c>
      <c r="AH75" s="3" t="s">
        <v>1725</v>
      </c>
      <c r="AJ75" s="3" t="s">
        <v>76</v>
      </c>
      <c r="AK75" s="3" t="s">
        <v>1719</v>
      </c>
      <c r="AL75" s="3" t="s">
        <v>1719</v>
      </c>
      <c r="AM75" s="3" t="s">
        <v>1718</v>
      </c>
      <c r="AN75" s="3" t="s">
        <v>1726</v>
      </c>
      <c r="AO75" s="4"/>
      <c r="AP75" s="4"/>
      <c r="AQ75" s="3" t="s">
        <v>1719</v>
      </c>
      <c r="AR75" s="3" t="s">
        <v>1719</v>
      </c>
      <c r="AS75" s="3" t="s">
        <v>1723</v>
      </c>
      <c r="AT75" s="3" t="s">
        <v>1723</v>
      </c>
    </row>
    <row r="76" spans="1:46" hidden="1" x14ac:dyDescent="0.25">
      <c r="A76" s="3" t="s">
        <v>1717</v>
      </c>
      <c r="B76" s="3" t="s">
        <v>1718</v>
      </c>
      <c r="C76" s="3" t="s">
        <v>75</v>
      </c>
      <c r="D76" s="3" t="s">
        <v>1165</v>
      </c>
      <c r="E76" s="3" t="s">
        <v>1719</v>
      </c>
      <c r="F76" s="3" t="s">
        <v>1719</v>
      </c>
      <c r="G76" s="3" t="s">
        <v>1719</v>
      </c>
      <c r="H76" s="4"/>
      <c r="I76" s="4"/>
      <c r="J76" s="3" t="s">
        <v>69</v>
      </c>
      <c r="K76" s="4"/>
      <c r="L76" s="4"/>
      <c r="M76" s="3" t="s">
        <v>1166</v>
      </c>
      <c r="N76" s="3" t="s">
        <v>127</v>
      </c>
      <c r="O76" s="3" t="s">
        <v>1719</v>
      </c>
      <c r="P76" s="3" t="s">
        <v>1720</v>
      </c>
      <c r="Q76" s="3" t="s">
        <v>1719</v>
      </c>
      <c r="R76" s="3" t="s">
        <v>1719</v>
      </c>
      <c r="S76" s="4"/>
      <c r="T76" s="4">
        <v>2</v>
      </c>
      <c r="U76" s="3" t="s">
        <v>1721</v>
      </c>
      <c r="W76" s="4"/>
      <c r="X76" s="3" t="s">
        <v>1719</v>
      </c>
      <c r="Y76" s="3" t="s">
        <v>1719</v>
      </c>
      <c r="Z76" s="3" t="s">
        <v>1719</v>
      </c>
      <c r="AA76" s="3" t="s">
        <v>1722</v>
      </c>
      <c r="AB76" s="3" t="s">
        <v>1723</v>
      </c>
      <c r="AC76" s="4"/>
      <c r="AD76" s="4"/>
      <c r="AE76" s="3" t="s">
        <v>1724</v>
      </c>
      <c r="AF76" s="3" t="s">
        <v>1719</v>
      </c>
      <c r="AG76" s="3" t="s">
        <v>1719</v>
      </c>
      <c r="AH76" s="3" t="s">
        <v>1725</v>
      </c>
      <c r="AJ76" s="3" t="s">
        <v>76</v>
      </c>
      <c r="AK76" s="3" t="s">
        <v>1719</v>
      </c>
      <c r="AL76" s="3" t="s">
        <v>1719</v>
      </c>
      <c r="AM76" s="3" t="s">
        <v>1718</v>
      </c>
      <c r="AN76" s="3" t="s">
        <v>1726</v>
      </c>
      <c r="AO76" s="4"/>
      <c r="AP76" s="4"/>
      <c r="AQ76" s="3" t="s">
        <v>1719</v>
      </c>
      <c r="AR76" s="3" t="s">
        <v>1719</v>
      </c>
      <c r="AS76" s="3" t="s">
        <v>1723</v>
      </c>
      <c r="AT76" s="3" t="s">
        <v>1723</v>
      </c>
    </row>
    <row r="77" spans="1:46" hidden="1" x14ac:dyDescent="0.25">
      <c r="A77" s="3" t="s">
        <v>1717</v>
      </c>
      <c r="B77" s="3" t="s">
        <v>1718</v>
      </c>
      <c r="C77" s="3" t="s">
        <v>75</v>
      </c>
      <c r="D77" s="3" t="s">
        <v>1802</v>
      </c>
      <c r="E77" s="3" t="s">
        <v>1719</v>
      </c>
      <c r="F77" s="3" t="s">
        <v>1719</v>
      </c>
      <c r="G77" s="3" t="s">
        <v>1719</v>
      </c>
      <c r="H77" s="4"/>
      <c r="I77" s="4"/>
      <c r="J77" s="3" t="s">
        <v>69</v>
      </c>
      <c r="K77" s="4"/>
      <c r="L77" s="4"/>
      <c r="M77" s="3" t="s">
        <v>78</v>
      </c>
      <c r="N77" s="3" t="s">
        <v>127</v>
      </c>
      <c r="O77" s="3" t="s">
        <v>1719</v>
      </c>
      <c r="P77" s="3" t="s">
        <v>1720</v>
      </c>
      <c r="Q77" s="3" t="s">
        <v>1719</v>
      </c>
      <c r="R77" s="3" t="s">
        <v>1719</v>
      </c>
      <c r="S77" s="4"/>
      <c r="T77" s="4">
        <v>9</v>
      </c>
      <c r="U77" s="3" t="s">
        <v>1721</v>
      </c>
      <c r="W77" s="4"/>
      <c r="X77" s="3" t="s">
        <v>1719</v>
      </c>
      <c r="Y77" s="3" t="s">
        <v>1719</v>
      </c>
      <c r="Z77" s="3" t="s">
        <v>1719</v>
      </c>
      <c r="AA77" s="3" t="s">
        <v>1722</v>
      </c>
      <c r="AB77" s="3" t="s">
        <v>1723</v>
      </c>
      <c r="AC77" s="4"/>
      <c r="AD77" s="4"/>
      <c r="AE77" s="3" t="s">
        <v>1724</v>
      </c>
      <c r="AF77" s="3" t="s">
        <v>1719</v>
      </c>
      <c r="AG77" s="3" t="s">
        <v>1719</v>
      </c>
      <c r="AH77" s="3" t="s">
        <v>1725</v>
      </c>
      <c r="AJ77" s="3" t="s">
        <v>76</v>
      </c>
      <c r="AK77" s="3" t="s">
        <v>1719</v>
      </c>
      <c r="AL77" s="3" t="s">
        <v>1719</v>
      </c>
      <c r="AM77" s="3" t="s">
        <v>1718</v>
      </c>
      <c r="AN77" s="3" t="s">
        <v>1726</v>
      </c>
      <c r="AO77" s="4"/>
      <c r="AP77" s="4"/>
      <c r="AQ77" s="3" t="s">
        <v>1719</v>
      </c>
      <c r="AR77" s="3" t="s">
        <v>1719</v>
      </c>
      <c r="AS77" s="3" t="s">
        <v>1723</v>
      </c>
      <c r="AT77" s="3" t="s">
        <v>1723</v>
      </c>
    </row>
    <row r="78" spans="1:46" hidden="1" x14ac:dyDescent="0.25">
      <c r="A78" s="3" t="s">
        <v>1717</v>
      </c>
      <c r="B78" s="3" t="s">
        <v>1718</v>
      </c>
      <c r="C78" s="3" t="s">
        <v>75</v>
      </c>
      <c r="D78" s="3" t="s">
        <v>1803</v>
      </c>
      <c r="E78" s="3" t="s">
        <v>1719</v>
      </c>
      <c r="F78" s="3" t="s">
        <v>1719</v>
      </c>
      <c r="G78" s="3" t="s">
        <v>1719</v>
      </c>
      <c r="H78" s="4"/>
      <c r="I78" s="4"/>
      <c r="J78" s="3" t="s">
        <v>69</v>
      </c>
      <c r="K78" s="4"/>
      <c r="L78" s="4"/>
      <c r="M78" s="3" t="s">
        <v>102</v>
      </c>
      <c r="N78" s="3" t="s">
        <v>127</v>
      </c>
      <c r="O78" s="3" t="s">
        <v>1719</v>
      </c>
      <c r="P78" s="3" t="s">
        <v>1720</v>
      </c>
      <c r="Q78" s="3" t="s">
        <v>1719</v>
      </c>
      <c r="R78" s="3" t="s">
        <v>1719</v>
      </c>
      <c r="S78" s="4"/>
      <c r="T78" s="4">
        <v>2</v>
      </c>
      <c r="U78" s="3" t="s">
        <v>1721</v>
      </c>
      <c r="W78" s="4"/>
      <c r="X78" s="3" t="s">
        <v>1719</v>
      </c>
      <c r="Y78" s="3" t="s">
        <v>1719</v>
      </c>
      <c r="Z78" s="3" t="s">
        <v>1719</v>
      </c>
      <c r="AA78" s="3" t="s">
        <v>1722</v>
      </c>
      <c r="AB78" s="3" t="s">
        <v>1723</v>
      </c>
      <c r="AC78" s="4"/>
      <c r="AD78" s="4"/>
      <c r="AE78" s="3" t="s">
        <v>1724</v>
      </c>
      <c r="AF78" s="3" t="s">
        <v>1719</v>
      </c>
      <c r="AG78" s="3" t="s">
        <v>1719</v>
      </c>
      <c r="AH78" s="3" t="s">
        <v>1725</v>
      </c>
      <c r="AJ78" s="3" t="s">
        <v>76</v>
      </c>
      <c r="AK78" s="3" t="s">
        <v>1719</v>
      </c>
      <c r="AL78" s="3" t="s">
        <v>1719</v>
      </c>
      <c r="AM78" s="3" t="s">
        <v>1718</v>
      </c>
      <c r="AN78" s="3" t="s">
        <v>1726</v>
      </c>
      <c r="AO78" s="4"/>
      <c r="AP78" s="4"/>
      <c r="AQ78" s="3" t="s">
        <v>1719</v>
      </c>
      <c r="AR78" s="3" t="s">
        <v>1719</v>
      </c>
      <c r="AS78" s="3" t="s">
        <v>1723</v>
      </c>
      <c r="AT78" s="3" t="s">
        <v>1723</v>
      </c>
    </row>
    <row r="79" spans="1:46" hidden="1" x14ac:dyDescent="0.25">
      <c r="A79" s="3" t="s">
        <v>1717</v>
      </c>
      <c r="B79" s="3" t="s">
        <v>1718</v>
      </c>
      <c r="C79" s="3" t="s">
        <v>75</v>
      </c>
      <c r="D79" s="3" t="s">
        <v>1804</v>
      </c>
      <c r="E79" s="3" t="s">
        <v>1719</v>
      </c>
      <c r="F79" s="3" t="s">
        <v>1719</v>
      </c>
      <c r="G79" s="3" t="s">
        <v>1719</v>
      </c>
      <c r="H79" s="4"/>
      <c r="I79" s="4"/>
      <c r="J79" s="3" t="s">
        <v>804</v>
      </c>
      <c r="K79" s="4"/>
      <c r="L79" s="4"/>
      <c r="M79" s="3" t="s">
        <v>1805</v>
      </c>
      <c r="N79" s="3" t="s">
        <v>127</v>
      </c>
      <c r="O79" s="3" t="s">
        <v>1719</v>
      </c>
      <c r="P79" s="3" t="s">
        <v>1728</v>
      </c>
      <c r="Q79" s="3" t="s">
        <v>1719</v>
      </c>
      <c r="R79" s="3" t="s">
        <v>1719</v>
      </c>
      <c r="S79" s="4"/>
      <c r="T79" s="4">
        <v>3</v>
      </c>
      <c r="U79" s="3" t="s">
        <v>1721</v>
      </c>
      <c r="W79" s="4"/>
      <c r="X79" s="3" t="s">
        <v>1719</v>
      </c>
      <c r="Y79" s="3" t="s">
        <v>1719</v>
      </c>
      <c r="Z79" s="3" t="s">
        <v>1719</v>
      </c>
      <c r="AA79" s="3" t="s">
        <v>1722</v>
      </c>
      <c r="AB79" s="3" t="s">
        <v>1723</v>
      </c>
      <c r="AC79" s="4"/>
      <c r="AD79" s="4"/>
      <c r="AE79" s="3" t="s">
        <v>1724</v>
      </c>
      <c r="AF79" s="3" t="s">
        <v>1719</v>
      </c>
      <c r="AG79" s="3" t="s">
        <v>1719</v>
      </c>
      <c r="AH79" s="3" t="s">
        <v>1725</v>
      </c>
      <c r="AJ79" s="3" t="s">
        <v>76</v>
      </c>
      <c r="AK79" s="3" t="s">
        <v>1719</v>
      </c>
      <c r="AL79" s="3" t="s">
        <v>1719</v>
      </c>
      <c r="AM79" s="3" t="s">
        <v>1718</v>
      </c>
      <c r="AN79" s="3" t="s">
        <v>1726</v>
      </c>
      <c r="AO79" s="4"/>
      <c r="AP79" s="4"/>
      <c r="AQ79" s="3" t="s">
        <v>1719</v>
      </c>
      <c r="AR79" s="3" t="s">
        <v>1719</v>
      </c>
      <c r="AS79" s="3" t="s">
        <v>1723</v>
      </c>
      <c r="AT79" s="3" t="s">
        <v>1723</v>
      </c>
    </row>
    <row r="80" spans="1:46" hidden="1" x14ac:dyDescent="0.25">
      <c r="A80" s="3" t="s">
        <v>1717</v>
      </c>
      <c r="B80" s="3" t="s">
        <v>1718</v>
      </c>
      <c r="C80" s="3" t="s">
        <v>509</v>
      </c>
      <c r="D80" s="3" t="s">
        <v>852</v>
      </c>
      <c r="E80" s="3" t="s">
        <v>1719</v>
      </c>
      <c r="F80" s="3" t="s">
        <v>1719</v>
      </c>
      <c r="G80" s="3" t="s">
        <v>1719</v>
      </c>
      <c r="H80" s="4"/>
      <c r="I80" s="4"/>
      <c r="J80" s="3" t="s">
        <v>226</v>
      </c>
      <c r="K80" s="4"/>
      <c r="L80" s="4"/>
      <c r="M80" s="3" t="s">
        <v>853</v>
      </c>
      <c r="N80" s="3" t="s">
        <v>127</v>
      </c>
      <c r="O80" s="3" t="s">
        <v>1719</v>
      </c>
      <c r="P80" s="3" t="s">
        <v>1728</v>
      </c>
      <c r="Q80" s="3" t="s">
        <v>1719</v>
      </c>
      <c r="R80" s="3" t="s">
        <v>1719</v>
      </c>
      <c r="S80" s="4"/>
      <c r="T80" s="4">
        <v>3</v>
      </c>
      <c r="U80" s="3" t="s">
        <v>1721</v>
      </c>
      <c r="W80" s="4"/>
      <c r="X80" s="3" t="s">
        <v>1719</v>
      </c>
      <c r="Y80" s="3" t="s">
        <v>1719</v>
      </c>
      <c r="Z80" s="3" t="s">
        <v>1719</v>
      </c>
      <c r="AA80" s="3" t="s">
        <v>1722</v>
      </c>
      <c r="AB80" s="3" t="s">
        <v>1723</v>
      </c>
      <c r="AC80" s="4"/>
      <c r="AD80" s="4"/>
      <c r="AE80" s="3" t="s">
        <v>1724</v>
      </c>
      <c r="AF80" s="3" t="s">
        <v>1719</v>
      </c>
      <c r="AG80" s="3" t="s">
        <v>1719</v>
      </c>
      <c r="AH80" s="3" t="s">
        <v>1725</v>
      </c>
      <c r="AJ80" s="3" t="s">
        <v>510</v>
      </c>
      <c r="AK80" s="3" t="s">
        <v>1719</v>
      </c>
      <c r="AL80" s="3" t="s">
        <v>1719</v>
      </c>
      <c r="AM80" s="3" t="s">
        <v>1718</v>
      </c>
      <c r="AN80" s="3" t="s">
        <v>1726</v>
      </c>
      <c r="AO80" s="4"/>
      <c r="AP80" s="4"/>
      <c r="AQ80" s="3" t="s">
        <v>1719</v>
      </c>
      <c r="AR80" s="3" t="s">
        <v>1719</v>
      </c>
      <c r="AS80" s="3" t="s">
        <v>1723</v>
      </c>
      <c r="AT80" s="3" t="s">
        <v>1723</v>
      </c>
    </row>
    <row r="81" spans="1:46" hidden="1" x14ac:dyDescent="0.25">
      <c r="A81" s="3" t="s">
        <v>1717</v>
      </c>
      <c r="B81" s="3" t="s">
        <v>1718</v>
      </c>
      <c r="C81" s="3" t="s">
        <v>538</v>
      </c>
      <c r="D81" s="3" t="s">
        <v>540</v>
      </c>
      <c r="E81" s="3" t="s">
        <v>1719</v>
      </c>
      <c r="F81" s="3" t="s">
        <v>1719</v>
      </c>
      <c r="G81" s="3" t="s">
        <v>1719</v>
      </c>
      <c r="H81" s="4"/>
      <c r="I81" s="4"/>
      <c r="J81" s="3" t="s">
        <v>50</v>
      </c>
      <c r="K81" s="4"/>
      <c r="L81" s="4"/>
      <c r="M81" s="3" t="s">
        <v>541</v>
      </c>
      <c r="N81" s="3" t="s">
        <v>127</v>
      </c>
      <c r="O81" s="3" t="s">
        <v>1719</v>
      </c>
      <c r="P81" s="3" t="s">
        <v>1720</v>
      </c>
      <c r="Q81" s="3" t="s">
        <v>1719</v>
      </c>
      <c r="R81" s="3" t="s">
        <v>1719</v>
      </c>
      <c r="S81" s="4"/>
      <c r="T81" s="4">
        <v>0.25</v>
      </c>
      <c r="U81" s="3" t="s">
        <v>1721</v>
      </c>
      <c r="W81" s="4"/>
      <c r="X81" s="3" t="s">
        <v>1719</v>
      </c>
      <c r="Y81" s="3" t="s">
        <v>1719</v>
      </c>
      <c r="Z81" s="3" t="s">
        <v>1719</v>
      </c>
      <c r="AA81" s="3" t="s">
        <v>1722</v>
      </c>
      <c r="AB81" s="3" t="s">
        <v>1723</v>
      </c>
      <c r="AC81" s="4"/>
      <c r="AD81" s="4"/>
      <c r="AE81" s="3" t="s">
        <v>1724</v>
      </c>
      <c r="AF81" s="3" t="s">
        <v>1719</v>
      </c>
      <c r="AG81" s="3" t="s">
        <v>1719</v>
      </c>
      <c r="AH81" s="3" t="s">
        <v>1725</v>
      </c>
      <c r="AJ81" s="3" t="s">
        <v>539</v>
      </c>
      <c r="AK81" s="3" t="s">
        <v>1719</v>
      </c>
      <c r="AL81" s="3" t="s">
        <v>1719</v>
      </c>
      <c r="AM81" s="3" t="s">
        <v>1718</v>
      </c>
      <c r="AN81" s="3" t="s">
        <v>1726</v>
      </c>
      <c r="AO81" s="4"/>
      <c r="AP81" s="4"/>
      <c r="AQ81" s="3" t="s">
        <v>1719</v>
      </c>
      <c r="AR81" s="3" t="s">
        <v>1719</v>
      </c>
      <c r="AS81" s="3" t="s">
        <v>1723</v>
      </c>
      <c r="AT81" s="3" t="s">
        <v>1723</v>
      </c>
    </row>
    <row r="82" spans="1:46" hidden="1" x14ac:dyDescent="0.25">
      <c r="A82" s="3" t="s">
        <v>1717</v>
      </c>
      <c r="B82" s="3" t="s">
        <v>1718</v>
      </c>
      <c r="C82" s="3" t="s">
        <v>538</v>
      </c>
      <c r="D82" s="3" t="s">
        <v>1806</v>
      </c>
      <c r="E82" s="3" t="s">
        <v>1719</v>
      </c>
      <c r="F82" s="3" t="s">
        <v>1719</v>
      </c>
      <c r="G82" s="3" t="s">
        <v>1719</v>
      </c>
      <c r="H82" s="4"/>
      <c r="I82" s="4"/>
      <c r="J82" s="3" t="s">
        <v>50</v>
      </c>
      <c r="K82" s="4"/>
      <c r="L82" s="4"/>
      <c r="M82" s="3" t="s">
        <v>1807</v>
      </c>
      <c r="N82" s="3" t="s">
        <v>127</v>
      </c>
      <c r="O82" s="3" t="s">
        <v>1719</v>
      </c>
      <c r="P82" s="3" t="s">
        <v>1728</v>
      </c>
      <c r="Q82" s="3" t="s">
        <v>1719</v>
      </c>
      <c r="R82" s="3" t="s">
        <v>1719</v>
      </c>
      <c r="S82" s="4"/>
      <c r="T82" s="4">
        <v>1</v>
      </c>
      <c r="U82" s="3" t="s">
        <v>1721</v>
      </c>
      <c r="W82" s="4"/>
      <c r="X82" s="3" t="s">
        <v>1719</v>
      </c>
      <c r="Y82" s="3" t="s">
        <v>1719</v>
      </c>
      <c r="Z82" s="3" t="s">
        <v>1719</v>
      </c>
      <c r="AA82" s="3" t="s">
        <v>1722</v>
      </c>
      <c r="AB82" s="3" t="s">
        <v>1723</v>
      </c>
      <c r="AC82" s="4"/>
      <c r="AD82" s="4"/>
      <c r="AE82" s="3" t="s">
        <v>1724</v>
      </c>
      <c r="AF82" s="3" t="s">
        <v>1719</v>
      </c>
      <c r="AG82" s="3" t="s">
        <v>1719</v>
      </c>
      <c r="AH82" s="3" t="s">
        <v>1725</v>
      </c>
      <c r="AJ82" s="3" t="s">
        <v>539</v>
      </c>
      <c r="AK82" s="3" t="s">
        <v>1719</v>
      </c>
      <c r="AL82" s="3" t="s">
        <v>1719</v>
      </c>
      <c r="AM82" s="3" t="s">
        <v>1718</v>
      </c>
      <c r="AN82" s="3" t="s">
        <v>1726</v>
      </c>
      <c r="AO82" s="4"/>
      <c r="AP82" s="4"/>
      <c r="AQ82" s="3" t="s">
        <v>1719</v>
      </c>
      <c r="AR82" s="3" t="s">
        <v>1719</v>
      </c>
      <c r="AS82" s="3" t="s">
        <v>1723</v>
      </c>
      <c r="AT82" s="3" t="s">
        <v>1723</v>
      </c>
    </row>
    <row r="83" spans="1:46" hidden="1" x14ac:dyDescent="0.25">
      <c r="A83" s="3" t="s">
        <v>1717</v>
      </c>
      <c r="B83" s="3" t="s">
        <v>1718</v>
      </c>
      <c r="C83" s="3" t="s">
        <v>441</v>
      </c>
      <c r="D83" s="3" t="s">
        <v>435</v>
      </c>
      <c r="E83" s="3" t="s">
        <v>1719</v>
      </c>
      <c r="F83" s="3" t="s">
        <v>1719</v>
      </c>
      <c r="G83" s="3" t="s">
        <v>1719</v>
      </c>
      <c r="H83" s="4"/>
      <c r="I83" s="4"/>
      <c r="J83" s="3" t="s">
        <v>226</v>
      </c>
      <c r="K83" s="4"/>
      <c r="L83" s="4"/>
      <c r="M83" s="3" t="s">
        <v>436</v>
      </c>
      <c r="N83" s="3" t="s">
        <v>127</v>
      </c>
      <c r="O83" s="3" t="s">
        <v>1719</v>
      </c>
      <c r="P83" s="3" t="s">
        <v>1728</v>
      </c>
      <c r="Q83" s="3" t="s">
        <v>1719</v>
      </c>
      <c r="R83" s="3" t="s">
        <v>1719</v>
      </c>
      <c r="S83" s="4"/>
      <c r="T83" s="4">
        <v>1</v>
      </c>
      <c r="U83" s="3" t="s">
        <v>1721</v>
      </c>
      <c r="W83" s="4"/>
      <c r="X83" s="3" t="s">
        <v>1719</v>
      </c>
      <c r="Y83" s="3" t="s">
        <v>1719</v>
      </c>
      <c r="Z83" s="3" t="s">
        <v>1719</v>
      </c>
      <c r="AA83" s="3" t="s">
        <v>1722</v>
      </c>
      <c r="AB83" s="3" t="s">
        <v>1723</v>
      </c>
      <c r="AC83" s="4"/>
      <c r="AD83" s="4"/>
      <c r="AE83" s="3" t="s">
        <v>1724</v>
      </c>
      <c r="AF83" s="3" t="s">
        <v>1719</v>
      </c>
      <c r="AG83" s="3" t="s">
        <v>1719</v>
      </c>
      <c r="AH83" s="3" t="s">
        <v>1725</v>
      </c>
      <c r="AJ83" s="3" t="s">
        <v>442</v>
      </c>
      <c r="AK83" s="3" t="s">
        <v>1719</v>
      </c>
      <c r="AL83" s="3" t="s">
        <v>1719</v>
      </c>
      <c r="AM83" s="3" t="s">
        <v>1718</v>
      </c>
      <c r="AN83" s="3" t="s">
        <v>1726</v>
      </c>
      <c r="AO83" s="4"/>
      <c r="AP83" s="4"/>
      <c r="AQ83" s="3" t="s">
        <v>1719</v>
      </c>
      <c r="AR83" s="3" t="s">
        <v>1719</v>
      </c>
      <c r="AS83" s="3" t="s">
        <v>1723</v>
      </c>
      <c r="AT83" s="3" t="s">
        <v>1723</v>
      </c>
    </row>
    <row r="84" spans="1:46" hidden="1" x14ac:dyDescent="0.25">
      <c r="A84" s="3" t="s">
        <v>1717</v>
      </c>
      <c r="B84" s="3" t="s">
        <v>1718</v>
      </c>
      <c r="C84" s="3" t="s">
        <v>1808</v>
      </c>
      <c r="D84" s="3" t="s">
        <v>1495</v>
      </c>
      <c r="E84" s="3" t="s">
        <v>1719</v>
      </c>
      <c r="F84" s="3" t="s">
        <v>1719</v>
      </c>
      <c r="G84" s="3" t="s">
        <v>1719</v>
      </c>
      <c r="H84" s="4"/>
      <c r="I84" s="4"/>
      <c r="J84" s="3" t="s">
        <v>804</v>
      </c>
      <c r="K84" s="4"/>
      <c r="L84" s="4"/>
      <c r="M84" s="3" t="s">
        <v>1496</v>
      </c>
      <c r="N84" s="3" t="s">
        <v>127</v>
      </c>
      <c r="O84" s="3" t="s">
        <v>1719</v>
      </c>
      <c r="P84" s="3" t="s">
        <v>1728</v>
      </c>
      <c r="Q84" s="3" t="s">
        <v>1719</v>
      </c>
      <c r="R84" s="3" t="s">
        <v>1719</v>
      </c>
      <c r="S84" s="4"/>
      <c r="T84" s="4">
        <v>1</v>
      </c>
      <c r="U84" s="3" t="s">
        <v>1721</v>
      </c>
      <c r="W84" s="4"/>
      <c r="X84" s="3" t="s">
        <v>1719</v>
      </c>
      <c r="Y84" s="3" t="s">
        <v>1719</v>
      </c>
      <c r="Z84" s="3" t="s">
        <v>1719</v>
      </c>
      <c r="AA84" s="3" t="s">
        <v>1722</v>
      </c>
      <c r="AB84" s="3" t="s">
        <v>1723</v>
      </c>
      <c r="AC84" s="4"/>
      <c r="AD84" s="4"/>
      <c r="AE84" s="3" t="s">
        <v>1724</v>
      </c>
      <c r="AF84" s="3" t="s">
        <v>1719</v>
      </c>
      <c r="AG84" s="3" t="s">
        <v>1719</v>
      </c>
      <c r="AH84" s="3" t="s">
        <v>1725</v>
      </c>
      <c r="AJ84" s="3" t="s">
        <v>1809</v>
      </c>
      <c r="AK84" s="3" t="s">
        <v>1719</v>
      </c>
      <c r="AL84" s="3" t="s">
        <v>1719</v>
      </c>
      <c r="AM84" s="3" t="s">
        <v>1718</v>
      </c>
      <c r="AN84" s="3" t="s">
        <v>1726</v>
      </c>
      <c r="AO84" s="4"/>
      <c r="AP84" s="4"/>
      <c r="AQ84" s="3" t="s">
        <v>1719</v>
      </c>
      <c r="AR84" s="3" t="s">
        <v>1719</v>
      </c>
      <c r="AS84" s="3" t="s">
        <v>1723</v>
      </c>
      <c r="AT84" s="3" t="s">
        <v>1723</v>
      </c>
    </row>
    <row r="85" spans="1:46" hidden="1" x14ac:dyDescent="0.25">
      <c r="A85" s="3" t="s">
        <v>1717</v>
      </c>
      <c r="B85" s="3" t="s">
        <v>1718</v>
      </c>
      <c r="C85" s="3" t="s">
        <v>1808</v>
      </c>
      <c r="D85" s="3" t="s">
        <v>1810</v>
      </c>
      <c r="E85" s="3" t="s">
        <v>1719</v>
      </c>
      <c r="F85" s="3" t="s">
        <v>1719</v>
      </c>
      <c r="G85" s="3" t="s">
        <v>1719</v>
      </c>
      <c r="H85" s="4"/>
      <c r="I85" s="4"/>
      <c r="J85" s="3" t="s">
        <v>50</v>
      </c>
      <c r="K85" s="4"/>
      <c r="L85" s="4"/>
      <c r="M85" s="3" t="s">
        <v>1807</v>
      </c>
      <c r="N85" s="3" t="s">
        <v>127</v>
      </c>
      <c r="O85" s="3" t="s">
        <v>1719</v>
      </c>
      <c r="P85" s="3" t="s">
        <v>1728</v>
      </c>
      <c r="Q85" s="3" t="s">
        <v>1719</v>
      </c>
      <c r="R85" s="3" t="s">
        <v>1719</v>
      </c>
      <c r="S85" s="4"/>
      <c r="T85" s="4">
        <v>1</v>
      </c>
      <c r="U85" s="3" t="s">
        <v>1721</v>
      </c>
      <c r="W85" s="4"/>
      <c r="X85" s="3" t="s">
        <v>1719</v>
      </c>
      <c r="Y85" s="3" t="s">
        <v>1719</v>
      </c>
      <c r="Z85" s="3" t="s">
        <v>1719</v>
      </c>
      <c r="AA85" s="3" t="s">
        <v>1722</v>
      </c>
      <c r="AB85" s="3" t="s">
        <v>1723</v>
      </c>
      <c r="AC85" s="4"/>
      <c r="AD85" s="4"/>
      <c r="AE85" s="3" t="s">
        <v>1724</v>
      </c>
      <c r="AF85" s="3" t="s">
        <v>1719</v>
      </c>
      <c r="AG85" s="3" t="s">
        <v>1719</v>
      </c>
      <c r="AH85" s="3" t="s">
        <v>1725</v>
      </c>
      <c r="AJ85" s="3" t="s">
        <v>1809</v>
      </c>
      <c r="AK85" s="3" t="s">
        <v>1719</v>
      </c>
      <c r="AL85" s="3" t="s">
        <v>1719</v>
      </c>
      <c r="AM85" s="3" t="s">
        <v>1718</v>
      </c>
      <c r="AN85" s="3" t="s">
        <v>1726</v>
      </c>
      <c r="AO85" s="4"/>
      <c r="AP85" s="4"/>
      <c r="AQ85" s="3" t="s">
        <v>1719</v>
      </c>
      <c r="AR85" s="3" t="s">
        <v>1719</v>
      </c>
      <c r="AS85" s="3" t="s">
        <v>1723</v>
      </c>
      <c r="AT85" s="3" t="s">
        <v>1723</v>
      </c>
    </row>
    <row r="86" spans="1:46" hidden="1" x14ac:dyDescent="0.25">
      <c r="A86" s="3" t="s">
        <v>1717</v>
      </c>
      <c r="B86" s="3" t="s">
        <v>1718</v>
      </c>
      <c r="C86" s="3" t="s">
        <v>583</v>
      </c>
      <c r="D86" s="3" t="s">
        <v>388</v>
      </c>
      <c r="E86" s="3" t="s">
        <v>1719</v>
      </c>
      <c r="F86" s="3" t="s">
        <v>1719</v>
      </c>
      <c r="G86" s="3" t="s">
        <v>1719</v>
      </c>
      <c r="H86" s="4"/>
      <c r="I86" s="4"/>
      <c r="J86" s="3" t="s">
        <v>50</v>
      </c>
      <c r="K86" s="4"/>
      <c r="L86" s="4"/>
      <c r="M86" s="3" t="s">
        <v>389</v>
      </c>
      <c r="N86" s="3" t="s">
        <v>127</v>
      </c>
      <c r="O86" s="3" t="s">
        <v>1719</v>
      </c>
      <c r="P86" s="3" t="s">
        <v>1728</v>
      </c>
      <c r="Q86" s="3" t="s">
        <v>1719</v>
      </c>
      <c r="R86" s="3" t="s">
        <v>1719</v>
      </c>
      <c r="S86" s="4"/>
      <c r="T86" s="4">
        <v>0.1</v>
      </c>
      <c r="U86" s="3" t="s">
        <v>1721</v>
      </c>
      <c r="W86" s="4"/>
      <c r="X86" s="3" t="s">
        <v>1719</v>
      </c>
      <c r="Y86" s="3" t="s">
        <v>1719</v>
      </c>
      <c r="Z86" s="3" t="s">
        <v>1719</v>
      </c>
      <c r="AA86" s="3" t="s">
        <v>1722</v>
      </c>
      <c r="AB86" s="3" t="s">
        <v>1723</v>
      </c>
      <c r="AC86" s="4"/>
      <c r="AD86" s="4"/>
      <c r="AE86" s="3" t="s">
        <v>1724</v>
      </c>
      <c r="AF86" s="3" t="s">
        <v>1719</v>
      </c>
      <c r="AG86" s="3" t="s">
        <v>1719</v>
      </c>
      <c r="AH86" s="3" t="s">
        <v>1725</v>
      </c>
      <c r="AJ86" s="3" t="s">
        <v>584</v>
      </c>
      <c r="AK86" s="3" t="s">
        <v>1719</v>
      </c>
      <c r="AL86" s="3" t="s">
        <v>1719</v>
      </c>
      <c r="AM86" s="3" t="s">
        <v>1718</v>
      </c>
      <c r="AN86" s="3" t="s">
        <v>1726</v>
      </c>
      <c r="AO86" s="4"/>
      <c r="AP86" s="4"/>
      <c r="AQ86" s="3" t="s">
        <v>1719</v>
      </c>
      <c r="AR86" s="3" t="s">
        <v>1719</v>
      </c>
      <c r="AS86" s="3" t="s">
        <v>1723</v>
      </c>
      <c r="AT86" s="3" t="s">
        <v>1723</v>
      </c>
    </row>
    <row r="87" spans="1:46" hidden="1" x14ac:dyDescent="0.25">
      <c r="A87" s="3" t="s">
        <v>1717</v>
      </c>
      <c r="B87" s="3" t="s">
        <v>1718</v>
      </c>
      <c r="C87" s="3" t="s">
        <v>583</v>
      </c>
      <c r="D87" s="3" t="s">
        <v>585</v>
      </c>
      <c r="E87" s="3" t="s">
        <v>1719</v>
      </c>
      <c r="F87" s="3" t="s">
        <v>1719</v>
      </c>
      <c r="G87" s="3" t="s">
        <v>1719</v>
      </c>
      <c r="H87" s="4"/>
      <c r="I87" s="4"/>
      <c r="J87" s="3" t="s">
        <v>226</v>
      </c>
      <c r="K87" s="4"/>
      <c r="L87" s="4"/>
      <c r="M87" s="3" t="s">
        <v>586</v>
      </c>
      <c r="N87" s="3" t="s">
        <v>127</v>
      </c>
      <c r="O87" s="3" t="s">
        <v>1719</v>
      </c>
      <c r="P87" s="3" t="s">
        <v>1728</v>
      </c>
      <c r="Q87" s="3" t="s">
        <v>1719</v>
      </c>
      <c r="R87" s="3" t="s">
        <v>1719</v>
      </c>
      <c r="S87" s="4"/>
      <c r="T87" s="4">
        <v>0.1</v>
      </c>
      <c r="U87" s="3" t="s">
        <v>1721</v>
      </c>
      <c r="W87" s="4"/>
      <c r="X87" s="3" t="s">
        <v>1719</v>
      </c>
      <c r="Y87" s="3" t="s">
        <v>1719</v>
      </c>
      <c r="Z87" s="3" t="s">
        <v>1719</v>
      </c>
      <c r="AA87" s="3" t="s">
        <v>1722</v>
      </c>
      <c r="AB87" s="3" t="s">
        <v>1723</v>
      </c>
      <c r="AC87" s="4"/>
      <c r="AD87" s="4"/>
      <c r="AE87" s="3" t="s">
        <v>1724</v>
      </c>
      <c r="AF87" s="3" t="s">
        <v>1719</v>
      </c>
      <c r="AG87" s="3" t="s">
        <v>1719</v>
      </c>
      <c r="AH87" s="3" t="s">
        <v>1725</v>
      </c>
      <c r="AJ87" s="3" t="s">
        <v>584</v>
      </c>
      <c r="AK87" s="3" t="s">
        <v>1719</v>
      </c>
      <c r="AL87" s="3" t="s">
        <v>1719</v>
      </c>
      <c r="AM87" s="3" t="s">
        <v>1718</v>
      </c>
      <c r="AN87" s="3" t="s">
        <v>1726</v>
      </c>
      <c r="AO87" s="4"/>
      <c r="AP87" s="4"/>
      <c r="AQ87" s="3" t="s">
        <v>1719</v>
      </c>
      <c r="AR87" s="3" t="s">
        <v>1719</v>
      </c>
      <c r="AS87" s="3" t="s">
        <v>1723</v>
      </c>
      <c r="AT87" s="3" t="s">
        <v>1723</v>
      </c>
    </row>
    <row r="88" spans="1:46" hidden="1" x14ac:dyDescent="0.25">
      <c r="A88" s="3" t="s">
        <v>1717</v>
      </c>
      <c r="B88" s="3" t="s">
        <v>1718</v>
      </c>
      <c r="C88" s="3" t="s">
        <v>583</v>
      </c>
      <c r="D88" s="3" t="s">
        <v>1811</v>
      </c>
      <c r="E88" s="3" t="s">
        <v>1719</v>
      </c>
      <c r="F88" s="3" t="s">
        <v>1719</v>
      </c>
      <c r="G88" s="3" t="s">
        <v>1719</v>
      </c>
      <c r="H88" s="4"/>
      <c r="I88" s="4"/>
      <c r="J88" s="3" t="s">
        <v>391</v>
      </c>
      <c r="K88" s="4"/>
      <c r="L88" s="4"/>
      <c r="M88" s="3" t="s">
        <v>1812</v>
      </c>
      <c r="N88" s="3" t="s">
        <v>127</v>
      </c>
      <c r="O88" s="3" t="s">
        <v>1719</v>
      </c>
      <c r="P88" s="3" t="s">
        <v>1728</v>
      </c>
      <c r="Q88" s="3" t="s">
        <v>1719</v>
      </c>
      <c r="R88" s="3" t="s">
        <v>1719</v>
      </c>
      <c r="S88" s="4"/>
      <c r="T88" s="4">
        <v>0.1</v>
      </c>
      <c r="U88" s="3" t="s">
        <v>1721</v>
      </c>
      <c r="W88" s="4"/>
      <c r="X88" s="3" t="s">
        <v>1719</v>
      </c>
      <c r="Y88" s="3" t="s">
        <v>1719</v>
      </c>
      <c r="Z88" s="3" t="s">
        <v>1719</v>
      </c>
      <c r="AA88" s="3" t="s">
        <v>1722</v>
      </c>
      <c r="AB88" s="3" t="s">
        <v>1723</v>
      </c>
      <c r="AC88" s="4"/>
      <c r="AD88" s="4"/>
      <c r="AE88" s="3" t="s">
        <v>1724</v>
      </c>
      <c r="AF88" s="3" t="s">
        <v>1719</v>
      </c>
      <c r="AG88" s="3" t="s">
        <v>1719</v>
      </c>
      <c r="AH88" s="3" t="s">
        <v>1725</v>
      </c>
      <c r="AJ88" s="3" t="s">
        <v>584</v>
      </c>
      <c r="AK88" s="3" t="s">
        <v>1719</v>
      </c>
      <c r="AL88" s="3" t="s">
        <v>1719</v>
      </c>
      <c r="AM88" s="3" t="s">
        <v>1718</v>
      </c>
      <c r="AN88" s="3" t="s">
        <v>1726</v>
      </c>
      <c r="AO88" s="4"/>
      <c r="AP88" s="4"/>
      <c r="AQ88" s="3" t="s">
        <v>1719</v>
      </c>
      <c r="AR88" s="3" t="s">
        <v>1719</v>
      </c>
      <c r="AS88" s="3" t="s">
        <v>1723</v>
      </c>
      <c r="AT88" s="3" t="s">
        <v>1723</v>
      </c>
    </row>
    <row r="89" spans="1:46" hidden="1" x14ac:dyDescent="0.25">
      <c r="A89" s="3" t="s">
        <v>1717</v>
      </c>
      <c r="B89" s="3" t="s">
        <v>1718</v>
      </c>
      <c r="C89" s="3" t="s">
        <v>583</v>
      </c>
      <c r="D89" s="3" t="s">
        <v>1165</v>
      </c>
      <c r="E89" s="3" t="s">
        <v>1719</v>
      </c>
      <c r="F89" s="3" t="s">
        <v>1719</v>
      </c>
      <c r="G89" s="3" t="s">
        <v>1719</v>
      </c>
      <c r="H89" s="4"/>
      <c r="I89" s="4"/>
      <c r="J89" s="3" t="s">
        <v>69</v>
      </c>
      <c r="K89" s="4"/>
      <c r="L89" s="4"/>
      <c r="M89" s="3" t="s">
        <v>1166</v>
      </c>
      <c r="N89" s="3" t="s">
        <v>127</v>
      </c>
      <c r="O89" s="3" t="s">
        <v>1719</v>
      </c>
      <c r="P89" s="3" t="s">
        <v>1720</v>
      </c>
      <c r="Q89" s="3" t="s">
        <v>1719</v>
      </c>
      <c r="R89" s="3" t="s">
        <v>1719</v>
      </c>
      <c r="S89" s="4"/>
      <c r="T89" s="4">
        <v>10</v>
      </c>
      <c r="U89" s="3" t="s">
        <v>1721</v>
      </c>
      <c r="W89" s="4"/>
      <c r="X89" s="3" t="s">
        <v>1719</v>
      </c>
      <c r="Y89" s="3" t="s">
        <v>1719</v>
      </c>
      <c r="Z89" s="3" t="s">
        <v>1719</v>
      </c>
      <c r="AA89" s="3" t="s">
        <v>1722</v>
      </c>
      <c r="AB89" s="3" t="s">
        <v>1723</v>
      </c>
      <c r="AC89" s="4"/>
      <c r="AD89" s="4"/>
      <c r="AE89" s="3" t="s">
        <v>1724</v>
      </c>
      <c r="AF89" s="3" t="s">
        <v>1719</v>
      </c>
      <c r="AG89" s="3" t="s">
        <v>1719</v>
      </c>
      <c r="AH89" s="3" t="s">
        <v>1725</v>
      </c>
      <c r="AJ89" s="3" t="s">
        <v>584</v>
      </c>
      <c r="AK89" s="3" t="s">
        <v>1719</v>
      </c>
      <c r="AL89" s="3" t="s">
        <v>1719</v>
      </c>
      <c r="AM89" s="3" t="s">
        <v>1718</v>
      </c>
      <c r="AN89" s="3" t="s">
        <v>1726</v>
      </c>
      <c r="AO89" s="4"/>
      <c r="AP89" s="4"/>
      <c r="AQ89" s="3" t="s">
        <v>1719</v>
      </c>
      <c r="AR89" s="3" t="s">
        <v>1719</v>
      </c>
      <c r="AS89" s="3" t="s">
        <v>1723</v>
      </c>
      <c r="AT89" s="3" t="s">
        <v>1723</v>
      </c>
    </row>
    <row r="90" spans="1:46" hidden="1" x14ac:dyDescent="0.25">
      <c r="A90" s="3" t="s">
        <v>1717</v>
      </c>
      <c r="B90" s="3" t="s">
        <v>1718</v>
      </c>
      <c r="C90" s="3" t="s">
        <v>1813</v>
      </c>
      <c r="D90" s="3" t="s">
        <v>1814</v>
      </c>
      <c r="E90" s="3" t="s">
        <v>1719</v>
      </c>
      <c r="F90" s="3" t="s">
        <v>1719</v>
      </c>
      <c r="G90" s="3" t="s">
        <v>1719</v>
      </c>
      <c r="H90" s="4"/>
      <c r="I90" s="4"/>
      <c r="J90" s="3" t="s">
        <v>50</v>
      </c>
      <c r="K90" s="4"/>
      <c r="L90" s="4"/>
      <c r="M90" s="3" t="s">
        <v>1815</v>
      </c>
      <c r="N90" s="3" t="s">
        <v>127</v>
      </c>
      <c r="O90" s="3" t="s">
        <v>1719</v>
      </c>
      <c r="P90" s="3" t="s">
        <v>1728</v>
      </c>
      <c r="Q90" s="3" t="s">
        <v>1719</v>
      </c>
      <c r="R90" s="3" t="s">
        <v>1719</v>
      </c>
      <c r="S90" s="4"/>
      <c r="T90" s="4">
        <v>0.1</v>
      </c>
      <c r="U90" s="3" t="s">
        <v>1721</v>
      </c>
      <c r="W90" s="4"/>
      <c r="X90" s="3" t="s">
        <v>1719</v>
      </c>
      <c r="Y90" s="3" t="s">
        <v>1719</v>
      </c>
      <c r="Z90" s="3" t="s">
        <v>1719</v>
      </c>
      <c r="AA90" s="3" t="s">
        <v>1722</v>
      </c>
      <c r="AB90" s="3" t="s">
        <v>1723</v>
      </c>
      <c r="AC90" s="4"/>
      <c r="AD90" s="4"/>
      <c r="AE90" s="3" t="s">
        <v>1724</v>
      </c>
      <c r="AF90" s="3" t="s">
        <v>1719</v>
      </c>
      <c r="AG90" s="3" t="s">
        <v>1719</v>
      </c>
      <c r="AH90" s="3" t="s">
        <v>1725</v>
      </c>
      <c r="AJ90" s="3" t="s">
        <v>1816</v>
      </c>
      <c r="AK90" s="3" t="s">
        <v>1719</v>
      </c>
      <c r="AL90" s="3" t="s">
        <v>1719</v>
      </c>
      <c r="AM90" s="3" t="s">
        <v>1718</v>
      </c>
      <c r="AN90" s="3" t="s">
        <v>1726</v>
      </c>
      <c r="AO90" s="4"/>
      <c r="AP90" s="4"/>
      <c r="AQ90" s="3" t="s">
        <v>1719</v>
      </c>
      <c r="AR90" s="3" t="s">
        <v>1719</v>
      </c>
      <c r="AS90" s="3" t="s">
        <v>1723</v>
      </c>
      <c r="AT90" s="3" t="s">
        <v>1723</v>
      </c>
    </row>
    <row r="91" spans="1:46" hidden="1" x14ac:dyDescent="0.25">
      <c r="A91" s="3" t="s">
        <v>1717</v>
      </c>
      <c r="B91" s="3" t="s">
        <v>1718</v>
      </c>
      <c r="C91" s="3" t="s">
        <v>1813</v>
      </c>
      <c r="D91" s="3" t="s">
        <v>1817</v>
      </c>
      <c r="E91" s="3" t="s">
        <v>1719</v>
      </c>
      <c r="F91" s="3" t="s">
        <v>1719</v>
      </c>
      <c r="G91" s="3" t="s">
        <v>1719</v>
      </c>
      <c r="H91" s="4"/>
      <c r="I91" s="4"/>
      <c r="J91" s="3" t="s">
        <v>50</v>
      </c>
      <c r="K91" s="4"/>
      <c r="L91" s="4"/>
      <c r="M91" s="3" t="s">
        <v>1818</v>
      </c>
      <c r="N91" s="3" t="s">
        <v>127</v>
      </c>
      <c r="O91" s="3" t="s">
        <v>1719</v>
      </c>
      <c r="P91" s="3" t="s">
        <v>1728</v>
      </c>
      <c r="Q91" s="3" t="s">
        <v>1719</v>
      </c>
      <c r="R91" s="3" t="s">
        <v>1719</v>
      </c>
      <c r="S91" s="4"/>
      <c r="T91" s="4">
        <v>0.5</v>
      </c>
      <c r="U91" s="3" t="s">
        <v>1721</v>
      </c>
      <c r="W91" s="4"/>
      <c r="X91" s="3" t="s">
        <v>1719</v>
      </c>
      <c r="Y91" s="3" t="s">
        <v>1719</v>
      </c>
      <c r="Z91" s="3" t="s">
        <v>1719</v>
      </c>
      <c r="AA91" s="3" t="s">
        <v>1722</v>
      </c>
      <c r="AB91" s="3" t="s">
        <v>1723</v>
      </c>
      <c r="AC91" s="4"/>
      <c r="AD91" s="4"/>
      <c r="AE91" s="3" t="s">
        <v>1724</v>
      </c>
      <c r="AF91" s="3" t="s">
        <v>1719</v>
      </c>
      <c r="AG91" s="3" t="s">
        <v>1719</v>
      </c>
      <c r="AH91" s="3" t="s">
        <v>1725</v>
      </c>
      <c r="AJ91" s="3" t="s">
        <v>1816</v>
      </c>
      <c r="AK91" s="3" t="s">
        <v>1719</v>
      </c>
      <c r="AL91" s="3" t="s">
        <v>1719</v>
      </c>
      <c r="AM91" s="3" t="s">
        <v>1718</v>
      </c>
      <c r="AN91" s="3" t="s">
        <v>1726</v>
      </c>
      <c r="AO91" s="4"/>
      <c r="AP91" s="4"/>
      <c r="AQ91" s="3" t="s">
        <v>1719</v>
      </c>
      <c r="AR91" s="3" t="s">
        <v>1719</v>
      </c>
      <c r="AS91" s="3" t="s">
        <v>1723</v>
      </c>
      <c r="AT91" s="3" t="s">
        <v>1723</v>
      </c>
    </row>
    <row r="92" spans="1:46" hidden="1" x14ac:dyDescent="0.25">
      <c r="A92" s="3" t="s">
        <v>1717</v>
      </c>
      <c r="B92" s="3" t="s">
        <v>1718</v>
      </c>
      <c r="C92" s="3" t="s">
        <v>1813</v>
      </c>
      <c r="D92" s="3" t="s">
        <v>1819</v>
      </c>
      <c r="E92" s="3" t="s">
        <v>1719</v>
      </c>
      <c r="F92" s="3" t="s">
        <v>1719</v>
      </c>
      <c r="G92" s="3" t="s">
        <v>1719</v>
      </c>
      <c r="H92" s="4"/>
      <c r="I92" s="4"/>
      <c r="J92" s="3" t="s">
        <v>1121</v>
      </c>
      <c r="K92" s="4"/>
      <c r="L92" s="4"/>
      <c r="M92" s="3" t="s">
        <v>1820</v>
      </c>
      <c r="N92" s="3" t="s">
        <v>127</v>
      </c>
      <c r="O92" s="3" t="s">
        <v>1719</v>
      </c>
      <c r="P92" s="3" t="s">
        <v>1728</v>
      </c>
      <c r="Q92" s="3" t="s">
        <v>1719</v>
      </c>
      <c r="R92" s="3" t="s">
        <v>1719</v>
      </c>
      <c r="S92" s="4"/>
      <c r="T92" s="4">
        <v>1</v>
      </c>
      <c r="U92" s="3" t="s">
        <v>1721</v>
      </c>
      <c r="W92" s="4"/>
      <c r="X92" s="3" t="s">
        <v>1719</v>
      </c>
      <c r="Y92" s="3" t="s">
        <v>1719</v>
      </c>
      <c r="Z92" s="3" t="s">
        <v>1719</v>
      </c>
      <c r="AA92" s="3" t="s">
        <v>1722</v>
      </c>
      <c r="AB92" s="3" t="s">
        <v>1723</v>
      </c>
      <c r="AC92" s="4"/>
      <c r="AD92" s="4"/>
      <c r="AE92" s="3" t="s">
        <v>1724</v>
      </c>
      <c r="AF92" s="3" t="s">
        <v>1719</v>
      </c>
      <c r="AG92" s="3" t="s">
        <v>1719</v>
      </c>
      <c r="AH92" s="3" t="s">
        <v>1725</v>
      </c>
      <c r="AJ92" s="3" t="s">
        <v>1816</v>
      </c>
      <c r="AK92" s="3" t="s">
        <v>1719</v>
      </c>
      <c r="AL92" s="3" t="s">
        <v>1719</v>
      </c>
      <c r="AM92" s="3" t="s">
        <v>1718</v>
      </c>
      <c r="AN92" s="3" t="s">
        <v>1726</v>
      </c>
      <c r="AO92" s="4"/>
      <c r="AP92" s="4"/>
      <c r="AQ92" s="3" t="s">
        <v>1719</v>
      </c>
      <c r="AR92" s="3" t="s">
        <v>1719</v>
      </c>
      <c r="AS92" s="3" t="s">
        <v>1723</v>
      </c>
      <c r="AT92" s="3" t="s">
        <v>1723</v>
      </c>
    </row>
    <row r="93" spans="1:46" hidden="1" x14ac:dyDescent="0.25">
      <c r="A93" s="3" t="s">
        <v>1717</v>
      </c>
      <c r="B93" s="3" t="s">
        <v>1718</v>
      </c>
      <c r="C93" s="3" t="s">
        <v>1126</v>
      </c>
      <c r="D93" s="3" t="s">
        <v>388</v>
      </c>
      <c r="E93" s="3" t="s">
        <v>1719</v>
      </c>
      <c r="F93" s="3" t="s">
        <v>1719</v>
      </c>
      <c r="G93" s="3" t="s">
        <v>1719</v>
      </c>
      <c r="H93" s="4"/>
      <c r="I93" s="4"/>
      <c r="J93" s="3" t="s">
        <v>50</v>
      </c>
      <c r="K93" s="4"/>
      <c r="L93" s="4"/>
      <c r="M93" s="3" t="s">
        <v>389</v>
      </c>
      <c r="N93" s="3" t="s">
        <v>127</v>
      </c>
      <c r="O93" s="3" t="s">
        <v>1719</v>
      </c>
      <c r="P93" s="3" t="s">
        <v>1728</v>
      </c>
      <c r="Q93" s="3" t="s">
        <v>1719</v>
      </c>
      <c r="R93" s="3" t="s">
        <v>1719</v>
      </c>
      <c r="S93" s="4"/>
      <c r="T93" s="4">
        <v>1</v>
      </c>
      <c r="U93" s="3" t="s">
        <v>1721</v>
      </c>
      <c r="W93" s="4"/>
      <c r="X93" s="3" t="s">
        <v>1719</v>
      </c>
      <c r="Y93" s="3" t="s">
        <v>1719</v>
      </c>
      <c r="Z93" s="3" t="s">
        <v>1719</v>
      </c>
      <c r="AA93" s="3" t="s">
        <v>1722</v>
      </c>
      <c r="AB93" s="3" t="s">
        <v>1723</v>
      </c>
      <c r="AC93" s="4"/>
      <c r="AD93" s="4"/>
      <c r="AE93" s="3" t="s">
        <v>1724</v>
      </c>
      <c r="AF93" s="3" t="s">
        <v>1719</v>
      </c>
      <c r="AG93" s="3" t="s">
        <v>1719</v>
      </c>
      <c r="AH93" s="3" t="s">
        <v>1725</v>
      </c>
      <c r="AJ93" s="3" t="s">
        <v>1127</v>
      </c>
      <c r="AK93" s="3" t="s">
        <v>1719</v>
      </c>
      <c r="AL93" s="3" t="s">
        <v>1719</v>
      </c>
      <c r="AM93" s="3" t="s">
        <v>1718</v>
      </c>
      <c r="AN93" s="3" t="s">
        <v>1726</v>
      </c>
      <c r="AO93" s="4"/>
      <c r="AP93" s="4"/>
      <c r="AQ93" s="3" t="s">
        <v>1719</v>
      </c>
      <c r="AR93" s="3" t="s">
        <v>1719</v>
      </c>
      <c r="AS93" s="3" t="s">
        <v>1723</v>
      </c>
      <c r="AT93" s="3" t="s">
        <v>1723</v>
      </c>
    </row>
    <row r="94" spans="1:46" hidden="1" x14ac:dyDescent="0.25">
      <c r="A94" s="3" t="s">
        <v>1717</v>
      </c>
      <c r="B94" s="3" t="s">
        <v>1718</v>
      </c>
      <c r="C94" s="3" t="s">
        <v>1126</v>
      </c>
      <c r="D94" s="3" t="s">
        <v>1128</v>
      </c>
      <c r="E94" s="3" t="s">
        <v>1719</v>
      </c>
      <c r="F94" s="3" t="s">
        <v>1719</v>
      </c>
      <c r="G94" s="3" t="s">
        <v>1719</v>
      </c>
      <c r="H94" s="4"/>
      <c r="I94" s="4"/>
      <c r="J94" s="3" t="s">
        <v>1121</v>
      </c>
      <c r="K94" s="4"/>
      <c r="L94" s="4"/>
      <c r="M94" s="3" t="s">
        <v>1129</v>
      </c>
      <c r="N94" s="3" t="s">
        <v>127</v>
      </c>
      <c r="O94" s="3" t="s">
        <v>1719</v>
      </c>
      <c r="P94" s="3" t="s">
        <v>1728</v>
      </c>
      <c r="Q94" s="3" t="s">
        <v>1719</v>
      </c>
      <c r="R94" s="3" t="s">
        <v>1719</v>
      </c>
      <c r="S94" s="4"/>
      <c r="T94" s="4">
        <v>1</v>
      </c>
      <c r="U94" s="3" t="s">
        <v>1721</v>
      </c>
      <c r="W94" s="4"/>
      <c r="X94" s="3" t="s">
        <v>1719</v>
      </c>
      <c r="Y94" s="3" t="s">
        <v>1719</v>
      </c>
      <c r="Z94" s="3" t="s">
        <v>1719</v>
      </c>
      <c r="AA94" s="3" t="s">
        <v>1722</v>
      </c>
      <c r="AB94" s="3" t="s">
        <v>1723</v>
      </c>
      <c r="AC94" s="4"/>
      <c r="AD94" s="4"/>
      <c r="AE94" s="3" t="s">
        <v>1724</v>
      </c>
      <c r="AF94" s="3" t="s">
        <v>1719</v>
      </c>
      <c r="AG94" s="3" t="s">
        <v>1719</v>
      </c>
      <c r="AH94" s="3" t="s">
        <v>1725</v>
      </c>
      <c r="AJ94" s="3" t="s">
        <v>1127</v>
      </c>
      <c r="AK94" s="3" t="s">
        <v>1719</v>
      </c>
      <c r="AL94" s="3" t="s">
        <v>1719</v>
      </c>
      <c r="AM94" s="3" t="s">
        <v>1718</v>
      </c>
      <c r="AN94" s="3" t="s">
        <v>1726</v>
      </c>
      <c r="AO94" s="4"/>
      <c r="AP94" s="4"/>
      <c r="AQ94" s="3" t="s">
        <v>1719</v>
      </c>
      <c r="AR94" s="3" t="s">
        <v>1719</v>
      </c>
      <c r="AS94" s="3" t="s">
        <v>1723</v>
      </c>
      <c r="AT94" s="3" t="s">
        <v>1723</v>
      </c>
    </row>
    <row r="95" spans="1:46" hidden="1" x14ac:dyDescent="0.25">
      <c r="A95" s="3" t="s">
        <v>1717</v>
      </c>
      <c r="B95" s="3" t="s">
        <v>1718</v>
      </c>
      <c r="C95" s="3" t="s">
        <v>1126</v>
      </c>
      <c r="D95" s="3" t="s">
        <v>1524</v>
      </c>
      <c r="E95" s="3" t="s">
        <v>1719</v>
      </c>
      <c r="F95" s="3" t="s">
        <v>1719</v>
      </c>
      <c r="G95" s="3" t="s">
        <v>1719</v>
      </c>
      <c r="H95" s="4"/>
      <c r="I95" s="4"/>
      <c r="J95" s="3" t="s">
        <v>804</v>
      </c>
      <c r="K95" s="4"/>
      <c r="L95" s="4"/>
      <c r="M95" s="3" t="s">
        <v>1525</v>
      </c>
      <c r="N95" s="3" t="s">
        <v>127</v>
      </c>
      <c r="O95" s="3" t="s">
        <v>1719</v>
      </c>
      <c r="P95" s="3" t="s">
        <v>1728</v>
      </c>
      <c r="Q95" s="3" t="s">
        <v>1719</v>
      </c>
      <c r="R95" s="3" t="s">
        <v>1719</v>
      </c>
      <c r="S95" s="4"/>
      <c r="T95" s="4">
        <v>1</v>
      </c>
      <c r="U95" s="3" t="s">
        <v>1721</v>
      </c>
      <c r="W95" s="4"/>
      <c r="X95" s="3" t="s">
        <v>1719</v>
      </c>
      <c r="Y95" s="3" t="s">
        <v>1719</v>
      </c>
      <c r="Z95" s="3" t="s">
        <v>1719</v>
      </c>
      <c r="AA95" s="3" t="s">
        <v>1722</v>
      </c>
      <c r="AB95" s="3" t="s">
        <v>1723</v>
      </c>
      <c r="AC95" s="4"/>
      <c r="AD95" s="4"/>
      <c r="AE95" s="3" t="s">
        <v>1724</v>
      </c>
      <c r="AF95" s="3" t="s">
        <v>1719</v>
      </c>
      <c r="AG95" s="3" t="s">
        <v>1719</v>
      </c>
      <c r="AH95" s="3" t="s">
        <v>1725</v>
      </c>
      <c r="AJ95" s="3" t="s">
        <v>1127</v>
      </c>
      <c r="AK95" s="3" t="s">
        <v>1719</v>
      </c>
      <c r="AL95" s="3" t="s">
        <v>1719</v>
      </c>
      <c r="AM95" s="3" t="s">
        <v>1718</v>
      </c>
      <c r="AN95" s="3" t="s">
        <v>1726</v>
      </c>
      <c r="AO95" s="4"/>
      <c r="AP95" s="4"/>
      <c r="AQ95" s="3" t="s">
        <v>1719</v>
      </c>
      <c r="AR95" s="3" t="s">
        <v>1719</v>
      </c>
      <c r="AS95" s="3" t="s">
        <v>1723</v>
      </c>
      <c r="AT95" s="3" t="s">
        <v>1723</v>
      </c>
    </row>
    <row r="96" spans="1:46" hidden="1" x14ac:dyDescent="0.25">
      <c r="A96" s="3" t="s">
        <v>1717</v>
      </c>
      <c r="B96" s="3" t="s">
        <v>1718</v>
      </c>
      <c r="C96" s="3" t="s">
        <v>1126</v>
      </c>
      <c r="D96" s="3" t="s">
        <v>1564</v>
      </c>
      <c r="E96" s="3" t="s">
        <v>1719</v>
      </c>
      <c r="F96" s="3" t="s">
        <v>1719</v>
      </c>
      <c r="G96" s="3" t="s">
        <v>1719</v>
      </c>
      <c r="H96" s="4"/>
      <c r="I96" s="4"/>
      <c r="J96" s="3" t="s">
        <v>226</v>
      </c>
      <c r="K96" s="4"/>
      <c r="L96" s="4"/>
      <c r="M96" s="3" t="s">
        <v>1565</v>
      </c>
      <c r="N96" s="3" t="s">
        <v>127</v>
      </c>
      <c r="O96" s="3" t="s">
        <v>1719</v>
      </c>
      <c r="P96" s="3" t="s">
        <v>1728</v>
      </c>
      <c r="Q96" s="3" t="s">
        <v>1719</v>
      </c>
      <c r="R96" s="3" t="s">
        <v>1719</v>
      </c>
      <c r="S96" s="4"/>
      <c r="T96" s="4">
        <v>1</v>
      </c>
      <c r="U96" s="3" t="s">
        <v>1721</v>
      </c>
      <c r="W96" s="4"/>
      <c r="X96" s="3" t="s">
        <v>1719</v>
      </c>
      <c r="Y96" s="3" t="s">
        <v>1719</v>
      </c>
      <c r="Z96" s="3" t="s">
        <v>1719</v>
      </c>
      <c r="AA96" s="3" t="s">
        <v>1722</v>
      </c>
      <c r="AB96" s="3" t="s">
        <v>1723</v>
      </c>
      <c r="AC96" s="4"/>
      <c r="AD96" s="4"/>
      <c r="AE96" s="3" t="s">
        <v>1724</v>
      </c>
      <c r="AF96" s="3" t="s">
        <v>1719</v>
      </c>
      <c r="AG96" s="3" t="s">
        <v>1719</v>
      </c>
      <c r="AH96" s="3" t="s">
        <v>1725</v>
      </c>
      <c r="AJ96" s="3" t="s">
        <v>1127</v>
      </c>
      <c r="AK96" s="3" t="s">
        <v>1719</v>
      </c>
      <c r="AL96" s="3" t="s">
        <v>1719</v>
      </c>
      <c r="AM96" s="3" t="s">
        <v>1718</v>
      </c>
      <c r="AN96" s="3" t="s">
        <v>1726</v>
      </c>
      <c r="AO96" s="4"/>
      <c r="AP96" s="4"/>
      <c r="AQ96" s="3" t="s">
        <v>1719</v>
      </c>
      <c r="AR96" s="3" t="s">
        <v>1719</v>
      </c>
      <c r="AS96" s="3" t="s">
        <v>1723</v>
      </c>
      <c r="AT96" s="3" t="s">
        <v>1723</v>
      </c>
    </row>
    <row r="97" spans="1:46" hidden="1" x14ac:dyDescent="0.25">
      <c r="A97" s="3" t="s">
        <v>1717</v>
      </c>
      <c r="B97" s="3" t="s">
        <v>1718</v>
      </c>
      <c r="C97" s="3" t="s">
        <v>459</v>
      </c>
      <c r="D97" s="3" t="s">
        <v>461</v>
      </c>
      <c r="E97" s="3" t="s">
        <v>1719</v>
      </c>
      <c r="F97" s="3" t="s">
        <v>1719</v>
      </c>
      <c r="G97" s="3" t="s">
        <v>1719</v>
      </c>
      <c r="H97" s="4"/>
      <c r="I97" s="4"/>
      <c r="J97" s="3" t="s">
        <v>69</v>
      </c>
      <c r="K97" s="4"/>
      <c r="L97" s="4"/>
      <c r="M97" s="3" t="s">
        <v>462</v>
      </c>
      <c r="N97" s="3" t="s">
        <v>127</v>
      </c>
      <c r="O97" s="3" t="s">
        <v>1719</v>
      </c>
      <c r="P97" s="3" t="s">
        <v>1728</v>
      </c>
      <c r="Q97" s="3" t="s">
        <v>1719</v>
      </c>
      <c r="R97" s="3" t="s">
        <v>1719</v>
      </c>
      <c r="S97" s="4"/>
      <c r="T97" s="4">
        <v>1</v>
      </c>
      <c r="U97" s="3" t="s">
        <v>1721</v>
      </c>
      <c r="W97" s="4"/>
      <c r="X97" s="3" t="s">
        <v>1719</v>
      </c>
      <c r="Y97" s="3" t="s">
        <v>1719</v>
      </c>
      <c r="Z97" s="3" t="s">
        <v>1719</v>
      </c>
      <c r="AA97" s="3" t="s">
        <v>1722</v>
      </c>
      <c r="AB97" s="3" t="s">
        <v>1723</v>
      </c>
      <c r="AC97" s="4"/>
      <c r="AD97" s="4"/>
      <c r="AE97" s="3" t="s">
        <v>1724</v>
      </c>
      <c r="AF97" s="3" t="s">
        <v>1719</v>
      </c>
      <c r="AG97" s="3" t="s">
        <v>1719</v>
      </c>
      <c r="AH97" s="3" t="s">
        <v>1725</v>
      </c>
      <c r="AJ97" s="3" t="s">
        <v>460</v>
      </c>
      <c r="AK97" s="3" t="s">
        <v>1719</v>
      </c>
      <c r="AL97" s="3" t="s">
        <v>1719</v>
      </c>
      <c r="AM97" s="3" t="s">
        <v>1718</v>
      </c>
      <c r="AN97" s="3" t="s">
        <v>1726</v>
      </c>
      <c r="AO97" s="4"/>
      <c r="AP97" s="4"/>
      <c r="AQ97" s="3" t="s">
        <v>1719</v>
      </c>
      <c r="AR97" s="3" t="s">
        <v>1719</v>
      </c>
      <c r="AS97" s="3" t="s">
        <v>1723</v>
      </c>
      <c r="AT97" s="3" t="s">
        <v>1723</v>
      </c>
    </row>
    <row r="98" spans="1:46" hidden="1" x14ac:dyDescent="0.25">
      <c r="A98" s="3" t="s">
        <v>1717</v>
      </c>
      <c r="B98" s="3" t="s">
        <v>1718</v>
      </c>
      <c r="C98" s="3" t="s">
        <v>459</v>
      </c>
      <c r="D98" s="3" t="s">
        <v>1814</v>
      </c>
      <c r="E98" s="3" t="s">
        <v>1719</v>
      </c>
      <c r="F98" s="3" t="s">
        <v>1719</v>
      </c>
      <c r="G98" s="3" t="s">
        <v>1719</v>
      </c>
      <c r="H98" s="4"/>
      <c r="I98" s="4"/>
      <c r="J98" s="3" t="s">
        <v>50</v>
      </c>
      <c r="K98" s="4"/>
      <c r="L98" s="4"/>
      <c r="M98" s="3" t="s">
        <v>1815</v>
      </c>
      <c r="N98" s="3" t="s">
        <v>127</v>
      </c>
      <c r="O98" s="3" t="s">
        <v>1719</v>
      </c>
      <c r="P98" s="3" t="s">
        <v>1728</v>
      </c>
      <c r="Q98" s="3" t="s">
        <v>1719</v>
      </c>
      <c r="R98" s="3" t="s">
        <v>1719</v>
      </c>
      <c r="S98" s="4"/>
      <c r="T98" s="4">
        <v>1</v>
      </c>
      <c r="U98" s="3" t="s">
        <v>1721</v>
      </c>
      <c r="W98" s="4"/>
      <c r="X98" s="3" t="s">
        <v>1719</v>
      </c>
      <c r="Y98" s="3" t="s">
        <v>1719</v>
      </c>
      <c r="Z98" s="3" t="s">
        <v>1719</v>
      </c>
      <c r="AA98" s="3" t="s">
        <v>1722</v>
      </c>
      <c r="AB98" s="3" t="s">
        <v>1723</v>
      </c>
      <c r="AC98" s="4"/>
      <c r="AD98" s="4"/>
      <c r="AE98" s="3" t="s">
        <v>1724</v>
      </c>
      <c r="AF98" s="3" t="s">
        <v>1719</v>
      </c>
      <c r="AG98" s="3" t="s">
        <v>1719</v>
      </c>
      <c r="AH98" s="3" t="s">
        <v>1725</v>
      </c>
      <c r="AJ98" s="3" t="s">
        <v>460</v>
      </c>
      <c r="AK98" s="3" t="s">
        <v>1719</v>
      </c>
      <c r="AL98" s="3" t="s">
        <v>1719</v>
      </c>
      <c r="AM98" s="3" t="s">
        <v>1718</v>
      </c>
      <c r="AN98" s="3" t="s">
        <v>1726</v>
      </c>
      <c r="AO98" s="4"/>
      <c r="AP98" s="4"/>
      <c r="AQ98" s="3" t="s">
        <v>1719</v>
      </c>
      <c r="AR98" s="3" t="s">
        <v>1719</v>
      </c>
      <c r="AS98" s="3" t="s">
        <v>1723</v>
      </c>
      <c r="AT98" s="3" t="s">
        <v>1723</v>
      </c>
    </row>
    <row r="99" spans="1:46" hidden="1" x14ac:dyDescent="0.25">
      <c r="A99" s="3" t="s">
        <v>1717</v>
      </c>
      <c r="B99" s="3" t="s">
        <v>1718</v>
      </c>
      <c r="C99" s="3" t="s">
        <v>459</v>
      </c>
      <c r="D99" s="3" t="s">
        <v>1817</v>
      </c>
      <c r="E99" s="3" t="s">
        <v>1719</v>
      </c>
      <c r="F99" s="3" t="s">
        <v>1719</v>
      </c>
      <c r="G99" s="3" t="s">
        <v>1719</v>
      </c>
      <c r="H99" s="4"/>
      <c r="I99" s="4"/>
      <c r="J99" s="3" t="s">
        <v>50</v>
      </c>
      <c r="K99" s="4"/>
      <c r="L99" s="4"/>
      <c r="M99" s="3" t="s">
        <v>1818</v>
      </c>
      <c r="N99" s="3" t="s">
        <v>127</v>
      </c>
      <c r="O99" s="3" t="s">
        <v>1719</v>
      </c>
      <c r="P99" s="3" t="s">
        <v>1728</v>
      </c>
      <c r="Q99" s="3" t="s">
        <v>1719</v>
      </c>
      <c r="R99" s="3" t="s">
        <v>1719</v>
      </c>
      <c r="S99" s="4"/>
      <c r="T99" s="4">
        <v>1</v>
      </c>
      <c r="U99" s="3" t="s">
        <v>1721</v>
      </c>
      <c r="W99" s="4"/>
      <c r="X99" s="3" t="s">
        <v>1719</v>
      </c>
      <c r="Y99" s="3" t="s">
        <v>1719</v>
      </c>
      <c r="Z99" s="3" t="s">
        <v>1719</v>
      </c>
      <c r="AA99" s="3" t="s">
        <v>1722</v>
      </c>
      <c r="AB99" s="3" t="s">
        <v>1723</v>
      </c>
      <c r="AC99" s="4"/>
      <c r="AD99" s="4"/>
      <c r="AE99" s="3" t="s">
        <v>1724</v>
      </c>
      <c r="AF99" s="3" t="s">
        <v>1719</v>
      </c>
      <c r="AG99" s="3" t="s">
        <v>1719</v>
      </c>
      <c r="AH99" s="3" t="s">
        <v>1725</v>
      </c>
      <c r="AJ99" s="3" t="s">
        <v>460</v>
      </c>
      <c r="AK99" s="3" t="s">
        <v>1719</v>
      </c>
      <c r="AL99" s="3" t="s">
        <v>1719</v>
      </c>
      <c r="AM99" s="3" t="s">
        <v>1718</v>
      </c>
      <c r="AN99" s="3" t="s">
        <v>1726</v>
      </c>
      <c r="AO99" s="4"/>
      <c r="AP99" s="4"/>
      <c r="AQ99" s="3" t="s">
        <v>1719</v>
      </c>
      <c r="AR99" s="3" t="s">
        <v>1719</v>
      </c>
      <c r="AS99" s="3" t="s">
        <v>1723</v>
      </c>
      <c r="AT99" s="3" t="s">
        <v>1723</v>
      </c>
    </row>
    <row r="100" spans="1:46" hidden="1" x14ac:dyDescent="0.25">
      <c r="A100" s="3" t="s">
        <v>1717</v>
      </c>
      <c r="B100" s="3" t="s">
        <v>1718</v>
      </c>
      <c r="C100" s="3" t="s">
        <v>1562</v>
      </c>
      <c r="D100" s="3" t="s">
        <v>388</v>
      </c>
      <c r="E100" s="3" t="s">
        <v>1719</v>
      </c>
      <c r="F100" s="3" t="s">
        <v>1719</v>
      </c>
      <c r="G100" s="3" t="s">
        <v>1719</v>
      </c>
      <c r="H100" s="4"/>
      <c r="I100" s="4"/>
      <c r="J100" s="3" t="s">
        <v>50</v>
      </c>
      <c r="K100" s="4"/>
      <c r="L100" s="4"/>
      <c r="M100" s="3" t="s">
        <v>389</v>
      </c>
      <c r="N100" s="3" t="s">
        <v>127</v>
      </c>
      <c r="O100" s="3" t="s">
        <v>1719</v>
      </c>
      <c r="P100" s="3" t="s">
        <v>1728</v>
      </c>
      <c r="Q100" s="3" t="s">
        <v>1719</v>
      </c>
      <c r="R100" s="3" t="s">
        <v>1719</v>
      </c>
      <c r="S100" s="4"/>
      <c r="T100" s="4">
        <v>0.2</v>
      </c>
      <c r="U100" s="3" t="s">
        <v>1721</v>
      </c>
      <c r="W100" s="4"/>
      <c r="X100" s="3" t="s">
        <v>1719</v>
      </c>
      <c r="Y100" s="3" t="s">
        <v>1719</v>
      </c>
      <c r="Z100" s="3" t="s">
        <v>1719</v>
      </c>
      <c r="AA100" s="3" t="s">
        <v>1722</v>
      </c>
      <c r="AB100" s="3" t="s">
        <v>1723</v>
      </c>
      <c r="AC100" s="4"/>
      <c r="AD100" s="4"/>
      <c r="AE100" s="3" t="s">
        <v>1724</v>
      </c>
      <c r="AF100" s="3" t="s">
        <v>1719</v>
      </c>
      <c r="AG100" s="3" t="s">
        <v>1719</v>
      </c>
      <c r="AH100" s="3" t="s">
        <v>1725</v>
      </c>
      <c r="AJ100" s="3" t="s">
        <v>1563</v>
      </c>
      <c r="AK100" s="3" t="s">
        <v>1719</v>
      </c>
      <c r="AL100" s="3" t="s">
        <v>1719</v>
      </c>
      <c r="AM100" s="3" t="s">
        <v>1718</v>
      </c>
      <c r="AN100" s="3" t="s">
        <v>1726</v>
      </c>
      <c r="AO100" s="4"/>
      <c r="AP100" s="4"/>
      <c r="AQ100" s="3" t="s">
        <v>1719</v>
      </c>
      <c r="AR100" s="3" t="s">
        <v>1719</v>
      </c>
      <c r="AS100" s="3" t="s">
        <v>1723</v>
      </c>
      <c r="AT100" s="3" t="s">
        <v>1723</v>
      </c>
    </row>
    <row r="101" spans="1:46" hidden="1" x14ac:dyDescent="0.25">
      <c r="A101" s="3" t="s">
        <v>1717</v>
      </c>
      <c r="B101" s="3" t="s">
        <v>1718</v>
      </c>
      <c r="C101" s="3" t="s">
        <v>1562</v>
      </c>
      <c r="D101" s="3" t="s">
        <v>1564</v>
      </c>
      <c r="E101" s="3" t="s">
        <v>1719</v>
      </c>
      <c r="F101" s="3" t="s">
        <v>1719</v>
      </c>
      <c r="G101" s="3" t="s">
        <v>1719</v>
      </c>
      <c r="H101" s="4"/>
      <c r="I101" s="4"/>
      <c r="J101" s="3" t="s">
        <v>226</v>
      </c>
      <c r="K101" s="4"/>
      <c r="L101" s="4"/>
      <c r="M101" s="3" t="s">
        <v>1565</v>
      </c>
      <c r="N101" s="3" t="s">
        <v>127</v>
      </c>
      <c r="O101" s="3" t="s">
        <v>1719</v>
      </c>
      <c r="P101" s="3" t="s">
        <v>1728</v>
      </c>
      <c r="Q101" s="3" t="s">
        <v>1719</v>
      </c>
      <c r="R101" s="3" t="s">
        <v>1719</v>
      </c>
      <c r="S101" s="4"/>
      <c r="T101" s="4">
        <v>0.2</v>
      </c>
      <c r="U101" s="3" t="s">
        <v>1721</v>
      </c>
      <c r="W101" s="4"/>
      <c r="X101" s="3" t="s">
        <v>1719</v>
      </c>
      <c r="Y101" s="3" t="s">
        <v>1719</v>
      </c>
      <c r="Z101" s="3" t="s">
        <v>1719</v>
      </c>
      <c r="AA101" s="3" t="s">
        <v>1722</v>
      </c>
      <c r="AB101" s="3" t="s">
        <v>1723</v>
      </c>
      <c r="AC101" s="4"/>
      <c r="AD101" s="4"/>
      <c r="AE101" s="3" t="s">
        <v>1724</v>
      </c>
      <c r="AF101" s="3" t="s">
        <v>1719</v>
      </c>
      <c r="AG101" s="3" t="s">
        <v>1719</v>
      </c>
      <c r="AH101" s="3" t="s">
        <v>1725</v>
      </c>
      <c r="AJ101" s="3" t="s">
        <v>1563</v>
      </c>
      <c r="AK101" s="3" t="s">
        <v>1719</v>
      </c>
      <c r="AL101" s="3" t="s">
        <v>1719</v>
      </c>
      <c r="AM101" s="3" t="s">
        <v>1718</v>
      </c>
      <c r="AN101" s="3" t="s">
        <v>1726</v>
      </c>
      <c r="AO101" s="4"/>
      <c r="AP101" s="4"/>
      <c r="AQ101" s="3" t="s">
        <v>1719</v>
      </c>
      <c r="AR101" s="3" t="s">
        <v>1719</v>
      </c>
      <c r="AS101" s="3" t="s">
        <v>1723</v>
      </c>
      <c r="AT101" s="3" t="s">
        <v>1723</v>
      </c>
    </row>
    <row r="102" spans="1:46" hidden="1" x14ac:dyDescent="0.25">
      <c r="A102" s="3" t="s">
        <v>1717</v>
      </c>
      <c r="B102" s="3" t="s">
        <v>1718</v>
      </c>
      <c r="C102" s="3" t="s">
        <v>1821</v>
      </c>
      <c r="D102" s="3" t="s">
        <v>1041</v>
      </c>
      <c r="E102" s="3" t="s">
        <v>1719</v>
      </c>
      <c r="F102" s="3" t="s">
        <v>1719</v>
      </c>
      <c r="G102" s="3" t="s">
        <v>1719</v>
      </c>
      <c r="H102" s="4"/>
      <c r="I102" s="4"/>
      <c r="J102" s="3" t="s">
        <v>226</v>
      </c>
      <c r="K102" s="4"/>
      <c r="L102" s="4"/>
      <c r="M102" s="3" t="s">
        <v>750</v>
      </c>
      <c r="N102" s="3" t="s">
        <v>127</v>
      </c>
      <c r="O102" s="3" t="s">
        <v>1719</v>
      </c>
      <c r="P102" s="3" t="s">
        <v>1728</v>
      </c>
      <c r="Q102" s="3" t="s">
        <v>1719</v>
      </c>
      <c r="R102" s="3" t="s">
        <v>1719</v>
      </c>
      <c r="S102" s="4"/>
      <c r="T102" s="4">
        <v>0.1</v>
      </c>
      <c r="U102" s="3" t="s">
        <v>1721</v>
      </c>
      <c r="W102" s="4"/>
      <c r="X102" s="3" t="s">
        <v>1719</v>
      </c>
      <c r="Y102" s="3" t="s">
        <v>1719</v>
      </c>
      <c r="Z102" s="3" t="s">
        <v>1719</v>
      </c>
      <c r="AA102" s="3" t="s">
        <v>1722</v>
      </c>
      <c r="AB102" s="3" t="s">
        <v>1723</v>
      </c>
      <c r="AC102" s="4"/>
      <c r="AD102" s="4"/>
      <c r="AE102" s="3" t="s">
        <v>1724</v>
      </c>
      <c r="AF102" s="3" t="s">
        <v>1719</v>
      </c>
      <c r="AG102" s="3" t="s">
        <v>1719</v>
      </c>
      <c r="AH102" s="3" t="s">
        <v>1725</v>
      </c>
      <c r="AJ102" s="3" t="s">
        <v>1822</v>
      </c>
      <c r="AK102" s="3" t="s">
        <v>1719</v>
      </c>
      <c r="AL102" s="3" t="s">
        <v>1719</v>
      </c>
      <c r="AM102" s="3" t="s">
        <v>1718</v>
      </c>
      <c r="AN102" s="3" t="s">
        <v>1726</v>
      </c>
      <c r="AO102" s="4"/>
      <c r="AP102" s="4"/>
      <c r="AQ102" s="3" t="s">
        <v>1719</v>
      </c>
      <c r="AR102" s="3" t="s">
        <v>1719</v>
      </c>
      <c r="AS102" s="3" t="s">
        <v>1723</v>
      </c>
      <c r="AT102" s="3" t="s">
        <v>1723</v>
      </c>
    </row>
    <row r="103" spans="1:46" hidden="1" x14ac:dyDescent="0.25">
      <c r="A103" s="3" t="s">
        <v>1717</v>
      </c>
      <c r="B103" s="3" t="s">
        <v>1718</v>
      </c>
      <c r="C103" s="3" t="s">
        <v>1823</v>
      </c>
      <c r="D103" s="3" t="s">
        <v>1041</v>
      </c>
      <c r="E103" s="3" t="s">
        <v>1719</v>
      </c>
      <c r="F103" s="3" t="s">
        <v>1719</v>
      </c>
      <c r="G103" s="3" t="s">
        <v>1719</v>
      </c>
      <c r="H103" s="4"/>
      <c r="I103" s="4"/>
      <c r="J103" s="3" t="s">
        <v>226</v>
      </c>
      <c r="K103" s="4"/>
      <c r="L103" s="4"/>
      <c r="M103" s="3" t="s">
        <v>750</v>
      </c>
      <c r="N103" s="3" t="s">
        <v>127</v>
      </c>
      <c r="O103" s="3" t="s">
        <v>1719</v>
      </c>
      <c r="P103" s="3" t="s">
        <v>1728</v>
      </c>
      <c r="Q103" s="3" t="s">
        <v>1719</v>
      </c>
      <c r="R103" s="3" t="s">
        <v>1719</v>
      </c>
      <c r="S103" s="4"/>
      <c r="T103" s="4">
        <v>1</v>
      </c>
      <c r="U103" s="3" t="s">
        <v>1721</v>
      </c>
      <c r="W103" s="4"/>
      <c r="X103" s="3" t="s">
        <v>1719</v>
      </c>
      <c r="Y103" s="3" t="s">
        <v>1719</v>
      </c>
      <c r="Z103" s="3" t="s">
        <v>1719</v>
      </c>
      <c r="AA103" s="3" t="s">
        <v>1722</v>
      </c>
      <c r="AB103" s="3" t="s">
        <v>1723</v>
      </c>
      <c r="AC103" s="4"/>
      <c r="AD103" s="4"/>
      <c r="AE103" s="3" t="s">
        <v>1724</v>
      </c>
      <c r="AF103" s="3" t="s">
        <v>1719</v>
      </c>
      <c r="AG103" s="3" t="s">
        <v>1719</v>
      </c>
      <c r="AH103" s="3" t="s">
        <v>1725</v>
      </c>
      <c r="AJ103" s="3" t="s">
        <v>1824</v>
      </c>
      <c r="AK103" s="3" t="s">
        <v>1719</v>
      </c>
      <c r="AL103" s="3" t="s">
        <v>1719</v>
      </c>
      <c r="AM103" s="3" t="s">
        <v>1718</v>
      </c>
      <c r="AN103" s="3" t="s">
        <v>1726</v>
      </c>
      <c r="AO103" s="4"/>
      <c r="AP103" s="4"/>
      <c r="AQ103" s="3" t="s">
        <v>1719</v>
      </c>
      <c r="AR103" s="3" t="s">
        <v>1719</v>
      </c>
      <c r="AS103" s="3" t="s">
        <v>1723</v>
      </c>
      <c r="AT103" s="3" t="s">
        <v>1723</v>
      </c>
    </row>
    <row r="104" spans="1:46" hidden="1" x14ac:dyDescent="0.25">
      <c r="A104" s="3" t="s">
        <v>1717</v>
      </c>
      <c r="B104" s="3" t="s">
        <v>1718</v>
      </c>
      <c r="C104" s="3" t="s">
        <v>1825</v>
      </c>
      <c r="D104" s="3" t="s">
        <v>1041</v>
      </c>
      <c r="E104" s="3" t="s">
        <v>1719</v>
      </c>
      <c r="F104" s="3" t="s">
        <v>1719</v>
      </c>
      <c r="G104" s="3" t="s">
        <v>1719</v>
      </c>
      <c r="H104" s="4"/>
      <c r="I104" s="4"/>
      <c r="J104" s="3" t="s">
        <v>226</v>
      </c>
      <c r="K104" s="4"/>
      <c r="L104" s="4"/>
      <c r="M104" s="3" t="s">
        <v>750</v>
      </c>
      <c r="N104" s="3" t="s">
        <v>127</v>
      </c>
      <c r="O104" s="3" t="s">
        <v>1719</v>
      </c>
      <c r="P104" s="3" t="s">
        <v>1728</v>
      </c>
      <c r="Q104" s="3" t="s">
        <v>1719</v>
      </c>
      <c r="R104" s="3" t="s">
        <v>1719</v>
      </c>
      <c r="S104" s="4"/>
      <c r="T104" s="4">
        <v>1</v>
      </c>
      <c r="U104" s="3" t="s">
        <v>1721</v>
      </c>
      <c r="W104" s="4"/>
      <c r="X104" s="3" t="s">
        <v>1719</v>
      </c>
      <c r="Y104" s="3" t="s">
        <v>1719</v>
      </c>
      <c r="Z104" s="3" t="s">
        <v>1719</v>
      </c>
      <c r="AA104" s="3" t="s">
        <v>1722</v>
      </c>
      <c r="AB104" s="3" t="s">
        <v>1723</v>
      </c>
      <c r="AC104" s="4"/>
      <c r="AD104" s="4"/>
      <c r="AE104" s="3" t="s">
        <v>1724</v>
      </c>
      <c r="AF104" s="3" t="s">
        <v>1719</v>
      </c>
      <c r="AG104" s="3" t="s">
        <v>1719</v>
      </c>
      <c r="AH104" s="3" t="s">
        <v>1725</v>
      </c>
      <c r="AJ104" s="3" t="s">
        <v>1826</v>
      </c>
      <c r="AK104" s="3" t="s">
        <v>1719</v>
      </c>
      <c r="AL104" s="3" t="s">
        <v>1719</v>
      </c>
      <c r="AM104" s="3" t="s">
        <v>1718</v>
      </c>
      <c r="AN104" s="3" t="s">
        <v>1726</v>
      </c>
      <c r="AO104" s="4"/>
      <c r="AP104" s="4"/>
      <c r="AQ104" s="3" t="s">
        <v>1719</v>
      </c>
      <c r="AR104" s="3" t="s">
        <v>1719</v>
      </c>
      <c r="AS104" s="3" t="s">
        <v>1723</v>
      </c>
      <c r="AT104" s="3" t="s">
        <v>1723</v>
      </c>
    </row>
    <row r="105" spans="1:46" hidden="1" x14ac:dyDescent="0.25">
      <c r="A105" s="3" t="s">
        <v>1717</v>
      </c>
      <c r="B105" s="3" t="s">
        <v>1718</v>
      </c>
      <c r="C105" s="3" t="s">
        <v>1827</v>
      </c>
      <c r="D105" s="3" t="s">
        <v>1041</v>
      </c>
      <c r="E105" s="3" t="s">
        <v>1719</v>
      </c>
      <c r="F105" s="3" t="s">
        <v>1719</v>
      </c>
      <c r="G105" s="3" t="s">
        <v>1719</v>
      </c>
      <c r="H105" s="4"/>
      <c r="I105" s="4"/>
      <c r="J105" s="3" t="s">
        <v>226</v>
      </c>
      <c r="K105" s="4"/>
      <c r="L105" s="4"/>
      <c r="M105" s="3" t="s">
        <v>750</v>
      </c>
      <c r="N105" s="3" t="s">
        <v>127</v>
      </c>
      <c r="O105" s="3" t="s">
        <v>1719</v>
      </c>
      <c r="P105" s="3" t="s">
        <v>1728</v>
      </c>
      <c r="Q105" s="3" t="s">
        <v>1719</v>
      </c>
      <c r="R105" s="3" t="s">
        <v>1719</v>
      </c>
      <c r="S105" s="4"/>
      <c r="T105" s="4">
        <v>1</v>
      </c>
      <c r="U105" s="3" t="s">
        <v>1721</v>
      </c>
      <c r="W105" s="4"/>
      <c r="X105" s="3" t="s">
        <v>1719</v>
      </c>
      <c r="Y105" s="3" t="s">
        <v>1719</v>
      </c>
      <c r="Z105" s="3" t="s">
        <v>1719</v>
      </c>
      <c r="AA105" s="3" t="s">
        <v>1722</v>
      </c>
      <c r="AB105" s="3" t="s">
        <v>1723</v>
      </c>
      <c r="AC105" s="4"/>
      <c r="AD105" s="4"/>
      <c r="AE105" s="3" t="s">
        <v>1724</v>
      </c>
      <c r="AF105" s="3" t="s">
        <v>1719</v>
      </c>
      <c r="AG105" s="3" t="s">
        <v>1719</v>
      </c>
      <c r="AH105" s="3" t="s">
        <v>1725</v>
      </c>
      <c r="AJ105" s="3" t="s">
        <v>1828</v>
      </c>
      <c r="AK105" s="3" t="s">
        <v>1719</v>
      </c>
      <c r="AL105" s="3" t="s">
        <v>1719</v>
      </c>
      <c r="AM105" s="3" t="s">
        <v>1718</v>
      </c>
      <c r="AN105" s="3" t="s">
        <v>1726</v>
      </c>
      <c r="AO105" s="4"/>
      <c r="AP105" s="4"/>
      <c r="AQ105" s="3" t="s">
        <v>1719</v>
      </c>
      <c r="AR105" s="3" t="s">
        <v>1719</v>
      </c>
      <c r="AS105" s="3" t="s">
        <v>1723</v>
      </c>
      <c r="AT105" s="3" t="s">
        <v>1723</v>
      </c>
    </row>
    <row r="106" spans="1:46" hidden="1" x14ac:dyDescent="0.25">
      <c r="A106" s="3" t="s">
        <v>1717</v>
      </c>
      <c r="B106" s="3" t="s">
        <v>1718</v>
      </c>
      <c r="C106" s="3" t="s">
        <v>546</v>
      </c>
      <c r="D106" s="3" t="s">
        <v>1829</v>
      </c>
      <c r="E106" s="3" t="s">
        <v>1719</v>
      </c>
      <c r="F106" s="3" t="s">
        <v>1719</v>
      </c>
      <c r="G106" s="3" t="s">
        <v>1719</v>
      </c>
      <c r="H106" s="4"/>
      <c r="I106" s="4"/>
      <c r="J106" s="3" t="s">
        <v>50</v>
      </c>
      <c r="K106" s="4"/>
      <c r="L106" s="4"/>
      <c r="M106" s="3" t="s">
        <v>1830</v>
      </c>
      <c r="N106" s="3" t="s">
        <v>127</v>
      </c>
      <c r="O106" s="3" t="s">
        <v>1719</v>
      </c>
      <c r="P106" s="3" t="s">
        <v>1728</v>
      </c>
      <c r="Q106" s="3" t="s">
        <v>1719</v>
      </c>
      <c r="R106" s="3" t="s">
        <v>1719</v>
      </c>
      <c r="S106" s="4"/>
      <c r="T106" s="4">
        <v>1</v>
      </c>
      <c r="U106" s="3" t="s">
        <v>1721</v>
      </c>
      <c r="W106" s="4"/>
      <c r="X106" s="3" t="s">
        <v>1719</v>
      </c>
      <c r="Y106" s="3" t="s">
        <v>1719</v>
      </c>
      <c r="Z106" s="3" t="s">
        <v>1719</v>
      </c>
      <c r="AA106" s="3" t="s">
        <v>1722</v>
      </c>
      <c r="AB106" s="3" t="s">
        <v>1723</v>
      </c>
      <c r="AC106" s="4"/>
      <c r="AD106" s="4"/>
      <c r="AE106" s="3" t="s">
        <v>1724</v>
      </c>
      <c r="AF106" s="3" t="s">
        <v>1719</v>
      </c>
      <c r="AG106" s="3" t="s">
        <v>1719</v>
      </c>
      <c r="AH106" s="3" t="s">
        <v>1725</v>
      </c>
      <c r="AJ106" s="3" t="s">
        <v>547</v>
      </c>
      <c r="AK106" s="3" t="s">
        <v>1719</v>
      </c>
      <c r="AL106" s="3" t="s">
        <v>1719</v>
      </c>
      <c r="AM106" s="3" t="s">
        <v>1718</v>
      </c>
      <c r="AN106" s="3" t="s">
        <v>1726</v>
      </c>
      <c r="AO106" s="4"/>
      <c r="AP106" s="4"/>
      <c r="AQ106" s="3" t="s">
        <v>1719</v>
      </c>
      <c r="AR106" s="3" t="s">
        <v>1719</v>
      </c>
      <c r="AS106" s="3" t="s">
        <v>1723</v>
      </c>
      <c r="AT106" s="3" t="s">
        <v>1723</v>
      </c>
    </row>
    <row r="107" spans="1:46" hidden="1" x14ac:dyDescent="0.25">
      <c r="A107" s="3" t="s">
        <v>1717</v>
      </c>
      <c r="B107" s="3" t="s">
        <v>1718</v>
      </c>
      <c r="C107" s="3" t="s">
        <v>244</v>
      </c>
      <c r="D107" s="3" t="s">
        <v>246</v>
      </c>
      <c r="E107" s="3" t="s">
        <v>1719</v>
      </c>
      <c r="F107" s="3" t="s">
        <v>1719</v>
      </c>
      <c r="G107" s="3" t="s">
        <v>1719</v>
      </c>
      <c r="H107" s="4"/>
      <c r="I107" s="4"/>
      <c r="J107" s="3" t="s">
        <v>69</v>
      </c>
      <c r="K107" s="4"/>
      <c r="L107" s="4"/>
      <c r="M107" s="3" t="s">
        <v>178</v>
      </c>
      <c r="N107" s="3" t="s">
        <v>127</v>
      </c>
      <c r="O107" s="3" t="s">
        <v>1719</v>
      </c>
      <c r="P107" s="3" t="s">
        <v>1720</v>
      </c>
      <c r="Q107" s="3" t="s">
        <v>1719</v>
      </c>
      <c r="R107" s="3" t="s">
        <v>1719</v>
      </c>
      <c r="S107" s="4"/>
      <c r="T107" s="4">
        <v>12</v>
      </c>
      <c r="U107" s="3" t="s">
        <v>1721</v>
      </c>
      <c r="W107" s="4"/>
      <c r="X107" s="3" t="s">
        <v>1719</v>
      </c>
      <c r="Y107" s="3" t="s">
        <v>1719</v>
      </c>
      <c r="Z107" s="3" t="s">
        <v>1719</v>
      </c>
      <c r="AA107" s="3" t="s">
        <v>1722</v>
      </c>
      <c r="AB107" s="3" t="s">
        <v>1723</v>
      </c>
      <c r="AC107" s="4"/>
      <c r="AD107" s="4"/>
      <c r="AE107" s="3" t="s">
        <v>1724</v>
      </c>
      <c r="AF107" s="3" t="s">
        <v>1719</v>
      </c>
      <c r="AG107" s="3" t="s">
        <v>1719</v>
      </c>
      <c r="AH107" s="3" t="s">
        <v>1725</v>
      </c>
      <c r="AJ107" s="3" t="s">
        <v>245</v>
      </c>
      <c r="AK107" s="3" t="s">
        <v>1719</v>
      </c>
      <c r="AL107" s="3" t="s">
        <v>1719</v>
      </c>
      <c r="AM107" s="3" t="s">
        <v>1718</v>
      </c>
      <c r="AN107" s="3" t="s">
        <v>1726</v>
      </c>
      <c r="AO107" s="4"/>
      <c r="AP107" s="4"/>
      <c r="AQ107" s="3" t="s">
        <v>1719</v>
      </c>
      <c r="AR107" s="3" t="s">
        <v>1719</v>
      </c>
      <c r="AS107" s="3" t="s">
        <v>1723</v>
      </c>
      <c r="AT107" s="3" t="s">
        <v>1723</v>
      </c>
    </row>
    <row r="108" spans="1:46" hidden="1" x14ac:dyDescent="0.25">
      <c r="A108" s="3" t="s">
        <v>1717</v>
      </c>
      <c r="B108" s="3" t="s">
        <v>1718</v>
      </c>
      <c r="C108" s="3" t="s">
        <v>244</v>
      </c>
      <c r="D108" s="3" t="s">
        <v>388</v>
      </c>
      <c r="E108" s="3" t="s">
        <v>1719</v>
      </c>
      <c r="F108" s="3" t="s">
        <v>1719</v>
      </c>
      <c r="G108" s="3" t="s">
        <v>1719</v>
      </c>
      <c r="H108" s="4"/>
      <c r="I108" s="4"/>
      <c r="J108" s="3" t="s">
        <v>50</v>
      </c>
      <c r="K108" s="4"/>
      <c r="L108" s="4"/>
      <c r="M108" s="3" t="s">
        <v>389</v>
      </c>
      <c r="N108" s="3" t="s">
        <v>127</v>
      </c>
      <c r="O108" s="3" t="s">
        <v>1719</v>
      </c>
      <c r="P108" s="3" t="s">
        <v>1728</v>
      </c>
      <c r="Q108" s="3" t="s">
        <v>1719</v>
      </c>
      <c r="R108" s="3" t="s">
        <v>1719</v>
      </c>
      <c r="S108" s="4"/>
      <c r="T108" s="4">
        <v>1</v>
      </c>
      <c r="U108" s="3" t="s">
        <v>1721</v>
      </c>
      <c r="W108" s="4"/>
      <c r="X108" s="3" t="s">
        <v>1719</v>
      </c>
      <c r="Y108" s="3" t="s">
        <v>1719</v>
      </c>
      <c r="Z108" s="3" t="s">
        <v>1719</v>
      </c>
      <c r="AA108" s="3" t="s">
        <v>1722</v>
      </c>
      <c r="AB108" s="3" t="s">
        <v>1723</v>
      </c>
      <c r="AC108" s="4"/>
      <c r="AD108" s="4"/>
      <c r="AE108" s="3" t="s">
        <v>1724</v>
      </c>
      <c r="AF108" s="3" t="s">
        <v>1719</v>
      </c>
      <c r="AG108" s="3" t="s">
        <v>1719</v>
      </c>
      <c r="AH108" s="3" t="s">
        <v>1725</v>
      </c>
      <c r="AJ108" s="3" t="s">
        <v>245</v>
      </c>
      <c r="AK108" s="3" t="s">
        <v>1719</v>
      </c>
      <c r="AL108" s="3" t="s">
        <v>1719</v>
      </c>
      <c r="AM108" s="3" t="s">
        <v>1718</v>
      </c>
      <c r="AN108" s="3" t="s">
        <v>1726</v>
      </c>
      <c r="AO108" s="4"/>
      <c r="AP108" s="4"/>
      <c r="AQ108" s="3" t="s">
        <v>1719</v>
      </c>
      <c r="AR108" s="3" t="s">
        <v>1719</v>
      </c>
      <c r="AS108" s="3" t="s">
        <v>1723</v>
      </c>
      <c r="AT108" s="3" t="s">
        <v>1723</v>
      </c>
    </row>
    <row r="109" spans="1:46" hidden="1" x14ac:dyDescent="0.25">
      <c r="A109" s="3" t="s">
        <v>1717</v>
      </c>
      <c r="B109" s="3" t="s">
        <v>1718</v>
      </c>
      <c r="C109" s="3" t="s">
        <v>244</v>
      </c>
      <c r="D109" s="3" t="s">
        <v>561</v>
      </c>
      <c r="E109" s="3" t="s">
        <v>1719</v>
      </c>
      <c r="F109" s="3" t="s">
        <v>1719</v>
      </c>
      <c r="G109" s="3" t="s">
        <v>1719</v>
      </c>
      <c r="H109" s="4"/>
      <c r="I109" s="4"/>
      <c r="J109" s="3" t="s">
        <v>69</v>
      </c>
      <c r="K109" s="4"/>
      <c r="L109" s="4"/>
      <c r="M109" s="3" t="s">
        <v>562</v>
      </c>
      <c r="N109" s="3" t="s">
        <v>127</v>
      </c>
      <c r="O109" s="3" t="s">
        <v>1719</v>
      </c>
      <c r="P109" s="3" t="s">
        <v>1728</v>
      </c>
      <c r="Q109" s="3" t="s">
        <v>1719</v>
      </c>
      <c r="R109" s="3" t="s">
        <v>1719</v>
      </c>
      <c r="S109" s="4"/>
      <c r="T109" s="4">
        <v>1</v>
      </c>
      <c r="U109" s="3" t="s">
        <v>1721</v>
      </c>
      <c r="W109" s="4"/>
      <c r="X109" s="3" t="s">
        <v>1719</v>
      </c>
      <c r="Y109" s="3" t="s">
        <v>1719</v>
      </c>
      <c r="Z109" s="3" t="s">
        <v>1719</v>
      </c>
      <c r="AA109" s="3" t="s">
        <v>1722</v>
      </c>
      <c r="AB109" s="3" t="s">
        <v>1723</v>
      </c>
      <c r="AC109" s="4"/>
      <c r="AD109" s="4"/>
      <c r="AE109" s="3" t="s">
        <v>1724</v>
      </c>
      <c r="AF109" s="3" t="s">
        <v>1719</v>
      </c>
      <c r="AG109" s="3" t="s">
        <v>1719</v>
      </c>
      <c r="AH109" s="3" t="s">
        <v>1725</v>
      </c>
      <c r="AJ109" s="3" t="s">
        <v>245</v>
      </c>
      <c r="AK109" s="3" t="s">
        <v>1719</v>
      </c>
      <c r="AL109" s="3" t="s">
        <v>1719</v>
      </c>
      <c r="AM109" s="3" t="s">
        <v>1718</v>
      </c>
      <c r="AN109" s="3" t="s">
        <v>1726</v>
      </c>
      <c r="AO109" s="4"/>
      <c r="AP109" s="4"/>
      <c r="AQ109" s="3" t="s">
        <v>1719</v>
      </c>
      <c r="AR109" s="3" t="s">
        <v>1719</v>
      </c>
      <c r="AS109" s="3" t="s">
        <v>1723</v>
      </c>
      <c r="AT109" s="3" t="s">
        <v>1723</v>
      </c>
    </row>
    <row r="110" spans="1:46" hidden="1" x14ac:dyDescent="0.25">
      <c r="A110" s="3" t="s">
        <v>1717</v>
      </c>
      <c r="B110" s="3" t="s">
        <v>1718</v>
      </c>
      <c r="C110" s="3" t="s">
        <v>244</v>
      </c>
      <c r="D110" s="3" t="s">
        <v>1831</v>
      </c>
      <c r="E110" s="3" t="s">
        <v>1719</v>
      </c>
      <c r="F110" s="3" t="s">
        <v>1719</v>
      </c>
      <c r="G110" s="3" t="s">
        <v>1719</v>
      </c>
      <c r="H110" s="4"/>
      <c r="I110" s="4"/>
      <c r="J110" s="3" t="s">
        <v>50</v>
      </c>
      <c r="K110" s="4"/>
      <c r="L110" s="4"/>
      <c r="M110" s="3" t="s">
        <v>1815</v>
      </c>
      <c r="N110" s="3" t="s">
        <v>127</v>
      </c>
      <c r="O110" s="3" t="s">
        <v>1719</v>
      </c>
      <c r="P110" s="3" t="s">
        <v>1728</v>
      </c>
      <c r="Q110" s="3" t="s">
        <v>1719</v>
      </c>
      <c r="R110" s="3" t="s">
        <v>1719</v>
      </c>
      <c r="S110" s="4"/>
      <c r="T110" s="4">
        <v>1</v>
      </c>
      <c r="U110" s="3" t="s">
        <v>1721</v>
      </c>
      <c r="W110" s="4"/>
      <c r="X110" s="3" t="s">
        <v>1719</v>
      </c>
      <c r="Y110" s="3" t="s">
        <v>1719</v>
      </c>
      <c r="Z110" s="3" t="s">
        <v>1719</v>
      </c>
      <c r="AA110" s="3" t="s">
        <v>1722</v>
      </c>
      <c r="AB110" s="3" t="s">
        <v>1723</v>
      </c>
      <c r="AC110" s="4"/>
      <c r="AD110" s="4"/>
      <c r="AE110" s="3" t="s">
        <v>1724</v>
      </c>
      <c r="AF110" s="3" t="s">
        <v>1719</v>
      </c>
      <c r="AG110" s="3" t="s">
        <v>1719</v>
      </c>
      <c r="AH110" s="3" t="s">
        <v>1725</v>
      </c>
      <c r="AJ110" s="3" t="s">
        <v>245</v>
      </c>
      <c r="AK110" s="3" t="s">
        <v>1719</v>
      </c>
      <c r="AL110" s="3" t="s">
        <v>1719</v>
      </c>
      <c r="AM110" s="3" t="s">
        <v>1718</v>
      </c>
      <c r="AN110" s="3" t="s">
        <v>1726</v>
      </c>
      <c r="AO110" s="4"/>
      <c r="AP110" s="4"/>
      <c r="AQ110" s="3" t="s">
        <v>1719</v>
      </c>
      <c r="AR110" s="3" t="s">
        <v>1719</v>
      </c>
      <c r="AS110" s="3" t="s">
        <v>1723</v>
      </c>
      <c r="AT110" s="3" t="s">
        <v>1723</v>
      </c>
    </row>
    <row r="111" spans="1:46" hidden="1" x14ac:dyDescent="0.25">
      <c r="A111" s="3" t="s">
        <v>1717</v>
      </c>
      <c r="B111" s="3" t="s">
        <v>1718</v>
      </c>
      <c r="C111" s="3" t="s">
        <v>244</v>
      </c>
      <c r="D111" s="3" t="s">
        <v>1119</v>
      </c>
      <c r="E111" s="3" t="s">
        <v>1719</v>
      </c>
      <c r="F111" s="3" t="s">
        <v>1719</v>
      </c>
      <c r="G111" s="3" t="s">
        <v>1719</v>
      </c>
      <c r="H111" s="4"/>
      <c r="I111" s="4"/>
      <c r="J111" s="3" t="s">
        <v>1121</v>
      </c>
      <c r="K111" s="4"/>
      <c r="L111" s="4"/>
      <c r="M111" s="3" t="s">
        <v>1120</v>
      </c>
      <c r="N111" s="3" t="s">
        <v>127</v>
      </c>
      <c r="O111" s="3" t="s">
        <v>1719</v>
      </c>
      <c r="P111" s="3" t="s">
        <v>1728</v>
      </c>
      <c r="Q111" s="3" t="s">
        <v>1719</v>
      </c>
      <c r="R111" s="3" t="s">
        <v>1719</v>
      </c>
      <c r="S111" s="4"/>
      <c r="T111" s="4">
        <v>1</v>
      </c>
      <c r="U111" s="3" t="s">
        <v>1721</v>
      </c>
      <c r="W111" s="4"/>
      <c r="X111" s="3" t="s">
        <v>1719</v>
      </c>
      <c r="Y111" s="3" t="s">
        <v>1719</v>
      </c>
      <c r="Z111" s="3" t="s">
        <v>1719</v>
      </c>
      <c r="AA111" s="3" t="s">
        <v>1722</v>
      </c>
      <c r="AB111" s="3" t="s">
        <v>1723</v>
      </c>
      <c r="AC111" s="4"/>
      <c r="AD111" s="4"/>
      <c r="AE111" s="3" t="s">
        <v>1724</v>
      </c>
      <c r="AF111" s="3" t="s">
        <v>1719</v>
      </c>
      <c r="AG111" s="3" t="s">
        <v>1719</v>
      </c>
      <c r="AH111" s="3" t="s">
        <v>1725</v>
      </c>
      <c r="AJ111" s="3" t="s">
        <v>245</v>
      </c>
      <c r="AK111" s="3" t="s">
        <v>1719</v>
      </c>
      <c r="AL111" s="3" t="s">
        <v>1719</v>
      </c>
      <c r="AM111" s="3" t="s">
        <v>1718</v>
      </c>
      <c r="AN111" s="3" t="s">
        <v>1726</v>
      </c>
      <c r="AO111" s="4"/>
      <c r="AP111" s="4"/>
      <c r="AQ111" s="3" t="s">
        <v>1719</v>
      </c>
      <c r="AR111" s="3" t="s">
        <v>1719</v>
      </c>
      <c r="AS111" s="3" t="s">
        <v>1723</v>
      </c>
      <c r="AT111" s="3" t="s">
        <v>1723</v>
      </c>
    </row>
    <row r="112" spans="1:46" hidden="1" x14ac:dyDescent="0.25">
      <c r="A112" s="3" t="s">
        <v>1717</v>
      </c>
      <c r="B112" s="3" t="s">
        <v>1718</v>
      </c>
      <c r="C112" s="3" t="s">
        <v>244</v>
      </c>
      <c r="D112" s="3" t="s">
        <v>1149</v>
      </c>
      <c r="E112" s="3" t="s">
        <v>1719</v>
      </c>
      <c r="F112" s="3" t="s">
        <v>1719</v>
      </c>
      <c r="G112" s="3" t="s">
        <v>1719</v>
      </c>
      <c r="H112" s="4"/>
      <c r="I112" s="4"/>
      <c r="J112" s="3" t="s">
        <v>69</v>
      </c>
      <c r="K112" s="4"/>
      <c r="L112" s="4"/>
      <c r="M112" s="3" t="s">
        <v>1150</v>
      </c>
      <c r="N112" s="3" t="s">
        <v>127</v>
      </c>
      <c r="O112" s="3" t="s">
        <v>1719</v>
      </c>
      <c r="P112" s="3" t="s">
        <v>1728</v>
      </c>
      <c r="Q112" s="3" t="s">
        <v>1719</v>
      </c>
      <c r="R112" s="3" t="s">
        <v>1719</v>
      </c>
      <c r="S112" s="4"/>
      <c r="T112" s="4">
        <v>1</v>
      </c>
      <c r="U112" s="3" t="s">
        <v>1721</v>
      </c>
      <c r="W112" s="4"/>
      <c r="X112" s="3" t="s">
        <v>1719</v>
      </c>
      <c r="Y112" s="3" t="s">
        <v>1719</v>
      </c>
      <c r="Z112" s="3" t="s">
        <v>1719</v>
      </c>
      <c r="AA112" s="3" t="s">
        <v>1722</v>
      </c>
      <c r="AB112" s="3" t="s">
        <v>1723</v>
      </c>
      <c r="AC112" s="4"/>
      <c r="AD112" s="4"/>
      <c r="AE112" s="3" t="s">
        <v>1724</v>
      </c>
      <c r="AF112" s="3" t="s">
        <v>1719</v>
      </c>
      <c r="AG112" s="3" t="s">
        <v>1719</v>
      </c>
      <c r="AH112" s="3" t="s">
        <v>1725</v>
      </c>
      <c r="AJ112" s="3" t="s">
        <v>245</v>
      </c>
      <c r="AK112" s="3" t="s">
        <v>1719</v>
      </c>
      <c r="AL112" s="3" t="s">
        <v>1719</v>
      </c>
      <c r="AM112" s="3" t="s">
        <v>1718</v>
      </c>
      <c r="AN112" s="3" t="s">
        <v>1726</v>
      </c>
      <c r="AO112" s="4"/>
      <c r="AP112" s="4"/>
      <c r="AQ112" s="3" t="s">
        <v>1719</v>
      </c>
      <c r="AR112" s="3" t="s">
        <v>1719</v>
      </c>
      <c r="AS112" s="3" t="s">
        <v>1723</v>
      </c>
      <c r="AT112" s="3" t="s">
        <v>1723</v>
      </c>
    </row>
    <row r="113" spans="1:46" hidden="1" x14ac:dyDescent="0.25">
      <c r="A113" s="3" t="s">
        <v>1717</v>
      </c>
      <c r="B113" s="3" t="s">
        <v>1718</v>
      </c>
      <c r="C113" s="3" t="s">
        <v>244</v>
      </c>
      <c r="D113" s="3" t="s">
        <v>1210</v>
      </c>
      <c r="E113" s="3" t="s">
        <v>1719</v>
      </c>
      <c r="F113" s="3" t="s">
        <v>1719</v>
      </c>
      <c r="G113" s="3" t="s">
        <v>1719</v>
      </c>
      <c r="H113" s="4"/>
      <c r="I113" s="4"/>
      <c r="J113" s="3" t="s">
        <v>69</v>
      </c>
      <c r="K113" s="4"/>
      <c r="L113" s="4"/>
      <c r="M113" s="3" t="s">
        <v>707</v>
      </c>
      <c r="N113" s="3" t="s">
        <v>127</v>
      </c>
      <c r="O113" s="3" t="s">
        <v>1719</v>
      </c>
      <c r="P113" s="3" t="s">
        <v>1720</v>
      </c>
      <c r="Q113" s="3" t="s">
        <v>1719</v>
      </c>
      <c r="R113" s="3" t="s">
        <v>1719</v>
      </c>
      <c r="S113" s="4"/>
      <c r="T113" s="4">
        <v>6</v>
      </c>
      <c r="U113" s="3" t="s">
        <v>1721</v>
      </c>
      <c r="W113" s="4"/>
      <c r="X113" s="3" t="s">
        <v>1719</v>
      </c>
      <c r="Y113" s="3" t="s">
        <v>1719</v>
      </c>
      <c r="Z113" s="3" t="s">
        <v>1719</v>
      </c>
      <c r="AA113" s="3" t="s">
        <v>1722</v>
      </c>
      <c r="AB113" s="3" t="s">
        <v>1723</v>
      </c>
      <c r="AC113" s="4"/>
      <c r="AD113" s="4"/>
      <c r="AE113" s="3" t="s">
        <v>1724</v>
      </c>
      <c r="AF113" s="3" t="s">
        <v>1719</v>
      </c>
      <c r="AG113" s="3" t="s">
        <v>1719</v>
      </c>
      <c r="AH113" s="3" t="s">
        <v>1725</v>
      </c>
      <c r="AJ113" s="3" t="s">
        <v>245</v>
      </c>
      <c r="AK113" s="3" t="s">
        <v>1719</v>
      </c>
      <c r="AL113" s="3" t="s">
        <v>1719</v>
      </c>
      <c r="AM113" s="3" t="s">
        <v>1718</v>
      </c>
      <c r="AN113" s="3" t="s">
        <v>1726</v>
      </c>
      <c r="AO113" s="4"/>
      <c r="AP113" s="4"/>
      <c r="AQ113" s="3" t="s">
        <v>1719</v>
      </c>
      <c r="AR113" s="3" t="s">
        <v>1719</v>
      </c>
      <c r="AS113" s="3" t="s">
        <v>1723</v>
      </c>
      <c r="AT113" s="3" t="s">
        <v>1723</v>
      </c>
    </row>
    <row r="114" spans="1:46" hidden="1" x14ac:dyDescent="0.25">
      <c r="A114" s="3" t="s">
        <v>1717</v>
      </c>
      <c r="B114" s="3" t="s">
        <v>1718</v>
      </c>
      <c r="C114" s="3" t="s">
        <v>244</v>
      </c>
      <c r="D114" s="3" t="s">
        <v>1228</v>
      </c>
      <c r="E114" s="3" t="s">
        <v>1719</v>
      </c>
      <c r="F114" s="3" t="s">
        <v>1719</v>
      </c>
      <c r="G114" s="3" t="s">
        <v>1719</v>
      </c>
      <c r="H114" s="4"/>
      <c r="I114" s="4"/>
      <c r="J114" s="3" t="s">
        <v>69</v>
      </c>
      <c r="K114" s="4"/>
      <c r="L114" s="4"/>
      <c r="M114" s="3" t="s">
        <v>707</v>
      </c>
      <c r="N114" s="3" t="s">
        <v>127</v>
      </c>
      <c r="O114" s="3" t="s">
        <v>1719</v>
      </c>
      <c r="P114" s="3" t="s">
        <v>1720</v>
      </c>
      <c r="Q114" s="3" t="s">
        <v>1719</v>
      </c>
      <c r="R114" s="3" t="s">
        <v>1719</v>
      </c>
      <c r="S114" s="4"/>
      <c r="T114" s="4">
        <v>1</v>
      </c>
      <c r="U114" s="3" t="s">
        <v>1721</v>
      </c>
      <c r="W114" s="4"/>
      <c r="X114" s="3" t="s">
        <v>1719</v>
      </c>
      <c r="Y114" s="3" t="s">
        <v>1719</v>
      </c>
      <c r="Z114" s="3" t="s">
        <v>1719</v>
      </c>
      <c r="AA114" s="3" t="s">
        <v>1722</v>
      </c>
      <c r="AB114" s="3" t="s">
        <v>1723</v>
      </c>
      <c r="AC114" s="4"/>
      <c r="AD114" s="4"/>
      <c r="AE114" s="3" t="s">
        <v>1724</v>
      </c>
      <c r="AF114" s="3" t="s">
        <v>1719</v>
      </c>
      <c r="AG114" s="3" t="s">
        <v>1719</v>
      </c>
      <c r="AH114" s="3" t="s">
        <v>1725</v>
      </c>
      <c r="AJ114" s="3" t="s">
        <v>245</v>
      </c>
      <c r="AK114" s="3" t="s">
        <v>1719</v>
      </c>
      <c r="AL114" s="3" t="s">
        <v>1719</v>
      </c>
      <c r="AM114" s="3" t="s">
        <v>1718</v>
      </c>
      <c r="AN114" s="3" t="s">
        <v>1726</v>
      </c>
      <c r="AO114" s="4"/>
      <c r="AP114" s="4"/>
      <c r="AQ114" s="3" t="s">
        <v>1719</v>
      </c>
      <c r="AR114" s="3" t="s">
        <v>1719</v>
      </c>
      <c r="AS114" s="3" t="s">
        <v>1723</v>
      </c>
      <c r="AT114" s="3" t="s">
        <v>1723</v>
      </c>
    </row>
    <row r="115" spans="1:46" hidden="1" x14ac:dyDescent="0.25">
      <c r="A115" s="3" t="s">
        <v>1717</v>
      </c>
      <c r="B115" s="3" t="s">
        <v>1718</v>
      </c>
      <c r="C115" s="3" t="s">
        <v>244</v>
      </c>
      <c r="D115" s="3" t="s">
        <v>1619</v>
      </c>
      <c r="E115" s="3" t="s">
        <v>1719</v>
      </c>
      <c r="F115" s="3" t="s">
        <v>1719</v>
      </c>
      <c r="G115" s="3" t="s">
        <v>1719</v>
      </c>
      <c r="H115" s="4"/>
      <c r="I115" s="4"/>
      <c r="J115" s="3" t="s">
        <v>69</v>
      </c>
      <c r="K115" s="4"/>
      <c r="L115" s="4"/>
      <c r="M115" s="3" t="s">
        <v>1620</v>
      </c>
      <c r="N115" s="3" t="s">
        <v>127</v>
      </c>
      <c r="O115" s="3" t="s">
        <v>1719</v>
      </c>
      <c r="P115" s="3" t="s">
        <v>1728</v>
      </c>
      <c r="Q115" s="3" t="s">
        <v>1719</v>
      </c>
      <c r="R115" s="3" t="s">
        <v>1719</v>
      </c>
      <c r="S115" s="4"/>
      <c r="T115" s="4">
        <v>1</v>
      </c>
      <c r="U115" s="3" t="s">
        <v>1721</v>
      </c>
      <c r="W115" s="4"/>
      <c r="X115" s="3" t="s">
        <v>1719</v>
      </c>
      <c r="Y115" s="3" t="s">
        <v>1719</v>
      </c>
      <c r="Z115" s="3" t="s">
        <v>1719</v>
      </c>
      <c r="AA115" s="3" t="s">
        <v>1722</v>
      </c>
      <c r="AB115" s="3" t="s">
        <v>1723</v>
      </c>
      <c r="AC115" s="4"/>
      <c r="AD115" s="4"/>
      <c r="AE115" s="3" t="s">
        <v>1724</v>
      </c>
      <c r="AF115" s="3" t="s">
        <v>1719</v>
      </c>
      <c r="AG115" s="3" t="s">
        <v>1719</v>
      </c>
      <c r="AH115" s="3" t="s">
        <v>1725</v>
      </c>
      <c r="AJ115" s="3" t="s">
        <v>245</v>
      </c>
      <c r="AK115" s="3" t="s">
        <v>1719</v>
      </c>
      <c r="AL115" s="3" t="s">
        <v>1719</v>
      </c>
      <c r="AM115" s="3" t="s">
        <v>1718</v>
      </c>
      <c r="AN115" s="3" t="s">
        <v>1726</v>
      </c>
      <c r="AO115" s="4"/>
      <c r="AP115" s="4"/>
      <c r="AQ115" s="3" t="s">
        <v>1719</v>
      </c>
      <c r="AR115" s="3" t="s">
        <v>1719</v>
      </c>
      <c r="AS115" s="3" t="s">
        <v>1723</v>
      </c>
      <c r="AT115" s="3" t="s">
        <v>1723</v>
      </c>
    </row>
    <row r="116" spans="1:46" hidden="1" x14ac:dyDescent="0.25">
      <c r="A116" s="3" t="s">
        <v>1717</v>
      </c>
      <c r="B116" s="3" t="s">
        <v>1718</v>
      </c>
      <c r="C116" s="3" t="s">
        <v>1832</v>
      </c>
      <c r="D116" s="3" t="s">
        <v>1475</v>
      </c>
      <c r="E116" s="3" t="s">
        <v>1719</v>
      </c>
      <c r="F116" s="3" t="s">
        <v>1719</v>
      </c>
      <c r="G116" s="3" t="s">
        <v>1719</v>
      </c>
      <c r="H116" s="4"/>
      <c r="I116" s="4"/>
      <c r="J116" s="3" t="s">
        <v>50</v>
      </c>
      <c r="K116" s="4"/>
      <c r="L116" s="4"/>
      <c r="M116" s="3" t="s">
        <v>1476</v>
      </c>
      <c r="N116" s="3" t="s">
        <v>127</v>
      </c>
      <c r="O116" s="3" t="s">
        <v>1719</v>
      </c>
      <c r="P116" s="3" t="s">
        <v>1728</v>
      </c>
      <c r="Q116" s="3" t="s">
        <v>1719</v>
      </c>
      <c r="R116" s="3" t="s">
        <v>1719</v>
      </c>
      <c r="S116" s="4"/>
      <c r="T116" s="4">
        <v>0.1</v>
      </c>
      <c r="U116" s="3" t="s">
        <v>1721</v>
      </c>
      <c r="W116" s="4"/>
      <c r="X116" s="3" t="s">
        <v>1719</v>
      </c>
      <c r="Y116" s="3" t="s">
        <v>1719</v>
      </c>
      <c r="Z116" s="3" t="s">
        <v>1719</v>
      </c>
      <c r="AA116" s="3" t="s">
        <v>1722</v>
      </c>
      <c r="AB116" s="3" t="s">
        <v>1723</v>
      </c>
      <c r="AC116" s="4"/>
      <c r="AD116" s="4"/>
      <c r="AE116" s="3" t="s">
        <v>1724</v>
      </c>
      <c r="AF116" s="3" t="s">
        <v>1719</v>
      </c>
      <c r="AG116" s="3" t="s">
        <v>1719</v>
      </c>
      <c r="AH116" s="3" t="s">
        <v>1725</v>
      </c>
      <c r="AJ116" s="3" t="s">
        <v>1833</v>
      </c>
      <c r="AK116" s="3" t="s">
        <v>1719</v>
      </c>
      <c r="AL116" s="3" t="s">
        <v>1719</v>
      </c>
      <c r="AM116" s="3" t="s">
        <v>1718</v>
      </c>
      <c r="AN116" s="3" t="s">
        <v>1726</v>
      </c>
      <c r="AO116" s="4"/>
      <c r="AP116" s="4"/>
      <c r="AQ116" s="3" t="s">
        <v>1719</v>
      </c>
      <c r="AR116" s="3" t="s">
        <v>1719</v>
      </c>
      <c r="AS116" s="3" t="s">
        <v>1723</v>
      </c>
      <c r="AT116" s="3" t="s">
        <v>1723</v>
      </c>
    </row>
    <row r="117" spans="1:46" hidden="1" x14ac:dyDescent="0.25">
      <c r="A117" s="3" t="s">
        <v>1717</v>
      </c>
      <c r="B117" s="3" t="s">
        <v>1718</v>
      </c>
      <c r="C117" s="3" t="s">
        <v>148</v>
      </c>
      <c r="D117" s="3" t="s">
        <v>1834</v>
      </c>
      <c r="E117" s="3" t="s">
        <v>1719</v>
      </c>
      <c r="F117" s="3" t="s">
        <v>1719</v>
      </c>
      <c r="G117" s="3" t="s">
        <v>1719</v>
      </c>
      <c r="H117" s="4"/>
      <c r="I117" s="4"/>
      <c r="J117" s="3" t="s">
        <v>69</v>
      </c>
      <c r="K117" s="4"/>
      <c r="L117" s="4"/>
      <c r="M117" s="3" t="s">
        <v>126</v>
      </c>
      <c r="N117" s="3" t="s">
        <v>127</v>
      </c>
      <c r="O117" s="3" t="s">
        <v>1719</v>
      </c>
      <c r="P117" s="3" t="s">
        <v>1720</v>
      </c>
      <c r="Q117" s="3" t="s">
        <v>1719</v>
      </c>
      <c r="R117" s="3" t="s">
        <v>1719</v>
      </c>
      <c r="S117" s="4"/>
      <c r="T117" s="4">
        <v>2</v>
      </c>
      <c r="U117" s="3" t="s">
        <v>1721</v>
      </c>
      <c r="W117" s="4"/>
      <c r="X117" s="3" t="s">
        <v>1719</v>
      </c>
      <c r="Y117" s="3" t="s">
        <v>1719</v>
      </c>
      <c r="Z117" s="3" t="s">
        <v>1719</v>
      </c>
      <c r="AA117" s="3" t="s">
        <v>1722</v>
      </c>
      <c r="AB117" s="3" t="s">
        <v>1723</v>
      </c>
      <c r="AC117" s="4"/>
      <c r="AD117" s="4"/>
      <c r="AE117" s="3" t="s">
        <v>1724</v>
      </c>
      <c r="AF117" s="3" t="s">
        <v>1719</v>
      </c>
      <c r="AG117" s="3" t="s">
        <v>1719</v>
      </c>
      <c r="AH117" s="3" t="s">
        <v>1725</v>
      </c>
      <c r="AJ117" s="3" t="s">
        <v>149</v>
      </c>
      <c r="AK117" s="3" t="s">
        <v>1719</v>
      </c>
      <c r="AL117" s="3" t="s">
        <v>1719</v>
      </c>
      <c r="AM117" s="3" t="s">
        <v>1718</v>
      </c>
      <c r="AN117" s="3" t="s">
        <v>1726</v>
      </c>
      <c r="AO117" s="4"/>
      <c r="AP117" s="4"/>
      <c r="AQ117" s="3" t="s">
        <v>1719</v>
      </c>
      <c r="AR117" s="3" t="s">
        <v>1719</v>
      </c>
      <c r="AS117" s="3" t="s">
        <v>1723</v>
      </c>
      <c r="AT117" s="3" t="s">
        <v>1723</v>
      </c>
    </row>
    <row r="118" spans="1:46" hidden="1" x14ac:dyDescent="0.25">
      <c r="A118" s="3" t="s">
        <v>1717</v>
      </c>
      <c r="B118" s="3" t="s">
        <v>1718</v>
      </c>
      <c r="C118" s="3" t="s">
        <v>148</v>
      </c>
      <c r="D118" s="3" t="s">
        <v>1835</v>
      </c>
      <c r="E118" s="3" t="s">
        <v>1719</v>
      </c>
      <c r="F118" s="3" t="s">
        <v>1719</v>
      </c>
      <c r="G118" s="3" t="s">
        <v>1719</v>
      </c>
      <c r="H118" s="4"/>
      <c r="I118" s="4"/>
      <c r="J118" s="3" t="s">
        <v>1740</v>
      </c>
      <c r="K118" s="4"/>
      <c r="L118" s="4"/>
      <c r="M118" s="3" t="s">
        <v>1836</v>
      </c>
      <c r="N118" s="3" t="s">
        <v>127</v>
      </c>
      <c r="O118" s="3" t="s">
        <v>1719</v>
      </c>
      <c r="P118" s="3" t="s">
        <v>1728</v>
      </c>
      <c r="Q118" s="3" t="s">
        <v>1719</v>
      </c>
      <c r="R118" s="3" t="s">
        <v>1719</v>
      </c>
      <c r="S118" s="4"/>
      <c r="T118" s="4">
        <v>0.1</v>
      </c>
      <c r="U118" s="3" t="s">
        <v>1721</v>
      </c>
      <c r="W118" s="4"/>
      <c r="X118" s="3" t="s">
        <v>1719</v>
      </c>
      <c r="Y118" s="3" t="s">
        <v>1719</v>
      </c>
      <c r="Z118" s="3" t="s">
        <v>1719</v>
      </c>
      <c r="AA118" s="3" t="s">
        <v>1722</v>
      </c>
      <c r="AB118" s="3" t="s">
        <v>1723</v>
      </c>
      <c r="AC118" s="4"/>
      <c r="AD118" s="4"/>
      <c r="AE118" s="3" t="s">
        <v>1724</v>
      </c>
      <c r="AF118" s="3" t="s">
        <v>1719</v>
      </c>
      <c r="AG118" s="3" t="s">
        <v>1719</v>
      </c>
      <c r="AH118" s="3" t="s">
        <v>1725</v>
      </c>
      <c r="AJ118" s="3" t="s">
        <v>149</v>
      </c>
      <c r="AK118" s="3" t="s">
        <v>1719</v>
      </c>
      <c r="AL118" s="3" t="s">
        <v>1719</v>
      </c>
      <c r="AM118" s="3" t="s">
        <v>1718</v>
      </c>
      <c r="AN118" s="3" t="s">
        <v>1726</v>
      </c>
      <c r="AO118" s="4"/>
      <c r="AP118" s="4"/>
      <c r="AQ118" s="3" t="s">
        <v>1719</v>
      </c>
      <c r="AR118" s="3" t="s">
        <v>1719</v>
      </c>
      <c r="AS118" s="3" t="s">
        <v>1723</v>
      </c>
      <c r="AT118" s="3" t="s">
        <v>1723</v>
      </c>
    </row>
    <row r="119" spans="1:46" hidden="1" x14ac:dyDescent="0.25">
      <c r="A119" s="3" t="s">
        <v>1717</v>
      </c>
      <c r="B119" s="3" t="s">
        <v>1718</v>
      </c>
      <c r="C119" s="3" t="s">
        <v>148</v>
      </c>
      <c r="D119" s="3" t="s">
        <v>476</v>
      </c>
      <c r="E119" s="3" t="s">
        <v>1719</v>
      </c>
      <c r="F119" s="3" t="s">
        <v>1719</v>
      </c>
      <c r="G119" s="3" t="s">
        <v>1719</v>
      </c>
      <c r="H119" s="4"/>
      <c r="I119" s="4"/>
      <c r="J119" s="3" t="s">
        <v>69</v>
      </c>
      <c r="K119" s="4"/>
      <c r="L119" s="4"/>
      <c r="M119" s="3" t="s">
        <v>78</v>
      </c>
      <c r="N119" s="3" t="s">
        <v>127</v>
      </c>
      <c r="O119" s="3" t="s">
        <v>1719</v>
      </c>
      <c r="P119" s="3" t="s">
        <v>1720</v>
      </c>
      <c r="Q119" s="3" t="s">
        <v>1719</v>
      </c>
      <c r="R119" s="3" t="s">
        <v>1719</v>
      </c>
      <c r="S119" s="4"/>
      <c r="T119" s="4">
        <v>1</v>
      </c>
      <c r="U119" s="3" t="s">
        <v>1721</v>
      </c>
      <c r="W119" s="4"/>
      <c r="X119" s="3" t="s">
        <v>1719</v>
      </c>
      <c r="Y119" s="3" t="s">
        <v>1719</v>
      </c>
      <c r="Z119" s="3" t="s">
        <v>1719</v>
      </c>
      <c r="AA119" s="3" t="s">
        <v>1722</v>
      </c>
      <c r="AB119" s="3" t="s">
        <v>1723</v>
      </c>
      <c r="AC119" s="4"/>
      <c r="AD119" s="4"/>
      <c r="AE119" s="3" t="s">
        <v>1724</v>
      </c>
      <c r="AF119" s="3" t="s">
        <v>1719</v>
      </c>
      <c r="AG119" s="3" t="s">
        <v>1719</v>
      </c>
      <c r="AH119" s="3" t="s">
        <v>1725</v>
      </c>
      <c r="AJ119" s="3" t="s">
        <v>149</v>
      </c>
      <c r="AK119" s="3" t="s">
        <v>1719</v>
      </c>
      <c r="AL119" s="3" t="s">
        <v>1719</v>
      </c>
      <c r="AM119" s="3" t="s">
        <v>1718</v>
      </c>
      <c r="AN119" s="3" t="s">
        <v>1726</v>
      </c>
      <c r="AO119" s="4"/>
      <c r="AP119" s="4"/>
      <c r="AQ119" s="3" t="s">
        <v>1719</v>
      </c>
      <c r="AR119" s="3" t="s">
        <v>1719</v>
      </c>
      <c r="AS119" s="3" t="s">
        <v>1723</v>
      </c>
      <c r="AT119" s="3" t="s">
        <v>1723</v>
      </c>
    </row>
    <row r="120" spans="1:46" hidden="1" x14ac:dyDescent="0.25">
      <c r="A120" s="3" t="s">
        <v>1717</v>
      </c>
      <c r="B120" s="3" t="s">
        <v>1718</v>
      </c>
      <c r="C120" s="3" t="s">
        <v>148</v>
      </c>
      <c r="D120" s="3" t="s">
        <v>486</v>
      </c>
      <c r="E120" s="3" t="s">
        <v>1719</v>
      </c>
      <c r="F120" s="3" t="s">
        <v>1719</v>
      </c>
      <c r="G120" s="3" t="s">
        <v>1719</v>
      </c>
      <c r="H120" s="4"/>
      <c r="I120" s="4"/>
      <c r="J120" s="3" t="s">
        <v>69</v>
      </c>
      <c r="K120" s="4"/>
      <c r="L120" s="4"/>
      <c r="M120" s="3" t="s">
        <v>78</v>
      </c>
      <c r="N120" s="3" t="s">
        <v>127</v>
      </c>
      <c r="O120" s="3" t="s">
        <v>1719</v>
      </c>
      <c r="P120" s="3" t="s">
        <v>1720</v>
      </c>
      <c r="Q120" s="3" t="s">
        <v>1719</v>
      </c>
      <c r="R120" s="3" t="s">
        <v>1719</v>
      </c>
      <c r="S120" s="4"/>
      <c r="T120" s="4">
        <v>1</v>
      </c>
      <c r="U120" s="3" t="s">
        <v>1721</v>
      </c>
      <c r="W120" s="4"/>
      <c r="X120" s="3" t="s">
        <v>1719</v>
      </c>
      <c r="Y120" s="3" t="s">
        <v>1719</v>
      </c>
      <c r="Z120" s="3" t="s">
        <v>1719</v>
      </c>
      <c r="AA120" s="3" t="s">
        <v>1722</v>
      </c>
      <c r="AB120" s="3" t="s">
        <v>1723</v>
      </c>
      <c r="AC120" s="4"/>
      <c r="AD120" s="4"/>
      <c r="AE120" s="3" t="s">
        <v>1724</v>
      </c>
      <c r="AF120" s="3" t="s">
        <v>1719</v>
      </c>
      <c r="AG120" s="3" t="s">
        <v>1719</v>
      </c>
      <c r="AH120" s="3" t="s">
        <v>1725</v>
      </c>
      <c r="AJ120" s="3" t="s">
        <v>149</v>
      </c>
      <c r="AK120" s="3" t="s">
        <v>1719</v>
      </c>
      <c r="AL120" s="3" t="s">
        <v>1719</v>
      </c>
      <c r="AM120" s="3" t="s">
        <v>1718</v>
      </c>
      <c r="AN120" s="3" t="s">
        <v>1726</v>
      </c>
      <c r="AO120" s="4"/>
      <c r="AP120" s="4"/>
      <c r="AQ120" s="3" t="s">
        <v>1719</v>
      </c>
      <c r="AR120" s="3" t="s">
        <v>1719</v>
      </c>
      <c r="AS120" s="3" t="s">
        <v>1723</v>
      </c>
      <c r="AT120" s="3" t="s">
        <v>1723</v>
      </c>
    </row>
    <row r="121" spans="1:46" hidden="1" x14ac:dyDescent="0.25">
      <c r="A121" s="3" t="s">
        <v>1717</v>
      </c>
      <c r="B121" s="3" t="s">
        <v>1718</v>
      </c>
      <c r="C121" s="3" t="s">
        <v>148</v>
      </c>
      <c r="D121" s="3" t="s">
        <v>1837</v>
      </c>
      <c r="E121" s="3" t="s">
        <v>1719</v>
      </c>
      <c r="F121" s="3" t="s">
        <v>1719</v>
      </c>
      <c r="G121" s="3" t="s">
        <v>1719</v>
      </c>
      <c r="H121" s="4"/>
      <c r="I121" s="4"/>
      <c r="J121" s="3" t="s">
        <v>69</v>
      </c>
      <c r="K121" s="4"/>
      <c r="L121" s="4"/>
      <c r="M121" s="3" t="s">
        <v>78</v>
      </c>
      <c r="N121" s="3" t="s">
        <v>127</v>
      </c>
      <c r="O121" s="3" t="s">
        <v>1719</v>
      </c>
      <c r="P121" s="3" t="s">
        <v>1720</v>
      </c>
      <c r="Q121" s="3" t="s">
        <v>1719</v>
      </c>
      <c r="R121" s="3" t="s">
        <v>1719</v>
      </c>
      <c r="S121" s="4"/>
      <c r="T121" s="4">
        <v>7</v>
      </c>
      <c r="U121" s="3" t="s">
        <v>1721</v>
      </c>
      <c r="W121" s="4"/>
      <c r="X121" s="3" t="s">
        <v>1719</v>
      </c>
      <c r="Y121" s="3" t="s">
        <v>1719</v>
      </c>
      <c r="Z121" s="3" t="s">
        <v>1719</v>
      </c>
      <c r="AA121" s="3" t="s">
        <v>1722</v>
      </c>
      <c r="AB121" s="3" t="s">
        <v>1723</v>
      </c>
      <c r="AC121" s="4"/>
      <c r="AD121" s="4"/>
      <c r="AE121" s="3" t="s">
        <v>1724</v>
      </c>
      <c r="AF121" s="3" t="s">
        <v>1719</v>
      </c>
      <c r="AG121" s="3" t="s">
        <v>1719</v>
      </c>
      <c r="AH121" s="3" t="s">
        <v>1725</v>
      </c>
      <c r="AJ121" s="3" t="s">
        <v>149</v>
      </c>
      <c r="AK121" s="3" t="s">
        <v>1719</v>
      </c>
      <c r="AL121" s="3" t="s">
        <v>1719</v>
      </c>
      <c r="AM121" s="3" t="s">
        <v>1718</v>
      </c>
      <c r="AN121" s="3" t="s">
        <v>1726</v>
      </c>
      <c r="AO121" s="4"/>
      <c r="AP121" s="4"/>
      <c r="AQ121" s="3" t="s">
        <v>1719</v>
      </c>
      <c r="AR121" s="3" t="s">
        <v>1719</v>
      </c>
      <c r="AS121" s="3" t="s">
        <v>1723</v>
      </c>
      <c r="AT121" s="3" t="s">
        <v>1723</v>
      </c>
    </row>
    <row r="122" spans="1:46" hidden="1" x14ac:dyDescent="0.25">
      <c r="A122" s="3" t="s">
        <v>1717</v>
      </c>
      <c r="B122" s="3" t="s">
        <v>1718</v>
      </c>
      <c r="C122" s="3" t="s">
        <v>148</v>
      </c>
      <c r="D122" s="3" t="s">
        <v>1838</v>
      </c>
      <c r="E122" s="3" t="s">
        <v>1719</v>
      </c>
      <c r="F122" s="3" t="s">
        <v>1719</v>
      </c>
      <c r="G122" s="3" t="s">
        <v>1719</v>
      </c>
      <c r="H122" s="4"/>
      <c r="I122" s="4"/>
      <c r="J122" s="3" t="s">
        <v>935</v>
      </c>
      <c r="K122" s="4"/>
      <c r="L122" s="4"/>
      <c r="M122" s="3" t="s">
        <v>1839</v>
      </c>
      <c r="N122" s="3" t="s">
        <v>127</v>
      </c>
      <c r="O122" s="3" t="s">
        <v>1719</v>
      </c>
      <c r="P122" s="3" t="s">
        <v>1728</v>
      </c>
      <c r="Q122" s="3" t="s">
        <v>1719</v>
      </c>
      <c r="R122" s="3" t="s">
        <v>1719</v>
      </c>
      <c r="S122" s="4"/>
      <c r="T122" s="4">
        <v>1</v>
      </c>
      <c r="U122" s="3" t="s">
        <v>1721</v>
      </c>
      <c r="W122" s="4"/>
      <c r="X122" s="3" t="s">
        <v>1719</v>
      </c>
      <c r="Y122" s="3" t="s">
        <v>1719</v>
      </c>
      <c r="Z122" s="3" t="s">
        <v>1719</v>
      </c>
      <c r="AA122" s="3" t="s">
        <v>1722</v>
      </c>
      <c r="AB122" s="3" t="s">
        <v>1723</v>
      </c>
      <c r="AC122" s="4"/>
      <c r="AD122" s="4"/>
      <c r="AE122" s="3" t="s">
        <v>1724</v>
      </c>
      <c r="AF122" s="3" t="s">
        <v>1719</v>
      </c>
      <c r="AG122" s="3" t="s">
        <v>1719</v>
      </c>
      <c r="AH122" s="3" t="s">
        <v>1725</v>
      </c>
      <c r="AJ122" s="3" t="s">
        <v>149</v>
      </c>
      <c r="AK122" s="3" t="s">
        <v>1719</v>
      </c>
      <c r="AL122" s="3" t="s">
        <v>1719</v>
      </c>
      <c r="AM122" s="3" t="s">
        <v>1718</v>
      </c>
      <c r="AN122" s="3" t="s">
        <v>1726</v>
      </c>
      <c r="AO122" s="4"/>
      <c r="AP122" s="4"/>
      <c r="AQ122" s="3" t="s">
        <v>1719</v>
      </c>
      <c r="AR122" s="3" t="s">
        <v>1719</v>
      </c>
      <c r="AS122" s="3" t="s">
        <v>1723</v>
      </c>
      <c r="AT122" s="3" t="s">
        <v>1723</v>
      </c>
    </row>
    <row r="123" spans="1:46" hidden="1" x14ac:dyDescent="0.25">
      <c r="A123" s="3" t="s">
        <v>1717</v>
      </c>
      <c r="B123" s="3" t="s">
        <v>1718</v>
      </c>
      <c r="C123" s="3" t="s">
        <v>148</v>
      </c>
      <c r="D123" s="3" t="s">
        <v>1742</v>
      </c>
      <c r="E123" s="3" t="s">
        <v>1719</v>
      </c>
      <c r="F123" s="3" t="s">
        <v>1719</v>
      </c>
      <c r="G123" s="3" t="s">
        <v>1719</v>
      </c>
      <c r="H123" s="4"/>
      <c r="I123" s="4"/>
      <c r="J123" s="3" t="s">
        <v>1740</v>
      </c>
      <c r="K123" s="4"/>
      <c r="L123" s="4"/>
      <c r="M123" s="3" t="s">
        <v>1743</v>
      </c>
      <c r="N123" s="3" t="s">
        <v>127</v>
      </c>
      <c r="O123" s="3" t="s">
        <v>1719</v>
      </c>
      <c r="P123" s="3" t="s">
        <v>1728</v>
      </c>
      <c r="Q123" s="3" t="s">
        <v>1719</v>
      </c>
      <c r="R123" s="3" t="s">
        <v>1719</v>
      </c>
      <c r="S123" s="4"/>
      <c r="T123" s="4">
        <v>0.1</v>
      </c>
      <c r="U123" s="3" t="s">
        <v>1721</v>
      </c>
      <c r="W123" s="4"/>
      <c r="X123" s="3" t="s">
        <v>1719</v>
      </c>
      <c r="Y123" s="3" t="s">
        <v>1719</v>
      </c>
      <c r="Z123" s="3" t="s">
        <v>1719</v>
      </c>
      <c r="AA123" s="3" t="s">
        <v>1722</v>
      </c>
      <c r="AB123" s="3" t="s">
        <v>1723</v>
      </c>
      <c r="AC123" s="4"/>
      <c r="AD123" s="4"/>
      <c r="AE123" s="3" t="s">
        <v>1724</v>
      </c>
      <c r="AF123" s="3" t="s">
        <v>1719</v>
      </c>
      <c r="AG123" s="3" t="s">
        <v>1719</v>
      </c>
      <c r="AH123" s="3" t="s">
        <v>1725</v>
      </c>
      <c r="AJ123" s="3" t="s">
        <v>149</v>
      </c>
      <c r="AK123" s="3" t="s">
        <v>1719</v>
      </c>
      <c r="AL123" s="3" t="s">
        <v>1719</v>
      </c>
      <c r="AM123" s="3" t="s">
        <v>1718</v>
      </c>
      <c r="AN123" s="3" t="s">
        <v>1726</v>
      </c>
      <c r="AO123" s="4"/>
      <c r="AP123" s="4"/>
      <c r="AQ123" s="3" t="s">
        <v>1719</v>
      </c>
      <c r="AR123" s="3" t="s">
        <v>1719</v>
      </c>
      <c r="AS123" s="3" t="s">
        <v>1723</v>
      </c>
      <c r="AT123" s="3" t="s">
        <v>1723</v>
      </c>
    </row>
    <row r="124" spans="1:46" hidden="1" x14ac:dyDescent="0.25">
      <c r="A124" s="3" t="s">
        <v>1717</v>
      </c>
      <c r="B124" s="3" t="s">
        <v>1718</v>
      </c>
      <c r="C124" s="3" t="s">
        <v>148</v>
      </c>
      <c r="D124" s="3" t="s">
        <v>1840</v>
      </c>
      <c r="E124" s="3" t="s">
        <v>1719</v>
      </c>
      <c r="F124" s="3" t="s">
        <v>1719</v>
      </c>
      <c r="G124" s="3" t="s">
        <v>1719</v>
      </c>
      <c r="H124" s="4"/>
      <c r="I124" s="4"/>
      <c r="J124" s="3" t="s">
        <v>69</v>
      </c>
      <c r="K124" s="4"/>
      <c r="L124" s="4"/>
      <c r="M124" s="3" t="s">
        <v>1841</v>
      </c>
      <c r="N124" s="3" t="s">
        <v>127</v>
      </c>
      <c r="O124" s="3" t="s">
        <v>1719</v>
      </c>
      <c r="P124" s="3" t="s">
        <v>1728</v>
      </c>
      <c r="Q124" s="3" t="s">
        <v>1719</v>
      </c>
      <c r="R124" s="3" t="s">
        <v>1719</v>
      </c>
      <c r="S124" s="4"/>
      <c r="T124" s="4">
        <v>1</v>
      </c>
      <c r="U124" s="3" t="s">
        <v>1721</v>
      </c>
      <c r="W124" s="4"/>
      <c r="X124" s="3" t="s">
        <v>1719</v>
      </c>
      <c r="Y124" s="3" t="s">
        <v>1719</v>
      </c>
      <c r="Z124" s="3" t="s">
        <v>1719</v>
      </c>
      <c r="AA124" s="3" t="s">
        <v>1722</v>
      </c>
      <c r="AB124" s="3" t="s">
        <v>1723</v>
      </c>
      <c r="AC124" s="4"/>
      <c r="AD124" s="4"/>
      <c r="AE124" s="3" t="s">
        <v>1724</v>
      </c>
      <c r="AF124" s="3" t="s">
        <v>1719</v>
      </c>
      <c r="AG124" s="3" t="s">
        <v>1719</v>
      </c>
      <c r="AH124" s="3" t="s">
        <v>1725</v>
      </c>
      <c r="AJ124" s="3" t="s">
        <v>149</v>
      </c>
      <c r="AK124" s="3" t="s">
        <v>1719</v>
      </c>
      <c r="AL124" s="3" t="s">
        <v>1719</v>
      </c>
      <c r="AM124" s="3" t="s">
        <v>1718</v>
      </c>
      <c r="AN124" s="3" t="s">
        <v>1842</v>
      </c>
      <c r="AO124" s="4"/>
      <c r="AP124" s="4"/>
      <c r="AQ124" s="3" t="s">
        <v>1719</v>
      </c>
      <c r="AR124" s="3" t="s">
        <v>1719</v>
      </c>
      <c r="AS124" s="3" t="s">
        <v>1723</v>
      </c>
      <c r="AT124" s="3" t="s">
        <v>1723</v>
      </c>
    </row>
    <row r="125" spans="1:46" hidden="1" x14ac:dyDescent="0.25">
      <c r="A125" s="3" t="s">
        <v>1717</v>
      </c>
      <c r="B125" s="3" t="s">
        <v>1718</v>
      </c>
      <c r="C125" s="3" t="s">
        <v>154</v>
      </c>
      <c r="D125" s="3" t="s">
        <v>1834</v>
      </c>
      <c r="E125" s="3" t="s">
        <v>1719</v>
      </c>
      <c r="F125" s="3" t="s">
        <v>1719</v>
      </c>
      <c r="G125" s="3" t="s">
        <v>1719</v>
      </c>
      <c r="H125" s="4"/>
      <c r="I125" s="4"/>
      <c r="J125" s="3" t="s">
        <v>69</v>
      </c>
      <c r="K125" s="4"/>
      <c r="L125" s="4"/>
      <c r="M125" s="3" t="s">
        <v>126</v>
      </c>
      <c r="N125" s="3" t="s">
        <v>127</v>
      </c>
      <c r="O125" s="3" t="s">
        <v>1719</v>
      </c>
      <c r="P125" s="3" t="s">
        <v>1720</v>
      </c>
      <c r="Q125" s="3" t="s">
        <v>1719</v>
      </c>
      <c r="R125" s="3" t="s">
        <v>1719</v>
      </c>
      <c r="S125" s="4"/>
      <c r="T125" s="4">
        <v>2</v>
      </c>
      <c r="U125" s="3" t="s">
        <v>1721</v>
      </c>
      <c r="W125" s="4"/>
      <c r="X125" s="3" t="s">
        <v>1719</v>
      </c>
      <c r="Y125" s="3" t="s">
        <v>1719</v>
      </c>
      <c r="Z125" s="3" t="s">
        <v>1719</v>
      </c>
      <c r="AA125" s="3" t="s">
        <v>1722</v>
      </c>
      <c r="AB125" s="3" t="s">
        <v>1723</v>
      </c>
      <c r="AC125" s="4"/>
      <c r="AD125" s="4"/>
      <c r="AE125" s="3" t="s">
        <v>1724</v>
      </c>
      <c r="AF125" s="3" t="s">
        <v>1719</v>
      </c>
      <c r="AG125" s="3" t="s">
        <v>1719</v>
      </c>
      <c r="AH125" s="3" t="s">
        <v>1725</v>
      </c>
      <c r="AJ125" s="3" t="s">
        <v>149</v>
      </c>
      <c r="AK125" s="3" t="s">
        <v>1719</v>
      </c>
      <c r="AL125" s="3" t="s">
        <v>1719</v>
      </c>
      <c r="AM125" s="3" t="s">
        <v>1718</v>
      </c>
      <c r="AN125" s="3" t="s">
        <v>1726</v>
      </c>
      <c r="AO125" s="4"/>
      <c r="AP125" s="4"/>
      <c r="AQ125" s="3" t="s">
        <v>1719</v>
      </c>
      <c r="AR125" s="3" t="s">
        <v>1719</v>
      </c>
      <c r="AS125" s="3" t="s">
        <v>1723</v>
      </c>
      <c r="AT125" s="3" t="s">
        <v>1723</v>
      </c>
    </row>
    <row r="126" spans="1:46" hidden="1" x14ac:dyDescent="0.25">
      <c r="A126" s="3" t="s">
        <v>1717</v>
      </c>
      <c r="B126" s="3" t="s">
        <v>1718</v>
      </c>
      <c r="C126" s="3" t="s">
        <v>154</v>
      </c>
      <c r="D126" s="3" t="s">
        <v>1835</v>
      </c>
      <c r="E126" s="3" t="s">
        <v>1719</v>
      </c>
      <c r="F126" s="3" t="s">
        <v>1719</v>
      </c>
      <c r="G126" s="3" t="s">
        <v>1719</v>
      </c>
      <c r="H126" s="4"/>
      <c r="I126" s="4"/>
      <c r="J126" s="3" t="s">
        <v>1740</v>
      </c>
      <c r="K126" s="4"/>
      <c r="L126" s="4"/>
      <c r="M126" s="3" t="s">
        <v>1836</v>
      </c>
      <c r="N126" s="3" t="s">
        <v>127</v>
      </c>
      <c r="O126" s="3" t="s">
        <v>1719</v>
      </c>
      <c r="P126" s="3" t="s">
        <v>1728</v>
      </c>
      <c r="Q126" s="3" t="s">
        <v>1719</v>
      </c>
      <c r="R126" s="3" t="s">
        <v>1719</v>
      </c>
      <c r="S126" s="4"/>
      <c r="T126" s="4">
        <v>0.1</v>
      </c>
      <c r="U126" s="3" t="s">
        <v>1721</v>
      </c>
      <c r="W126" s="4"/>
      <c r="X126" s="3" t="s">
        <v>1719</v>
      </c>
      <c r="Y126" s="3" t="s">
        <v>1719</v>
      </c>
      <c r="Z126" s="3" t="s">
        <v>1719</v>
      </c>
      <c r="AA126" s="3" t="s">
        <v>1722</v>
      </c>
      <c r="AB126" s="3" t="s">
        <v>1723</v>
      </c>
      <c r="AC126" s="4"/>
      <c r="AD126" s="4"/>
      <c r="AE126" s="3" t="s">
        <v>1724</v>
      </c>
      <c r="AF126" s="3" t="s">
        <v>1719</v>
      </c>
      <c r="AG126" s="3" t="s">
        <v>1719</v>
      </c>
      <c r="AH126" s="3" t="s">
        <v>1725</v>
      </c>
      <c r="AJ126" s="3" t="s">
        <v>149</v>
      </c>
      <c r="AK126" s="3" t="s">
        <v>1719</v>
      </c>
      <c r="AL126" s="3" t="s">
        <v>1719</v>
      </c>
      <c r="AM126" s="3" t="s">
        <v>1718</v>
      </c>
      <c r="AN126" s="3" t="s">
        <v>1726</v>
      </c>
      <c r="AO126" s="4"/>
      <c r="AP126" s="4"/>
      <c r="AQ126" s="3" t="s">
        <v>1719</v>
      </c>
      <c r="AR126" s="3" t="s">
        <v>1719</v>
      </c>
      <c r="AS126" s="3" t="s">
        <v>1723</v>
      </c>
      <c r="AT126" s="3" t="s">
        <v>1723</v>
      </c>
    </row>
    <row r="127" spans="1:46" hidden="1" x14ac:dyDescent="0.25">
      <c r="A127" s="3" t="s">
        <v>1717</v>
      </c>
      <c r="B127" s="3" t="s">
        <v>1718</v>
      </c>
      <c r="C127" s="3" t="s">
        <v>154</v>
      </c>
      <c r="D127" s="3" t="s">
        <v>476</v>
      </c>
      <c r="E127" s="3" t="s">
        <v>1719</v>
      </c>
      <c r="F127" s="3" t="s">
        <v>1719</v>
      </c>
      <c r="G127" s="3" t="s">
        <v>1719</v>
      </c>
      <c r="H127" s="4"/>
      <c r="I127" s="4"/>
      <c r="J127" s="3" t="s">
        <v>69</v>
      </c>
      <c r="K127" s="4"/>
      <c r="L127" s="4"/>
      <c r="M127" s="3" t="s">
        <v>78</v>
      </c>
      <c r="N127" s="3" t="s">
        <v>127</v>
      </c>
      <c r="O127" s="3" t="s">
        <v>1719</v>
      </c>
      <c r="P127" s="3" t="s">
        <v>1720</v>
      </c>
      <c r="Q127" s="3" t="s">
        <v>1719</v>
      </c>
      <c r="R127" s="3" t="s">
        <v>1719</v>
      </c>
      <c r="S127" s="4"/>
      <c r="T127" s="4">
        <v>1</v>
      </c>
      <c r="U127" s="3" t="s">
        <v>1721</v>
      </c>
      <c r="W127" s="4"/>
      <c r="X127" s="3" t="s">
        <v>1719</v>
      </c>
      <c r="Y127" s="3" t="s">
        <v>1719</v>
      </c>
      <c r="Z127" s="3" t="s">
        <v>1719</v>
      </c>
      <c r="AA127" s="3" t="s">
        <v>1722</v>
      </c>
      <c r="AB127" s="3" t="s">
        <v>1723</v>
      </c>
      <c r="AC127" s="4"/>
      <c r="AD127" s="4"/>
      <c r="AE127" s="3" t="s">
        <v>1724</v>
      </c>
      <c r="AF127" s="3" t="s">
        <v>1719</v>
      </c>
      <c r="AG127" s="3" t="s">
        <v>1719</v>
      </c>
      <c r="AH127" s="3" t="s">
        <v>1725</v>
      </c>
      <c r="AJ127" s="3" t="s">
        <v>149</v>
      </c>
      <c r="AK127" s="3" t="s">
        <v>1719</v>
      </c>
      <c r="AL127" s="3" t="s">
        <v>1719</v>
      </c>
      <c r="AM127" s="3" t="s">
        <v>1718</v>
      </c>
      <c r="AN127" s="3" t="s">
        <v>1726</v>
      </c>
      <c r="AO127" s="4"/>
      <c r="AP127" s="4"/>
      <c r="AQ127" s="3" t="s">
        <v>1719</v>
      </c>
      <c r="AR127" s="3" t="s">
        <v>1719</v>
      </c>
      <c r="AS127" s="3" t="s">
        <v>1723</v>
      </c>
      <c r="AT127" s="3" t="s">
        <v>1723</v>
      </c>
    </row>
    <row r="128" spans="1:46" hidden="1" x14ac:dyDescent="0.25">
      <c r="A128" s="3" t="s">
        <v>1717</v>
      </c>
      <c r="B128" s="3" t="s">
        <v>1718</v>
      </c>
      <c r="C128" s="3" t="s">
        <v>154</v>
      </c>
      <c r="D128" s="3" t="s">
        <v>486</v>
      </c>
      <c r="E128" s="3" t="s">
        <v>1719</v>
      </c>
      <c r="F128" s="3" t="s">
        <v>1719</v>
      </c>
      <c r="G128" s="3" t="s">
        <v>1719</v>
      </c>
      <c r="H128" s="4"/>
      <c r="I128" s="4"/>
      <c r="J128" s="3" t="s">
        <v>69</v>
      </c>
      <c r="K128" s="4"/>
      <c r="L128" s="4"/>
      <c r="M128" s="3" t="s">
        <v>78</v>
      </c>
      <c r="N128" s="3" t="s">
        <v>127</v>
      </c>
      <c r="O128" s="3" t="s">
        <v>1719</v>
      </c>
      <c r="P128" s="3" t="s">
        <v>1720</v>
      </c>
      <c r="Q128" s="3" t="s">
        <v>1719</v>
      </c>
      <c r="R128" s="3" t="s">
        <v>1719</v>
      </c>
      <c r="S128" s="4"/>
      <c r="T128" s="4">
        <v>1</v>
      </c>
      <c r="U128" s="3" t="s">
        <v>1721</v>
      </c>
      <c r="W128" s="4"/>
      <c r="X128" s="3" t="s">
        <v>1719</v>
      </c>
      <c r="Y128" s="3" t="s">
        <v>1719</v>
      </c>
      <c r="Z128" s="3" t="s">
        <v>1719</v>
      </c>
      <c r="AA128" s="3" t="s">
        <v>1722</v>
      </c>
      <c r="AB128" s="3" t="s">
        <v>1723</v>
      </c>
      <c r="AC128" s="4"/>
      <c r="AD128" s="4"/>
      <c r="AE128" s="3" t="s">
        <v>1724</v>
      </c>
      <c r="AF128" s="3" t="s">
        <v>1719</v>
      </c>
      <c r="AG128" s="3" t="s">
        <v>1719</v>
      </c>
      <c r="AH128" s="3" t="s">
        <v>1725</v>
      </c>
      <c r="AJ128" s="3" t="s">
        <v>149</v>
      </c>
      <c r="AK128" s="3" t="s">
        <v>1719</v>
      </c>
      <c r="AL128" s="3" t="s">
        <v>1719</v>
      </c>
      <c r="AM128" s="3" t="s">
        <v>1718</v>
      </c>
      <c r="AN128" s="3" t="s">
        <v>1726</v>
      </c>
      <c r="AO128" s="4"/>
      <c r="AP128" s="4"/>
      <c r="AQ128" s="3" t="s">
        <v>1719</v>
      </c>
      <c r="AR128" s="3" t="s">
        <v>1719</v>
      </c>
      <c r="AS128" s="3" t="s">
        <v>1723</v>
      </c>
      <c r="AT128" s="3" t="s">
        <v>1723</v>
      </c>
    </row>
    <row r="129" spans="1:46" hidden="1" x14ac:dyDescent="0.25">
      <c r="A129" s="3" t="s">
        <v>1717</v>
      </c>
      <c r="B129" s="3" t="s">
        <v>1718</v>
      </c>
      <c r="C129" s="3" t="s">
        <v>154</v>
      </c>
      <c r="D129" s="3" t="s">
        <v>1837</v>
      </c>
      <c r="E129" s="3" t="s">
        <v>1719</v>
      </c>
      <c r="F129" s="3" t="s">
        <v>1719</v>
      </c>
      <c r="G129" s="3" t="s">
        <v>1719</v>
      </c>
      <c r="H129" s="4"/>
      <c r="I129" s="4"/>
      <c r="J129" s="3" t="s">
        <v>69</v>
      </c>
      <c r="K129" s="4"/>
      <c r="L129" s="4"/>
      <c r="M129" s="3" t="s">
        <v>78</v>
      </c>
      <c r="N129" s="3" t="s">
        <v>127</v>
      </c>
      <c r="O129" s="3" t="s">
        <v>1719</v>
      </c>
      <c r="P129" s="3" t="s">
        <v>1720</v>
      </c>
      <c r="Q129" s="3" t="s">
        <v>1719</v>
      </c>
      <c r="R129" s="3" t="s">
        <v>1719</v>
      </c>
      <c r="S129" s="4"/>
      <c r="T129" s="4">
        <v>7</v>
      </c>
      <c r="U129" s="3" t="s">
        <v>1721</v>
      </c>
      <c r="W129" s="4"/>
      <c r="X129" s="3" t="s">
        <v>1719</v>
      </c>
      <c r="Y129" s="3" t="s">
        <v>1719</v>
      </c>
      <c r="Z129" s="3" t="s">
        <v>1719</v>
      </c>
      <c r="AA129" s="3" t="s">
        <v>1722</v>
      </c>
      <c r="AB129" s="3" t="s">
        <v>1723</v>
      </c>
      <c r="AC129" s="4"/>
      <c r="AD129" s="4"/>
      <c r="AE129" s="3" t="s">
        <v>1724</v>
      </c>
      <c r="AF129" s="3" t="s">
        <v>1719</v>
      </c>
      <c r="AG129" s="3" t="s">
        <v>1719</v>
      </c>
      <c r="AH129" s="3" t="s">
        <v>1725</v>
      </c>
      <c r="AJ129" s="3" t="s">
        <v>149</v>
      </c>
      <c r="AK129" s="3" t="s">
        <v>1719</v>
      </c>
      <c r="AL129" s="3" t="s">
        <v>1719</v>
      </c>
      <c r="AM129" s="3" t="s">
        <v>1718</v>
      </c>
      <c r="AN129" s="3" t="s">
        <v>1726</v>
      </c>
      <c r="AO129" s="4"/>
      <c r="AP129" s="4"/>
      <c r="AQ129" s="3" t="s">
        <v>1719</v>
      </c>
      <c r="AR129" s="3" t="s">
        <v>1719</v>
      </c>
      <c r="AS129" s="3" t="s">
        <v>1723</v>
      </c>
      <c r="AT129" s="3" t="s">
        <v>1723</v>
      </c>
    </row>
    <row r="130" spans="1:46" hidden="1" x14ac:dyDescent="0.25">
      <c r="A130" s="3" t="s">
        <v>1717</v>
      </c>
      <c r="B130" s="3" t="s">
        <v>1718</v>
      </c>
      <c r="C130" s="3" t="s">
        <v>154</v>
      </c>
      <c r="D130" s="3" t="s">
        <v>1838</v>
      </c>
      <c r="E130" s="3" t="s">
        <v>1719</v>
      </c>
      <c r="F130" s="3" t="s">
        <v>1719</v>
      </c>
      <c r="G130" s="3" t="s">
        <v>1719</v>
      </c>
      <c r="H130" s="4"/>
      <c r="I130" s="4"/>
      <c r="J130" s="3" t="s">
        <v>935</v>
      </c>
      <c r="K130" s="4"/>
      <c r="L130" s="4"/>
      <c r="M130" s="3" t="s">
        <v>1839</v>
      </c>
      <c r="N130" s="3" t="s">
        <v>127</v>
      </c>
      <c r="O130" s="3" t="s">
        <v>1719</v>
      </c>
      <c r="P130" s="3" t="s">
        <v>1728</v>
      </c>
      <c r="Q130" s="3" t="s">
        <v>1719</v>
      </c>
      <c r="R130" s="3" t="s">
        <v>1719</v>
      </c>
      <c r="S130" s="4"/>
      <c r="T130" s="4">
        <v>1</v>
      </c>
      <c r="U130" s="3" t="s">
        <v>1721</v>
      </c>
      <c r="W130" s="4"/>
      <c r="X130" s="3" t="s">
        <v>1719</v>
      </c>
      <c r="Y130" s="3" t="s">
        <v>1719</v>
      </c>
      <c r="Z130" s="3" t="s">
        <v>1719</v>
      </c>
      <c r="AA130" s="3" t="s">
        <v>1722</v>
      </c>
      <c r="AB130" s="3" t="s">
        <v>1723</v>
      </c>
      <c r="AC130" s="4"/>
      <c r="AD130" s="4"/>
      <c r="AE130" s="3" t="s">
        <v>1724</v>
      </c>
      <c r="AF130" s="3" t="s">
        <v>1719</v>
      </c>
      <c r="AG130" s="3" t="s">
        <v>1719</v>
      </c>
      <c r="AH130" s="3" t="s">
        <v>1725</v>
      </c>
      <c r="AJ130" s="3" t="s">
        <v>149</v>
      </c>
      <c r="AK130" s="3" t="s">
        <v>1719</v>
      </c>
      <c r="AL130" s="3" t="s">
        <v>1719</v>
      </c>
      <c r="AM130" s="3" t="s">
        <v>1718</v>
      </c>
      <c r="AN130" s="3" t="s">
        <v>1726</v>
      </c>
      <c r="AO130" s="4"/>
      <c r="AP130" s="4"/>
      <c r="AQ130" s="3" t="s">
        <v>1719</v>
      </c>
      <c r="AR130" s="3" t="s">
        <v>1719</v>
      </c>
      <c r="AS130" s="3" t="s">
        <v>1723</v>
      </c>
      <c r="AT130" s="3" t="s">
        <v>1723</v>
      </c>
    </row>
    <row r="131" spans="1:46" hidden="1" x14ac:dyDescent="0.25">
      <c r="A131" s="3" t="s">
        <v>1717</v>
      </c>
      <c r="B131" s="3" t="s">
        <v>1718</v>
      </c>
      <c r="C131" s="3" t="s">
        <v>154</v>
      </c>
      <c r="D131" s="3" t="s">
        <v>1742</v>
      </c>
      <c r="E131" s="3" t="s">
        <v>1719</v>
      </c>
      <c r="F131" s="3" t="s">
        <v>1719</v>
      </c>
      <c r="G131" s="3" t="s">
        <v>1719</v>
      </c>
      <c r="H131" s="4"/>
      <c r="I131" s="4"/>
      <c r="J131" s="3" t="s">
        <v>1740</v>
      </c>
      <c r="K131" s="4"/>
      <c r="L131" s="4"/>
      <c r="M131" s="3" t="s">
        <v>1743</v>
      </c>
      <c r="N131" s="3" t="s">
        <v>127</v>
      </c>
      <c r="O131" s="3" t="s">
        <v>1719</v>
      </c>
      <c r="P131" s="3" t="s">
        <v>1728</v>
      </c>
      <c r="Q131" s="3" t="s">
        <v>1719</v>
      </c>
      <c r="R131" s="3" t="s">
        <v>1719</v>
      </c>
      <c r="S131" s="4"/>
      <c r="T131" s="4">
        <v>0.1</v>
      </c>
      <c r="U131" s="3" t="s">
        <v>1721</v>
      </c>
      <c r="W131" s="4"/>
      <c r="X131" s="3" t="s">
        <v>1719</v>
      </c>
      <c r="Y131" s="3" t="s">
        <v>1719</v>
      </c>
      <c r="Z131" s="3" t="s">
        <v>1719</v>
      </c>
      <c r="AA131" s="3" t="s">
        <v>1722</v>
      </c>
      <c r="AB131" s="3" t="s">
        <v>1723</v>
      </c>
      <c r="AC131" s="4"/>
      <c r="AD131" s="4"/>
      <c r="AE131" s="3" t="s">
        <v>1724</v>
      </c>
      <c r="AF131" s="3" t="s">
        <v>1719</v>
      </c>
      <c r="AG131" s="3" t="s">
        <v>1719</v>
      </c>
      <c r="AH131" s="3" t="s">
        <v>1725</v>
      </c>
      <c r="AJ131" s="3" t="s">
        <v>149</v>
      </c>
      <c r="AK131" s="3" t="s">
        <v>1719</v>
      </c>
      <c r="AL131" s="3" t="s">
        <v>1719</v>
      </c>
      <c r="AM131" s="3" t="s">
        <v>1718</v>
      </c>
      <c r="AN131" s="3" t="s">
        <v>1726</v>
      </c>
      <c r="AO131" s="4"/>
      <c r="AP131" s="4"/>
      <c r="AQ131" s="3" t="s">
        <v>1719</v>
      </c>
      <c r="AR131" s="3" t="s">
        <v>1719</v>
      </c>
      <c r="AS131" s="3" t="s">
        <v>1723</v>
      </c>
      <c r="AT131" s="3" t="s">
        <v>1723</v>
      </c>
    </row>
    <row r="132" spans="1:46" hidden="1" x14ac:dyDescent="0.25">
      <c r="A132" s="3" t="s">
        <v>1717</v>
      </c>
      <c r="B132" s="3" t="s">
        <v>1718</v>
      </c>
      <c r="C132" s="3" t="s">
        <v>154</v>
      </c>
      <c r="D132" s="3" t="s">
        <v>1840</v>
      </c>
      <c r="E132" s="3" t="s">
        <v>1719</v>
      </c>
      <c r="F132" s="3" t="s">
        <v>1719</v>
      </c>
      <c r="G132" s="3" t="s">
        <v>1719</v>
      </c>
      <c r="H132" s="4"/>
      <c r="I132" s="4"/>
      <c r="J132" s="3" t="s">
        <v>69</v>
      </c>
      <c r="K132" s="4"/>
      <c r="L132" s="4"/>
      <c r="M132" s="3" t="s">
        <v>1841</v>
      </c>
      <c r="N132" s="3" t="s">
        <v>127</v>
      </c>
      <c r="O132" s="3" t="s">
        <v>1719</v>
      </c>
      <c r="P132" s="3" t="s">
        <v>1728</v>
      </c>
      <c r="Q132" s="3" t="s">
        <v>1719</v>
      </c>
      <c r="R132" s="3" t="s">
        <v>1719</v>
      </c>
      <c r="S132" s="4"/>
      <c r="T132" s="4">
        <v>1</v>
      </c>
      <c r="U132" s="3" t="s">
        <v>1721</v>
      </c>
      <c r="W132" s="4"/>
      <c r="X132" s="3" t="s">
        <v>1719</v>
      </c>
      <c r="Y132" s="3" t="s">
        <v>1719</v>
      </c>
      <c r="Z132" s="3" t="s">
        <v>1719</v>
      </c>
      <c r="AA132" s="3" t="s">
        <v>1722</v>
      </c>
      <c r="AB132" s="3" t="s">
        <v>1723</v>
      </c>
      <c r="AC132" s="4"/>
      <c r="AD132" s="4"/>
      <c r="AE132" s="3" t="s">
        <v>1724</v>
      </c>
      <c r="AF132" s="3" t="s">
        <v>1719</v>
      </c>
      <c r="AG132" s="3" t="s">
        <v>1719</v>
      </c>
      <c r="AH132" s="3" t="s">
        <v>1725</v>
      </c>
      <c r="AJ132" s="3" t="s">
        <v>149</v>
      </c>
      <c r="AK132" s="3" t="s">
        <v>1719</v>
      </c>
      <c r="AL132" s="3" t="s">
        <v>1719</v>
      </c>
      <c r="AM132" s="3" t="s">
        <v>1718</v>
      </c>
      <c r="AN132" s="3" t="s">
        <v>1842</v>
      </c>
      <c r="AO132" s="4"/>
      <c r="AP132" s="4"/>
      <c r="AQ132" s="3" t="s">
        <v>1719</v>
      </c>
      <c r="AR132" s="3" t="s">
        <v>1719</v>
      </c>
      <c r="AS132" s="3" t="s">
        <v>1723</v>
      </c>
      <c r="AT132" s="3" t="s">
        <v>1723</v>
      </c>
    </row>
    <row r="133" spans="1:46" hidden="1" x14ac:dyDescent="0.25">
      <c r="A133" s="3" t="s">
        <v>1717</v>
      </c>
      <c r="B133" s="3" t="s">
        <v>1718</v>
      </c>
      <c r="C133" s="3" t="s">
        <v>474</v>
      </c>
      <c r="D133" s="3" t="s">
        <v>476</v>
      </c>
      <c r="E133" s="3" t="s">
        <v>1719</v>
      </c>
      <c r="F133" s="3" t="s">
        <v>1719</v>
      </c>
      <c r="G133" s="3" t="s">
        <v>1719</v>
      </c>
      <c r="H133" s="4"/>
      <c r="I133" s="4"/>
      <c r="J133" s="3" t="s">
        <v>69</v>
      </c>
      <c r="K133" s="4"/>
      <c r="L133" s="4"/>
      <c r="M133" s="3" t="s">
        <v>78</v>
      </c>
      <c r="N133" s="3" t="s">
        <v>127</v>
      </c>
      <c r="O133" s="3" t="s">
        <v>1719</v>
      </c>
      <c r="P133" s="3" t="s">
        <v>1720</v>
      </c>
      <c r="Q133" s="3" t="s">
        <v>1719</v>
      </c>
      <c r="R133" s="3" t="s">
        <v>1719</v>
      </c>
      <c r="S133" s="4"/>
      <c r="T133" s="4">
        <v>1</v>
      </c>
      <c r="U133" s="3" t="s">
        <v>1721</v>
      </c>
      <c r="W133" s="4"/>
      <c r="X133" s="3" t="s">
        <v>1719</v>
      </c>
      <c r="Y133" s="3" t="s">
        <v>1719</v>
      </c>
      <c r="Z133" s="3" t="s">
        <v>1719</v>
      </c>
      <c r="AA133" s="3" t="s">
        <v>1722</v>
      </c>
      <c r="AB133" s="3" t="s">
        <v>1723</v>
      </c>
      <c r="AC133" s="4"/>
      <c r="AD133" s="4"/>
      <c r="AE133" s="3" t="s">
        <v>1724</v>
      </c>
      <c r="AF133" s="3" t="s">
        <v>1719</v>
      </c>
      <c r="AG133" s="3" t="s">
        <v>1719</v>
      </c>
      <c r="AH133" s="3" t="s">
        <v>1725</v>
      </c>
      <c r="AJ133" s="3" t="s">
        <v>475</v>
      </c>
      <c r="AK133" s="3" t="s">
        <v>1719</v>
      </c>
      <c r="AL133" s="3" t="s">
        <v>1719</v>
      </c>
      <c r="AM133" s="3" t="s">
        <v>1718</v>
      </c>
      <c r="AN133" s="3" t="s">
        <v>1726</v>
      </c>
      <c r="AO133" s="4"/>
      <c r="AP133" s="4"/>
      <c r="AQ133" s="3" t="s">
        <v>1719</v>
      </c>
      <c r="AR133" s="3" t="s">
        <v>1719</v>
      </c>
      <c r="AS133" s="3" t="s">
        <v>1723</v>
      </c>
      <c r="AT133" s="3" t="s">
        <v>1723</v>
      </c>
    </row>
    <row r="134" spans="1:46" hidden="1" x14ac:dyDescent="0.25">
      <c r="A134" s="3" t="s">
        <v>1717</v>
      </c>
      <c r="B134" s="3" t="s">
        <v>1718</v>
      </c>
      <c r="C134" s="3" t="s">
        <v>474</v>
      </c>
      <c r="D134" s="3" t="s">
        <v>486</v>
      </c>
      <c r="E134" s="3" t="s">
        <v>1719</v>
      </c>
      <c r="F134" s="3" t="s">
        <v>1719</v>
      </c>
      <c r="G134" s="3" t="s">
        <v>1719</v>
      </c>
      <c r="H134" s="4"/>
      <c r="I134" s="4"/>
      <c r="J134" s="3" t="s">
        <v>69</v>
      </c>
      <c r="K134" s="4"/>
      <c r="L134" s="4"/>
      <c r="M134" s="3" t="s">
        <v>78</v>
      </c>
      <c r="N134" s="3" t="s">
        <v>127</v>
      </c>
      <c r="O134" s="3" t="s">
        <v>1719</v>
      </c>
      <c r="P134" s="3" t="s">
        <v>1720</v>
      </c>
      <c r="Q134" s="3" t="s">
        <v>1719</v>
      </c>
      <c r="R134" s="3" t="s">
        <v>1719</v>
      </c>
      <c r="S134" s="4"/>
      <c r="T134" s="4">
        <v>1</v>
      </c>
      <c r="U134" s="3" t="s">
        <v>1721</v>
      </c>
      <c r="W134" s="4"/>
      <c r="X134" s="3" t="s">
        <v>1719</v>
      </c>
      <c r="Y134" s="3" t="s">
        <v>1719</v>
      </c>
      <c r="Z134" s="3" t="s">
        <v>1719</v>
      </c>
      <c r="AA134" s="3" t="s">
        <v>1722</v>
      </c>
      <c r="AB134" s="3" t="s">
        <v>1723</v>
      </c>
      <c r="AC134" s="4"/>
      <c r="AD134" s="4"/>
      <c r="AE134" s="3" t="s">
        <v>1724</v>
      </c>
      <c r="AF134" s="3" t="s">
        <v>1719</v>
      </c>
      <c r="AG134" s="3" t="s">
        <v>1719</v>
      </c>
      <c r="AH134" s="3" t="s">
        <v>1725</v>
      </c>
      <c r="AJ134" s="3" t="s">
        <v>475</v>
      </c>
      <c r="AK134" s="3" t="s">
        <v>1719</v>
      </c>
      <c r="AL134" s="3" t="s">
        <v>1719</v>
      </c>
      <c r="AM134" s="3" t="s">
        <v>1718</v>
      </c>
      <c r="AN134" s="3" t="s">
        <v>1726</v>
      </c>
      <c r="AO134" s="4"/>
      <c r="AP134" s="4"/>
      <c r="AQ134" s="3" t="s">
        <v>1719</v>
      </c>
      <c r="AR134" s="3" t="s">
        <v>1719</v>
      </c>
      <c r="AS134" s="3" t="s">
        <v>1723</v>
      </c>
      <c r="AT134" s="3" t="s">
        <v>1723</v>
      </c>
    </row>
    <row r="135" spans="1:46" hidden="1" x14ac:dyDescent="0.25">
      <c r="A135" s="3" t="s">
        <v>1717</v>
      </c>
      <c r="B135" s="3" t="s">
        <v>1718</v>
      </c>
      <c r="C135" s="3" t="s">
        <v>474</v>
      </c>
      <c r="D135" s="3" t="s">
        <v>554</v>
      </c>
      <c r="E135" s="3" t="s">
        <v>1719</v>
      </c>
      <c r="F135" s="3" t="s">
        <v>1719</v>
      </c>
      <c r="G135" s="3" t="s">
        <v>1719</v>
      </c>
      <c r="H135" s="4"/>
      <c r="I135" s="4"/>
      <c r="J135" s="3" t="s">
        <v>69</v>
      </c>
      <c r="K135" s="4"/>
      <c r="L135" s="4"/>
      <c r="M135" s="3" t="s">
        <v>555</v>
      </c>
      <c r="N135" s="3" t="s">
        <v>127</v>
      </c>
      <c r="O135" s="3" t="s">
        <v>1719</v>
      </c>
      <c r="P135" s="3" t="s">
        <v>1720</v>
      </c>
      <c r="Q135" s="3" t="s">
        <v>1719</v>
      </c>
      <c r="R135" s="3" t="s">
        <v>1719</v>
      </c>
      <c r="S135" s="4"/>
      <c r="T135" s="4">
        <v>1</v>
      </c>
      <c r="U135" s="3" t="s">
        <v>1721</v>
      </c>
      <c r="W135" s="4"/>
      <c r="X135" s="3" t="s">
        <v>1719</v>
      </c>
      <c r="Y135" s="3" t="s">
        <v>1719</v>
      </c>
      <c r="Z135" s="3" t="s">
        <v>1719</v>
      </c>
      <c r="AA135" s="3" t="s">
        <v>1722</v>
      </c>
      <c r="AB135" s="3" t="s">
        <v>1723</v>
      </c>
      <c r="AC135" s="4"/>
      <c r="AD135" s="4"/>
      <c r="AE135" s="3" t="s">
        <v>1724</v>
      </c>
      <c r="AF135" s="3" t="s">
        <v>1719</v>
      </c>
      <c r="AG135" s="3" t="s">
        <v>1719</v>
      </c>
      <c r="AH135" s="3" t="s">
        <v>1725</v>
      </c>
      <c r="AJ135" s="3" t="s">
        <v>475</v>
      </c>
      <c r="AK135" s="3" t="s">
        <v>1719</v>
      </c>
      <c r="AL135" s="3" t="s">
        <v>1719</v>
      </c>
      <c r="AM135" s="3" t="s">
        <v>1718</v>
      </c>
      <c r="AN135" s="3" t="s">
        <v>1726</v>
      </c>
      <c r="AO135" s="4"/>
      <c r="AP135" s="4"/>
      <c r="AQ135" s="3" t="s">
        <v>1719</v>
      </c>
      <c r="AR135" s="3" t="s">
        <v>1719</v>
      </c>
      <c r="AS135" s="3" t="s">
        <v>1723</v>
      </c>
      <c r="AT135" s="3" t="s">
        <v>1723</v>
      </c>
    </row>
    <row r="136" spans="1:46" hidden="1" x14ac:dyDescent="0.25">
      <c r="A136" s="3" t="s">
        <v>1717</v>
      </c>
      <c r="B136" s="3" t="s">
        <v>1718</v>
      </c>
      <c r="C136" s="3" t="s">
        <v>481</v>
      </c>
      <c r="D136" s="3" t="s">
        <v>476</v>
      </c>
      <c r="E136" s="3" t="s">
        <v>1719</v>
      </c>
      <c r="F136" s="3" t="s">
        <v>1719</v>
      </c>
      <c r="G136" s="3" t="s">
        <v>1719</v>
      </c>
      <c r="H136" s="4"/>
      <c r="I136" s="4"/>
      <c r="J136" s="3" t="s">
        <v>69</v>
      </c>
      <c r="K136" s="4"/>
      <c r="L136" s="4"/>
      <c r="M136" s="3" t="s">
        <v>78</v>
      </c>
      <c r="N136" s="3" t="s">
        <v>127</v>
      </c>
      <c r="O136" s="3" t="s">
        <v>1719</v>
      </c>
      <c r="P136" s="3" t="s">
        <v>1720</v>
      </c>
      <c r="Q136" s="3" t="s">
        <v>1719</v>
      </c>
      <c r="R136" s="3" t="s">
        <v>1719</v>
      </c>
      <c r="S136" s="4"/>
      <c r="T136" s="4">
        <v>1</v>
      </c>
      <c r="U136" s="3" t="s">
        <v>1721</v>
      </c>
      <c r="W136" s="4"/>
      <c r="X136" s="3" t="s">
        <v>1719</v>
      </c>
      <c r="Y136" s="3" t="s">
        <v>1719</v>
      </c>
      <c r="Z136" s="3" t="s">
        <v>1719</v>
      </c>
      <c r="AA136" s="3" t="s">
        <v>1722</v>
      </c>
      <c r="AB136" s="3" t="s">
        <v>1723</v>
      </c>
      <c r="AC136" s="4"/>
      <c r="AD136" s="4"/>
      <c r="AE136" s="3" t="s">
        <v>1724</v>
      </c>
      <c r="AF136" s="3" t="s">
        <v>1719</v>
      </c>
      <c r="AG136" s="3" t="s">
        <v>1719</v>
      </c>
      <c r="AH136" s="3" t="s">
        <v>1725</v>
      </c>
      <c r="AJ136" s="3" t="s">
        <v>475</v>
      </c>
      <c r="AK136" s="3" t="s">
        <v>1719</v>
      </c>
      <c r="AL136" s="3" t="s">
        <v>1719</v>
      </c>
      <c r="AM136" s="3" t="s">
        <v>1718</v>
      </c>
      <c r="AN136" s="3" t="s">
        <v>1726</v>
      </c>
      <c r="AO136" s="4"/>
      <c r="AP136" s="4"/>
      <c r="AQ136" s="3" t="s">
        <v>1719</v>
      </c>
      <c r="AR136" s="3" t="s">
        <v>1719</v>
      </c>
      <c r="AS136" s="3" t="s">
        <v>1723</v>
      </c>
      <c r="AT136" s="3" t="s">
        <v>1723</v>
      </c>
    </row>
    <row r="137" spans="1:46" hidden="1" x14ac:dyDescent="0.25">
      <c r="A137" s="3" t="s">
        <v>1717</v>
      </c>
      <c r="B137" s="3" t="s">
        <v>1718</v>
      </c>
      <c r="C137" s="3" t="s">
        <v>481</v>
      </c>
      <c r="D137" s="3" t="s">
        <v>486</v>
      </c>
      <c r="E137" s="3" t="s">
        <v>1719</v>
      </c>
      <c r="F137" s="3" t="s">
        <v>1719</v>
      </c>
      <c r="G137" s="3" t="s">
        <v>1719</v>
      </c>
      <c r="H137" s="4"/>
      <c r="I137" s="4"/>
      <c r="J137" s="3" t="s">
        <v>69</v>
      </c>
      <c r="K137" s="4"/>
      <c r="L137" s="4"/>
      <c r="M137" s="3" t="s">
        <v>78</v>
      </c>
      <c r="N137" s="3" t="s">
        <v>127</v>
      </c>
      <c r="O137" s="3" t="s">
        <v>1719</v>
      </c>
      <c r="P137" s="3" t="s">
        <v>1720</v>
      </c>
      <c r="Q137" s="3" t="s">
        <v>1719</v>
      </c>
      <c r="R137" s="3" t="s">
        <v>1719</v>
      </c>
      <c r="S137" s="4"/>
      <c r="T137" s="4">
        <v>1</v>
      </c>
      <c r="U137" s="3" t="s">
        <v>1721</v>
      </c>
      <c r="W137" s="4"/>
      <c r="X137" s="3" t="s">
        <v>1719</v>
      </c>
      <c r="Y137" s="3" t="s">
        <v>1719</v>
      </c>
      <c r="Z137" s="3" t="s">
        <v>1719</v>
      </c>
      <c r="AA137" s="3" t="s">
        <v>1722</v>
      </c>
      <c r="AB137" s="3" t="s">
        <v>1723</v>
      </c>
      <c r="AC137" s="4"/>
      <c r="AD137" s="4"/>
      <c r="AE137" s="3" t="s">
        <v>1724</v>
      </c>
      <c r="AF137" s="3" t="s">
        <v>1719</v>
      </c>
      <c r="AG137" s="3" t="s">
        <v>1719</v>
      </c>
      <c r="AH137" s="3" t="s">
        <v>1725</v>
      </c>
      <c r="AJ137" s="3" t="s">
        <v>475</v>
      </c>
      <c r="AK137" s="3" t="s">
        <v>1719</v>
      </c>
      <c r="AL137" s="3" t="s">
        <v>1719</v>
      </c>
      <c r="AM137" s="3" t="s">
        <v>1718</v>
      </c>
      <c r="AN137" s="3" t="s">
        <v>1726</v>
      </c>
      <c r="AO137" s="4"/>
      <c r="AP137" s="4"/>
      <c r="AQ137" s="3" t="s">
        <v>1719</v>
      </c>
      <c r="AR137" s="3" t="s">
        <v>1719</v>
      </c>
      <c r="AS137" s="3" t="s">
        <v>1723</v>
      </c>
      <c r="AT137" s="3" t="s">
        <v>1723</v>
      </c>
    </row>
    <row r="138" spans="1:46" hidden="1" x14ac:dyDescent="0.25">
      <c r="A138" s="3" t="s">
        <v>1717</v>
      </c>
      <c r="B138" s="3" t="s">
        <v>1718</v>
      </c>
      <c r="C138" s="3" t="s">
        <v>481</v>
      </c>
      <c r="D138" s="3" t="s">
        <v>554</v>
      </c>
      <c r="E138" s="3" t="s">
        <v>1719</v>
      </c>
      <c r="F138" s="3" t="s">
        <v>1719</v>
      </c>
      <c r="G138" s="3" t="s">
        <v>1719</v>
      </c>
      <c r="H138" s="4"/>
      <c r="I138" s="4"/>
      <c r="J138" s="3" t="s">
        <v>69</v>
      </c>
      <c r="K138" s="4"/>
      <c r="L138" s="4"/>
      <c r="M138" s="3" t="s">
        <v>555</v>
      </c>
      <c r="N138" s="3" t="s">
        <v>127</v>
      </c>
      <c r="O138" s="3" t="s">
        <v>1719</v>
      </c>
      <c r="P138" s="3" t="s">
        <v>1720</v>
      </c>
      <c r="Q138" s="3" t="s">
        <v>1719</v>
      </c>
      <c r="R138" s="3" t="s">
        <v>1719</v>
      </c>
      <c r="S138" s="4"/>
      <c r="T138" s="4">
        <v>1</v>
      </c>
      <c r="U138" s="3" t="s">
        <v>1721</v>
      </c>
      <c r="W138" s="4"/>
      <c r="X138" s="3" t="s">
        <v>1719</v>
      </c>
      <c r="Y138" s="3" t="s">
        <v>1719</v>
      </c>
      <c r="Z138" s="3" t="s">
        <v>1719</v>
      </c>
      <c r="AA138" s="3" t="s">
        <v>1722</v>
      </c>
      <c r="AB138" s="3" t="s">
        <v>1723</v>
      </c>
      <c r="AC138" s="4"/>
      <c r="AD138" s="4"/>
      <c r="AE138" s="3" t="s">
        <v>1724</v>
      </c>
      <c r="AF138" s="3" t="s">
        <v>1719</v>
      </c>
      <c r="AG138" s="3" t="s">
        <v>1719</v>
      </c>
      <c r="AH138" s="3" t="s">
        <v>1725</v>
      </c>
      <c r="AJ138" s="3" t="s">
        <v>475</v>
      </c>
      <c r="AK138" s="3" t="s">
        <v>1719</v>
      </c>
      <c r="AL138" s="3" t="s">
        <v>1719</v>
      </c>
      <c r="AM138" s="3" t="s">
        <v>1718</v>
      </c>
      <c r="AN138" s="3" t="s">
        <v>1726</v>
      </c>
      <c r="AO138" s="4"/>
      <c r="AP138" s="4"/>
      <c r="AQ138" s="3" t="s">
        <v>1719</v>
      </c>
      <c r="AR138" s="3" t="s">
        <v>1719</v>
      </c>
      <c r="AS138" s="3" t="s">
        <v>1723</v>
      </c>
      <c r="AT138" s="3" t="s">
        <v>1723</v>
      </c>
    </row>
    <row r="139" spans="1:46" hidden="1" x14ac:dyDescent="0.25">
      <c r="A139" s="3" t="s">
        <v>1717</v>
      </c>
      <c r="B139" s="3" t="s">
        <v>1718</v>
      </c>
      <c r="C139" s="3" t="s">
        <v>190</v>
      </c>
      <c r="D139" s="3" t="s">
        <v>192</v>
      </c>
      <c r="E139" s="3" t="s">
        <v>1719</v>
      </c>
      <c r="F139" s="3" t="s">
        <v>1719</v>
      </c>
      <c r="G139" s="3" t="s">
        <v>1719</v>
      </c>
      <c r="H139" s="4"/>
      <c r="I139" s="4"/>
      <c r="J139" s="3" t="s">
        <v>69</v>
      </c>
      <c r="K139" s="4"/>
      <c r="L139" s="4"/>
      <c r="M139" s="3" t="s">
        <v>78</v>
      </c>
      <c r="N139" s="3" t="s">
        <v>127</v>
      </c>
      <c r="O139" s="3" t="s">
        <v>1843</v>
      </c>
      <c r="P139" s="3" t="s">
        <v>1720</v>
      </c>
      <c r="Q139" s="3" t="s">
        <v>1719</v>
      </c>
      <c r="R139" s="3" t="s">
        <v>1719</v>
      </c>
      <c r="S139" s="4"/>
      <c r="T139" s="4">
        <v>1</v>
      </c>
      <c r="U139" s="3" t="s">
        <v>1721</v>
      </c>
      <c r="W139" s="4"/>
      <c r="X139" s="3" t="s">
        <v>1719</v>
      </c>
      <c r="Y139" s="3" t="s">
        <v>1719</v>
      </c>
      <c r="Z139" s="3" t="s">
        <v>1736</v>
      </c>
      <c r="AA139" s="3" t="s">
        <v>1722</v>
      </c>
      <c r="AB139" s="3" t="s">
        <v>1723</v>
      </c>
      <c r="AC139" s="4"/>
      <c r="AD139" s="4"/>
      <c r="AE139" s="3" t="s">
        <v>1724</v>
      </c>
      <c r="AF139" s="3" t="s">
        <v>1719</v>
      </c>
      <c r="AG139" s="3" t="s">
        <v>1719</v>
      </c>
      <c r="AH139" s="3" t="s">
        <v>1725</v>
      </c>
      <c r="AJ139" s="3" t="s">
        <v>191</v>
      </c>
      <c r="AK139" s="3" t="s">
        <v>1719</v>
      </c>
      <c r="AL139" s="3" t="s">
        <v>1719</v>
      </c>
      <c r="AM139" s="3" t="s">
        <v>1718</v>
      </c>
      <c r="AN139" s="3" t="s">
        <v>1726</v>
      </c>
      <c r="AO139" s="4"/>
      <c r="AP139" s="4"/>
      <c r="AQ139" s="3" t="s">
        <v>1719</v>
      </c>
      <c r="AR139" s="3" t="s">
        <v>1719</v>
      </c>
      <c r="AS139" s="3" t="s">
        <v>1723</v>
      </c>
      <c r="AT139" s="3" t="s">
        <v>1723</v>
      </c>
    </row>
    <row r="140" spans="1:46" hidden="1" x14ac:dyDescent="0.25">
      <c r="A140" s="3" t="s">
        <v>1717</v>
      </c>
      <c r="B140" s="3" t="s">
        <v>1718</v>
      </c>
      <c r="C140" s="3" t="s">
        <v>190</v>
      </c>
      <c r="D140" s="3" t="s">
        <v>197</v>
      </c>
      <c r="E140" s="3" t="s">
        <v>1719</v>
      </c>
      <c r="F140" s="3" t="s">
        <v>1719</v>
      </c>
      <c r="G140" s="3" t="s">
        <v>1719</v>
      </c>
      <c r="H140" s="4"/>
      <c r="I140" s="4"/>
      <c r="J140" s="3" t="s">
        <v>69</v>
      </c>
      <c r="K140" s="4"/>
      <c r="L140" s="4"/>
      <c r="M140" s="3" t="s">
        <v>78</v>
      </c>
      <c r="N140" s="3" t="s">
        <v>127</v>
      </c>
      <c r="O140" s="3" t="s">
        <v>1843</v>
      </c>
      <c r="P140" s="3" t="s">
        <v>1720</v>
      </c>
      <c r="Q140" s="3" t="s">
        <v>1719</v>
      </c>
      <c r="R140" s="3" t="s">
        <v>1719</v>
      </c>
      <c r="S140" s="4"/>
      <c r="T140" s="4">
        <v>1</v>
      </c>
      <c r="U140" s="3" t="s">
        <v>1721</v>
      </c>
      <c r="W140" s="4"/>
      <c r="X140" s="3" t="s">
        <v>1719</v>
      </c>
      <c r="Y140" s="3" t="s">
        <v>1719</v>
      </c>
      <c r="Z140" s="3" t="s">
        <v>1736</v>
      </c>
      <c r="AA140" s="3" t="s">
        <v>1722</v>
      </c>
      <c r="AB140" s="3" t="s">
        <v>1723</v>
      </c>
      <c r="AC140" s="4"/>
      <c r="AD140" s="4"/>
      <c r="AE140" s="3" t="s">
        <v>1724</v>
      </c>
      <c r="AF140" s="3" t="s">
        <v>1719</v>
      </c>
      <c r="AG140" s="3" t="s">
        <v>1719</v>
      </c>
      <c r="AH140" s="3" t="s">
        <v>1725</v>
      </c>
      <c r="AJ140" s="3" t="s">
        <v>191</v>
      </c>
      <c r="AK140" s="3" t="s">
        <v>1719</v>
      </c>
      <c r="AL140" s="3" t="s">
        <v>1719</v>
      </c>
      <c r="AM140" s="3" t="s">
        <v>1718</v>
      </c>
      <c r="AN140" s="3" t="s">
        <v>1726</v>
      </c>
      <c r="AO140" s="4"/>
      <c r="AP140" s="4"/>
      <c r="AQ140" s="3" t="s">
        <v>1719</v>
      </c>
      <c r="AR140" s="3" t="s">
        <v>1719</v>
      </c>
      <c r="AS140" s="3" t="s">
        <v>1723</v>
      </c>
      <c r="AT140" s="3" t="s">
        <v>1723</v>
      </c>
    </row>
    <row r="141" spans="1:46" hidden="1" x14ac:dyDescent="0.25">
      <c r="A141" s="3" t="s">
        <v>1717</v>
      </c>
      <c r="B141" s="3" t="s">
        <v>1718</v>
      </c>
      <c r="C141" s="3" t="s">
        <v>190</v>
      </c>
      <c r="D141" s="3" t="s">
        <v>203</v>
      </c>
      <c r="E141" s="3" t="s">
        <v>1719</v>
      </c>
      <c r="F141" s="3" t="s">
        <v>1719</v>
      </c>
      <c r="G141" s="3" t="s">
        <v>1719</v>
      </c>
      <c r="H141" s="4"/>
      <c r="I141" s="4"/>
      <c r="J141" s="3" t="s">
        <v>69</v>
      </c>
      <c r="K141" s="4"/>
      <c r="L141" s="4"/>
      <c r="M141" s="3" t="s">
        <v>178</v>
      </c>
      <c r="N141" s="3" t="s">
        <v>127</v>
      </c>
      <c r="O141" s="3" t="s">
        <v>1843</v>
      </c>
      <c r="P141" s="3" t="s">
        <v>1720</v>
      </c>
      <c r="Q141" s="3" t="s">
        <v>1719</v>
      </c>
      <c r="R141" s="3" t="s">
        <v>1719</v>
      </c>
      <c r="S141" s="4"/>
      <c r="T141" s="4">
        <v>1</v>
      </c>
      <c r="U141" s="3" t="s">
        <v>1721</v>
      </c>
      <c r="W141" s="4"/>
      <c r="X141" s="3" t="s">
        <v>1719</v>
      </c>
      <c r="Y141" s="3" t="s">
        <v>1719</v>
      </c>
      <c r="Z141" s="3" t="s">
        <v>1736</v>
      </c>
      <c r="AA141" s="3" t="s">
        <v>1722</v>
      </c>
      <c r="AB141" s="3" t="s">
        <v>1723</v>
      </c>
      <c r="AC141" s="4"/>
      <c r="AD141" s="4"/>
      <c r="AE141" s="3" t="s">
        <v>1724</v>
      </c>
      <c r="AF141" s="3" t="s">
        <v>1719</v>
      </c>
      <c r="AG141" s="3" t="s">
        <v>1719</v>
      </c>
      <c r="AH141" s="3" t="s">
        <v>1725</v>
      </c>
      <c r="AJ141" s="3" t="s">
        <v>191</v>
      </c>
      <c r="AK141" s="3" t="s">
        <v>1719</v>
      </c>
      <c r="AL141" s="3" t="s">
        <v>1719</v>
      </c>
      <c r="AM141" s="3" t="s">
        <v>1718</v>
      </c>
      <c r="AN141" s="3" t="s">
        <v>1726</v>
      </c>
      <c r="AO141" s="4"/>
      <c r="AP141" s="4"/>
      <c r="AQ141" s="3" t="s">
        <v>1719</v>
      </c>
      <c r="AR141" s="3" t="s">
        <v>1719</v>
      </c>
      <c r="AS141" s="3" t="s">
        <v>1723</v>
      </c>
      <c r="AT141" s="3" t="s">
        <v>1723</v>
      </c>
    </row>
    <row r="142" spans="1:46" hidden="1" x14ac:dyDescent="0.25">
      <c r="A142" s="3" t="s">
        <v>1717</v>
      </c>
      <c r="B142" s="3" t="s">
        <v>1718</v>
      </c>
      <c r="C142" s="3" t="s">
        <v>190</v>
      </c>
      <c r="D142" s="3" t="s">
        <v>1062</v>
      </c>
      <c r="E142" s="3" t="s">
        <v>1719</v>
      </c>
      <c r="F142" s="3" t="s">
        <v>1719</v>
      </c>
      <c r="G142" s="3" t="s">
        <v>1719</v>
      </c>
      <c r="H142" s="4"/>
      <c r="I142" s="4"/>
      <c r="J142" s="3" t="s">
        <v>69</v>
      </c>
      <c r="K142" s="4"/>
      <c r="L142" s="4"/>
      <c r="M142" s="3" t="s">
        <v>78</v>
      </c>
      <c r="N142" s="3" t="s">
        <v>127</v>
      </c>
      <c r="O142" s="3" t="s">
        <v>1843</v>
      </c>
      <c r="P142" s="3" t="s">
        <v>1720</v>
      </c>
      <c r="Q142" s="3" t="s">
        <v>1719</v>
      </c>
      <c r="R142" s="3" t="s">
        <v>1719</v>
      </c>
      <c r="S142" s="4"/>
      <c r="T142" s="4">
        <v>1</v>
      </c>
      <c r="U142" s="3" t="s">
        <v>1721</v>
      </c>
      <c r="W142" s="4"/>
      <c r="X142" s="3" t="s">
        <v>1719</v>
      </c>
      <c r="Y142" s="3" t="s">
        <v>1719</v>
      </c>
      <c r="Z142" s="3" t="s">
        <v>1736</v>
      </c>
      <c r="AA142" s="3" t="s">
        <v>1722</v>
      </c>
      <c r="AB142" s="3" t="s">
        <v>1723</v>
      </c>
      <c r="AC142" s="4"/>
      <c r="AD142" s="4"/>
      <c r="AE142" s="3" t="s">
        <v>1724</v>
      </c>
      <c r="AF142" s="3" t="s">
        <v>1719</v>
      </c>
      <c r="AG142" s="3" t="s">
        <v>1719</v>
      </c>
      <c r="AH142" s="3" t="s">
        <v>1725</v>
      </c>
      <c r="AJ142" s="3" t="s">
        <v>191</v>
      </c>
      <c r="AK142" s="3" t="s">
        <v>1719</v>
      </c>
      <c r="AL142" s="3" t="s">
        <v>1719</v>
      </c>
      <c r="AM142" s="3" t="s">
        <v>1718</v>
      </c>
      <c r="AN142" s="3" t="s">
        <v>1726</v>
      </c>
      <c r="AO142" s="4"/>
      <c r="AP142" s="4"/>
      <c r="AQ142" s="3" t="s">
        <v>1719</v>
      </c>
      <c r="AR142" s="3" t="s">
        <v>1719</v>
      </c>
      <c r="AS142" s="3" t="s">
        <v>1723</v>
      </c>
      <c r="AT142" s="3" t="s">
        <v>1723</v>
      </c>
    </row>
    <row r="143" spans="1:46" hidden="1" x14ac:dyDescent="0.25">
      <c r="A143" s="3" t="s">
        <v>1717</v>
      </c>
      <c r="B143" s="3" t="s">
        <v>1718</v>
      </c>
      <c r="C143" s="3" t="s">
        <v>190</v>
      </c>
      <c r="D143" s="3" t="s">
        <v>1108</v>
      </c>
      <c r="E143" s="3" t="s">
        <v>1719</v>
      </c>
      <c r="F143" s="3" t="s">
        <v>1719</v>
      </c>
      <c r="G143" s="3" t="s">
        <v>1719</v>
      </c>
      <c r="H143" s="4"/>
      <c r="I143" s="4"/>
      <c r="J143" s="3" t="s">
        <v>935</v>
      </c>
      <c r="K143" s="4"/>
      <c r="L143" s="4"/>
      <c r="M143" s="3" t="s">
        <v>1109</v>
      </c>
      <c r="N143" s="3" t="s">
        <v>127</v>
      </c>
      <c r="O143" s="3" t="s">
        <v>1843</v>
      </c>
      <c r="P143" s="3" t="s">
        <v>1728</v>
      </c>
      <c r="Q143" s="3" t="s">
        <v>1719</v>
      </c>
      <c r="R143" s="3" t="s">
        <v>1719</v>
      </c>
      <c r="S143" s="4"/>
      <c r="T143" s="4">
        <v>2</v>
      </c>
      <c r="U143" s="3" t="s">
        <v>1721</v>
      </c>
      <c r="W143" s="4"/>
      <c r="X143" s="3" t="s">
        <v>1719</v>
      </c>
      <c r="Y143" s="3" t="s">
        <v>1719</v>
      </c>
      <c r="Z143" s="3" t="s">
        <v>1736</v>
      </c>
      <c r="AA143" s="3" t="s">
        <v>1722</v>
      </c>
      <c r="AB143" s="3" t="s">
        <v>1723</v>
      </c>
      <c r="AC143" s="4"/>
      <c r="AD143" s="4"/>
      <c r="AE143" s="3" t="s">
        <v>1724</v>
      </c>
      <c r="AF143" s="3" t="s">
        <v>1719</v>
      </c>
      <c r="AG143" s="3" t="s">
        <v>1719</v>
      </c>
      <c r="AH143" s="3" t="s">
        <v>1725</v>
      </c>
      <c r="AJ143" s="3" t="s">
        <v>191</v>
      </c>
      <c r="AK143" s="3" t="s">
        <v>1719</v>
      </c>
      <c r="AL143" s="3" t="s">
        <v>1719</v>
      </c>
      <c r="AM143" s="3" t="s">
        <v>1718</v>
      </c>
      <c r="AN143" s="3" t="s">
        <v>1726</v>
      </c>
      <c r="AO143" s="4"/>
      <c r="AP143" s="4"/>
      <c r="AQ143" s="3" t="s">
        <v>1719</v>
      </c>
      <c r="AR143" s="3" t="s">
        <v>1719</v>
      </c>
      <c r="AS143" s="3" t="s">
        <v>1723</v>
      </c>
      <c r="AT143" s="3" t="s">
        <v>1723</v>
      </c>
    </row>
    <row r="144" spans="1:46" hidden="1" x14ac:dyDescent="0.25">
      <c r="A144" s="3" t="s">
        <v>1717</v>
      </c>
      <c r="B144" s="3" t="s">
        <v>1718</v>
      </c>
      <c r="C144" s="3" t="s">
        <v>190</v>
      </c>
      <c r="D144" s="3" t="s">
        <v>1260</v>
      </c>
      <c r="E144" s="3" t="s">
        <v>1719</v>
      </c>
      <c r="F144" s="3" t="s">
        <v>1719</v>
      </c>
      <c r="G144" s="3" t="s">
        <v>1719</v>
      </c>
      <c r="H144" s="4"/>
      <c r="I144" s="4"/>
      <c r="J144" s="3" t="s">
        <v>907</v>
      </c>
      <c r="K144" s="4"/>
      <c r="L144" s="4"/>
      <c r="M144" s="3" t="s">
        <v>1261</v>
      </c>
      <c r="N144" s="3" t="s">
        <v>127</v>
      </c>
      <c r="O144" s="3" t="s">
        <v>1843</v>
      </c>
      <c r="P144" s="3" t="s">
        <v>1728</v>
      </c>
      <c r="Q144" s="3" t="s">
        <v>1719</v>
      </c>
      <c r="R144" s="3" t="s">
        <v>1719</v>
      </c>
      <c r="S144" s="4"/>
      <c r="T144" s="4">
        <v>1</v>
      </c>
      <c r="U144" s="3" t="s">
        <v>1721</v>
      </c>
      <c r="W144" s="4"/>
      <c r="X144" s="3" t="s">
        <v>1719</v>
      </c>
      <c r="Y144" s="3" t="s">
        <v>1719</v>
      </c>
      <c r="Z144" s="3" t="s">
        <v>1736</v>
      </c>
      <c r="AA144" s="3" t="s">
        <v>1722</v>
      </c>
      <c r="AB144" s="3" t="s">
        <v>1723</v>
      </c>
      <c r="AC144" s="4"/>
      <c r="AD144" s="4"/>
      <c r="AE144" s="3" t="s">
        <v>1724</v>
      </c>
      <c r="AF144" s="3" t="s">
        <v>1719</v>
      </c>
      <c r="AG144" s="3" t="s">
        <v>1719</v>
      </c>
      <c r="AH144" s="3" t="s">
        <v>1725</v>
      </c>
      <c r="AJ144" s="3" t="s">
        <v>191</v>
      </c>
      <c r="AK144" s="3" t="s">
        <v>1719</v>
      </c>
      <c r="AL144" s="3" t="s">
        <v>1719</v>
      </c>
      <c r="AM144" s="3" t="s">
        <v>1718</v>
      </c>
      <c r="AN144" s="3" t="s">
        <v>1726</v>
      </c>
      <c r="AO144" s="4"/>
      <c r="AP144" s="4"/>
      <c r="AQ144" s="3" t="s">
        <v>1719</v>
      </c>
      <c r="AR144" s="3" t="s">
        <v>1719</v>
      </c>
      <c r="AS144" s="3" t="s">
        <v>1723</v>
      </c>
      <c r="AT144" s="3" t="s">
        <v>1723</v>
      </c>
    </row>
    <row r="145" spans="1:46" hidden="1" x14ac:dyDescent="0.25">
      <c r="A145" s="3" t="s">
        <v>1717</v>
      </c>
      <c r="B145" s="3" t="s">
        <v>1718</v>
      </c>
      <c r="C145" s="3" t="s">
        <v>190</v>
      </c>
      <c r="D145" s="3" t="s">
        <v>1840</v>
      </c>
      <c r="E145" s="3" t="s">
        <v>1719</v>
      </c>
      <c r="F145" s="3" t="s">
        <v>1719</v>
      </c>
      <c r="G145" s="3" t="s">
        <v>1719</v>
      </c>
      <c r="H145" s="4"/>
      <c r="I145" s="4"/>
      <c r="J145" s="3" t="s">
        <v>69</v>
      </c>
      <c r="K145" s="4"/>
      <c r="L145" s="4"/>
      <c r="M145" s="3" t="s">
        <v>1841</v>
      </c>
      <c r="N145" s="3" t="s">
        <v>127</v>
      </c>
      <c r="O145" s="3" t="s">
        <v>1843</v>
      </c>
      <c r="P145" s="3" t="s">
        <v>1728</v>
      </c>
      <c r="Q145" s="3" t="s">
        <v>1719</v>
      </c>
      <c r="R145" s="3" t="s">
        <v>1719</v>
      </c>
      <c r="S145" s="4"/>
      <c r="T145" s="4">
        <v>1</v>
      </c>
      <c r="U145" s="3" t="s">
        <v>1721</v>
      </c>
      <c r="W145" s="4"/>
      <c r="X145" s="3" t="s">
        <v>1719</v>
      </c>
      <c r="Y145" s="3" t="s">
        <v>1719</v>
      </c>
      <c r="Z145" s="3" t="s">
        <v>1736</v>
      </c>
      <c r="AA145" s="3" t="s">
        <v>1722</v>
      </c>
      <c r="AB145" s="3" t="s">
        <v>1723</v>
      </c>
      <c r="AC145" s="4"/>
      <c r="AD145" s="4"/>
      <c r="AE145" s="3" t="s">
        <v>1724</v>
      </c>
      <c r="AF145" s="3" t="s">
        <v>1719</v>
      </c>
      <c r="AG145" s="3" t="s">
        <v>1719</v>
      </c>
      <c r="AH145" s="3" t="s">
        <v>1725</v>
      </c>
      <c r="AJ145" s="3" t="s">
        <v>191</v>
      </c>
      <c r="AK145" s="3" t="s">
        <v>1719</v>
      </c>
      <c r="AL145" s="3" t="s">
        <v>1719</v>
      </c>
      <c r="AM145" s="3" t="s">
        <v>1718</v>
      </c>
      <c r="AN145" s="3" t="s">
        <v>1726</v>
      </c>
      <c r="AO145" s="4"/>
      <c r="AP145" s="4"/>
      <c r="AQ145" s="3" t="s">
        <v>1719</v>
      </c>
      <c r="AR145" s="3" t="s">
        <v>1719</v>
      </c>
      <c r="AS145" s="3" t="s">
        <v>1723</v>
      </c>
      <c r="AT145" s="3" t="s">
        <v>1723</v>
      </c>
    </row>
    <row r="146" spans="1:46" hidden="1" x14ac:dyDescent="0.25">
      <c r="A146" s="3" t="s">
        <v>1717</v>
      </c>
      <c r="B146" s="3" t="s">
        <v>1718</v>
      </c>
      <c r="C146" s="3" t="s">
        <v>1259</v>
      </c>
      <c r="D146" s="3" t="s">
        <v>192</v>
      </c>
      <c r="E146" s="3" t="s">
        <v>1719</v>
      </c>
      <c r="F146" s="3" t="s">
        <v>1719</v>
      </c>
      <c r="G146" s="3" t="s">
        <v>1719</v>
      </c>
      <c r="H146" s="4"/>
      <c r="I146" s="4"/>
      <c r="J146" s="3" t="s">
        <v>69</v>
      </c>
      <c r="K146" s="4"/>
      <c r="L146" s="4"/>
      <c r="M146" s="3" t="s">
        <v>78</v>
      </c>
      <c r="N146" s="3" t="s">
        <v>127</v>
      </c>
      <c r="O146" s="3" t="s">
        <v>1844</v>
      </c>
      <c r="P146" s="3" t="s">
        <v>1720</v>
      </c>
      <c r="Q146" s="3" t="s">
        <v>1719</v>
      </c>
      <c r="R146" s="3" t="s">
        <v>1719</v>
      </c>
      <c r="S146" s="4"/>
      <c r="T146" s="4">
        <v>1</v>
      </c>
      <c r="U146" s="3" t="s">
        <v>1721</v>
      </c>
      <c r="W146" s="4"/>
      <c r="X146" s="3" t="s">
        <v>1719</v>
      </c>
      <c r="Y146" s="3" t="s">
        <v>1719</v>
      </c>
      <c r="Z146" s="3" t="s">
        <v>1736</v>
      </c>
      <c r="AA146" s="3" t="s">
        <v>1722</v>
      </c>
      <c r="AB146" s="3" t="s">
        <v>1723</v>
      </c>
      <c r="AC146" s="4"/>
      <c r="AD146" s="4"/>
      <c r="AE146" s="3" t="s">
        <v>1724</v>
      </c>
      <c r="AF146" s="3" t="s">
        <v>1719</v>
      </c>
      <c r="AG146" s="3" t="s">
        <v>1719</v>
      </c>
      <c r="AH146" s="3" t="s">
        <v>1725</v>
      </c>
      <c r="AJ146" s="3" t="s">
        <v>191</v>
      </c>
      <c r="AK146" s="3" t="s">
        <v>1719</v>
      </c>
      <c r="AL146" s="3" t="s">
        <v>1719</v>
      </c>
      <c r="AM146" s="3" t="s">
        <v>1718</v>
      </c>
      <c r="AN146" s="3" t="s">
        <v>1726</v>
      </c>
      <c r="AO146" s="4"/>
      <c r="AP146" s="4"/>
      <c r="AQ146" s="3" t="s">
        <v>1719</v>
      </c>
      <c r="AR146" s="3" t="s">
        <v>1719</v>
      </c>
      <c r="AS146" s="3" t="s">
        <v>1723</v>
      </c>
      <c r="AT146" s="3" t="s">
        <v>1723</v>
      </c>
    </row>
    <row r="147" spans="1:46" hidden="1" x14ac:dyDescent="0.25">
      <c r="A147" s="3" t="s">
        <v>1717</v>
      </c>
      <c r="B147" s="3" t="s">
        <v>1718</v>
      </c>
      <c r="C147" s="3" t="s">
        <v>1259</v>
      </c>
      <c r="D147" s="3" t="s">
        <v>197</v>
      </c>
      <c r="E147" s="3" t="s">
        <v>1719</v>
      </c>
      <c r="F147" s="3" t="s">
        <v>1719</v>
      </c>
      <c r="G147" s="3" t="s">
        <v>1719</v>
      </c>
      <c r="H147" s="4"/>
      <c r="I147" s="4"/>
      <c r="J147" s="3" t="s">
        <v>69</v>
      </c>
      <c r="K147" s="4"/>
      <c r="L147" s="4"/>
      <c r="M147" s="3" t="s">
        <v>78</v>
      </c>
      <c r="N147" s="3" t="s">
        <v>127</v>
      </c>
      <c r="O147" s="3" t="s">
        <v>1844</v>
      </c>
      <c r="P147" s="3" t="s">
        <v>1720</v>
      </c>
      <c r="Q147" s="3" t="s">
        <v>1719</v>
      </c>
      <c r="R147" s="3" t="s">
        <v>1719</v>
      </c>
      <c r="S147" s="4"/>
      <c r="T147" s="4">
        <v>1</v>
      </c>
      <c r="U147" s="3" t="s">
        <v>1721</v>
      </c>
      <c r="W147" s="4"/>
      <c r="X147" s="3" t="s">
        <v>1719</v>
      </c>
      <c r="Y147" s="3" t="s">
        <v>1719</v>
      </c>
      <c r="Z147" s="3" t="s">
        <v>1736</v>
      </c>
      <c r="AA147" s="3" t="s">
        <v>1722</v>
      </c>
      <c r="AB147" s="3" t="s">
        <v>1723</v>
      </c>
      <c r="AC147" s="4"/>
      <c r="AD147" s="4"/>
      <c r="AE147" s="3" t="s">
        <v>1724</v>
      </c>
      <c r="AF147" s="3" t="s">
        <v>1719</v>
      </c>
      <c r="AG147" s="3" t="s">
        <v>1719</v>
      </c>
      <c r="AH147" s="3" t="s">
        <v>1725</v>
      </c>
      <c r="AJ147" s="3" t="s">
        <v>191</v>
      </c>
      <c r="AK147" s="3" t="s">
        <v>1719</v>
      </c>
      <c r="AL147" s="3" t="s">
        <v>1719</v>
      </c>
      <c r="AM147" s="3" t="s">
        <v>1718</v>
      </c>
      <c r="AN147" s="3" t="s">
        <v>1726</v>
      </c>
      <c r="AO147" s="4"/>
      <c r="AP147" s="4"/>
      <c r="AQ147" s="3" t="s">
        <v>1719</v>
      </c>
      <c r="AR147" s="3" t="s">
        <v>1719</v>
      </c>
      <c r="AS147" s="3" t="s">
        <v>1723</v>
      </c>
      <c r="AT147" s="3" t="s">
        <v>1723</v>
      </c>
    </row>
    <row r="148" spans="1:46" hidden="1" x14ac:dyDescent="0.25">
      <c r="A148" s="3" t="s">
        <v>1717</v>
      </c>
      <c r="B148" s="3" t="s">
        <v>1718</v>
      </c>
      <c r="C148" s="3" t="s">
        <v>1259</v>
      </c>
      <c r="D148" s="3" t="s">
        <v>203</v>
      </c>
      <c r="E148" s="3" t="s">
        <v>1719</v>
      </c>
      <c r="F148" s="3" t="s">
        <v>1719</v>
      </c>
      <c r="G148" s="3" t="s">
        <v>1719</v>
      </c>
      <c r="H148" s="4"/>
      <c r="I148" s="4"/>
      <c r="J148" s="3" t="s">
        <v>69</v>
      </c>
      <c r="K148" s="4"/>
      <c r="L148" s="4"/>
      <c r="M148" s="3" t="s">
        <v>178</v>
      </c>
      <c r="N148" s="3" t="s">
        <v>127</v>
      </c>
      <c r="O148" s="3" t="s">
        <v>1844</v>
      </c>
      <c r="P148" s="3" t="s">
        <v>1720</v>
      </c>
      <c r="Q148" s="3" t="s">
        <v>1719</v>
      </c>
      <c r="R148" s="3" t="s">
        <v>1719</v>
      </c>
      <c r="S148" s="4"/>
      <c r="T148" s="4">
        <v>1</v>
      </c>
      <c r="U148" s="3" t="s">
        <v>1721</v>
      </c>
      <c r="W148" s="4"/>
      <c r="X148" s="3" t="s">
        <v>1719</v>
      </c>
      <c r="Y148" s="3" t="s">
        <v>1719</v>
      </c>
      <c r="Z148" s="3" t="s">
        <v>1736</v>
      </c>
      <c r="AA148" s="3" t="s">
        <v>1722</v>
      </c>
      <c r="AB148" s="3" t="s">
        <v>1723</v>
      </c>
      <c r="AC148" s="4"/>
      <c r="AD148" s="4"/>
      <c r="AE148" s="3" t="s">
        <v>1724</v>
      </c>
      <c r="AF148" s="3" t="s">
        <v>1719</v>
      </c>
      <c r="AG148" s="3" t="s">
        <v>1719</v>
      </c>
      <c r="AH148" s="3" t="s">
        <v>1725</v>
      </c>
      <c r="AJ148" s="3" t="s">
        <v>191</v>
      </c>
      <c r="AK148" s="3" t="s">
        <v>1719</v>
      </c>
      <c r="AL148" s="3" t="s">
        <v>1719</v>
      </c>
      <c r="AM148" s="3" t="s">
        <v>1718</v>
      </c>
      <c r="AN148" s="3" t="s">
        <v>1726</v>
      </c>
      <c r="AO148" s="4"/>
      <c r="AP148" s="4"/>
      <c r="AQ148" s="3" t="s">
        <v>1719</v>
      </c>
      <c r="AR148" s="3" t="s">
        <v>1719</v>
      </c>
      <c r="AS148" s="3" t="s">
        <v>1723</v>
      </c>
      <c r="AT148" s="3" t="s">
        <v>1723</v>
      </c>
    </row>
    <row r="149" spans="1:46" hidden="1" x14ac:dyDescent="0.25">
      <c r="A149" s="3" t="s">
        <v>1717</v>
      </c>
      <c r="B149" s="3" t="s">
        <v>1718</v>
      </c>
      <c r="C149" s="3" t="s">
        <v>1259</v>
      </c>
      <c r="D149" s="3" t="s">
        <v>1062</v>
      </c>
      <c r="E149" s="3" t="s">
        <v>1719</v>
      </c>
      <c r="F149" s="3" t="s">
        <v>1719</v>
      </c>
      <c r="G149" s="3" t="s">
        <v>1719</v>
      </c>
      <c r="H149" s="4"/>
      <c r="I149" s="4"/>
      <c r="J149" s="3" t="s">
        <v>69</v>
      </c>
      <c r="K149" s="4"/>
      <c r="L149" s="4"/>
      <c r="M149" s="3" t="s">
        <v>78</v>
      </c>
      <c r="N149" s="3" t="s">
        <v>127</v>
      </c>
      <c r="O149" s="3" t="s">
        <v>1844</v>
      </c>
      <c r="P149" s="3" t="s">
        <v>1720</v>
      </c>
      <c r="Q149" s="3" t="s">
        <v>1719</v>
      </c>
      <c r="R149" s="3" t="s">
        <v>1719</v>
      </c>
      <c r="S149" s="4"/>
      <c r="T149" s="4">
        <v>1</v>
      </c>
      <c r="U149" s="3" t="s">
        <v>1721</v>
      </c>
      <c r="W149" s="4"/>
      <c r="X149" s="3" t="s">
        <v>1719</v>
      </c>
      <c r="Y149" s="3" t="s">
        <v>1719</v>
      </c>
      <c r="Z149" s="3" t="s">
        <v>1736</v>
      </c>
      <c r="AA149" s="3" t="s">
        <v>1722</v>
      </c>
      <c r="AB149" s="3" t="s">
        <v>1723</v>
      </c>
      <c r="AC149" s="4"/>
      <c r="AD149" s="4"/>
      <c r="AE149" s="3" t="s">
        <v>1724</v>
      </c>
      <c r="AF149" s="3" t="s">
        <v>1719</v>
      </c>
      <c r="AG149" s="3" t="s">
        <v>1719</v>
      </c>
      <c r="AH149" s="3" t="s">
        <v>1725</v>
      </c>
      <c r="AJ149" s="3" t="s">
        <v>191</v>
      </c>
      <c r="AK149" s="3" t="s">
        <v>1719</v>
      </c>
      <c r="AL149" s="3" t="s">
        <v>1719</v>
      </c>
      <c r="AM149" s="3" t="s">
        <v>1718</v>
      </c>
      <c r="AN149" s="3" t="s">
        <v>1726</v>
      </c>
      <c r="AO149" s="4"/>
      <c r="AP149" s="4"/>
      <c r="AQ149" s="3" t="s">
        <v>1719</v>
      </c>
      <c r="AR149" s="3" t="s">
        <v>1719</v>
      </c>
      <c r="AS149" s="3" t="s">
        <v>1723</v>
      </c>
      <c r="AT149" s="3" t="s">
        <v>1723</v>
      </c>
    </row>
    <row r="150" spans="1:46" hidden="1" x14ac:dyDescent="0.25">
      <c r="A150" s="3" t="s">
        <v>1717</v>
      </c>
      <c r="B150" s="3" t="s">
        <v>1718</v>
      </c>
      <c r="C150" s="3" t="s">
        <v>1259</v>
      </c>
      <c r="D150" s="3" t="s">
        <v>1108</v>
      </c>
      <c r="E150" s="3" t="s">
        <v>1719</v>
      </c>
      <c r="F150" s="3" t="s">
        <v>1719</v>
      </c>
      <c r="G150" s="3" t="s">
        <v>1719</v>
      </c>
      <c r="H150" s="4"/>
      <c r="I150" s="4"/>
      <c r="J150" s="3" t="s">
        <v>935</v>
      </c>
      <c r="K150" s="4"/>
      <c r="L150" s="4"/>
      <c r="M150" s="3" t="s">
        <v>1109</v>
      </c>
      <c r="N150" s="3" t="s">
        <v>127</v>
      </c>
      <c r="O150" s="3" t="s">
        <v>1844</v>
      </c>
      <c r="P150" s="3" t="s">
        <v>1728</v>
      </c>
      <c r="Q150" s="3" t="s">
        <v>1719</v>
      </c>
      <c r="R150" s="3" t="s">
        <v>1719</v>
      </c>
      <c r="S150" s="4"/>
      <c r="T150" s="4">
        <v>2</v>
      </c>
      <c r="U150" s="3" t="s">
        <v>1721</v>
      </c>
      <c r="W150" s="4"/>
      <c r="X150" s="3" t="s">
        <v>1719</v>
      </c>
      <c r="Y150" s="3" t="s">
        <v>1719</v>
      </c>
      <c r="Z150" s="3" t="s">
        <v>1736</v>
      </c>
      <c r="AA150" s="3" t="s">
        <v>1722</v>
      </c>
      <c r="AB150" s="3" t="s">
        <v>1723</v>
      </c>
      <c r="AC150" s="4"/>
      <c r="AD150" s="4"/>
      <c r="AE150" s="3" t="s">
        <v>1724</v>
      </c>
      <c r="AF150" s="3" t="s">
        <v>1719</v>
      </c>
      <c r="AG150" s="3" t="s">
        <v>1719</v>
      </c>
      <c r="AH150" s="3" t="s">
        <v>1725</v>
      </c>
      <c r="AJ150" s="3" t="s">
        <v>191</v>
      </c>
      <c r="AK150" s="3" t="s">
        <v>1719</v>
      </c>
      <c r="AL150" s="3" t="s">
        <v>1719</v>
      </c>
      <c r="AM150" s="3" t="s">
        <v>1718</v>
      </c>
      <c r="AN150" s="3" t="s">
        <v>1726</v>
      </c>
      <c r="AO150" s="4"/>
      <c r="AP150" s="4"/>
      <c r="AQ150" s="3" t="s">
        <v>1719</v>
      </c>
      <c r="AR150" s="3" t="s">
        <v>1719</v>
      </c>
      <c r="AS150" s="3" t="s">
        <v>1723</v>
      </c>
      <c r="AT150" s="3" t="s">
        <v>1723</v>
      </c>
    </row>
    <row r="151" spans="1:46" hidden="1" x14ac:dyDescent="0.25">
      <c r="A151" s="3" t="s">
        <v>1717</v>
      </c>
      <c r="B151" s="3" t="s">
        <v>1718</v>
      </c>
      <c r="C151" s="3" t="s">
        <v>1259</v>
      </c>
      <c r="D151" s="3" t="s">
        <v>1260</v>
      </c>
      <c r="E151" s="3" t="s">
        <v>1719</v>
      </c>
      <c r="F151" s="3" t="s">
        <v>1719</v>
      </c>
      <c r="G151" s="3" t="s">
        <v>1719</v>
      </c>
      <c r="H151" s="4"/>
      <c r="I151" s="4"/>
      <c r="J151" s="3" t="s">
        <v>907</v>
      </c>
      <c r="K151" s="4"/>
      <c r="L151" s="4"/>
      <c r="M151" s="3" t="s">
        <v>1261</v>
      </c>
      <c r="N151" s="3" t="s">
        <v>127</v>
      </c>
      <c r="O151" s="3" t="s">
        <v>1844</v>
      </c>
      <c r="P151" s="3" t="s">
        <v>1728</v>
      </c>
      <c r="Q151" s="3" t="s">
        <v>1719</v>
      </c>
      <c r="R151" s="3" t="s">
        <v>1719</v>
      </c>
      <c r="S151" s="4"/>
      <c r="T151" s="4">
        <v>1</v>
      </c>
      <c r="U151" s="3" t="s">
        <v>1721</v>
      </c>
      <c r="W151" s="4"/>
      <c r="X151" s="3" t="s">
        <v>1719</v>
      </c>
      <c r="Y151" s="3" t="s">
        <v>1719</v>
      </c>
      <c r="Z151" s="3" t="s">
        <v>1736</v>
      </c>
      <c r="AA151" s="3" t="s">
        <v>1722</v>
      </c>
      <c r="AB151" s="3" t="s">
        <v>1723</v>
      </c>
      <c r="AC151" s="4"/>
      <c r="AD151" s="4"/>
      <c r="AE151" s="3" t="s">
        <v>1724</v>
      </c>
      <c r="AF151" s="3" t="s">
        <v>1719</v>
      </c>
      <c r="AG151" s="3" t="s">
        <v>1719</v>
      </c>
      <c r="AH151" s="3" t="s">
        <v>1725</v>
      </c>
      <c r="AJ151" s="3" t="s">
        <v>191</v>
      </c>
      <c r="AK151" s="3" t="s">
        <v>1719</v>
      </c>
      <c r="AL151" s="3" t="s">
        <v>1719</v>
      </c>
      <c r="AM151" s="3" t="s">
        <v>1718</v>
      </c>
      <c r="AN151" s="3" t="s">
        <v>1726</v>
      </c>
      <c r="AO151" s="4"/>
      <c r="AP151" s="4"/>
      <c r="AQ151" s="3" t="s">
        <v>1719</v>
      </c>
      <c r="AR151" s="3" t="s">
        <v>1719</v>
      </c>
      <c r="AS151" s="3" t="s">
        <v>1723</v>
      </c>
      <c r="AT151" s="3" t="s">
        <v>1723</v>
      </c>
    </row>
    <row r="152" spans="1:46" hidden="1" x14ac:dyDescent="0.25">
      <c r="A152" s="3" t="s">
        <v>1717</v>
      </c>
      <c r="B152" s="3" t="s">
        <v>1718</v>
      </c>
      <c r="C152" s="3" t="s">
        <v>1259</v>
      </c>
      <c r="D152" s="3" t="s">
        <v>1840</v>
      </c>
      <c r="E152" s="3" t="s">
        <v>1719</v>
      </c>
      <c r="F152" s="3" t="s">
        <v>1719</v>
      </c>
      <c r="G152" s="3" t="s">
        <v>1719</v>
      </c>
      <c r="H152" s="4"/>
      <c r="I152" s="4"/>
      <c r="J152" s="3" t="s">
        <v>69</v>
      </c>
      <c r="K152" s="4"/>
      <c r="L152" s="4"/>
      <c r="M152" s="3" t="s">
        <v>1841</v>
      </c>
      <c r="N152" s="3" t="s">
        <v>127</v>
      </c>
      <c r="O152" s="3" t="s">
        <v>1844</v>
      </c>
      <c r="P152" s="3" t="s">
        <v>1728</v>
      </c>
      <c r="Q152" s="3" t="s">
        <v>1719</v>
      </c>
      <c r="R152" s="3" t="s">
        <v>1719</v>
      </c>
      <c r="S152" s="4"/>
      <c r="T152" s="4">
        <v>1</v>
      </c>
      <c r="U152" s="3" t="s">
        <v>1721</v>
      </c>
      <c r="W152" s="4"/>
      <c r="X152" s="3" t="s">
        <v>1719</v>
      </c>
      <c r="Y152" s="3" t="s">
        <v>1719</v>
      </c>
      <c r="Z152" s="3" t="s">
        <v>1736</v>
      </c>
      <c r="AA152" s="3" t="s">
        <v>1722</v>
      </c>
      <c r="AB152" s="3" t="s">
        <v>1723</v>
      </c>
      <c r="AC152" s="4"/>
      <c r="AD152" s="4"/>
      <c r="AE152" s="3" t="s">
        <v>1724</v>
      </c>
      <c r="AF152" s="3" t="s">
        <v>1719</v>
      </c>
      <c r="AG152" s="3" t="s">
        <v>1719</v>
      </c>
      <c r="AH152" s="3" t="s">
        <v>1725</v>
      </c>
      <c r="AJ152" s="3" t="s">
        <v>191</v>
      </c>
      <c r="AK152" s="3" t="s">
        <v>1719</v>
      </c>
      <c r="AL152" s="3" t="s">
        <v>1719</v>
      </c>
      <c r="AM152" s="3" t="s">
        <v>1718</v>
      </c>
      <c r="AN152" s="3" t="s">
        <v>1726</v>
      </c>
      <c r="AO152" s="4"/>
      <c r="AP152" s="4"/>
      <c r="AQ152" s="3" t="s">
        <v>1719</v>
      </c>
      <c r="AR152" s="3" t="s">
        <v>1719</v>
      </c>
      <c r="AS152" s="3" t="s">
        <v>1723</v>
      </c>
      <c r="AT152" s="3" t="s">
        <v>1723</v>
      </c>
    </row>
    <row r="153" spans="1:46" hidden="1" x14ac:dyDescent="0.25">
      <c r="A153" s="3" t="s">
        <v>1717</v>
      </c>
      <c r="B153" s="3" t="s">
        <v>1718</v>
      </c>
      <c r="C153" s="3" t="s">
        <v>1845</v>
      </c>
      <c r="D153" s="3" t="s">
        <v>1021</v>
      </c>
      <c r="E153" s="3" t="s">
        <v>1719</v>
      </c>
      <c r="F153" s="3" t="s">
        <v>1719</v>
      </c>
      <c r="G153" s="3" t="s">
        <v>1719</v>
      </c>
      <c r="H153" s="4"/>
      <c r="I153" s="4"/>
      <c r="J153" s="3" t="s">
        <v>226</v>
      </c>
      <c r="K153" s="4"/>
      <c r="L153" s="4"/>
      <c r="M153" s="3" t="s">
        <v>1022</v>
      </c>
      <c r="N153" s="3" t="s">
        <v>127</v>
      </c>
      <c r="O153" s="3" t="s">
        <v>1719</v>
      </c>
      <c r="P153" s="3" t="s">
        <v>1735</v>
      </c>
      <c r="Q153" s="3" t="s">
        <v>1719</v>
      </c>
      <c r="R153" s="3" t="s">
        <v>1719</v>
      </c>
      <c r="S153" s="4"/>
      <c r="T153" s="4">
        <v>0.1</v>
      </c>
      <c r="U153" s="3" t="s">
        <v>1721</v>
      </c>
      <c r="W153" s="4"/>
      <c r="X153" s="3" t="s">
        <v>1719</v>
      </c>
      <c r="Y153" s="3" t="s">
        <v>1719</v>
      </c>
      <c r="Z153" s="3" t="s">
        <v>1719</v>
      </c>
      <c r="AA153" s="3" t="s">
        <v>1722</v>
      </c>
      <c r="AB153" s="3" t="s">
        <v>1723</v>
      </c>
      <c r="AC153" s="4"/>
      <c r="AD153" s="4"/>
      <c r="AE153" s="3" t="s">
        <v>1724</v>
      </c>
      <c r="AF153" s="3" t="s">
        <v>1719</v>
      </c>
      <c r="AG153" s="3" t="s">
        <v>1719</v>
      </c>
      <c r="AH153" s="3" t="s">
        <v>1725</v>
      </c>
      <c r="AJ153" s="3" t="s">
        <v>1846</v>
      </c>
      <c r="AK153" s="3" t="s">
        <v>1719</v>
      </c>
      <c r="AL153" s="3" t="s">
        <v>1719</v>
      </c>
      <c r="AM153" s="3" t="s">
        <v>1718</v>
      </c>
      <c r="AN153" s="3" t="s">
        <v>1726</v>
      </c>
      <c r="AO153" s="4"/>
      <c r="AP153" s="4"/>
      <c r="AQ153" s="3" t="s">
        <v>1719</v>
      </c>
      <c r="AR153" s="3" t="s">
        <v>1719</v>
      </c>
      <c r="AS153" s="3" t="s">
        <v>1723</v>
      </c>
      <c r="AT153" s="3" t="s">
        <v>1723</v>
      </c>
    </row>
    <row r="154" spans="1:46" hidden="1" x14ac:dyDescent="0.25">
      <c r="A154" s="3" t="s">
        <v>1717</v>
      </c>
      <c r="B154" s="3" t="s">
        <v>1718</v>
      </c>
      <c r="C154" s="3" t="s">
        <v>233</v>
      </c>
      <c r="D154" s="3" t="s">
        <v>224</v>
      </c>
      <c r="E154" s="3" t="s">
        <v>1719</v>
      </c>
      <c r="F154" s="3" t="s">
        <v>1719</v>
      </c>
      <c r="G154" s="3" t="s">
        <v>1719</v>
      </c>
      <c r="H154" s="4"/>
      <c r="I154" s="4"/>
      <c r="J154" s="3" t="s">
        <v>226</v>
      </c>
      <c r="K154" s="4"/>
      <c r="L154" s="4"/>
      <c r="M154" s="3" t="s">
        <v>225</v>
      </c>
      <c r="N154" s="3" t="s">
        <v>127</v>
      </c>
      <c r="O154" s="3" t="s">
        <v>1719</v>
      </c>
      <c r="P154" s="3" t="s">
        <v>1728</v>
      </c>
      <c r="Q154" s="3" t="s">
        <v>1719</v>
      </c>
      <c r="R154" s="3" t="s">
        <v>1719</v>
      </c>
      <c r="S154" s="4"/>
      <c r="T154" s="4">
        <v>0.2</v>
      </c>
      <c r="U154" s="3" t="s">
        <v>1721</v>
      </c>
      <c r="W154" s="4"/>
      <c r="X154" s="3" t="s">
        <v>1719</v>
      </c>
      <c r="Y154" s="3" t="s">
        <v>1719</v>
      </c>
      <c r="Z154" s="3" t="s">
        <v>1719</v>
      </c>
      <c r="AA154" s="3" t="s">
        <v>1722</v>
      </c>
      <c r="AB154" s="3" t="s">
        <v>1723</v>
      </c>
      <c r="AC154" s="4"/>
      <c r="AD154" s="4"/>
      <c r="AE154" s="3" t="s">
        <v>1724</v>
      </c>
      <c r="AF154" s="3" t="s">
        <v>1719</v>
      </c>
      <c r="AG154" s="3" t="s">
        <v>1719</v>
      </c>
      <c r="AH154" s="3" t="s">
        <v>1725</v>
      </c>
      <c r="AJ154" s="3" t="s">
        <v>234</v>
      </c>
      <c r="AK154" s="3" t="s">
        <v>1719</v>
      </c>
      <c r="AL154" s="3" t="s">
        <v>1719</v>
      </c>
      <c r="AM154" s="3" t="s">
        <v>1718</v>
      </c>
      <c r="AN154" s="3" t="s">
        <v>1726</v>
      </c>
      <c r="AO154" s="4"/>
      <c r="AP154" s="4"/>
      <c r="AQ154" s="3" t="s">
        <v>1719</v>
      </c>
      <c r="AR154" s="3" t="s">
        <v>1719</v>
      </c>
      <c r="AS154" s="3" t="s">
        <v>1723</v>
      </c>
      <c r="AT154" s="3" t="s">
        <v>1723</v>
      </c>
    </row>
    <row r="155" spans="1:46" hidden="1" x14ac:dyDescent="0.25">
      <c r="A155" s="3" t="s">
        <v>1717</v>
      </c>
      <c r="B155" s="3" t="s">
        <v>1718</v>
      </c>
      <c r="C155" s="3" t="s">
        <v>233</v>
      </c>
      <c r="D155" s="3" t="s">
        <v>865</v>
      </c>
      <c r="E155" s="3" t="s">
        <v>1719</v>
      </c>
      <c r="F155" s="3" t="s">
        <v>1719</v>
      </c>
      <c r="G155" s="3" t="s">
        <v>1719</v>
      </c>
      <c r="H155" s="4"/>
      <c r="I155" s="4"/>
      <c r="J155" s="3" t="s">
        <v>226</v>
      </c>
      <c r="K155" s="4"/>
      <c r="L155" s="4"/>
      <c r="M155" s="3" t="s">
        <v>866</v>
      </c>
      <c r="N155" s="3" t="s">
        <v>127</v>
      </c>
      <c r="O155" s="3" t="s">
        <v>1719</v>
      </c>
      <c r="P155" s="3" t="s">
        <v>1728</v>
      </c>
      <c r="Q155" s="3" t="s">
        <v>1719</v>
      </c>
      <c r="R155" s="3" t="s">
        <v>1719</v>
      </c>
      <c r="S155" s="4"/>
      <c r="T155" s="4">
        <v>1</v>
      </c>
      <c r="U155" s="3" t="s">
        <v>1721</v>
      </c>
      <c r="W155" s="4"/>
      <c r="X155" s="3" t="s">
        <v>1719</v>
      </c>
      <c r="Y155" s="3" t="s">
        <v>1719</v>
      </c>
      <c r="Z155" s="3" t="s">
        <v>1719</v>
      </c>
      <c r="AA155" s="3" t="s">
        <v>1722</v>
      </c>
      <c r="AB155" s="3" t="s">
        <v>1723</v>
      </c>
      <c r="AC155" s="4"/>
      <c r="AD155" s="4"/>
      <c r="AE155" s="3" t="s">
        <v>1724</v>
      </c>
      <c r="AF155" s="3" t="s">
        <v>1719</v>
      </c>
      <c r="AG155" s="3" t="s">
        <v>1719</v>
      </c>
      <c r="AH155" s="3" t="s">
        <v>1725</v>
      </c>
      <c r="AJ155" s="3" t="s">
        <v>234</v>
      </c>
      <c r="AK155" s="3" t="s">
        <v>1719</v>
      </c>
      <c r="AL155" s="3" t="s">
        <v>1719</v>
      </c>
      <c r="AM155" s="3" t="s">
        <v>1718</v>
      </c>
      <c r="AN155" s="3" t="s">
        <v>1726</v>
      </c>
      <c r="AO155" s="4"/>
      <c r="AP155" s="4"/>
      <c r="AQ155" s="3" t="s">
        <v>1719</v>
      </c>
      <c r="AR155" s="3" t="s">
        <v>1719</v>
      </c>
      <c r="AS155" s="3" t="s">
        <v>1723</v>
      </c>
      <c r="AT155" s="3" t="s">
        <v>1723</v>
      </c>
    </row>
    <row r="156" spans="1:46" hidden="1" x14ac:dyDescent="0.25">
      <c r="A156" s="3" t="s">
        <v>1717</v>
      </c>
      <c r="B156" s="3" t="s">
        <v>1718</v>
      </c>
      <c r="C156" s="3" t="s">
        <v>233</v>
      </c>
      <c r="D156" s="3" t="s">
        <v>1511</v>
      </c>
      <c r="E156" s="3" t="s">
        <v>1719</v>
      </c>
      <c r="F156" s="3" t="s">
        <v>1719</v>
      </c>
      <c r="G156" s="3" t="s">
        <v>1719</v>
      </c>
      <c r="H156" s="4"/>
      <c r="I156" s="4"/>
      <c r="J156" s="3" t="s">
        <v>804</v>
      </c>
      <c r="K156" s="4"/>
      <c r="L156" s="4"/>
      <c r="M156" s="3" t="s">
        <v>1496</v>
      </c>
      <c r="N156" s="3" t="s">
        <v>127</v>
      </c>
      <c r="O156" s="3" t="s">
        <v>1719</v>
      </c>
      <c r="P156" s="3" t="s">
        <v>1728</v>
      </c>
      <c r="Q156" s="3" t="s">
        <v>1719</v>
      </c>
      <c r="R156" s="3" t="s">
        <v>1719</v>
      </c>
      <c r="S156" s="4"/>
      <c r="T156" s="4">
        <v>3</v>
      </c>
      <c r="U156" s="3" t="s">
        <v>1721</v>
      </c>
      <c r="W156" s="4"/>
      <c r="X156" s="3" t="s">
        <v>1719</v>
      </c>
      <c r="Y156" s="3" t="s">
        <v>1719</v>
      </c>
      <c r="Z156" s="3" t="s">
        <v>1719</v>
      </c>
      <c r="AA156" s="3" t="s">
        <v>1722</v>
      </c>
      <c r="AB156" s="3" t="s">
        <v>1723</v>
      </c>
      <c r="AC156" s="4"/>
      <c r="AD156" s="4"/>
      <c r="AE156" s="3" t="s">
        <v>1724</v>
      </c>
      <c r="AF156" s="3" t="s">
        <v>1719</v>
      </c>
      <c r="AG156" s="3" t="s">
        <v>1719</v>
      </c>
      <c r="AH156" s="3" t="s">
        <v>1725</v>
      </c>
      <c r="AJ156" s="3" t="s">
        <v>234</v>
      </c>
      <c r="AK156" s="3" t="s">
        <v>1719</v>
      </c>
      <c r="AL156" s="3" t="s">
        <v>1719</v>
      </c>
      <c r="AM156" s="3" t="s">
        <v>1718</v>
      </c>
      <c r="AN156" s="3" t="s">
        <v>1726</v>
      </c>
      <c r="AO156" s="4"/>
      <c r="AP156" s="4"/>
      <c r="AQ156" s="3" t="s">
        <v>1719</v>
      </c>
      <c r="AR156" s="3" t="s">
        <v>1719</v>
      </c>
      <c r="AS156" s="3" t="s">
        <v>1723</v>
      </c>
      <c r="AT156" s="3" t="s">
        <v>1723</v>
      </c>
    </row>
    <row r="157" spans="1:46" hidden="1" x14ac:dyDescent="0.25">
      <c r="A157" s="3" t="s">
        <v>1717</v>
      </c>
      <c r="B157" s="3" t="s">
        <v>1718</v>
      </c>
      <c r="C157" s="3" t="s">
        <v>233</v>
      </c>
      <c r="D157" s="3" t="s">
        <v>1556</v>
      </c>
      <c r="E157" s="3" t="s">
        <v>1719</v>
      </c>
      <c r="F157" s="3" t="s">
        <v>1719</v>
      </c>
      <c r="G157" s="3" t="s">
        <v>1719</v>
      </c>
      <c r="H157" s="4"/>
      <c r="I157" s="4"/>
      <c r="J157" s="3" t="s">
        <v>391</v>
      </c>
      <c r="K157" s="4"/>
      <c r="L157" s="4"/>
      <c r="M157" s="3" t="s">
        <v>1557</v>
      </c>
      <c r="N157" s="3" t="s">
        <v>127</v>
      </c>
      <c r="O157" s="3" t="s">
        <v>1719</v>
      </c>
      <c r="P157" s="3" t="s">
        <v>1728</v>
      </c>
      <c r="Q157" s="3" t="s">
        <v>1719</v>
      </c>
      <c r="R157" s="3" t="s">
        <v>1719</v>
      </c>
      <c r="S157" s="4"/>
      <c r="T157" s="4">
        <v>0.2</v>
      </c>
      <c r="U157" s="3" t="s">
        <v>1721</v>
      </c>
      <c r="W157" s="4"/>
      <c r="X157" s="3" t="s">
        <v>1719</v>
      </c>
      <c r="Y157" s="3" t="s">
        <v>1719</v>
      </c>
      <c r="Z157" s="3" t="s">
        <v>1719</v>
      </c>
      <c r="AA157" s="3" t="s">
        <v>1722</v>
      </c>
      <c r="AB157" s="3" t="s">
        <v>1723</v>
      </c>
      <c r="AC157" s="4"/>
      <c r="AD157" s="4"/>
      <c r="AE157" s="3" t="s">
        <v>1724</v>
      </c>
      <c r="AF157" s="3" t="s">
        <v>1719</v>
      </c>
      <c r="AG157" s="3" t="s">
        <v>1719</v>
      </c>
      <c r="AH157" s="3" t="s">
        <v>1725</v>
      </c>
      <c r="AJ157" s="3" t="s">
        <v>234</v>
      </c>
      <c r="AK157" s="3" t="s">
        <v>1719</v>
      </c>
      <c r="AL157" s="3" t="s">
        <v>1719</v>
      </c>
      <c r="AM157" s="3" t="s">
        <v>1718</v>
      </c>
      <c r="AN157" s="3" t="s">
        <v>1726</v>
      </c>
      <c r="AO157" s="4"/>
      <c r="AP157" s="4"/>
      <c r="AQ157" s="3" t="s">
        <v>1719</v>
      </c>
      <c r="AR157" s="3" t="s">
        <v>1719</v>
      </c>
      <c r="AS157" s="3" t="s">
        <v>1723</v>
      </c>
      <c r="AT157" s="3" t="s">
        <v>1723</v>
      </c>
    </row>
    <row r="158" spans="1:46" hidden="1" x14ac:dyDescent="0.25">
      <c r="A158" s="3" t="s">
        <v>1717</v>
      </c>
      <c r="B158" s="3" t="s">
        <v>1718</v>
      </c>
      <c r="C158" s="3" t="s">
        <v>1847</v>
      </c>
      <c r="D158" s="3" t="s">
        <v>1021</v>
      </c>
      <c r="E158" s="3" t="s">
        <v>1719</v>
      </c>
      <c r="F158" s="3" t="s">
        <v>1719</v>
      </c>
      <c r="G158" s="3" t="s">
        <v>1719</v>
      </c>
      <c r="H158" s="4"/>
      <c r="I158" s="4"/>
      <c r="J158" s="3" t="s">
        <v>226</v>
      </c>
      <c r="K158" s="4"/>
      <c r="L158" s="4"/>
      <c r="M158" s="3" t="s">
        <v>1022</v>
      </c>
      <c r="N158" s="3" t="s">
        <v>127</v>
      </c>
      <c r="O158" s="3" t="s">
        <v>1719</v>
      </c>
      <c r="P158" s="3" t="s">
        <v>1735</v>
      </c>
      <c r="Q158" s="3" t="s">
        <v>1719</v>
      </c>
      <c r="R158" s="3" t="s">
        <v>1719</v>
      </c>
      <c r="S158" s="4"/>
      <c r="T158" s="4">
        <v>1</v>
      </c>
      <c r="U158" s="3" t="s">
        <v>1721</v>
      </c>
      <c r="W158" s="4"/>
      <c r="X158" s="3" t="s">
        <v>1719</v>
      </c>
      <c r="Y158" s="3" t="s">
        <v>1719</v>
      </c>
      <c r="Z158" s="3" t="s">
        <v>1719</v>
      </c>
      <c r="AA158" s="3" t="s">
        <v>1722</v>
      </c>
      <c r="AB158" s="3" t="s">
        <v>1723</v>
      </c>
      <c r="AC158" s="4"/>
      <c r="AD158" s="4"/>
      <c r="AE158" s="3" t="s">
        <v>1724</v>
      </c>
      <c r="AF158" s="3" t="s">
        <v>1719</v>
      </c>
      <c r="AG158" s="3" t="s">
        <v>1719</v>
      </c>
      <c r="AH158" s="3" t="s">
        <v>1725</v>
      </c>
      <c r="AJ158" s="3" t="s">
        <v>1848</v>
      </c>
      <c r="AK158" s="3" t="s">
        <v>1719</v>
      </c>
      <c r="AL158" s="3" t="s">
        <v>1719</v>
      </c>
      <c r="AM158" s="3" t="s">
        <v>1718</v>
      </c>
      <c r="AN158" s="3" t="s">
        <v>1726</v>
      </c>
      <c r="AO158" s="4"/>
      <c r="AP158" s="4"/>
      <c r="AQ158" s="3" t="s">
        <v>1719</v>
      </c>
      <c r="AR158" s="3" t="s">
        <v>1719</v>
      </c>
      <c r="AS158" s="3" t="s">
        <v>1723</v>
      </c>
      <c r="AT158" s="3" t="s">
        <v>1723</v>
      </c>
    </row>
    <row r="159" spans="1:46" hidden="1" x14ac:dyDescent="0.25">
      <c r="A159" s="3" t="s">
        <v>1717</v>
      </c>
      <c r="B159" s="3" t="s">
        <v>1718</v>
      </c>
      <c r="C159" s="3" t="s">
        <v>1849</v>
      </c>
      <c r="D159" s="3" t="s">
        <v>1021</v>
      </c>
      <c r="E159" s="3" t="s">
        <v>1719</v>
      </c>
      <c r="F159" s="3" t="s">
        <v>1719</v>
      </c>
      <c r="G159" s="3" t="s">
        <v>1719</v>
      </c>
      <c r="H159" s="4"/>
      <c r="I159" s="4"/>
      <c r="J159" s="3" t="s">
        <v>226</v>
      </c>
      <c r="K159" s="4"/>
      <c r="L159" s="4"/>
      <c r="M159" s="3" t="s">
        <v>1022</v>
      </c>
      <c r="N159" s="3" t="s">
        <v>127</v>
      </c>
      <c r="O159" s="3" t="s">
        <v>1719</v>
      </c>
      <c r="P159" s="3" t="s">
        <v>1735</v>
      </c>
      <c r="Q159" s="3" t="s">
        <v>1719</v>
      </c>
      <c r="R159" s="3" t="s">
        <v>1719</v>
      </c>
      <c r="S159" s="4"/>
      <c r="T159" s="4">
        <v>1</v>
      </c>
      <c r="U159" s="3" t="s">
        <v>1721</v>
      </c>
      <c r="W159" s="4"/>
      <c r="X159" s="3" t="s">
        <v>1719</v>
      </c>
      <c r="Y159" s="3" t="s">
        <v>1719</v>
      </c>
      <c r="Z159" s="3" t="s">
        <v>1719</v>
      </c>
      <c r="AA159" s="3" t="s">
        <v>1722</v>
      </c>
      <c r="AB159" s="3" t="s">
        <v>1723</v>
      </c>
      <c r="AC159" s="4"/>
      <c r="AD159" s="4"/>
      <c r="AE159" s="3" t="s">
        <v>1724</v>
      </c>
      <c r="AF159" s="3" t="s">
        <v>1719</v>
      </c>
      <c r="AG159" s="3" t="s">
        <v>1719</v>
      </c>
      <c r="AH159" s="3" t="s">
        <v>1725</v>
      </c>
      <c r="AJ159" s="3" t="s">
        <v>1848</v>
      </c>
      <c r="AK159" s="3" t="s">
        <v>1719</v>
      </c>
      <c r="AL159" s="3" t="s">
        <v>1719</v>
      </c>
      <c r="AM159" s="3" t="s">
        <v>1718</v>
      </c>
      <c r="AN159" s="3" t="s">
        <v>1726</v>
      </c>
      <c r="AO159" s="4"/>
      <c r="AP159" s="4"/>
      <c r="AQ159" s="3" t="s">
        <v>1719</v>
      </c>
      <c r="AR159" s="3" t="s">
        <v>1719</v>
      </c>
      <c r="AS159" s="3" t="s">
        <v>1723</v>
      </c>
      <c r="AT159" s="3" t="s">
        <v>1723</v>
      </c>
    </row>
    <row r="160" spans="1:46" hidden="1" x14ac:dyDescent="0.25">
      <c r="A160" s="3" t="s">
        <v>1717</v>
      </c>
      <c r="B160" s="3" t="s">
        <v>1718</v>
      </c>
      <c r="C160" s="3" t="s">
        <v>1850</v>
      </c>
      <c r="D160" s="3" t="s">
        <v>1021</v>
      </c>
      <c r="E160" s="3" t="s">
        <v>1719</v>
      </c>
      <c r="F160" s="3" t="s">
        <v>1719</v>
      </c>
      <c r="G160" s="3" t="s">
        <v>1719</v>
      </c>
      <c r="H160" s="4"/>
      <c r="I160" s="4"/>
      <c r="J160" s="3" t="s">
        <v>226</v>
      </c>
      <c r="K160" s="4"/>
      <c r="L160" s="4"/>
      <c r="M160" s="3" t="s">
        <v>1022</v>
      </c>
      <c r="N160" s="3" t="s">
        <v>127</v>
      </c>
      <c r="O160" s="3" t="s">
        <v>1719</v>
      </c>
      <c r="P160" s="3" t="s">
        <v>1735</v>
      </c>
      <c r="Q160" s="3" t="s">
        <v>1719</v>
      </c>
      <c r="R160" s="3" t="s">
        <v>1719</v>
      </c>
      <c r="S160" s="4"/>
      <c r="T160" s="4">
        <v>1</v>
      </c>
      <c r="U160" s="3" t="s">
        <v>1721</v>
      </c>
      <c r="W160" s="4"/>
      <c r="X160" s="3" t="s">
        <v>1719</v>
      </c>
      <c r="Y160" s="3" t="s">
        <v>1719</v>
      </c>
      <c r="Z160" s="3" t="s">
        <v>1719</v>
      </c>
      <c r="AA160" s="3" t="s">
        <v>1722</v>
      </c>
      <c r="AB160" s="3" t="s">
        <v>1723</v>
      </c>
      <c r="AC160" s="4"/>
      <c r="AD160" s="4"/>
      <c r="AE160" s="3" t="s">
        <v>1724</v>
      </c>
      <c r="AF160" s="3" t="s">
        <v>1719</v>
      </c>
      <c r="AG160" s="3" t="s">
        <v>1719</v>
      </c>
      <c r="AH160" s="3" t="s">
        <v>1725</v>
      </c>
      <c r="AJ160" s="3" t="s">
        <v>1851</v>
      </c>
      <c r="AK160" s="3" t="s">
        <v>1719</v>
      </c>
      <c r="AL160" s="3" t="s">
        <v>1719</v>
      </c>
      <c r="AM160" s="3" t="s">
        <v>1718</v>
      </c>
      <c r="AN160" s="3" t="s">
        <v>1726</v>
      </c>
      <c r="AO160" s="4"/>
      <c r="AP160" s="4"/>
      <c r="AQ160" s="3" t="s">
        <v>1719</v>
      </c>
      <c r="AR160" s="3" t="s">
        <v>1719</v>
      </c>
      <c r="AS160" s="3" t="s">
        <v>1723</v>
      </c>
      <c r="AT160" s="3" t="s">
        <v>1723</v>
      </c>
    </row>
    <row r="161" spans="1:46" hidden="1" x14ac:dyDescent="0.25">
      <c r="A161" s="3" t="s">
        <v>1717</v>
      </c>
      <c r="B161" s="3" t="s">
        <v>1718</v>
      </c>
      <c r="C161" s="3" t="s">
        <v>1852</v>
      </c>
      <c r="D161" s="3" t="s">
        <v>1021</v>
      </c>
      <c r="E161" s="3" t="s">
        <v>1719</v>
      </c>
      <c r="F161" s="3" t="s">
        <v>1719</v>
      </c>
      <c r="G161" s="3" t="s">
        <v>1719</v>
      </c>
      <c r="H161" s="4"/>
      <c r="I161" s="4"/>
      <c r="J161" s="3" t="s">
        <v>226</v>
      </c>
      <c r="K161" s="4"/>
      <c r="L161" s="4"/>
      <c r="M161" s="3" t="s">
        <v>1022</v>
      </c>
      <c r="N161" s="3" t="s">
        <v>127</v>
      </c>
      <c r="O161" s="3" t="s">
        <v>1719</v>
      </c>
      <c r="P161" s="3" t="s">
        <v>1735</v>
      </c>
      <c r="Q161" s="3" t="s">
        <v>1719</v>
      </c>
      <c r="R161" s="3" t="s">
        <v>1719</v>
      </c>
      <c r="S161" s="4"/>
      <c r="T161" s="4">
        <v>1</v>
      </c>
      <c r="U161" s="3" t="s">
        <v>1721</v>
      </c>
      <c r="W161" s="4"/>
      <c r="X161" s="3" t="s">
        <v>1719</v>
      </c>
      <c r="Y161" s="3" t="s">
        <v>1719</v>
      </c>
      <c r="Z161" s="3" t="s">
        <v>1719</v>
      </c>
      <c r="AA161" s="3" t="s">
        <v>1722</v>
      </c>
      <c r="AB161" s="3" t="s">
        <v>1723</v>
      </c>
      <c r="AC161" s="4"/>
      <c r="AD161" s="4"/>
      <c r="AE161" s="3" t="s">
        <v>1724</v>
      </c>
      <c r="AF161" s="3" t="s">
        <v>1719</v>
      </c>
      <c r="AG161" s="3" t="s">
        <v>1719</v>
      </c>
      <c r="AH161" s="3" t="s">
        <v>1725</v>
      </c>
      <c r="AJ161" s="3" t="s">
        <v>1853</v>
      </c>
      <c r="AK161" s="3" t="s">
        <v>1719</v>
      </c>
      <c r="AL161" s="3" t="s">
        <v>1719</v>
      </c>
      <c r="AM161" s="3" t="s">
        <v>1718</v>
      </c>
      <c r="AN161" s="3" t="s">
        <v>1726</v>
      </c>
      <c r="AO161" s="4"/>
      <c r="AP161" s="4"/>
      <c r="AQ161" s="3" t="s">
        <v>1719</v>
      </c>
      <c r="AR161" s="3" t="s">
        <v>1719</v>
      </c>
      <c r="AS161" s="3" t="s">
        <v>1723</v>
      </c>
      <c r="AT161" s="3" t="s">
        <v>1723</v>
      </c>
    </row>
    <row r="162" spans="1:46" hidden="1" x14ac:dyDescent="0.25">
      <c r="A162" s="3" t="s">
        <v>1717</v>
      </c>
      <c r="B162" s="3" t="s">
        <v>1718</v>
      </c>
      <c r="C162" s="3" t="s">
        <v>1854</v>
      </c>
      <c r="D162" s="3" t="s">
        <v>1021</v>
      </c>
      <c r="E162" s="3" t="s">
        <v>1719</v>
      </c>
      <c r="F162" s="3" t="s">
        <v>1719</v>
      </c>
      <c r="G162" s="3" t="s">
        <v>1719</v>
      </c>
      <c r="H162" s="4"/>
      <c r="I162" s="4"/>
      <c r="J162" s="3" t="s">
        <v>226</v>
      </c>
      <c r="K162" s="4"/>
      <c r="L162" s="4"/>
      <c r="M162" s="3" t="s">
        <v>1022</v>
      </c>
      <c r="N162" s="3" t="s">
        <v>127</v>
      </c>
      <c r="O162" s="3" t="s">
        <v>1719</v>
      </c>
      <c r="P162" s="3" t="s">
        <v>1735</v>
      </c>
      <c r="Q162" s="3" t="s">
        <v>1719</v>
      </c>
      <c r="R162" s="3" t="s">
        <v>1719</v>
      </c>
      <c r="S162" s="4"/>
      <c r="T162" s="4">
        <v>1</v>
      </c>
      <c r="U162" s="3" t="s">
        <v>1721</v>
      </c>
      <c r="W162" s="4"/>
      <c r="X162" s="3" t="s">
        <v>1719</v>
      </c>
      <c r="Y162" s="3" t="s">
        <v>1719</v>
      </c>
      <c r="Z162" s="3" t="s">
        <v>1719</v>
      </c>
      <c r="AA162" s="3" t="s">
        <v>1722</v>
      </c>
      <c r="AB162" s="3" t="s">
        <v>1723</v>
      </c>
      <c r="AC162" s="4"/>
      <c r="AD162" s="4"/>
      <c r="AE162" s="3" t="s">
        <v>1724</v>
      </c>
      <c r="AF162" s="3" t="s">
        <v>1719</v>
      </c>
      <c r="AG162" s="3" t="s">
        <v>1719</v>
      </c>
      <c r="AH162" s="3" t="s">
        <v>1725</v>
      </c>
      <c r="AJ162" s="3" t="s">
        <v>1853</v>
      </c>
      <c r="AK162" s="3" t="s">
        <v>1719</v>
      </c>
      <c r="AL162" s="3" t="s">
        <v>1719</v>
      </c>
      <c r="AM162" s="3" t="s">
        <v>1718</v>
      </c>
      <c r="AN162" s="3" t="s">
        <v>1726</v>
      </c>
      <c r="AO162" s="4"/>
      <c r="AP162" s="4"/>
      <c r="AQ162" s="3" t="s">
        <v>1719</v>
      </c>
      <c r="AR162" s="3" t="s">
        <v>1719</v>
      </c>
      <c r="AS162" s="3" t="s">
        <v>1723</v>
      </c>
      <c r="AT162" s="3" t="s">
        <v>1723</v>
      </c>
    </row>
    <row r="163" spans="1:46" hidden="1" x14ac:dyDescent="0.25">
      <c r="A163" s="3" t="s">
        <v>1717</v>
      </c>
      <c r="B163" s="3" t="s">
        <v>1718</v>
      </c>
      <c r="C163" s="3" t="s">
        <v>386</v>
      </c>
      <c r="D163" s="3" t="s">
        <v>1766</v>
      </c>
      <c r="E163" s="3" t="s">
        <v>1719</v>
      </c>
      <c r="F163" s="3" t="s">
        <v>1719</v>
      </c>
      <c r="G163" s="3" t="s">
        <v>1719</v>
      </c>
      <c r="H163" s="4"/>
      <c r="I163" s="4"/>
      <c r="J163" s="3" t="s">
        <v>50</v>
      </c>
      <c r="K163" s="4"/>
      <c r="L163" s="4"/>
      <c r="M163" s="3" t="s">
        <v>1767</v>
      </c>
      <c r="N163" s="3" t="s">
        <v>127</v>
      </c>
      <c r="O163" s="3" t="s">
        <v>1855</v>
      </c>
      <c r="P163" s="3" t="s">
        <v>1728</v>
      </c>
      <c r="Q163" s="3" t="s">
        <v>1719</v>
      </c>
      <c r="R163" s="3" t="s">
        <v>1719</v>
      </c>
      <c r="S163" s="4"/>
      <c r="T163" s="4">
        <v>1</v>
      </c>
      <c r="U163" s="3" t="s">
        <v>1719</v>
      </c>
      <c r="W163" s="4"/>
      <c r="X163" s="3" t="s">
        <v>1719</v>
      </c>
      <c r="Y163" s="3" t="s">
        <v>1719</v>
      </c>
      <c r="Z163" s="3" t="s">
        <v>1736</v>
      </c>
      <c r="AA163" s="3" t="s">
        <v>1722</v>
      </c>
      <c r="AB163" s="3" t="s">
        <v>1723</v>
      </c>
      <c r="AC163" s="4"/>
      <c r="AD163" s="4"/>
      <c r="AE163" s="3" t="s">
        <v>1724</v>
      </c>
      <c r="AF163" s="3" t="s">
        <v>1719</v>
      </c>
      <c r="AG163" s="3" t="s">
        <v>1719</v>
      </c>
      <c r="AH163" s="3" t="s">
        <v>1725</v>
      </c>
      <c r="AJ163" s="3" t="s">
        <v>387</v>
      </c>
      <c r="AK163" s="3" t="s">
        <v>1719</v>
      </c>
      <c r="AL163" s="3" t="s">
        <v>1719</v>
      </c>
      <c r="AM163" s="3" t="s">
        <v>1718</v>
      </c>
      <c r="AN163" s="3" t="s">
        <v>1726</v>
      </c>
      <c r="AO163" s="4"/>
      <c r="AP163" s="4"/>
      <c r="AQ163" s="3" t="s">
        <v>1719</v>
      </c>
      <c r="AR163" s="3" t="s">
        <v>1719</v>
      </c>
      <c r="AS163" s="3" t="s">
        <v>1723</v>
      </c>
      <c r="AT163" s="3" t="s">
        <v>1723</v>
      </c>
    </row>
    <row r="164" spans="1:46" hidden="1" x14ac:dyDescent="0.25">
      <c r="A164" s="3" t="s">
        <v>1717</v>
      </c>
      <c r="B164" s="3" t="s">
        <v>1718</v>
      </c>
      <c r="C164" s="3" t="s">
        <v>386</v>
      </c>
      <c r="D164" s="3" t="s">
        <v>561</v>
      </c>
      <c r="E164" s="3" t="s">
        <v>1719</v>
      </c>
      <c r="F164" s="3" t="s">
        <v>1719</v>
      </c>
      <c r="G164" s="3" t="s">
        <v>1719</v>
      </c>
      <c r="H164" s="4"/>
      <c r="I164" s="4"/>
      <c r="J164" s="3" t="s">
        <v>69</v>
      </c>
      <c r="K164" s="4"/>
      <c r="L164" s="4"/>
      <c r="M164" s="3" t="s">
        <v>562</v>
      </c>
      <c r="N164" s="3" t="s">
        <v>127</v>
      </c>
      <c r="O164" s="3" t="s">
        <v>1855</v>
      </c>
      <c r="P164" s="3" t="s">
        <v>1728</v>
      </c>
      <c r="Q164" s="3" t="s">
        <v>1719</v>
      </c>
      <c r="R164" s="3" t="s">
        <v>1719</v>
      </c>
      <c r="S164" s="4"/>
      <c r="T164" s="4">
        <v>1</v>
      </c>
      <c r="U164" s="3" t="s">
        <v>1719</v>
      </c>
      <c r="W164" s="4"/>
      <c r="X164" s="3" t="s">
        <v>1719</v>
      </c>
      <c r="Y164" s="3" t="s">
        <v>1719</v>
      </c>
      <c r="Z164" s="3" t="s">
        <v>1736</v>
      </c>
      <c r="AA164" s="3" t="s">
        <v>1722</v>
      </c>
      <c r="AB164" s="3" t="s">
        <v>1723</v>
      </c>
      <c r="AC164" s="4"/>
      <c r="AD164" s="4"/>
      <c r="AE164" s="3" t="s">
        <v>1724</v>
      </c>
      <c r="AF164" s="3" t="s">
        <v>1719</v>
      </c>
      <c r="AG164" s="3" t="s">
        <v>1719</v>
      </c>
      <c r="AH164" s="3" t="s">
        <v>1725</v>
      </c>
      <c r="AJ164" s="3" t="s">
        <v>387</v>
      </c>
      <c r="AK164" s="3" t="s">
        <v>1719</v>
      </c>
      <c r="AL164" s="3" t="s">
        <v>1719</v>
      </c>
      <c r="AM164" s="3" t="s">
        <v>1718</v>
      </c>
      <c r="AN164" s="3" t="s">
        <v>1726</v>
      </c>
      <c r="AO164" s="4"/>
      <c r="AP164" s="4"/>
      <c r="AQ164" s="3" t="s">
        <v>1719</v>
      </c>
      <c r="AR164" s="3" t="s">
        <v>1719</v>
      </c>
      <c r="AS164" s="3" t="s">
        <v>1723</v>
      </c>
      <c r="AT164" s="3" t="s">
        <v>1723</v>
      </c>
    </row>
    <row r="165" spans="1:46" hidden="1" x14ac:dyDescent="0.25">
      <c r="A165" s="3" t="s">
        <v>1717</v>
      </c>
      <c r="B165" s="3" t="s">
        <v>1718</v>
      </c>
      <c r="C165" s="3" t="s">
        <v>386</v>
      </c>
      <c r="D165" s="3" t="s">
        <v>1035</v>
      </c>
      <c r="E165" s="3" t="s">
        <v>1719</v>
      </c>
      <c r="F165" s="3" t="s">
        <v>1719</v>
      </c>
      <c r="G165" s="3" t="s">
        <v>1719</v>
      </c>
      <c r="H165" s="4"/>
      <c r="I165" s="4"/>
      <c r="J165" s="3" t="s">
        <v>69</v>
      </c>
      <c r="K165" s="4"/>
      <c r="L165" s="4"/>
      <c r="M165" s="3" t="s">
        <v>1036</v>
      </c>
      <c r="N165" s="3" t="s">
        <v>127</v>
      </c>
      <c r="O165" s="3" t="s">
        <v>1855</v>
      </c>
      <c r="P165" s="3" t="s">
        <v>1728</v>
      </c>
      <c r="Q165" s="3" t="s">
        <v>1719</v>
      </c>
      <c r="R165" s="3" t="s">
        <v>1719</v>
      </c>
      <c r="S165" s="4"/>
      <c r="T165" s="4">
        <v>1</v>
      </c>
      <c r="U165" s="3" t="s">
        <v>1719</v>
      </c>
      <c r="W165" s="4"/>
      <c r="X165" s="3" t="s">
        <v>1719</v>
      </c>
      <c r="Y165" s="3" t="s">
        <v>1719</v>
      </c>
      <c r="Z165" s="3" t="s">
        <v>1736</v>
      </c>
      <c r="AA165" s="3" t="s">
        <v>1722</v>
      </c>
      <c r="AB165" s="3" t="s">
        <v>1723</v>
      </c>
      <c r="AC165" s="4"/>
      <c r="AD165" s="4"/>
      <c r="AE165" s="3" t="s">
        <v>1724</v>
      </c>
      <c r="AF165" s="3" t="s">
        <v>1719</v>
      </c>
      <c r="AG165" s="3" t="s">
        <v>1719</v>
      </c>
      <c r="AH165" s="3" t="s">
        <v>1725</v>
      </c>
      <c r="AJ165" s="3" t="s">
        <v>387</v>
      </c>
      <c r="AK165" s="3" t="s">
        <v>1719</v>
      </c>
      <c r="AL165" s="3" t="s">
        <v>1719</v>
      </c>
      <c r="AM165" s="3" t="s">
        <v>1718</v>
      </c>
      <c r="AN165" s="3" t="s">
        <v>1726</v>
      </c>
      <c r="AO165" s="4"/>
      <c r="AP165" s="4"/>
      <c r="AQ165" s="3" t="s">
        <v>1719</v>
      </c>
      <c r="AR165" s="3" t="s">
        <v>1719</v>
      </c>
      <c r="AS165" s="3" t="s">
        <v>1723</v>
      </c>
      <c r="AT165" s="3" t="s">
        <v>1723</v>
      </c>
    </row>
    <row r="166" spans="1:46" hidden="1" x14ac:dyDescent="0.25">
      <c r="A166" s="3" t="s">
        <v>1717</v>
      </c>
      <c r="B166" s="3" t="s">
        <v>1718</v>
      </c>
      <c r="C166" s="3" t="s">
        <v>386</v>
      </c>
      <c r="D166" s="3" t="s">
        <v>1041</v>
      </c>
      <c r="E166" s="3" t="s">
        <v>1719</v>
      </c>
      <c r="F166" s="3" t="s">
        <v>1719</v>
      </c>
      <c r="G166" s="3" t="s">
        <v>1719</v>
      </c>
      <c r="H166" s="4"/>
      <c r="I166" s="4"/>
      <c r="J166" s="3" t="s">
        <v>226</v>
      </c>
      <c r="K166" s="4"/>
      <c r="L166" s="4"/>
      <c r="M166" s="3" t="s">
        <v>750</v>
      </c>
      <c r="N166" s="3" t="s">
        <v>127</v>
      </c>
      <c r="O166" s="3" t="s">
        <v>1855</v>
      </c>
      <c r="P166" s="3" t="s">
        <v>1728</v>
      </c>
      <c r="Q166" s="3" t="s">
        <v>1719</v>
      </c>
      <c r="R166" s="3" t="s">
        <v>1719</v>
      </c>
      <c r="S166" s="4"/>
      <c r="T166" s="4">
        <v>5</v>
      </c>
      <c r="U166" s="3" t="s">
        <v>1719</v>
      </c>
      <c r="W166" s="4"/>
      <c r="X166" s="3" t="s">
        <v>1719</v>
      </c>
      <c r="Y166" s="3" t="s">
        <v>1719</v>
      </c>
      <c r="Z166" s="3" t="s">
        <v>1736</v>
      </c>
      <c r="AA166" s="3" t="s">
        <v>1722</v>
      </c>
      <c r="AB166" s="3" t="s">
        <v>1723</v>
      </c>
      <c r="AC166" s="4"/>
      <c r="AD166" s="4"/>
      <c r="AE166" s="3" t="s">
        <v>1724</v>
      </c>
      <c r="AF166" s="3" t="s">
        <v>1719</v>
      </c>
      <c r="AG166" s="3" t="s">
        <v>1719</v>
      </c>
      <c r="AH166" s="3" t="s">
        <v>1725</v>
      </c>
      <c r="AJ166" s="3" t="s">
        <v>387</v>
      </c>
      <c r="AK166" s="3" t="s">
        <v>1719</v>
      </c>
      <c r="AL166" s="3" t="s">
        <v>1719</v>
      </c>
      <c r="AM166" s="3" t="s">
        <v>1718</v>
      </c>
      <c r="AN166" s="3" t="s">
        <v>1726</v>
      </c>
      <c r="AO166" s="4"/>
      <c r="AP166" s="4"/>
      <c r="AQ166" s="3" t="s">
        <v>1719</v>
      </c>
      <c r="AR166" s="3" t="s">
        <v>1719</v>
      </c>
      <c r="AS166" s="3" t="s">
        <v>1723</v>
      </c>
      <c r="AT166" s="3" t="s">
        <v>1723</v>
      </c>
    </row>
    <row r="167" spans="1:46" hidden="1" x14ac:dyDescent="0.25">
      <c r="A167" s="3" t="s">
        <v>1717</v>
      </c>
      <c r="B167" s="3" t="s">
        <v>1718</v>
      </c>
      <c r="C167" s="3" t="s">
        <v>386</v>
      </c>
      <c r="D167" s="3" t="s">
        <v>1831</v>
      </c>
      <c r="E167" s="3" t="s">
        <v>1719</v>
      </c>
      <c r="F167" s="3" t="s">
        <v>1719</v>
      </c>
      <c r="G167" s="3" t="s">
        <v>1719</v>
      </c>
      <c r="H167" s="4"/>
      <c r="I167" s="4"/>
      <c r="J167" s="3" t="s">
        <v>50</v>
      </c>
      <c r="K167" s="4"/>
      <c r="L167" s="4"/>
      <c r="M167" s="3" t="s">
        <v>1815</v>
      </c>
      <c r="N167" s="3" t="s">
        <v>127</v>
      </c>
      <c r="O167" s="3" t="s">
        <v>1855</v>
      </c>
      <c r="P167" s="3" t="s">
        <v>1728</v>
      </c>
      <c r="Q167" s="3" t="s">
        <v>1719</v>
      </c>
      <c r="R167" s="3" t="s">
        <v>1719</v>
      </c>
      <c r="S167" s="4"/>
      <c r="T167" s="4">
        <v>1</v>
      </c>
      <c r="U167" s="3" t="s">
        <v>1719</v>
      </c>
      <c r="W167" s="4"/>
      <c r="X167" s="3" t="s">
        <v>1719</v>
      </c>
      <c r="Y167" s="3" t="s">
        <v>1719</v>
      </c>
      <c r="Z167" s="3" t="s">
        <v>1736</v>
      </c>
      <c r="AA167" s="3" t="s">
        <v>1722</v>
      </c>
      <c r="AB167" s="3" t="s">
        <v>1723</v>
      </c>
      <c r="AC167" s="4"/>
      <c r="AD167" s="4"/>
      <c r="AE167" s="3" t="s">
        <v>1724</v>
      </c>
      <c r="AF167" s="3" t="s">
        <v>1719</v>
      </c>
      <c r="AG167" s="3" t="s">
        <v>1719</v>
      </c>
      <c r="AH167" s="3" t="s">
        <v>1725</v>
      </c>
      <c r="AJ167" s="3" t="s">
        <v>387</v>
      </c>
      <c r="AK167" s="3" t="s">
        <v>1719</v>
      </c>
      <c r="AL167" s="3" t="s">
        <v>1719</v>
      </c>
      <c r="AM167" s="3" t="s">
        <v>1718</v>
      </c>
      <c r="AN167" s="3" t="s">
        <v>1726</v>
      </c>
      <c r="AO167" s="4"/>
      <c r="AP167" s="4"/>
      <c r="AQ167" s="3" t="s">
        <v>1719</v>
      </c>
      <c r="AR167" s="3" t="s">
        <v>1719</v>
      </c>
      <c r="AS167" s="3" t="s">
        <v>1723</v>
      </c>
      <c r="AT167" s="3" t="s">
        <v>1723</v>
      </c>
    </row>
    <row r="168" spans="1:46" hidden="1" x14ac:dyDescent="0.25">
      <c r="A168" s="3" t="s">
        <v>1717</v>
      </c>
      <c r="B168" s="3" t="s">
        <v>1718</v>
      </c>
      <c r="C168" s="3" t="s">
        <v>386</v>
      </c>
      <c r="D168" s="3" t="s">
        <v>1814</v>
      </c>
      <c r="E168" s="3" t="s">
        <v>1719</v>
      </c>
      <c r="F168" s="3" t="s">
        <v>1719</v>
      </c>
      <c r="G168" s="3" t="s">
        <v>1719</v>
      </c>
      <c r="H168" s="4"/>
      <c r="I168" s="4"/>
      <c r="J168" s="3" t="s">
        <v>50</v>
      </c>
      <c r="K168" s="4"/>
      <c r="L168" s="4"/>
      <c r="M168" s="3" t="s">
        <v>1815</v>
      </c>
      <c r="N168" s="3" t="s">
        <v>127</v>
      </c>
      <c r="O168" s="3" t="s">
        <v>1855</v>
      </c>
      <c r="P168" s="3" t="s">
        <v>1728</v>
      </c>
      <c r="Q168" s="3" t="s">
        <v>1719</v>
      </c>
      <c r="R168" s="3" t="s">
        <v>1719</v>
      </c>
      <c r="S168" s="4"/>
      <c r="T168" s="4">
        <v>1</v>
      </c>
      <c r="U168" s="3" t="s">
        <v>1719</v>
      </c>
      <c r="W168" s="4"/>
      <c r="X168" s="3" t="s">
        <v>1719</v>
      </c>
      <c r="Y168" s="3" t="s">
        <v>1719</v>
      </c>
      <c r="Z168" s="3" t="s">
        <v>1736</v>
      </c>
      <c r="AA168" s="3" t="s">
        <v>1722</v>
      </c>
      <c r="AB168" s="3" t="s">
        <v>1723</v>
      </c>
      <c r="AC168" s="4"/>
      <c r="AD168" s="4"/>
      <c r="AE168" s="3" t="s">
        <v>1724</v>
      </c>
      <c r="AF168" s="3" t="s">
        <v>1719</v>
      </c>
      <c r="AG168" s="3" t="s">
        <v>1719</v>
      </c>
      <c r="AH168" s="3" t="s">
        <v>1725</v>
      </c>
      <c r="AJ168" s="3" t="s">
        <v>387</v>
      </c>
      <c r="AK168" s="3" t="s">
        <v>1719</v>
      </c>
      <c r="AL168" s="3" t="s">
        <v>1719</v>
      </c>
      <c r="AM168" s="3" t="s">
        <v>1718</v>
      </c>
      <c r="AN168" s="3" t="s">
        <v>1726</v>
      </c>
      <c r="AO168" s="4"/>
      <c r="AP168" s="4"/>
      <c r="AQ168" s="3" t="s">
        <v>1719</v>
      </c>
      <c r="AR168" s="3" t="s">
        <v>1719</v>
      </c>
      <c r="AS168" s="3" t="s">
        <v>1723</v>
      </c>
      <c r="AT168" s="3" t="s">
        <v>1723</v>
      </c>
    </row>
    <row r="169" spans="1:46" hidden="1" x14ac:dyDescent="0.25">
      <c r="A169" s="3" t="s">
        <v>1717</v>
      </c>
      <c r="B169" s="3" t="s">
        <v>1718</v>
      </c>
      <c r="C169" s="3" t="s">
        <v>386</v>
      </c>
      <c r="D169" s="3" t="s">
        <v>1778</v>
      </c>
      <c r="E169" s="3" t="s">
        <v>1719</v>
      </c>
      <c r="F169" s="3" t="s">
        <v>1719</v>
      </c>
      <c r="G169" s="3" t="s">
        <v>1719</v>
      </c>
      <c r="H169" s="4"/>
      <c r="I169" s="4"/>
      <c r="J169" s="3" t="s">
        <v>1779</v>
      </c>
      <c r="K169" s="4"/>
      <c r="L169" s="4"/>
      <c r="M169" s="3" t="s">
        <v>1780</v>
      </c>
      <c r="N169" s="3" t="s">
        <v>127</v>
      </c>
      <c r="O169" s="3" t="s">
        <v>1855</v>
      </c>
      <c r="P169" s="3" t="s">
        <v>1728</v>
      </c>
      <c r="Q169" s="3" t="s">
        <v>1719</v>
      </c>
      <c r="R169" s="3" t="s">
        <v>1719</v>
      </c>
      <c r="S169" s="4"/>
      <c r="T169" s="4">
        <v>2</v>
      </c>
      <c r="U169" s="3" t="s">
        <v>1719</v>
      </c>
      <c r="W169" s="4"/>
      <c r="X169" s="3" t="s">
        <v>1719</v>
      </c>
      <c r="Y169" s="3" t="s">
        <v>1719</v>
      </c>
      <c r="Z169" s="3" t="s">
        <v>1736</v>
      </c>
      <c r="AA169" s="3" t="s">
        <v>1722</v>
      </c>
      <c r="AB169" s="3" t="s">
        <v>1723</v>
      </c>
      <c r="AC169" s="4"/>
      <c r="AD169" s="4"/>
      <c r="AE169" s="3" t="s">
        <v>1724</v>
      </c>
      <c r="AF169" s="3" t="s">
        <v>1719</v>
      </c>
      <c r="AG169" s="3" t="s">
        <v>1719</v>
      </c>
      <c r="AH169" s="3" t="s">
        <v>1725</v>
      </c>
      <c r="AJ169" s="3" t="s">
        <v>387</v>
      </c>
      <c r="AK169" s="3" t="s">
        <v>1719</v>
      </c>
      <c r="AL169" s="3" t="s">
        <v>1719</v>
      </c>
      <c r="AM169" s="3" t="s">
        <v>1718</v>
      </c>
      <c r="AN169" s="3" t="s">
        <v>1726</v>
      </c>
      <c r="AO169" s="4"/>
      <c r="AP169" s="4"/>
      <c r="AQ169" s="3" t="s">
        <v>1719</v>
      </c>
      <c r="AR169" s="3" t="s">
        <v>1719</v>
      </c>
      <c r="AS169" s="3" t="s">
        <v>1723</v>
      </c>
      <c r="AT169" s="3" t="s">
        <v>1723</v>
      </c>
    </row>
    <row r="170" spans="1:46" hidden="1" x14ac:dyDescent="0.25">
      <c r="A170" s="3" t="s">
        <v>1717</v>
      </c>
      <c r="B170" s="3" t="s">
        <v>1718</v>
      </c>
      <c r="C170" s="3" t="s">
        <v>386</v>
      </c>
      <c r="D170" s="3" t="s">
        <v>1475</v>
      </c>
      <c r="E170" s="3" t="s">
        <v>1719</v>
      </c>
      <c r="F170" s="3" t="s">
        <v>1719</v>
      </c>
      <c r="G170" s="3" t="s">
        <v>1719</v>
      </c>
      <c r="H170" s="4"/>
      <c r="I170" s="4"/>
      <c r="J170" s="3" t="s">
        <v>50</v>
      </c>
      <c r="K170" s="4">
        <v>0</v>
      </c>
      <c r="L170" s="4"/>
      <c r="M170" s="3" t="s">
        <v>1476</v>
      </c>
      <c r="N170" s="3" t="s">
        <v>127</v>
      </c>
      <c r="O170" s="3" t="s">
        <v>1855</v>
      </c>
      <c r="P170" s="3" t="s">
        <v>1728</v>
      </c>
      <c r="Q170" s="3" t="s">
        <v>1719</v>
      </c>
      <c r="R170" s="3" t="s">
        <v>1719</v>
      </c>
      <c r="S170" s="4"/>
      <c r="T170" s="4">
        <v>0.8</v>
      </c>
      <c r="U170" s="3" t="s">
        <v>1719</v>
      </c>
      <c r="W170" s="4">
        <v>0</v>
      </c>
      <c r="X170" s="3" t="s">
        <v>1719</v>
      </c>
      <c r="Y170" s="3" t="s">
        <v>1719</v>
      </c>
      <c r="Z170" s="3" t="s">
        <v>1736</v>
      </c>
      <c r="AA170" s="3" t="s">
        <v>1722</v>
      </c>
      <c r="AB170" s="3" t="s">
        <v>1723</v>
      </c>
      <c r="AC170" s="4"/>
      <c r="AD170" s="4"/>
      <c r="AE170" s="3" t="s">
        <v>1724</v>
      </c>
      <c r="AF170" s="3" t="s">
        <v>1719</v>
      </c>
      <c r="AG170" s="3" t="s">
        <v>1719</v>
      </c>
      <c r="AH170" s="3" t="s">
        <v>1725</v>
      </c>
      <c r="AJ170" s="3" t="s">
        <v>387</v>
      </c>
      <c r="AK170" s="3" t="s">
        <v>1719</v>
      </c>
      <c r="AL170" s="3" t="s">
        <v>1719</v>
      </c>
      <c r="AM170" s="3" t="s">
        <v>1718</v>
      </c>
      <c r="AN170" s="3" t="s">
        <v>1726</v>
      </c>
      <c r="AO170" s="4"/>
      <c r="AP170" s="4"/>
      <c r="AQ170" s="3" t="s">
        <v>1719</v>
      </c>
      <c r="AR170" s="3" t="s">
        <v>1719</v>
      </c>
      <c r="AS170" s="3" t="s">
        <v>1723</v>
      </c>
      <c r="AT170" s="3" t="s">
        <v>1723</v>
      </c>
    </row>
    <row r="171" spans="1:46" hidden="1" x14ac:dyDescent="0.25">
      <c r="A171" s="3" t="s">
        <v>1717</v>
      </c>
      <c r="B171" s="3" t="s">
        <v>1718</v>
      </c>
      <c r="C171" s="3" t="s">
        <v>386</v>
      </c>
      <c r="D171" s="3" t="s">
        <v>1149</v>
      </c>
      <c r="E171" s="3" t="s">
        <v>1719</v>
      </c>
      <c r="F171" s="3" t="s">
        <v>1719</v>
      </c>
      <c r="G171" s="3" t="s">
        <v>1719</v>
      </c>
      <c r="H171" s="4"/>
      <c r="I171" s="4"/>
      <c r="J171" s="3" t="s">
        <v>69</v>
      </c>
      <c r="K171" s="4"/>
      <c r="L171" s="4"/>
      <c r="M171" s="3" t="s">
        <v>1150</v>
      </c>
      <c r="N171" s="3" t="s">
        <v>127</v>
      </c>
      <c r="O171" s="3" t="s">
        <v>1855</v>
      </c>
      <c r="P171" s="3" t="s">
        <v>1728</v>
      </c>
      <c r="Q171" s="3" t="s">
        <v>1719</v>
      </c>
      <c r="R171" s="3" t="s">
        <v>1719</v>
      </c>
      <c r="S171" s="4"/>
      <c r="T171" s="4">
        <v>1</v>
      </c>
      <c r="U171" s="3" t="s">
        <v>1719</v>
      </c>
      <c r="W171" s="4"/>
      <c r="X171" s="3" t="s">
        <v>1719</v>
      </c>
      <c r="Y171" s="3" t="s">
        <v>1719</v>
      </c>
      <c r="Z171" s="3" t="s">
        <v>1736</v>
      </c>
      <c r="AA171" s="3" t="s">
        <v>1722</v>
      </c>
      <c r="AB171" s="3" t="s">
        <v>1723</v>
      </c>
      <c r="AC171" s="4"/>
      <c r="AD171" s="4"/>
      <c r="AE171" s="3" t="s">
        <v>1724</v>
      </c>
      <c r="AF171" s="3" t="s">
        <v>1719</v>
      </c>
      <c r="AG171" s="3" t="s">
        <v>1719</v>
      </c>
      <c r="AH171" s="3" t="s">
        <v>1725</v>
      </c>
      <c r="AJ171" s="3" t="s">
        <v>387</v>
      </c>
      <c r="AK171" s="3" t="s">
        <v>1719</v>
      </c>
      <c r="AL171" s="3" t="s">
        <v>1719</v>
      </c>
      <c r="AM171" s="3" t="s">
        <v>1718</v>
      </c>
      <c r="AN171" s="3" t="s">
        <v>1726</v>
      </c>
      <c r="AO171" s="4"/>
      <c r="AP171" s="4"/>
      <c r="AQ171" s="3" t="s">
        <v>1719</v>
      </c>
      <c r="AR171" s="3" t="s">
        <v>1719</v>
      </c>
      <c r="AS171" s="3" t="s">
        <v>1723</v>
      </c>
      <c r="AT171" s="3" t="s">
        <v>1723</v>
      </c>
    </row>
    <row r="172" spans="1:46" hidden="1" x14ac:dyDescent="0.25">
      <c r="A172" s="3" t="s">
        <v>1717</v>
      </c>
      <c r="B172" s="3" t="s">
        <v>1718</v>
      </c>
      <c r="C172" s="3" t="s">
        <v>1545</v>
      </c>
      <c r="D172" s="3" t="s">
        <v>1732</v>
      </c>
      <c r="E172" s="3" t="s">
        <v>1719</v>
      </c>
      <c r="F172" s="3" t="s">
        <v>1719</v>
      </c>
      <c r="G172" s="3" t="s">
        <v>1719</v>
      </c>
      <c r="H172" s="4"/>
      <c r="I172" s="4"/>
      <c r="J172" s="3" t="s">
        <v>62</v>
      </c>
      <c r="K172" s="4"/>
      <c r="L172" s="4"/>
      <c r="M172" s="3" t="s">
        <v>1733</v>
      </c>
      <c r="N172" s="3" t="s">
        <v>127</v>
      </c>
      <c r="O172" s="3" t="s">
        <v>1856</v>
      </c>
      <c r="P172" s="3" t="s">
        <v>1735</v>
      </c>
      <c r="Q172" s="3" t="s">
        <v>1719</v>
      </c>
      <c r="R172" s="3" t="s">
        <v>1719</v>
      </c>
      <c r="S172" s="4"/>
      <c r="T172" s="4">
        <v>1</v>
      </c>
      <c r="U172" s="3" t="s">
        <v>1721</v>
      </c>
      <c r="W172" s="4"/>
      <c r="X172" s="3" t="s">
        <v>1719</v>
      </c>
      <c r="Y172" s="3" t="s">
        <v>1719</v>
      </c>
      <c r="Z172" s="3" t="s">
        <v>1736</v>
      </c>
      <c r="AA172" s="3" t="s">
        <v>1722</v>
      </c>
      <c r="AB172" s="3" t="s">
        <v>1723</v>
      </c>
      <c r="AC172" s="4"/>
      <c r="AD172" s="4"/>
      <c r="AE172" s="3" t="s">
        <v>1724</v>
      </c>
      <c r="AF172" s="3" t="s">
        <v>1719</v>
      </c>
      <c r="AG172" s="3" t="s">
        <v>1719</v>
      </c>
      <c r="AH172" s="3" t="s">
        <v>1725</v>
      </c>
      <c r="AJ172" s="3" t="s">
        <v>1546</v>
      </c>
      <c r="AK172" s="3" t="s">
        <v>1719</v>
      </c>
      <c r="AL172" s="3" t="s">
        <v>1719</v>
      </c>
      <c r="AM172" s="3" t="s">
        <v>1718</v>
      </c>
      <c r="AN172" s="3" t="s">
        <v>1726</v>
      </c>
      <c r="AO172" s="4"/>
      <c r="AP172" s="4"/>
      <c r="AQ172" s="3" t="s">
        <v>1719</v>
      </c>
      <c r="AR172" s="3" t="s">
        <v>1719</v>
      </c>
      <c r="AS172" s="3" t="s">
        <v>1723</v>
      </c>
      <c r="AT172" s="3" t="s">
        <v>1723</v>
      </c>
    </row>
    <row r="173" spans="1:46" hidden="1" x14ac:dyDescent="0.25">
      <c r="A173" s="3" t="s">
        <v>1717</v>
      </c>
      <c r="B173" s="3" t="s">
        <v>1718</v>
      </c>
      <c r="C173" s="3" t="s">
        <v>148</v>
      </c>
      <c r="D173" s="3" t="s">
        <v>1835</v>
      </c>
      <c r="E173" s="3" t="s">
        <v>1719</v>
      </c>
      <c r="F173" s="3" t="s">
        <v>1719</v>
      </c>
      <c r="G173" s="3" t="s">
        <v>1719</v>
      </c>
      <c r="H173" s="4"/>
      <c r="I173" s="4"/>
      <c r="J173" s="3" t="s">
        <v>1740</v>
      </c>
      <c r="K173" s="4"/>
      <c r="L173" s="4"/>
      <c r="M173" s="3" t="s">
        <v>1836</v>
      </c>
      <c r="N173" s="3" t="s">
        <v>127</v>
      </c>
      <c r="O173" s="3" t="s">
        <v>1857</v>
      </c>
      <c r="P173" s="3" t="s">
        <v>1728</v>
      </c>
      <c r="Q173" s="3" t="s">
        <v>1719</v>
      </c>
      <c r="R173" s="3" t="s">
        <v>1719</v>
      </c>
      <c r="S173" s="4"/>
      <c r="T173" s="4">
        <v>0.1</v>
      </c>
      <c r="U173" s="3" t="s">
        <v>1721</v>
      </c>
      <c r="W173" s="4"/>
      <c r="X173" s="3" t="s">
        <v>1719</v>
      </c>
      <c r="Y173" s="3" t="s">
        <v>1719</v>
      </c>
      <c r="Z173" s="3" t="s">
        <v>1736</v>
      </c>
      <c r="AA173" s="3" t="s">
        <v>1722</v>
      </c>
      <c r="AB173" s="3" t="s">
        <v>1723</v>
      </c>
      <c r="AC173" s="4"/>
      <c r="AD173" s="4"/>
      <c r="AE173" s="3" t="s">
        <v>1724</v>
      </c>
      <c r="AF173" s="3" t="s">
        <v>1719</v>
      </c>
      <c r="AG173" s="3" t="s">
        <v>1719</v>
      </c>
      <c r="AH173" s="3" t="s">
        <v>1725</v>
      </c>
      <c r="AJ173" s="3" t="s">
        <v>149</v>
      </c>
      <c r="AK173" s="3" t="s">
        <v>1719</v>
      </c>
      <c r="AL173" s="3" t="s">
        <v>1719</v>
      </c>
      <c r="AM173" s="3" t="s">
        <v>1718</v>
      </c>
      <c r="AN173" s="3" t="s">
        <v>1726</v>
      </c>
      <c r="AO173" s="4"/>
      <c r="AP173" s="4"/>
      <c r="AQ173" s="3" t="s">
        <v>1719</v>
      </c>
      <c r="AR173" s="3" t="s">
        <v>1719</v>
      </c>
      <c r="AS173" s="3" t="s">
        <v>1723</v>
      </c>
      <c r="AT173" s="3" t="s">
        <v>1723</v>
      </c>
    </row>
    <row r="174" spans="1:46" hidden="1" x14ac:dyDescent="0.25">
      <c r="A174" s="3" t="s">
        <v>1717</v>
      </c>
      <c r="B174" s="3" t="s">
        <v>1718</v>
      </c>
      <c r="C174" s="3" t="s">
        <v>154</v>
      </c>
      <c r="D174" s="3" t="s">
        <v>1835</v>
      </c>
      <c r="E174" s="3" t="s">
        <v>1719</v>
      </c>
      <c r="F174" s="3" t="s">
        <v>1719</v>
      </c>
      <c r="G174" s="3" t="s">
        <v>1719</v>
      </c>
      <c r="H174" s="4"/>
      <c r="I174" s="4"/>
      <c r="J174" s="3" t="s">
        <v>1740</v>
      </c>
      <c r="K174" s="4"/>
      <c r="L174" s="4"/>
      <c r="M174" s="3" t="s">
        <v>1836</v>
      </c>
      <c r="N174" s="3" t="s">
        <v>127</v>
      </c>
      <c r="O174" s="3" t="s">
        <v>1858</v>
      </c>
      <c r="P174" s="3" t="s">
        <v>1728</v>
      </c>
      <c r="Q174" s="3" t="s">
        <v>1719</v>
      </c>
      <c r="R174" s="3" t="s">
        <v>1719</v>
      </c>
      <c r="S174" s="4"/>
      <c r="T174" s="4">
        <v>0.1</v>
      </c>
      <c r="U174" s="3" t="s">
        <v>1721</v>
      </c>
      <c r="W174" s="4"/>
      <c r="X174" s="3" t="s">
        <v>1719</v>
      </c>
      <c r="Y174" s="3" t="s">
        <v>1719</v>
      </c>
      <c r="Z174" s="3" t="s">
        <v>1736</v>
      </c>
      <c r="AA174" s="3" t="s">
        <v>1722</v>
      </c>
      <c r="AB174" s="3" t="s">
        <v>1723</v>
      </c>
      <c r="AC174" s="4"/>
      <c r="AD174" s="4"/>
      <c r="AE174" s="3" t="s">
        <v>1724</v>
      </c>
      <c r="AF174" s="3" t="s">
        <v>1719</v>
      </c>
      <c r="AG174" s="3" t="s">
        <v>1719</v>
      </c>
      <c r="AH174" s="3" t="s">
        <v>1725</v>
      </c>
      <c r="AJ174" s="3" t="s">
        <v>149</v>
      </c>
      <c r="AK174" s="3" t="s">
        <v>1719</v>
      </c>
      <c r="AL174" s="3" t="s">
        <v>1719</v>
      </c>
      <c r="AM174" s="3" t="s">
        <v>1718</v>
      </c>
      <c r="AN174" s="3" t="s">
        <v>1726</v>
      </c>
      <c r="AO174" s="4"/>
      <c r="AP174" s="4"/>
      <c r="AQ174" s="3" t="s">
        <v>1719</v>
      </c>
      <c r="AR174" s="3" t="s">
        <v>1719</v>
      </c>
      <c r="AS174" s="3" t="s">
        <v>1723</v>
      </c>
      <c r="AT174" s="3" t="s">
        <v>1723</v>
      </c>
    </row>
    <row r="175" spans="1:46" hidden="1" x14ac:dyDescent="0.25">
      <c r="A175" s="3" t="s">
        <v>1717</v>
      </c>
      <c r="B175" s="3" t="s">
        <v>1718</v>
      </c>
      <c r="C175" s="3" t="s">
        <v>1493</v>
      </c>
      <c r="D175" s="3" t="s">
        <v>1730</v>
      </c>
      <c r="E175" s="3" t="s">
        <v>1719</v>
      </c>
      <c r="F175" s="3" t="s">
        <v>1719</v>
      </c>
      <c r="G175" s="3" t="s">
        <v>1719</v>
      </c>
      <c r="H175" s="4"/>
      <c r="I175" s="4"/>
      <c r="J175" s="3" t="s">
        <v>804</v>
      </c>
      <c r="K175" s="4"/>
      <c r="L175" s="4"/>
      <c r="M175" s="3" t="s">
        <v>1731</v>
      </c>
      <c r="N175" s="3" t="s">
        <v>127</v>
      </c>
      <c r="O175" s="3" t="s">
        <v>1859</v>
      </c>
      <c r="P175" s="3" t="s">
        <v>1728</v>
      </c>
      <c r="Q175" s="3" t="s">
        <v>1719</v>
      </c>
      <c r="R175" s="3" t="s">
        <v>1719</v>
      </c>
      <c r="S175" s="4"/>
      <c r="T175" s="4">
        <v>1</v>
      </c>
      <c r="U175" s="3" t="s">
        <v>1721</v>
      </c>
      <c r="W175" s="4"/>
      <c r="X175" s="3" t="s">
        <v>1719</v>
      </c>
      <c r="Y175" s="3" t="s">
        <v>1719</v>
      </c>
      <c r="Z175" s="3" t="s">
        <v>1736</v>
      </c>
      <c r="AA175" s="3" t="s">
        <v>1722</v>
      </c>
      <c r="AB175" s="3" t="s">
        <v>1723</v>
      </c>
      <c r="AC175" s="4"/>
      <c r="AD175" s="4"/>
      <c r="AE175" s="3" t="s">
        <v>1724</v>
      </c>
      <c r="AF175" s="3" t="s">
        <v>1719</v>
      </c>
      <c r="AG175" s="3" t="s">
        <v>1719</v>
      </c>
      <c r="AH175" s="3" t="s">
        <v>1725</v>
      </c>
      <c r="AJ175" s="3" t="s">
        <v>1494</v>
      </c>
      <c r="AK175" s="3" t="s">
        <v>1719</v>
      </c>
      <c r="AL175" s="3" t="s">
        <v>1719</v>
      </c>
      <c r="AM175" s="3" t="s">
        <v>1718</v>
      </c>
      <c r="AN175" s="3" t="s">
        <v>1726</v>
      </c>
      <c r="AO175" s="4"/>
      <c r="AP175" s="4"/>
      <c r="AQ175" s="3" t="s">
        <v>1719</v>
      </c>
      <c r="AR175" s="3" t="s">
        <v>1719</v>
      </c>
      <c r="AS175" s="3" t="s">
        <v>1723</v>
      </c>
      <c r="AT175" s="3" t="s">
        <v>1723</v>
      </c>
    </row>
    <row r="176" spans="1:46" hidden="1" x14ac:dyDescent="0.25">
      <c r="A176" s="3" t="s">
        <v>1717</v>
      </c>
      <c r="B176" s="3" t="s">
        <v>1718</v>
      </c>
      <c r="C176" s="3" t="s">
        <v>1501</v>
      </c>
      <c r="D176" s="3" t="s">
        <v>1730</v>
      </c>
      <c r="E176" s="3" t="s">
        <v>1719</v>
      </c>
      <c r="F176" s="3" t="s">
        <v>1719</v>
      </c>
      <c r="G176" s="3" t="s">
        <v>1719</v>
      </c>
      <c r="H176" s="4"/>
      <c r="I176" s="4"/>
      <c r="J176" s="3" t="s">
        <v>804</v>
      </c>
      <c r="K176" s="4"/>
      <c r="L176" s="4"/>
      <c r="M176" s="3" t="s">
        <v>1731</v>
      </c>
      <c r="N176" s="3" t="s">
        <v>127</v>
      </c>
      <c r="O176" s="3" t="s">
        <v>1860</v>
      </c>
      <c r="P176" s="3" t="s">
        <v>1728</v>
      </c>
      <c r="Q176" s="3" t="s">
        <v>1719</v>
      </c>
      <c r="R176" s="3" t="s">
        <v>1719</v>
      </c>
      <c r="S176" s="4"/>
      <c r="T176" s="4">
        <v>1</v>
      </c>
      <c r="U176" s="3" t="s">
        <v>1721</v>
      </c>
      <c r="W176" s="4"/>
      <c r="X176" s="3" t="s">
        <v>1719</v>
      </c>
      <c r="Y176" s="3" t="s">
        <v>1719</v>
      </c>
      <c r="Z176" s="3" t="s">
        <v>1736</v>
      </c>
      <c r="AA176" s="3" t="s">
        <v>1722</v>
      </c>
      <c r="AB176" s="3" t="s">
        <v>1723</v>
      </c>
      <c r="AC176" s="4"/>
      <c r="AD176" s="4"/>
      <c r="AE176" s="3" t="s">
        <v>1724</v>
      </c>
      <c r="AF176" s="3" t="s">
        <v>1719</v>
      </c>
      <c r="AG176" s="3" t="s">
        <v>1719</v>
      </c>
      <c r="AH176" s="3" t="s">
        <v>1725</v>
      </c>
      <c r="AJ176" s="3" t="s">
        <v>1494</v>
      </c>
      <c r="AK176" s="3" t="s">
        <v>1719</v>
      </c>
      <c r="AL176" s="3" t="s">
        <v>1719</v>
      </c>
      <c r="AM176" s="3" t="s">
        <v>1718</v>
      </c>
      <c r="AN176" s="3" t="s">
        <v>1726</v>
      </c>
      <c r="AO176" s="4"/>
      <c r="AP176" s="4"/>
      <c r="AQ176" s="3" t="s">
        <v>1719</v>
      </c>
      <c r="AR176" s="3" t="s">
        <v>1719</v>
      </c>
      <c r="AS176" s="3" t="s">
        <v>1723</v>
      </c>
      <c r="AT176" s="3" t="s">
        <v>1723</v>
      </c>
    </row>
    <row r="177" spans="1:46" hidden="1" x14ac:dyDescent="0.25">
      <c r="A177" s="3" t="s">
        <v>1717</v>
      </c>
      <c r="B177" s="3" t="s">
        <v>1718</v>
      </c>
      <c r="C177" s="3" t="s">
        <v>92</v>
      </c>
      <c r="D177" s="3" t="s">
        <v>1796</v>
      </c>
      <c r="E177" s="3" t="s">
        <v>1719</v>
      </c>
      <c r="F177" s="3" t="s">
        <v>1719</v>
      </c>
      <c r="G177" s="3" t="s">
        <v>1719</v>
      </c>
      <c r="H177" s="4"/>
      <c r="I177" s="4"/>
      <c r="J177" s="3" t="s">
        <v>226</v>
      </c>
      <c r="K177" s="4">
        <v>0</v>
      </c>
      <c r="L177" s="4"/>
      <c r="M177" s="3" t="s">
        <v>1797</v>
      </c>
      <c r="N177" s="3" t="s">
        <v>127</v>
      </c>
      <c r="O177" s="3" t="s">
        <v>1861</v>
      </c>
      <c r="P177" s="3" t="s">
        <v>1728</v>
      </c>
      <c r="Q177" s="3" t="s">
        <v>1719</v>
      </c>
      <c r="R177" s="3" t="s">
        <v>1719</v>
      </c>
      <c r="S177" s="4"/>
      <c r="T177" s="4">
        <v>3</v>
      </c>
      <c r="U177" s="3" t="s">
        <v>1721</v>
      </c>
      <c r="W177" s="4">
        <v>0</v>
      </c>
      <c r="X177" s="3" t="s">
        <v>1719</v>
      </c>
      <c r="Y177" s="3" t="s">
        <v>1719</v>
      </c>
      <c r="Z177" s="3" t="s">
        <v>1736</v>
      </c>
      <c r="AA177" s="3" t="s">
        <v>1722</v>
      </c>
      <c r="AB177" s="3" t="s">
        <v>1723</v>
      </c>
      <c r="AC177" s="4"/>
      <c r="AD177" s="4"/>
      <c r="AE177" s="3" t="s">
        <v>1724</v>
      </c>
      <c r="AF177" s="3" t="s">
        <v>1719</v>
      </c>
      <c r="AG177" s="3" t="s">
        <v>1719</v>
      </c>
      <c r="AH177" s="3" t="s">
        <v>1725</v>
      </c>
      <c r="AJ177" s="3" t="s">
        <v>93</v>
      </c>
      <c r="AK177" s="3" t="s">
        <v>1719</v>
      </c>
      <c r="AL177" s="3" t="s">
        <v>1719</v>
      </c>
      <c r="AM177" s="3" t="s">
        <v>1718</v>
      </c>
      <c r="AN177" s="3" t="s">
        <v>1726</v>
      </c>
      <c r="AO177" s="4"/>
      <c r="AP177" s="4"/>
      <c r="AQ177" s="3" t="s">
        <v>1719</v>
      </c>
      <c r="AR177" s="3" t="s">
        <v>1719</v>
      </c>
      <c r="AS177" s="3" t="s">
        <v>1723</v>
      </c>
      <c r="AT177" s="3" t="s">
        <v>1723</v>
      </c>
    </row>
    <row r="178" spans="1:46" hidden="1" x14ac:dyDescent="0.25">
      <c r="A178" s="3" t="s">
        <v>1717</v>
      </c>
      <c r="B178" s="3" t="s">
        <v>1718</v>
      </c>
      <c r="C178" s="3" t="s">
        <v>75</v>
      </c>
      <c r="D178" s="3" t="s">
        <v>1801</v>
      </c>
      <c r="E178" s="3" t="s">
        <v>1719</v>
      </c>
      <c r="F178" s="3" t="s">
        <v>1719</v>
      </c>
      <c r="G178" s="3" t="s">
        <v>1719</v>
      </c>
      <c r="H178" s="4"/>
      <c r="I178" s="4"/>
      <c r="J178" s="3" t="s">
        <v>226</v>
      </c>
      <c r="K178" s="4"/>
      <c r="L178" s="4"/>
      <c r="M178" s="3" t="s">
        <v>1797</v>
      </c>
      <c r="N178" s="3" t="s">
        <v>127</v>
      </c>
      <c r="O178" s="3" t="s">
        <v>1862</v>
      </c>
      <c r="P178" s="3" t="s">
        <v>1728</v>
      </c>
      <c r="Q178" s="3" t="s">
        <v>1719</v>
      </c>
      <c r="R178" s="3" t="s">
        <v>1719</v>
      </c>
      <c r="S178" s="4"/>
      <c r="T178" s="4">
        <v>1</v>
      </c>
      <c r="U178" s="3" t="s">
        <v>1721</v>
      </c>
      <c r="W178" s="4"/>
      <c r="X178" s="3" t="s">
        <v>1719</v>
      </c>
      <c r="Y178" s="3" t="s">
        <v>1719</v>
      </c>
      <c r="Z178" s="3" t="s">
        <v>1736</v>
      </c>
      <c r="AA178" s="3" t="s">
        <v>1722</v>
      </c>
      <c r="AB178" s="3" t="s">
        <v>1723</v>
      </c>
      <c r="AC178" s="4"/>
      <c r="AD178" s="4"/>
      <c r="AE178" s="3" t="s">
        <v>1724</v>
      </c>
      <c r="AF178" s="3" t="s">
        <v>1719</v>
      </c>
      <c r="AG178" s="3" t="s">
        <v>1719</v>
      </c>
      <c r="AH178" s="3" t="s">
        <v>1725</v>
      </c>
      <c r="AJ178" s="3" t="s">
        <v>76</v>
      </c>
      <c r="AK178" s="3" t="s">
        <v>1719</v>
      </c>
      <c r="AL178" s="3" t="s">
        <v>1719</v>
      </c>
      <c r="AM178" s="3" t="s">
        <v>1718</v>
      </c>
      <c r="AN178" s="3" t="s">
        <v>1726</v>
      </c>
      <c r="AO178" s="4"/>
      <c r="AP178" s="4"/>
      <c r="AQ178" s="3" t="s">
        <v>1719</v>
      </c>
      <c r="AR178" s="3" t="s">
        <v>1719</v>
      </c>
      <c r="AS178" s="3" t="s">
        <v>1723</v>
      </c>
      <c r="AT178" s="3" t="s">
        <v>1723</v>
      </c>
    </row>
    <row r="179" spans="1:46" hidden="1" x14ac:dyDescent="0.25">
      <c r="A179" s="3" t="s">
        <v>1717</v>
      </c>
      <c r="B179" s="3" t="s">
        <v>1718</v>
      </c>
      <c r="C179" s="3" t="s">
        <v>208</v>
      </c>
      <c r="D179" s="3" t="s">
        <v>1793</v>
      </c>
      <c r="E179" s="3" t="s">
        <v>1719</v>
      </c>
      <c r="F179" s="3" t="s">
        <v>1719</v>
      </c>
      <c r="G179" s="3" t="s">
        <v>1719</v>
      </c>
      <c r="H179" s="4"/>
      <c r="I179" s="4"/>
      <c r="J179" s="3" t="s">
        <v>69</v>
      </c>
      <c r="K179" s="4"/>
      <c r="L179" s="4"/>
      <c r="M179" s="3" t="s">
        <v>1794</v>
      </c>
      <c r="N179" s="3" t="s">
        <v>127</v>
      </c>
      <c r="O179" s="3" t="s">
        <v>1863</v>
      </c>
      <c r="P179" s="3" t="s">
        <v>1720</v>
      </c>
      <c r="Q179" s="3" t="s">
        <v>1719</v>
      </c>
      <c r="R179" s="3" t="s">
        <v>1719</v>
      </c>
      <c r="S179" s="4"/>
      <c r="T179" s="4">
        <v>2</v>
      </c>
      <c r="U179" s="3" t="s">
        <v>1721</v>
      </c>
      <c r="W179" s="4"/>
      <c r="X179" s="3" t="s">
        <v>1719</v>
      </c>
      <c r="Y179" s="3" t="s">
        <v>1719</v>
      </c>
      <c r="Z179" s="3" t="s">
        <v>1736</v>
      </c>
      <c r="AA179" s="3" t="s">
        <v>1722</v>
      </c>
      <c r="AB179" s="3" t="s">
        <v>1723</v>
      </c>
      <c r="AC179" s="4"/>
      <c r="AD179" s="4"/>
      <c r="AE179" s="3" t="s">
        <v>1724</v>
      </c>
      <c r="AF179" s="3" t="s">
        <v>1719</v>
      </c>
      <c r="AG179" s="3" t="s">
        <v>1719</v>
      </c>
      <c r="AH179" s="3" t="s">
        <v>1725</v>
      </c>
      <c r="AJ179" s="3" t="s">
        <v>209</v>
      </c>
      <c r="AK179" s="3" t="s">
        <v>1719</v>
      </c>
      <c r="AL179" s="3" t="s">
        <v>1719</v>
      </c>
      <c r="AM179" s="3" t="s">
        <v>1718</v>
      </c>
      <c r="AN179" s="3" t="s">
        <v>1726</v>
      </c>
      <c r="AO179" s="4"/>
      <c r="AP179" s="4"/>
      <c r="AQ179" s="3" t="s">
        <v>1719</v>
      </c>
      <c r="AR179" s="3" t="s">
        <v>1719</v>
      </c>
      <c r="AS179" s="3" t="s">
        <v>1723</v>
      </c>
      <c r="AT179" s="3" t="s">
        <v>1723</v>
      </c>
    </row>
    <row r="180" spans="1:46" hidden="1" x14ac:dyDescent="0.25">
      <c r="A180" s="3" t="s">
        <v>1717</v>
      </c>
      <c r="B180" s="3" t="s">
        <v>1718</v>
      </c>
      <c r="C180" s="3" t="s">
        <v>208</v>
      </c>
      <c r="D180" s="3" t="s">
        <v>1795</v>
      </c>
      <c r="E180" s="3" t="s">
        <v>1719</v>
      </c>
      <c r="F180" s="3" t="s">
        <v>1719</v>
      </c>
      <c r="G180" s="3" t="s">
        <v>1719</v>
      </c>
      <c r="H180" s="4"/>
      <c r="I180" s="4"/>
      <c r="J180" s="3" t="s">
        <v>69</v>
      </c>
      <c r="K180" s="4"/>
      <c r="L180" s="4"/>
      <c r="M180" s="3" t="s">
        <v>219</v>
      </c>
      <c r="N180" s="3" t="s">
        <v>127</v>
      </c>
      <c r="O180" s="3" t="s">
        <v>1863</v>
      </c>
      <c r="P180" s="3" t="s">
        <v>1720</v>
      </c>
      <c r="Q180" s="3" t="s">
        <v>1719</v>
      </c>
      <c r="R180" s="3" t="s">
        <v>1719</v>
      </c>
      <c r="S180" s="4"/>
      <c r="T180" s="4">
        <v>2</v>
      </c>
      <c r="U180" s="3" t="s">
        <v>1719</v>
      </c>
      <c r="W180" s="4"/>
      <c r="X180" s="3" t="s">
        <v>1719</v>
      </c>
      <c r="Y180" s="3" t="s">
        <v>1719</v>
      </c>
      <c r="Z180" s="3" t="s">
        <v>1736</v>
      </c>
      <c r="AA180" s="3" t="s">
        <v>1722</v>
      </c>
      <c r="AB180" s="3" t="s">
        <v>1723</v>
      </c>
      <c r="AC180" s="4"/>
      <c r="AD180" s="4"/>
      <c r="AE180" s="3" t="s">
        <v>1724</v>
      </c>
      <c r="AF180" s="3" t="s">
        <v>1719</v>
      </c>
      <c r="AG180" s="3" t="s">
        <v>1719</v>
      </c>
      <c r="AH180" s="3" t="s">
        <v>1725</v>
      </c>
      <c r="AJ180" s="3" t="s">
        <v>209</v>
      </c>
      <c r="AK180" s="3" t="s">
        <v>1719</v>
      </c>
      <c r="AL180" s="3" t="s">
        <v>1719</v>
      </c>
      <c r="AM180" s="3" t="s">
        <v>1718</v>
      </c>
      <c r="AN180" s="3" t="s">
        <v>1726</v>
      </c>
      <c r="AO180" s="4"/>
      <c r="AP180" s="4"/>
      <c r="AQ180" s="3" t="s">
        <v>1719</v>
      </c>
      <c r="AR180" s="3" t="s">
        <v>1719</v>
      </c>
      <c r="AS180" s="3" t="s">
        <v>1723</v>
      </c>
      <c r="AT180" s="3" t="s">
        <v>1723</v>
      </c>
    </row>
    <row r="181" spans="1:46" hidden="1" x14ac:dyDescent="0.25">
      <c r="A181" s="3" t="s">
        <v>1717</v>
      </c>
      <c r="B181" s="3" t="s">
        <v>1718</v>
      </c>
      <c r="C181" s="3" t="s">
        <v>1763</v>
      </c>
      <c r="D181" s="3" t="s">
        <v>933</v>
      </c>
      <c r="E181" s="3" t="s">
        <v>1719</v>
      </c>
      <c r="F181" s="3" t="s">
        <v>1719</v>
      </c>
      <c r="G181" s="3" t="s">
        <v>1719</v>
      </c>
      <c r="H181" s="4"/>
      <c r="I181" s="4"/>
      <c r="J181" s="3" t="s">
        <v>935</v>
      </c>
      <c r="K181" s="4"/>
      <c r="L181" s="4"/>
      <c r="M181" s="3" t="s">
        <v>934</v>
      </c>
      <c r="N181" s="3" t="s">
        <v>127</v>
      </c>
      <c r="O181" s="3" t="s">
        <v>1864</v>
      </c>
      <c r="P181" s="3" t="s">
        <v>1728</v>
      </c>
      <c r="Q181" s="3" t="s">
        <v>1719</v>
      </c>
      <c r="R181" s="3" t="s">
        <v>1719</v>
      </c>
      <c r="S181" s="4"/>
      <c r="T181" s="4">
        <v>5</v>
      </c>
      <c r="U181" s="3" t="s">
        <v>1719</v>
      </c>
      <c r="W181" s="4"/>
      <c r="X181" s="3" t="s">
        <v>1719</v>
      </c>
      <c r="Y181" s="3" t="s">
        <v>1719</v>
      </c>
      <c r="Z181" s="3" t="s">
        <v>1736</v>
      </c>
      <c r="AA181" s="3" t="s">
        <v>1722</v>
      </c>
      <c r="AB181" s="3" t="s">
        <v>1723</v>
      </c>
      <c r="AC181" s="4"/>
      <c r="AD181" s="4"/>
      <c r="AE181" s="3" t="s">
        <v>1724</v>
      </c>
      <c r="AF181" s="3" t="s">
        <v>1719</v>
      </c>
      <c r="AG181" s="3" t="s">
        <v>1719</v>
      </c>
      <c r="AH181" s="3" t="s">
        <v>1725</v>
      </c>
      <c r="AJ181" s="3" t="s">
        <v>1764</v>
      </c>
      <c r="AK181" s="3" t="s">
        <v>1719</v>
      </c>
      <c r="AL181" s="3" t="s">
        <v>1719</v>
      </c>
      <c r="AM181" s="3" t="s">
        <v>1718</v>
      </c>
      <c r="AN181" s="3" t="s">
        <v>1726</v>
      </c>
      <c r="AO181" s="4"/>
      <c r="AP181" s="4"/>
      <c r="AQ181" s="3" t="s">
        <v>1719</v>
      </c>
      <c r="AR181" s="3" t="s">
        <v>1719</v>
      </c>
      <c r="AS181" s="3" t="s">
        <v>1723</v>
      </c>
      <c r="AT181" s="3" t="s">
        <v>1723</v>
      </c>
    </row>
    <row r="182" spans="1:46" hidden="1" x14ac:dyDescent="0.25">
      <c r="A182" s="3" t="s">
        <v>1717</v>
      </c>
      <c r="B182" s="3" t="s">
        <v>1718</v>
      </c>
      <c r="C182" s="3" t="s">
        <v>1449</v>
      </c>
      <c r="D182" s="3" t="s">
        <v>1737</v>
      </c>
      <c r="E182" s="3" t="s">
        <v>1719</v>
      </c>
      <c r="F182" s="3" t="s">
        <v>1719</v>
      </c>
      <c r="G182" s="3" t="s">
        <v>1719</v>
      </c>
      <c r="H182" s="4"/>
      <c r="I182" s="4"/>
      <c r="J182" s="3" t="s">
        <v>1121</v>
      </c>
      <c r="K182" s="4"/>
      <c r="L182" s="4"/>
      <c r="M182" s="3" t="s">
        <v>1738</v>
      </c>
      <c r="N182" s="3" t="s">
        <v>127</v>
      </c>
      <c r="O182" s="3" t="s">
        <v>1865</v>
      </c>
      <c r="P182" s="3" t="s">
        <v>1728</v>
      </c>
      <c r="Q182" s="3" t="s">
        <v>1719</v>
      </c>
      <c r="R182" s="3" t="s">
        <v>1719</v>
      </c>
      <c r="S182" s="4"/>
      <c r="T182" s="4">
        <v>1</v>
      </c>
      <c r="U182" s="3" t="s">
        <v>1721</v>
      </c>
      <c r="W182" s="4"/>
      <c r="X182" s="3" t="s">
        <v>1719</v>
      </c>
      <c r="Y182" s="3" t="s">
        <v>1719</v>
      </c>
      <c r="Z182" s="3" t="s">
        <v>1736</v>
      </c>
      <c r="AA182" s="3" t="s">
        <v>1722</v>
      </c>
      <c r="AB182" s="3" t="s">
        <v>1723</v>
      </c>
      <c r="AC182" s="4"/>
      <c r="AD182" s="4"/>
      <c r="AE182" s="3" t="s">
        <v>1724</v>
      </c>
      <c r="AF182" s="3" t="s">
        <v>1719</v>
      </c>
      <c r="AG182" s="3" t="s">
        <v>1719</v>
      </c>
      <c r="AH182" s="3" t="s">
        <v>1725</v>
      </c>
      <c r="AJ182" s="3" t="s">
        <v>1450</v>
      </c>
      <c r="AK182" s="3" t="s">
        <v>1719</v>
      </c>
      <c r="AL182" s="3" t="s">
        <v>1719</v>
      </c>
      <c r="AM182" s="3" t="s">
        <v>1718</v>
      </c>
      <c r="AN182" s="3" t="s">
        <v>1726</v>
      </c>
      <c r="AO182" s="4"/>
      <c r="AP182" s="4"/>
      <c r="AQ182" s="3" t="s">
        <v>1719</v>
      </c>
      <c r="AR182" s="3" t="s">
        <v>1719</v>
      </c>
      <c r="AS182" s="3" t="s">
        <v>1723</v>
      </c>
      <c r="AT182" s="3" t="s">
        <v>1723</v>
      </c>
    </row>
    <row r="183" spans="1:46" hidden="1" x14ac:dyDescent="0.25">
      <c r="A183" s="3" t="s">
        <v>1717</v>
      </c>
      <c r="B183" s="3" t="s">
        <v>1718</v>
      </c>
      <c r="C183" s="3" t="s">
        <v>1750</v>
      </c>
      <c r="D183" s="3" t="s">
        <v>1751</v>
      </c>
      <c r="E183" s="3" t="s">
        <v>1719</v>
      </c>
      <c r="F183" s="3" t="s">
        <v>1719</v>
      </c>
      <c r="G183" s="3" t="s">
        <v>1719</v>
      </c>
      <c r="H183" s="4"/>
      <c r="I183" s="4"/>
      <c r="J183" s="3" t="s">
        <v>69</v>
      </c>
      <c r="K183" s="4"/>
      <c r="L183" s="4"/>
      <c r="M183" s="3" t="s">
        <v>1752</v>
      </c>
      <c r="N183" s="3" t="s">
        <v>127</v>
      </c>
      <c r="O183" s="3" t="s">
        <v>1866</v>
      </c>
      <c r="P183" s="3" t="s">
        <v>1720</v>
      </c>
      <c r="Q183" s="3" t="s">
        <v>1719</v>
      </c>
      <c r="R183" s="3" t="s">
        <v>1719</v>
      </c>
      <c r="S183" s="4"/>
      <c r="T183" s="4">
        <v>1</v>
      </c>
      <c r="U183" s="3" t="s">
        <v>1721</v>
      </c>
      <c r="W183" s="4"/>
      <c r="X183" s="3" t="s">
        <v>1719</v>
      </c>
      <c r="Y183" s="3" t="s">
        <v>1719</v>
      </c>
      <c r="Z183" s="3" t="s">
        <v>1736</v>
      </c>
      <c r="AA183" s="3" t="s">
        <v>1722</v>
      </c>
      <c r="AB183" s="3" t="s">
        <v>1723</v>
      </c>
      <c r="AC183" s="4"/>
      <c r="AD183" s="4"/>
      <c r="AE183" s="3" t="s">
        <v>1724</v>
      </c>
      <c r="AF183" s="3" t="s">
        <v>1719</v>
      </c>
      <c r="AG183" s="3" t="s">
        <v>1719</v>
      </c>
      <c r="AH183" s="3" t="s">
        <v>1725</v>
      </c>
      <c r="AJ183" s="3" t="s">
        <v>1753</v>
      </c>
      <c r="AK183" s="3" t="s">
        <v>1719</v>
      </c>
      <c r="AL183" s="3" t="s">
        <v>1719</v>
      </c>
      <c r="AM183" s="3" t="s">
        <v>1718</v>
      </c>
      <c r="AN183" s="3" t="s">
        <v>1726</v>
      </c>
      <c r="AO183" s="4"/>
      <c r="AP183" s="4"/>
      <c r="AQ183" s="3" t="s">
        <v>1719</v>
      </c>
      <c r="AR183" s="3" t="s">
        <v>1719</v>
      </c>
      <c r="AS183" s="3" t="s">
        <v>1723</v>
      </c>
      <c r="AT183" s="3" t="s">
        <v>1723</v>
      </c>
    </row>
    <row r="184" spans="1:46" hidden="1" x14ac:dyDescent="0.25">
      <c r="A184" s="3" t="s">
        <v>1717</v>
      </c>
      <c r="B184" s="3" t="s">
        <v>1718</v>
      </c>
      <c r="C184" s="3" t="s">
        <v>1419</v>
      </c>
      <c r="D184" s="3" t="s">
        <v>1095</v>
      </c>
      <c r="E184" s="3" t="s">
        <v>1719</v>
      </c>
      <c r="F184" s="3" t="s">
        <v>1719</v>
      </c>
      <c r="G184" s="3" t="s">
        <v>1719</v>
      </c>
      <c r="H184" s="4"/>
      <c r="I184" s="4"/>
      <c r="J184" s="3" t="s">
        <v>226</v>
      </c>
      <c r="K184" s="4"/>
      <c r="L184" s="4"/>
      <c r="M184" s="3" t="s">
        <v>1096</v>
      </c>
      <c r="N184" s="3" t="s">
        <v>127</v>
      </c>
      <c r="O184" s="3" t="s">
        <v>1867</v>
      </c>
      <c r="P184" s="3" t="s">
        <v>1728</v>
      </c>
      <c r="Q184" s="3" t="s">
        <v>1719</v>
      </c>
      <c r="R184" s="3" t="s">
        <v>1719</v>
      </c>
      <c r="S184" s="4"/>
      <c r="T184" s="4">
        <v>1</v>
      </c>
      <c r="U184" s="3" t="s">
        <v>1721</v>
      </c>
      <c r="W184" s="4"/>
      <c r="X184" s="3" t="s">
        <v>1719</v>
      </c>
      <c r="Y184" s="3" t="s">
        <v>1719</v>
      </c>
      <c r="Z184" s="3" t="s">
        <v>1736</v>
      </c>
      <c r="AA184" s="3" t="s">
        <v>1722</v>
      </c>
      <c r="AB184" s="3" t="s">
        <v>1723</v>
      </c>
      <c r="AC184" s="4"/>
      <c r="AD184" s="4"/>
      <c r="AE184" s="3" t="s">
        <v>1724</v>
      </c>
      <c r="AF184" s="3" t="s">
        <v>1719</v>
      </c>
      <c r="AG184" s="3" t="s">
        <v>1719</v>
      </c>
      <c r="AH184" s="3" t="s">
        <v>1725</v>
      </c>
      <c r="AJ184" s="3" t="s">
        <v>1420</v>
      </c>
      <c r="AK184" s="3" t="s">
        <v>1719</v>
      </c>
      <c r="AL184" s="3" t="s">
        <v>1719</v>
      </c>
      <c r="AM184" s="3" t="s">
        <v>1718</v>
      </c>
      <c r="AN184" s="3" t="s">
        <v>1726</v>
      </c>
      <c r="AO184" s="4"/>
      <c r="AP184" s="4"/>
      <c r="AQ184" s="3" t="s">
        <v>1719</v>
      </c>
      <c r="AR184" s="3" t="s">
        <v>1719</v>
      </c>
      <c r="AS184" s="3" t="s">
        <v>1723</v>
      </c>
      <c r="AT184" s="3" t="s">
        <v>1723</v>
      </c>
    </row>
    <row r="185" spans="1:46" hidden="1" x14ac:dyDescent="0.25">
      <c r="A185" s="3" t="s">
        <v>1717</v>
      </c>
      <c r="B185" s="3" t="s">
        <v>1718</v>
      </c>
      <c r="C185" s="3" t="s">
        <v>190</v>
      </c>
      <c r="D185" s="3" t="s">
        <v>1108</v>
      </c>
      <c r="E185" s="3" t="s">
        <v>1719</v>
      </c>
      <c r="F185" s="3" t="s">
        <v>1719</v>
      </c>
      <c r="G185" s="3" t="s">
        <v>1719</v>
      </c>
      <c r="H185" s="4"/>
      <c r="I185" s="4"/>
      <c r="J185" s="3" t="s">
        <v>935</v>
      </c>
      <c r="K185" s="4"/>
      <c r="L185" s="4"/>
      <c r="M185" s="3" t="s">
        <v>1109</v>
      </c>
      <c r="N185" s="3" t="s">
        <v>127</v>
      </c>
      <c r="O185" s="3" t="s">
        <v>1868</v>
      </c>
      <c r="P185" s="3" t="s">
        <v>1728</v>
      </c>
      <c r="Q185" s="3" t="s">
        <v>1719</v>
      </c>
      <c r="R185" s="3" t="s">
        <v>1719</v>
      </c>
      <c r="S185" s="4"/>
      <c r="T185" s="4">
        <v>2</v>
      </c>
      <c r="U185" s="3" t="s">
        <v>1721</v>
      </c>
      <c r="W185" s="4"/>
      <c r="X185" s="3" t="s">
        <v>1719</v>
      </c>
      <c r="Y185" s="3" t="s">
        <v>1719</v>
      </c>
      <c r="Z185" s="3" t="s">
        <v>1736</v>
      </c>
      <c r="AA185" s="3" t="s">
        <v>1722</v>
      </c>
      <c r="AB185" s="3" t="s">
        <v>1723</v>
      </c>
      <c r="AC185" s="4"/>
      <c r="AD185" s="4"/>
      <c r="AE185" s="3" t="s">
        <v>1724</v>
      </c>
      <c r="AF185" s="3" t="s">
        <v>1719</v>
      </c>
      <c r="AG185" s="3" t="s">
        <v>1719</v>
      </c>
      <c r="AH185" s="3" t="s">
        <v>1725</v>
      </c>
      <c r="AJ185" s="3" t="s">
        <v>191</v>
      </c>
      <c r="AK185" s="3" t="s">
        <v>1719</v>
      </c>
      <c r="AL185" s="3" t="s">
        <v>1719</v>
      </c>
      <c r="AM185" s="3" t="s">
        <v>1718</v>
      </c>
      <c r="AN185" s="3" t="s">
        <v>1726</v>
      </c>
      <c r="AO185" s="4"/>
      <c r="AP185" s="4"/>
      <c r="AQ185" s="3" t="s">
        <v>1719</v>
      </c>
      <c r="AR185" s="3" t="s">
        <v>1719</v>
      </c>
      <c r="AS185" s="3" t="s">
        <v>1723</v>
      </c>
      <c r="AT185" s="3" t="s">
        <v>1723</v>
      </c>
    </row>
    <row r="186" spans="1:46" hidden="1" x14ac:dyDescent="0.25">
      <c r="A186" s="3" t="s">
        <v>1717</v>
      </c>
      <c r="B186" s="3" t="s">
        <v>1718</v>
      </c>
      <c r="C186" s="3" t="s">
        <v>1259</v>
      </c>
      <c r="D186" s="3" t="s">
        <v>1108</v>
      </c>
      <c r="E186" s="3" t="s">
        <v>1719</v>
      </c>
      <c r="F186" s="3" t="s">
        <v>1719</v>
      </c>
      <c r="G186" s="3" t="s">
        <v>1719</v>
      </c>
      <c r="H186" s="4"/>
      <c r="I186" s="4"/>
      <c r="J186" s="3" t="s">
        <v>935</v>
      </c>
      <c r="K186" s="4"/>
      <c r="L186" s="4"/>
      <c r="M186" s="3" t="s">
        <v>1109</v>
      </c>
      <c r="N186" s="3" t="s">
        <v>127</v>
      </c>
      <c r="O186" s="3" t="s">
        <v>1869</v>
      </c>
      <c r="P186" s="3" t="s">
        <v>1728</v>
      </c>
      <c r="Q186" s="3" t="s">
        <v>1719</v>
      </c>
      <c r="R186" s="3" t="s">
        <v>1719</v>
      </c>
      <c r="S186" s="4"/>
      <c r="T186" s="4">
        <v>2</v>
      </c>
      <c r="U186" s="3" t="s">
        <v>1721</v>
      </c>
      <c r="W186" s="4"/>
      <c r="X186" s="3" t="s">
        <v>1719</v>
      </c>
      <c r="Y186" s="3" t="s">
        <v>1719</v>
      </c>
      <c r="Z186" s="3" t="s">
        <v>1736</v>
      </c>
      <c r="AA186" s="3" t="s">
        <v>1722</v>
      </c>
      <c r="AB186" s="3" t="s">
        <v>1723</v>
      </c>
      <c r="AC186" s="4"/>
      <c r="AD186" s="4"/>
      <c r="AE186" s="3" t="s">
        <v>1724</v>
      </c>
      <c r="AF186" s="3" t="s">
        <v>1719</v>
      </c>
      <c r="AG186" s="3" t="s">
        <v>1719</v>
      </c>
      <c r="AH186" s="3" t="s">
        <v>1725</v>
      </c>
      <c r="AJ186" s="3" t="s">
        <v>191</v>
      </c>
      <c r="AK186" s="3" t="s">
        <v>1719</v>
      </c>
      <c r="AL186" s="3" t="s">
        <v>1719</v>
      </c>
      <c r="AM186" s="3" t="s">
        <v>1718</v>
      </c>
      <c r="AN186" s="3" t="s">
        <v>1726</v>
      </c>
      <c r="AO186" s="4"/>
      <c r="AP186" s="4"/>
      <c r="AQ186" s="3" t="s">
        <v>1719</v>
      </c>
      <c r="AR186" s="3" t="s">
        <v>1719</v>
      </c>
      <c r="AS186" s="3" t="s">
        <v>1723</v>
      </c>
      <c r="AT186" s="3" t="s">
        <v>1723</v>
      </c>
    </row>
    <row r="187" spans="1:46" hidden="1" x14ac:dyDescent="0.25">
      <c r="A187" s="3" t="s">
        <v>1717</v>
      </c>
      <c r="B187" s="3" t="s">
        <v>1718</v>
      </c>
      <c r="C187" s="3" t="s">
        <v>1813</v>
      </c>
      <c r="D187" s="3" t="s">
        <v>1817</v>
      </c>
      <c r="E187" s="3" t="s">
        <v>1719</v>
      </c>
      <c r="F187" s="3" t="s">
        <v>1719</v>
      </c>
      <c r="G187" s="3" t="s">
        <v>1719</v>
      </c>
      <c r="H187" s="4"/>
      <c r="I187" s="4"/>
      <c r="J187" s="3" t="s">
        <v>50</v>
      </c>
      <c r="K187" s="4"/>
      <c r="L187" s="4"/>
      <c r="M187" s="3" t="s">
        <v>1818</v>
      </c>
      <c r="N187" s="3" t="s">
        <v>127</v>
      </c>
      <c r="O187" s="3" t="s">
        <v>1870</v>
      </c>
      <c r="P187" s="3" t="s">
        <v>1728</v>
      </c>
      <c r="Q187" s="3" t="s">
        <v>1719</v>
      </c>
      <c r="R187" s="3" t="s">
        <v>1719</v>
      </c>
      <c r="S187" s="4"/>
      <c r="T187" s="4">
        <v>0.5</v>
      </c>
      <c r="U187" s="3" t="s">
        <v>1721</v>
      </c>
      <c r="W187" s="4"/>
      <c r="X187" s="3" t="s">
        <v>1719</v>
      </c>
      <c r="Y187" s="3" t="s">
        <v>1719</v>
      </c>
      <c r="Z187" s="3" t="s">
        <v>1736</v>
      </c>
      <c r="AA187" s="3" t="s">
        <v>1722</v>
      </c>
      <c r="AB187" s="3" t="s">
        <v>1723</v>
      </c>
      <c r="AC187" s="4"/>
      <c r="AD187" s="4"/>
      <c r="AE187" s="3" t="s">
        <v>1724</v>
      </c>
      <c r="AF187" s="3" t="s">
        <v>1719</v>
      </c>
      <c r="AG187" s="3" t="s">
        <v>1719</v>
      </c>
      <c r="AH187" s="3" t="s">
        <v>1725</v>
      </c>
      <c r="AJ187" s="3" t="s">
        <v>1816</v>
      </c>
      <c r="AK187" s="3" t="s">
        <v>1719</v>
      </c>
      <c r="AL187" s="3" t="s">
        <v>1719</v>
      </c>
      <c r="AM187" s="3" t="s">
        <v>1718</v>
      </c>
      <c r="AN187" s="3" t="s">
        <v>1726</v>
      </c>
      <c r="AO187" s="4"/>
      <c r="AP187" s="4"/>
      <c r="AQ187" s="3" t="s">
        <v>1719</v>
      </c>
      <c r="AR187" s="3" t="s">
        <v>1719</v>
      </c>
      <c r="AS187" s="3" t="s">
        <v>1723</v>
      </c>
      <c r="AT187" s="3" t="s">
        <v>1723</v>
      </c>
    </row>
    <row r="188" spans="1:46" hidden="1" x14ac:dyDescent="0.25">
      <c r="A188" s="3" t="s">
        <v>1717</v>
      </c>
      <c r="B188" s="3" t="s">
        <v>1718</v>
      </c>
      <c r="C188" s="3" t="s">
        <v>459</v>
      </c>
      <c r="D188" s="3" t="s">
        <v>1817</v>
      </c>
      <c r="E188" s="3" t="s">
        <v>1719</v>
      </c>
      <c r="F188" s="3" t="s">
        <v>1719</v>
      </c>
      <c r="G188" s="3" t="s">
        <v>1719</v>
      </c>
      <c r="H188" s="4"/>
      <c r="I188" s="4"/>
      <c r="J188" s="3" t="s">
        <v>50</v>
      </c>
      <c r="K188" s="4"/>
      <c r="L188" s="4"/>
      <c r="M188" s="3" t="s">
        <v>1818</v>
      </c>
      <c r="N188" s="3" t="s">
        <v>127</v>
      </c>
      <c r="O188" s="3" t="s">
        <v>1871</v>
      </c>
      <c r="P188" s="3" t="s">
        <v>1728</v>
      </c>
      <c r="Q188" s="3" t="s">
        <v>1719</v>
      </c>
      <c r="R188" s="3" t="s">
        <v>1719</v>
      </c>
      <c r="S188" s="4"/>
      <c r="T188" s="4">
        <v>1</v>
      </c>
      <c r="U188" s="3" t="s">
        <v>1719</v>
      </c>
      <c r="W188" s="4"/>
      <c r="X188" s="3" t="s">
        <v>1719</v>
      </c>
      <c r="Y188" s="3" t="s">
        <v>1719</v>
      </c>
      <c r="Z188" s="3" t="s">
        <v>1736</v>
      </c>
      <c r="AA188" s="3" t="s">
        <v>1722</v>
      </c>
      <c r="AB188" s="3" t="s">
        <v>1723</v>
      </c>
      <c r="AC188" s="4"/>
      <c r="AD188" s="4"/>
      <c r="AE188" s="3" t="s">
        <v>1724</v>
      </c>
      <c r="AF188" s="3" t="s">
        <v>1719</v>
      </c>
      <c r="AG188" s="3" t="s">
        <v>1719</v>
      </c>
      <c r="AH188" s="3" t="s">
        <v>1725</v>
      </c>
      <c r="AJ188" s="3" t="s">
        <v>460</v>
      </c>
      <c r="AK188" s="3" t="s">
        <v>1719</v>
      </c>
      <c r="AL188" s="3" t="s">
        <v>1719</v>
      </c>
      <c r="AM188" s="3" t="s">
        <v>1718</v>
      </c>
      <c r="AN188" s="3" t="s">
        <v>1726</v>
      </c>
      <c r="AO188" s="4"/>
      <c r="AP188" s="4"/>
      <c r="AQ188" s="3" t="s">
        <v>1719</v>
      </c>
      <c r="AR188" s="3" t="s">
        <v>1719</v>
      </c>
      <c r="AS188" s="3" t="s">
        <v>1723</v>
      </c>
      <c r="AT188" s="3" t="s">
        <v>1723</v>
      </c>
    </row>
    <row r="189" spans="1:46" hidden="1" x14ac:dyDescent="0.25">
      <c r="A189" s="3" t="s">
        <v>1717</v>
      </c>
      <c r="B189" s="3" t="s">
        <v>1718</v>
      </c>
      <c r="C189" s="3" t="s">
        <v>1813</v>
      </c>
      <c r="D189" s="3" t="s">
        <v>1819</v>
      </c>
      <c r="E189" s="3" t="s">
        <v>1719</v>
      </c>
      <c r="F189" s="3" t="s">
        <v>1719</v>
      </c>
      <c r="G189" s="3" t="s">
        <v>1719</v>
      </c>
      <c r="H189" s="4"/>
      <c r="I189" s="4"/>
      <c r="J189" s="3" t="s">
        <v>1121</v>
      </c>
      <c r="K189" s="4"/>
      <c r="L189" s="4"/>
      <c r="M189" s="3" t="s">
        <v>1820</v>
      </c>
      <c r="N189" s="3" t="s">
        <v>127</v>
      </c>
      <c r="O189" s="3" t="s">
        <v>1870</v>
      </c>
      <c r="P189" s="3" t="s">
        <v>1728</v>
      </c>
      <c r="Q189" s="3" t="s">
        <v>1719</v>
      </c>
      <c r="R189" s="3" t="s">
        <v>1719</v>
      </c>
      <c r="S189" s="4"/>
      <c r="T189" s="4">
        <v>1</v>
      </c>
      <c r="U189" s="3" t="s">
        <v>1719</v>
      </c>
      <c r="W189" s="4"/>
      <c r="X189" s="3" t="s">
        <v>1719</v>
      </c>
      <c r="Y189" s="3" t="s">
        <v>1719</v>
      </c>
      <c r="Z189" s="3" t="s">
        <v>1736</v>
      </c>
      <c r="AA189" s="3" t="s">
        <v>1722</v>
      </c>
      <c r="AB189" s="3" t="s">
        <v>1723</v>
      </c>
      <c r="AC189" s="4"/>
      <c r="AD189" s="4"/>
      <c r="AE189" s="3" t="s">
        <v>1724</v>
      </c>
      <c r="AF189" s="3" t="s">
        <v>1719</v>
      </c>
      <c r="AG189" s="3" t="s">
        <v>1719</v>
      </c>
      <c r="AH189" s="3" t="s">
        <v>1725</v>
      </c>
      <c r="AJ189" s="3" t="s">
        <v>1816</v>
      </c>
      <c r="AK189" s="3" t="s">
        <v>1719</v>
      </c>
      <c r="AL189" s="3" t="s">
        <v>1719</v>
      </c>
      <c r="AM189" s="3" t="s">
        <v>1718</v>
      </c>
      <c r="AN189" s="3" t="s">
        <v>1726</v>
      </c>
      <c r="AO189" s="4"/>
      <c r="AP189" s="4"/>
      <c r="AQ189" s="3" t="s">
        <v>1719</v>
      </c>
      <c r="AR189" s="3" t="s">
        <v>1719</v>
      </c>
      <c r="AS189" s="3" t="s">
        <v>1723</v>
      </c>
      <c r="AT189" s="3" t="s">
        <v>1723</v>
      </c>
    </row>
    <row r="190" spans="1:46" hidden="1" x14ac:dyDescent="0.25">
      <c r="A190" s="3" t="s">
        <v>1717</v>
      </c>
      <c r="B190" s="3" t="s">
        <v>1718</v>
      </c>
      <c r="C190" s="3" t="s">
        <v>583</v>
      </c>
      <c r="D190" s="3" t="s">
        <v>1811</v>
      </c>
      <c r="E190" s="3" t="s">
        <v>1719</v>
      </c>
      <c r="F190" s="3" t="s">
        <v>1719</v>
      </c>
      <c r="G190" s="3" t="s">
        <v>1719</v>
      </c>
      <c r="H190" s="4"/>
      <c r="I190" s="4"/>
      <c r="J190" s="3" t="s">
        <v>391</v>
      </c>
      <c r="K190" s="4"/>
      <c r="L190" s="4"/>
      <c r="M190" s="3" t="s">
        <v>1812</v>
      </c>
      <c r="N190" s="3" t="s">
        <v>127</v>
      </c>
      <c r="O190" s="3" t="s">
        <v>1872</v>
      </c>
      <c r="P190" s="3" t="s">
        <v>1728</v>
      </c>
      <c r="Q190" s="3" t="s">
        <v>1719</v>
      </c>
      <c r="R190" s="3" t="s">
        <v>1719</v>
      </c>
      <c r="S190" s="4"/>
      <c r="T190" s="4">
        <v>0.1</v>
      </c>
      <c r="U190" s="3" t="s">
        <v>1721</v>
      </c>
      <c r="W190" s="4"/>
      <c r="X190" s="3" t="s">
        <v>1719</v>
      </c>
      <c r="Y190" s="3" t="s">
        <v>1719</v>
      </c>
      <c r="Z190" s="3" t="s">
        <v>1736</v>
      </c>
      <c r="AA190" s="3" t="s">
        <v>1722</v>
      </c>
      <c r="AB190" s="3" t="s">
        <v>1723</v>
      </c>
      <c r="AC190" s="4"/>
      <c r="AD190" s="4"/>
      <c r="AE190" s="3" t="s">
        <v>1724</v>
      </c>
      <c r="AF190" s="3" t="s">
        <v>1719</v>
      </c>
      <c r="AG190" s="3" t="s">
        <v>1719</v>
      </c>
      <c r="AH190" s="3" t="s">
        <v>1725</v>
      </c>
      <c r="AJ190" s="3" t="s">
        <v>584</v>
      </c>
      <c r="AK190" s="3" t="s">
        <v>1719</v>
      </c>
      <c r="AL190" s="3" t="s">
        <v>1719</v>
      </c>
      <c r="AM190" s="3" t="s">
        <v>1718</v>
      </c>
      <c r="AN190" s="3" t="s">
        <v>1726</v>
      </c>
      <c r="AO190" s="4"/>
      <c r="AP190" s="4"/>
      <c r="AQ190" s="3" t="s">
        <v>1719</v>
      </c>
      <c r="AR190" s="3" t="s">
        <v>1719</v>
      </c>
      <c r="AS190" s="3" t="s">
        <v>1723</v>
      </c>
      <c r="AT190" s="3" t="s">
        <v>1723</v>
      </c>
    </row>
    <row r="191" spans="1:46" hidden="1" x14ac:dyDescent="0.25">
      <c r="A191" s="3" t="s">
        <v>1717</v>
      </c>
      <c r="B191" s="3" t="s">
        <v>1718</v>
      </c>
      <c r="C191" s="3" t="s">
        <v>1449</v>
      </c>
      <c r="D191" s="3" t="s">
        <v>1739</v>
      </c>
      <c r="E191" s="3" t="s">
        <v>1719</v>
      </c>
      <c r="F191" s="3" t="s">
        <v>1719</v>
      </c>
      <c r="G191" s="3" t="s">
        <v>1719</v>
      </c>
      <c r="H191" s="4"/>
      <c r="I191" s="4"/>
      <c r="J191" s="3" t="s">
        <v>1740</v>
      </c>
      <c r="K191" s="4"/>
      <c r="L191" s="4"/>
      <c r="M191" s="3" t="s">
        <v>1741</v>
      </c>
      <c r="N191" s="3" t="s">
        <v>127</v>
      </c>
      <c r="O191" s="3" t="s">
        <v>1865</v>
      </c>
      <c r="P191" s="3" t="s">
        <v>1728</v>
      </c>
      <c r="Q191" s="3" t="s">
        <v>1719</v>
      </c>
      <c r="R191" s="3" t="s">
        <v>1719</v>
      </c>
      <c r="S191" s="4"/>
      <c r="T191" s="4">
        <v>0.1</v>
      </c>
      <c r="U191" s="3" t="s">
        <v>1721</v>
      </c>
      <c r="W191" s="4"/>
      <c r="X191" s="3" t="s">
        <v>1719</v>
      </c>
      <c r="Y191" s="3" t="s">
        <v>1719</v>
      </c>
      <c r="Z191" s="3" t="s">
        <v>1736</v>
      </c>
      <c r="AA191" s="3" t="s">
        <v>1722</v>
      </c>
      <c r="AB191" s="3" t="s">
        <v>1723</v>
      </c>
      <c r="AC191" s="4"/>
      <c r="AD191" s="4"/>
      <c r="AE191" s="3" t="s">
        <v>1724</v>
      </c>
      <c r="AF191" s="3" t="s">
        <v>1719</v>
      </c>
      <c r="AG191" s="3" t="s">
        <v>1719</v>
      </c>
      <c r="AH191" s="3" t="s">
        <v>1725</v>
      </c>
      <c r="AJ191" s="3" t="s">
        <v>1450</v>
      </c>
      <c r="AK191" s="3" t="s">
        <v>1719</v>
      </c>
      <c r="AL191" s="3" t="s">
        <v>1719</v>
      </c>
      <c r="AM191" s="3" t="s">
        <v>1718</v>
      </c>
      <c r="AN191" s="3" t="s">
        <v>1726</v>
      </c>
      <c r="AO191" s="4"/>
      <c r="AP191" s="4"/>
      <c r="AQ191" s="3" t="s">
        <v>1719</v>
      </c>
      <c r="AR191" s="3" t="s">
        <v>1719</v>
      </c>
      <c r="AS191" s="3" t="s">
        <v>1723</v>
      </c>
      <c r="AT191" s="3" t="s">
        <v>1723</v>
      </c>
    </row>
    <row r="192" spans="1:46" hidden="1" x14ac:dyDescent="0.25">
      <c r="A192" s="3" t="s">
        <v>1717</v>
      </c>
      <c r="B192" s="3" t="s">
        <v>1718</v>
      </c>
      <c r="C192" s="3" t="s">
        <v>583</v>
      </c>
      <c r="D192" s="3" t="s">
        <v>1165</v>
      </c>
      <c r="E192" s="3" t="s">
        <v>1719</v>
      </c>
      <c r="F192" s="3" t="s">
        <v>1719</v>
      </c>
      <c r="G192" s="3" t="s">
        <v>1719</v>
      </c>
      <c r="H192" s="4"/>
      <c r="I192" s="4"/>
      <c r="J192" s="3" t="s">
        <v>69</v>
      </c>
      <c r="K192" s="4"/>
      <c r="L192" s="4"/>
      <c r="M192" s="3" t="s">
        <v>1166</v>
      </c>
      <c r="N192" s="3" t="s">
        <v>127</v>
      </c>
      <c r="O192" s="3" t="s">
        <v>1872</v>
      </c>
      <c r="P192" s="3" t="s">
        <v>1720</v>
      </c>
      <c r="Q192" s="3" t="s">
        <v>1719</v>
      </c>
      <c r="R192" s="3" t="s">
        <v>1719</v>
      </c>
      <c r="S192" s="4"/>
      <c r="T192" s="4">
        <v>10</v>
      </c>
      <c r="U192" s="3" t="s">
        <v>1719</v>
      </c>
      <c r="W192" s="4"/>
      <c r="X192" s="3" t="s">
        <v>1719</v>
      </c>
      <c r="Y192" s="3" t="s">
        <v>1719</v>
      </c>
      <c r="Z192" s="3" t="s">
        <v>1736</v>
      </c>
      <c r="AA192" s="3" t="s">
        <v>1722</v>
      </c>
      <c r="AB192" s="3" t="s">
        <v>1723</v>
      </c>
      <c r="AC192" s="4"/>
      <c r="AD192" s="4"/>
      <c r="AE192" s="3" t="s">
        <v>1724</v>
      </c>
      <c r="AF192" s="3" t="s">
        <v>1719</v>
      </c>
      <c r="AG192" s="3" t="s">
        <v>1719</v>
      </c>
      <c r="AH192" s="3" t="s">
        <v>1725</v>
      </c>
      <c r="AJ192" s="3" t="s">
        <v>584</v>
      </c>
      <c r="AK192" s="3" t="s">
        <v>1719</v>
      </c>
      <c r="AL192" s="3" t="s">
        <v>1719</v>
      </c>
      <c r="AM192" s="3" t="s">
        <v>1718</v>
      </c>
      <c r="AN192" s="3" t="s">
        <v>1726</v>
      </c>
      <c r="AO192" s="4"/>
      <c r="AP192" s="4"/>
      <c r="AQ192" s="3" t="s">
        <v>1719</v>
      </c>
      <c r="AR192" s="3" t="s">
        <v>1719</v>
      </c>
      <c r="AS192" s="3" t="s">
        <v>1723</v>
      </c>
      <c r="AT192" s="3" t="s">
        <v>1723</v>
      </c>
    </row>
    <row r="193" spans="1:46" hidden="1" x14ac:dyDescent="0.25">
      <c r="A193" s="3" t="s">
        <v>1717</v>
      </c>
      <c r="B193" s="3" t="s">
        <v>1718</v>
      </c>
      <c r="C193" s="3" t="s">
        <v>75</v>
      </c>
      <c r="D193" s="3" t="s">
        <v>1802</v>
      </c>
      <c r="E193" s="3" t="s">
        <v>1719</v>
      </c>
      <c r="F193" s="3" t="s">
        <v>1719</v>
      </c>
      <c r="G193" s="3" t="s">
        <v>1719</v>
      </c>
      <c r="H193" s="4"/>
      <c r="I193" s="4"/>
      <c r="J193" s="3" t="s">
        <v>69</v>
      </c>
      <c r="K193" s="4"/>
      <c r="L193" s="4"/>
      <c r="M193" s="3" t="s">
        <v>78</v>
      </c>
      <c r="N193" s="3" t="s">
        <v>127</v>
      </c>
      <c r="O193" s="3" t="s">
        <v>1862</v>
      </c>
      <c r="P193" s="3" t="s">
        <v>1720</v>
      </c>
      <c r="Q193" s="3" t="s">
        <v>1719</v>
      </c>
      <c r="R193" s="3" t="s">
        <v>1719</v>
      </c>
      <c r="S193" s="4"/>
      <c r="T193" s="4">
        <v>9</v>
      </c>
      <c r="U193" s="3" t="s">
        <v>1721</v>
      </c>
      <c r="W193" s="4"/>
      <c r="X193" s="3" t="s">
        <v>1719</v>
      </c>
      <c r="Y193" s="3" t="s">
        <v>1719</v>
      </c>
      <c r="Z193" s="3" t="s">
        <v>1736</v>
      </c>
      <c r="AA193" s="3" t="s">
        <v>1722</v>
      </c>
      <c r="AB193" s="3" t="s">
        <v>1723</v>
      </c>
      <c r="AC193" s="4"/>
      <c r="AD193" s="4"/>
      <c r="AE193" s="3" t="s">
        <v>1724</v>
      </c>
      <c r="AF193" s="3" t="s">
        <v>1719</v>
      </c>
      <c r="AG193" s="3" t="s">
        <v>1719</v>
      </c>
      <c r="AH193" s="3" t="s">
        <v>1725</v>
      </c>
      <c r="AJ193" s="3" t="s">
        <v>76</v>
      </c>
      <c r="AK193" s="3" t="s">
        <v>1719</v>
      </c>
      <c r="AL193" s="3" t="s">
        <v>1719</v>
      </c>
      <c r="AM193" s="3" t="s">
        <v>1718</v>
      </c>
      <c r="AN193" s="3" t="s">
        <v>1726</v>
      </c>
      <c r="AO193" s="4"/>
      <c r="AP193" s="4"/>
      <c r="AQ193" s="3" t="s">
        <v>1719</v>
      </c>
      <c r="AR193" s="3" t="s">
        <v>1719</v>
      </c>
      <c r="AS193" s="3" t="s">
        <v>1723</v>
      </c>
      <c r="AT193" s="3" t="s">
        <v>1723</v>
      </c>
    </row>
    <row r="194" spans="1:46" hidden="1" x14ac:dyDescent="0.25">
      <c r="A194" s="3" t="s">
        <v>1717</v>
      </c>
      <c r="B194" s="3" t="s">
        <v>1718</v>
      </c>
      <c r="C194" s="3" t="s">
        <v>1750</v>
      </c>
      <c r="D194" s="3" t="s">
        <v>1260</v>
      </c>
      <c r="E194" s="3" t="s">
        <v>1719</v>
      </c>
      <c r="F194" s="3" t="s">
        <v>1719</v>
      </c>
      <c r="G194" s="3" t="s">
        <v>1719</v>
      </c>
      <c r="H194" s="4"/>
      <c r="I194" s="4"/>
      <c r="J194" s="3" t="s">
        <v>907</v>
      </c>
      <c r="K194" s="4"/>
      <c r="L194" s="4"/>
      <c r="M194" s="3" t="s">
        <v>1261</v>
      </c>
      <c r="N194" s="3" t="s">
        <v>127</v>
      </c>
      <c r="O194" s="3" t="s">
        <v>1866</v>
      </c>
      <c r="P194" s="3" t="s">
        <v>1728</v>
      </c>
      <c r="Q194" s="3" t="s">
        <v>1719</v>
      </c>
      <c r="R194" s="3" t="s">
        <v>1719</v>
      </c>
      <c r="S194" s="4"/>
      <c r="T194" s="4">
        <v>1</v>
      </c>
      <c r="U194" s="3" t="s">
        <v>1719</v>
      </c>
      <c r="W194" s="4"/>
      <c r="X194" s="3" t="s">
        <v>1719</v>
      </c>
      <c r="Y194" s="3" t="s">
        <v>1719</v>
      </c>
      <c r="Z194" s="3" t="s">
        <v>1736</v>
      </c>
      <c r="AA194" s="3" t="s">
        <v>1722</v>
      </c>
      <c r="AB194" s="3" t="s">
        <v>1723</v>
      </c>
      <c r="AC194" s="4"/>
      <c r="AD194" s="4"/>
      <c r="AE194" s="3" t="s">
        <v>1724</v>
      </c>
      <c r="AF194" s="3" t="s">
        <v>1719</v>
      </c>
      <c r="AG194" s="3" t="s">
        <v>1719</v>
      </c>
      <c r="AH194" s="3" t="s">
        <v>1725</v>
      </c>
      <c r="AJ194" s="3" t="s">
        <v>1753</v>
      </c>
      <c r="AK194" s="3" t="s">
        <v>1719</v>
      </c>
      <c r="AL194" s="3" t="s">
        <v>1719</v>
      </c>
      <c r="AM194" s="3" t="s">
        <v>1718</v>
      </c>
      <c r="AN194" s="3" t="s">
        <v>1726</v>
      </c>
      <c r="AO194" s="4"/>
      <c r="AP194" s="4"/>
      <c r="AQ194" s="3" t="s">
        <v>1719</v>
      </c>
      <c r="AR194" s="3" t="s">
        <v>1719</v>
      </c>
      <c r="AS194" s="3" t="s">
        <v>1723</v>
      </c>
      <c r="AT194" s="3" t="s">
        <v>1723</v>
      </c>
    </row>
    <row r="195" spans="1:46" hidden="1" x14ac:dyDescent="0.25">
      <c r="A195" s="3" t="s">
        <v>1717</v>
      </c>
      <c r="B195" s="3" t="s">
        <v>1718</v>
      </c>
      <c r="C195" s="3" t="s">
        <v>190</v>
      </c>
      <c r="D195" s="3" t="s">
        <v>1260</v>
      </c>
      <c r="E195" s="3" t="s">
        <v>1719</v>
      </c>
      <c r="F195" s="3" t="s">
        <v>1719</v>
      </c>
      <c r="G195" s="3" t="s">
        <v>1719</v>
      </c>
      <c r="H195" s="4"/>
      <c r="I195" s="4"/>
      <c r="J195" s="3" t="s">
        <v>907</v>
      </c>
      <c r="K195" s="4"/>
      <c r="L195" s="4"/>
      <c r="M195" s="3" t="s">
        <v>1261</v>
      </c>
      <c r="N195" s="3" t="s">
        <v>127</v>
      </c>
      <c r="O195" s="3" t="s">
        <v>1868</v>
      </c>
      <c r="P195" s="3" t="s">
        <v>1728</v>
      </c>
      <c r="Q195" s="3" t="s">
        <v>1719</v>
      </c>
      <c r="R195" s="3" t="s">
        <v>1719</v>
      </c>
      <c r="S195" s="4"/>
      <c r="T195" s="4">
        <v>1</v>
      </c>
      <c r="U195" s="3" t="s">
        <v>1721</v>
      </c>
      <c r="W195" s="4"/>
      <c r="X195" s="3" t="s">
        <v>1719</v>
      </c>
      <c r="Y195" s="3" t="s">
        <v>1719</v>
      </c>
      <c r="Z195" s="3" t="s">
        <v>1736</v>
      </c>
      <c r="AA195" s="3" t="s">
        <v>1722</v>
      </c>
      <c r="AB195" s="3" t="s">
        <v>1723</v>
      </c>
      <c r="AC195" s="4"/>
      <c r="AD195" s="4"/>
      <c r="AE195" s="3" t="s">
        <v>1724</v>
      </c>
      <c r="AF195" s="3" t="s">
        <v>1719</v>
      </c>
      <c r="AG195" s="3" t="s">
        <v>1719</v>
      </c>
      <c r="AH195" s="3" t="s">
        <v>1725</v>
      </c>
      <c r="AJ195" s="3" t="s">
        <v>191</v>
      </c>
      <c r="AK195" s="3" t="s">
        <v>1719</v>
      </c>
      <c r="AL195" s="3" t="s">
        <v>1719</v>
      </c>
      <c r="AM195" s="3" t="s">
        <v>1718</v>
      </c>
      <c r="AN195" s="3" t="s">
        <v>1726</v>
      </c>
      <c r="AO195" s="4"/>
      <c r="AP195" s="4"/>
      <c r="AQ195" s="3" t="s">
        <v>1719</v>
      </c>
      <c r="AR195" s="3" t="s">
        <v>1719</v>
      </c>
      <c r="AS195" s="3" t="s">
        <v>1723</v>
      </c>
      <c r="AT195" s="3" t="s">
        <v>1723</v>
      </c>
    </row>
    <row r="196" spans="1:46" hidden="1" x14ac:dyDescent="0.25">
      <c r="A196" s="3" t="s">
        <v>1717</v>
      </c>
      <c r="B196" s="3" t="s">
        <v>1718</v>
      </c>
      <c r="C196" s="3" t="s">
        <v>1449</v>
      </c>
      <c r="D196" s="3" t="s">
        <v>1742</v>
      </c>
      <c r="E196" s="3" t="s">
        <v>1719</v>
      </c>
      <c r="F196" s="3" t="s">
        <v>1719</v>
      </c>
      <c r="G196" s="3" t="s">
        <v>1719</v>
      </c>
      <c r="H196" s="4"/>
      <c r="I196" s="4"/>
      <c r="J196" s="3" t="s">
        <v>1740</v>
      </c>
      <c r="K196" s="4"/>
      <c r="L196" s="4"/>
      <c r="M196" s="3" t="s">
        <v>1743</v>
      </c>
      <c r="N196" s="3" t="s">
        <v>127</v>
      </c>
      <c r="O196" s="3" t="s">
        <v>1865</v>
      </c>
      <c r="P196" s="3" t="s">
        <v>1728</v>
      </c>
      <c r="Q196" s="3" t="s">
        <v>1719</v>
      </c>
      <c r="R196" s="3" t="s">
        <v>1719</v>
      </c>
      <c r="S196" s="4"/>
      <c r="T196" s="4">
        <v>0.1</v>
      </c>
      <c r="U196" s="3" t="s">
        <v>1721</v>
      </c>
      <c r="W196" s="4"/>
      <c r="X196" s="3" t="s">
        <v>1719</v>
      </c>
      <c r="Y196" s="3" t="s">
        <v>1719</v>
      </c>
      <c r="Z196" s="3" t="s">
        <v>1736</v>
      </c>
      <c r="AA196" s="3" t="s">
        <v>1722</v>
      </c>
      <c r="AB196" s="3" t="s">
        <v>1723</v>
      </c>
      <c r="AC196" s="4"/>
      <c r="AD196" s="4"/>
      <c r="AE196" s="3" t="s">
        <v>1724</v>
      </c>
      <c r="AF196" s="3" t="s">
        <v>1719</v>
      </c>
      <c r="AG196" s="3" t="s">
        <v>1719</v>
      </c>
      <c r="AH196" s="3" t="s">
        <v>1725</v>
      </c>
      <c r="AJ196" s="3" t="s">
        <v>1450</v>
      </c>
      <c r="AK196" s="3" t="s">
        <v>1719</v>
      </c>
      <c r="AL196" s="3" t="s">
        <v>1719</v>
      </c>
      <c r="AM196" s="3" t="s">
        <v>1718</v>
      </c>
      <c r="AN196" s="3" t="s">
        <v>1726</v>
      </c>
      <c r="AO196" s="4"/>
      <c r="AP196" s="4"/>
      <c r="AQ196" s="3" t="s">
        <v>1719</v>
      </c>
      <c r="AR196" s="3" t="s">
        <v>1719</v>
      </c>
      <c r="AS196" s="3" t="s">
        <v>1723</v>
      </c>
      <c r="AT196" s="3" t="s">
        <v>1723</v>
      </c>
    </row>
    <row r="197" spans="1:46" hidden="1" x14ac:dyDescent="0.25">
      <c r="A197" s="3" t="s">
        <v>1717</v>
      </c>
      <c r="B197" s="3" t="s">
        <v>1718</v>
      </c>
      <c r="C197" s="3" t="s">
        <v>148</v>
      </c>
      <c r="D197" s="3" t="s">
        <v>1742</v>
      </c>
      <c r="E197" s="3" t="s">
        <v>1719</v>
      </c>
      <c r="F197" s="3" t="s">
        <v>1719</v>
      </c>
      <c r="G197" s="3" t="s">
        <v>1719</v>
      </c>
      <c r="H197" s="4"/>
      <c r="I197" s="4"/>
      <c r="J197" s="3" t="s">
        <v>1740</v>
      </c>
      <c r="K197" s="4"/>
      <c r="L197" s="4"/>
      <c r="M197" s="3" t="s">
        <v>1743</v>
      </c>
      <c r="N197" s="3" t="s">
        <v>127</v>
      </c>
      <c r="O197" s="3" t="s">
        <v>1857</v>
      </c>
      <c r="P197" s="3" t="s">
        <v>1728</v>
      </c>
      <c r="Q197" s="3" t="s">
        <v>1719</v>
      </c>
      <c r="R197" s="3" t="s">
        <v>1719</v>
      </c>
      <c r="S197" s="4"/>
      <c r="T197" s="4">
        <v>0.1</v>
      </c>
      <c r="U197" s="3" t="s">
        <v>1721</v>
      </c>
      <c r="W197" s="4"/>
      <c r="X197" s="3" t="s">
        <v>1719</v>
      </c>
      <c r="Y197" s="3" t="s">
        <v>1719</v>
      </c>
      <c r="Z197" s="3" t="s">
        <v>1736</v>
      </c>
      <c r="AA197" s="3" t="s">
        <v>1722</v>
      </c>
      <c r="AB197" s="3" t="s">
        <v>1723</v>
      </c>
      <c r="AC197" s="4"/>
      <c r="AD197" s="4"/>
      <c r="AE197" s="3" t="s">
        <v>1724</v>
      </c>
      <c r="AF197" s="3" t="s">
        <v>1719</v>
      </c>
      <c r="AG197" s="3" t="s">
        <v>1719</v>
      </c>
      <c r="AH197" s="3" t="s">
        <v>1725</v>
      </c>
      <c r="AJ197" s="3" t="s">
        <v>149</v>
      </c>
      <c r="AK197" s="3" t="s">
        <v>1719</v>
      </c>
      <c r="AL197" s="3" t="s">
        <v>1719</v>
      </c>
      <c r="AM197" s="3" t="s">
        <v>1718</v>
      </c>
      <c r="AN197" s="3" t="s">
        <v>1726</v>
      </c>
      <c r="AO197" s="4"/>
      <c r="AP197" s="4"/>
      <c r="AQ197" s="3" t="s">
        <v>1719</v>
      </c>
      <c r="AR197" s="3" t="s">
        <v>1719</v>
      </c>
      <c r="AS197" s="3" t="s">
        <v>1723</v>
      </c>
      <c r="AT197" s="3" t="s">
        <v>1723</v>
      </c>
    </row>
    <row r="198" spans="1:46" hidden="1" x14ac:dyDescent="0.25">
      <c r="A198" s="3" t="s">
        <v>1717</v>
      </c>
      <c r="B198" s="3" t="s">
        <v>1718</v>
      </c>
      <c r="C198" s="3" t="s">
        <v>154</v>
      </c>
      <c r="D198" s="3" t="s">
        <v>1742</v>
      </c>
      <c r="E198" s="3" t="s">
        <v>1719</v>
      </c>
      <c r="F198" s="3" t="s">
        <v>1719</v>
      </c>
      <c r="G198" s="3" t="s">
        <v>1719</v>
      </c>
      <c r="H198" s="4"/>
      <c r="I198" s="4"/>
      <c r="J198" s="3" t="s">
        <v>1740</v>
      </c>
      <c r="K198" s="4"/>
      <c r="L198" s="4"/>
      <c r="M198" s="3" t="s">
        <v>1743</v>
      </c>
      <c r="N198" s="3" t="s">
        <v>127</v>
      </c>
      <c r="O198" s="3" t="s">
        <v>1858</v>
      </c>
      <c r="P198" s="3" t="s">
        <v>1728</v>
      </c>
      <c r="Q198" s="3" t="s">
        <v>1719</v>
      </c>
      <c r="R198" s="3" t="s">
        <v>1719</v>
      </c>
      <c r="S198" s="4"/>
      <c r="T198" s="4">
        <v>0.1</v>
      </c>
      <c r="U198" s="3" t="s">
        <v>1721</v>
      </c>
      <c r="W198" s="4"/>
      <c r="X198" s="3" t="s">
        <v>1719</v>
      </c>
      <c r="Y198" s="3" t="s">
        <v>1719</v>
      </c>
      <c r="Z198" s="3" t="s">
        <v>1736</v>
      </c>
      <c r="AA198" s="3" t="s">
        <v>1722</v>
      </c>
      <c r="AB198" s="3" t="s">
        <v>1723</v>
      </c>
      <c r="AC198" s="4"/>
      <c r="AD198" s="4"/>
      <c r="AE198" s="3" t="s">
        <v>1724</v>
      </c>
      <c r="AF198" s="3" t="s">
        <v>1719</v>
      </c>
      <c r="AG198" s="3" t="s">
        <v>1719</v>
      </c>
      <c r="AH198" s="3" t="s">
        <v>1725</v>
      </c>
      <c r="AJ198" s="3" t="s">
        <v>149</v>
      </c>
      <c r="AK198" s="3" t="s">
        <v>1719</v>
      </c>
      <c r="AL198" s="3" t="s">
        <v>1719</v>
      </c>
      <c r="AM198" s="3" t="s">
        <v>1718</v>
      </c>
      <c r="AN198" s="3" t="s">
        <v>1726</v>
      </c>
      <c r="AO198" s="4"/>
      <c r="AP198" s="4"/>
      <c r="AQ198" s="3" t="s">
        <v>1719</v>
      </c>
      <c r="AR198" s="3" t="s">
        <v>1719</v>
      </c>
      <c r="AS198" s="3" t="s">
        <v>1723</v>
      </c>
      <c r="AT198" s="3" t="s">
        <v>1723</v>
      </c>
    </row>
    <row r="199" spans="1:46" hidden="1" x14ac:dyDescent="0.25">
      <c r="A199" s="3" t="s">
        <v>1717</v>
      </c>
      <c r="B199" s="3" t="s">
        <v>1718</v>
      </c>
      <c r="C199" s="3" t="s">
        <v>1746</v>
      </c>
      <c r="D199" s="3" t="s">
        <v>1748</v>
      </c>
      <c r="E199" s="3" t="s">
        <v>1719</v>
      </c>
      <c r="F199" s="3" t="s">
        <v>1719</v>
      </c>
      <c r="G199" s="3" t="s">
        <v>1719</v>
      </c>
      <c r="H199" s="4"/>
      <c r="I199" s="4"/>
      <c r="J199" s="3" t="s">
        <v>69</v>
      </c>
      <c r="K199" s="4"/>
      <c r="L199" s="4"/>
      <c r="M199" s="3" t="s">
        <v>1749</v>
      </c>
      <c r="N199" s="3" t="s">
        <v>127</v>
      </c>
      <c r="O199" s="3" t="s">
        <v>1873</v>
      </c>
      <c r="P199" s="3" t="s">
        <v>1720</v>
      </c>
      <c r="Q199" s="3" t="s">
        <v>1719</v>
      </c>
      <c r="R199" s="3" t="s">
        <v>1719</v>
      </c>
      <c r="S199" s="4"/>
      <c r="T199" s="4">
        <v>2</v>
      </c>
      <c r="U199" s="3" t="s">
        <v>1721</v>
      </c>
      <c r="W199" s="4"/>
      <c r="X199" s="3" t="s">
        <v>1719</v>
      </c>
      <c r="Y199" s="3" t="s">
        <v>1719</v>
      </c>
      <c r="Z199" s="3" t="s">
        <v>1736</v>
      </c>
      <c r="AA199" s="3" t="s">
        <v>1722</v>
      </c>
      <c r="AB199" s="3" t="s">
        <v>1723</v>
      </c>
      <c r="AC199" s="4"/>
      <c r="AD199" s="4"/>
      <c r="AE199" s="3" t="s">
        <v>1724</v>
      </c>
      <c r="AF199" s="3" t="s">
        <v>1719</v>
      </c>
      <c r="AG199" s="3" t="s">
        <v>1719</v>
      </c>
      <c r="AH199" s="3" t="s">
        <v>1725</v>
      </c>
      <c r="AJ199" s="3" t="s">
        <v>1747</v>
      </c>
      <c r="AK199" s="3" t="s">
        <v>1719</v>
      </c>
      <c r="AL199" s="3" t="s">
        <v>1719</v>
      </c>
      <c r="AM199" s="3" t="s">
        <v>1718</v>
      </c>
      <c r="AN199" s="3" t="s">
        <v>1726</v>
      </c>
      <c r="AO199" s="4"/>
      <c r="AP199" s="4"/>
      <c r="AQ199" s="3" t="s">
        <v>1719</v>
      </c>
      <c r="AR199" s="3" t="s">
        <v>1719</v>
      </c>
      <c r="AS199" s="3" t="s">
        <v>1723</v>
      </c>
      <c r="AT199" s="3" t="s">
        <v>1723</v>
      </c>
    </row>
    <row r="200" spans="1:46" hidden="1" x14ac:dyDescent="0.25">
      <c r="A200" s="3" t="s">
        <v>1717</v>
      </c>
      <c r="B200" s="3" t="s">
        <v>1718</v>
      </c>
      <c r="C200" s="3" t="s">
        <v>1832</v>
      </c>
      <c r="D200" s="3" t="s">
        <v>1475</v>
      </c>
      <c r="E200" s="3" t="s">
        <v>1719</v>
      </c>
      <c r="F200" s="3" t="s">
        <v>1719</v>
      </c>
      <c r="G200" s="3" t="s">
        <v>1719</v>
      </c>
      <c r="H200" s="4"/>
      <c r="I200" s="4"/>
      <c r="J200" s="3" t="s">
        <v>50</v>
      </c>
      <c r="K200" s="4"/>
      <c r="L200" s="4"/>
      <c r="M200" s="3" t="s">
        <v>1476</v>
      </c>
      <c r="N200" s="3" t="s">
        <v>127</v>
      </c>
      <c r="O200" s="3" t="s">
        <v>1874</v>
      </c>
      <c r="P200" s="3" t="s">
        <v>1728</v>
      </c>
      <c r="Q200" s="3" t="s">
        <v>1719</v>
      </c>
      <c r="R200" s="3" t="s">
        <v>1719</v>
      </c>
      <c r="S200" s="4"/>
      <c r="T200" s="4">
        <v>0.1</v>
      </c>
      <c r="U200" s="3" t="s">
        <v>1719</v>
      </c>
      <c r="W200" s="4"/>
      <c r="X200" s="3" t="s">
        <v>1719</v>
      </c>
      <c r="Y200" s="3" t="s">
        <v>1719</v>
      </c>
      <c r="Z200" s="3" t="s">
        <v>1736</v>
      </c>
      <c r="AA200" s="3" t="s">
        <v>1722</v>
      </c>
      <c r="AB200" s="3" t="s">
        <v>1723</v>
      </c>
      <c r="AC200" s="4"/>
      <c r="AD200" s="4"/>
      <c r="AE200" s="3" t="s">
        <v>1724</v>
      </c>
      <c r="AF200" s="3" t="s">
        <v>1719</v>
      </c>
      <c r="AG200" s="3" t="s">
        <v>1719</v>
      </c>
      <c r="AH200" s="3" t="s">
        <v>1725</v>
      </c>
      <c r="AJ200" s="3" t="s">
        <v>1833</v>
      </c>
      <c r="AK200" s="3" t="s">
        <v>1719</v>
      </c>
      <c r="AL200" s="3" t="s">
        <v>1719</v>
      </c>
      <c r="AM200" s="3" t="s">
        <v>1718</v>
      </c>
      <c r="AN200" s="3" t="s">
        <v>1726</v>
      </c>
      <c r="AO200" s="4"/>
      <c r="AP200" s="4"/>
      <c r="AQ200" s="3" t="s">
        <v>1719</v>
      </c>
      <c r="AR200" s="3" t="s">
        <v>1719</v>
      </c>
      <c r="AS200" s="3" t="s">
        <v>1723</v>
      </c>
      <c r="AT200" s="3" t="s">
        <v>1723</v>
      </c>
    </row>
    <row r="201" spans="1:46" hidden="1" x14ac:dyDescent="0.25">
      <c r="A201" s="3" t="s">
        <v>1717</v>
      </c>
      <c r="B201" s="3" t="s">
        <v>1718</v>
      </c>
      <c r="C201" s="3" t="s">
        <v>92</v>
      </c>
      <c r="D201" s="3" t="s">
        <v>1798</v>
      </c>
      <c r="E201" s="3" t="s">
        <v>1719</v>
      </c>
      <c r="F201" s="3" t="s">
        <v>1719</v>
      </c>
      <c r="G201" s="3" t="s">
        <v>1719</v>
      </c>
      <c r="H201" s="4"/>
      <c r="I201" s="4"/>
      <c r="J201" s="3" t="s">
        <v>69</v>
      </c>
      <c r="K201" s="4"/>
      <c r="L201" s="4"/>
      <c r="M201" s="3" t="s">
        <v>1528</v>
      </c>
      <c r="N201" s="3" t="s">
        <v>127</v>
      </c>
      <c r="O201" s="3" t="s">
        <v>1861</v>
      </c>
      <c r="P201" s="3" t="s">
        <v>1728</v>
      </c>
      <c r="Q201" s="3" t="s">
        <v>1719</v>
      </c>
      <c r="R201" s="3" t="s">
        <v>1719</v>
      </c>
      <c r="S201" s="4"/>
      <c r="T201" s="4">
        <v>1</v>
      </c>
      <c r="U201" s="3" t="s">
        <v>1721</v>
      </c>
      <c r="W201" s="4"/>
      <c r="X201" s="3" t="s">
        <v>1719</v>
      </c>
      <c r="Y201" s="3" t="s">
        <v>1719</v>
      </c>
      <c r="Z201" s="3" t="s">
        <v>1736</v>
      </c>
      <c r="AA201" s="3" t="s">
        <v>1722</v>
      </c>
      <c r="AB201" s="3" t="s">
        <v>1723</v>
      </c>
      <c r="AC201" s="4"/>
      <c r="AD201" s="4"/>
      <c r="AE201" s="3" t="s">
        <v>1724</v>
      </c>
      <c r="AF201" s="3" t="s">
        <v>1719</v>
      </c>
      <c r="AG201" s="3" t="s">
        <v>1719</v>
      </c>
      <c r="AH201" s="3" t="s">
        <v>1725</v>
      </c>
      <c r="AJ201" s="3" t="s">
        <v>93</v>
      </c>
      <c r="AK201" s="3" t="s">
        <v>1719</v>
      </c>
      <c r="AL201" s="3" t="s">
        <v>1719</v>
      </c>
      <c r="AM201" s="3" t="s">
        <v>1718</v>
      </c>
      <c r="AN201" s="3" t="s">
        <v>1726</v>
      </c>
      <c r="AO201" s="4"/>
      <c r="AP201" s="4"/>
      <c r="AQ201" s="3" t="s">
        <v>1719</v>
      </c>
      <c r="AR201" s="3" t="s">
        <v>1719</v>
      </c>
      <c r="AS201" s="3" t="s">
        <v>1723</v>
      </c>
      <c r="AT201" s="3" t="s">
        <v>1723</v>
      </c>
    </row>
    <row r="202" spans="1:46" hidden="1" x14ac:dyDescent="0.25">
      <c r="A202" s="3" t="s">
        <v>1717</v>
      </c>
      <c r="B202" s="3" t="s">
        <v>1718</v>
      </c>
      <c r="C202" s="3" t="s">
        <v>1808</v>
      </c>
      <c r="D202" s="3" t="s">
        <v>1495</v>
      </c>
      <c r="E202" s="3" t="s">
        <v>1719</v>
      </c>
      <c r="F202" s="3" t="s">
        <v>1719</v>
      </c>
      <c r="G202" s="3" t="s">
        <v>1719</v>
      </c>
      <c r="H202" s="4"/>
      <c r="I202" s="4"/>
      <c r="J202" s="3" t="s">
        <v>804</v>
      </c>
      <c r="K202" s="4"/>
      <c r="L202" s="4"/>
      <c r="M202" s="3" t="s">
        <v>1496</v>
      </c>
      <c r="N202" s="3" t="s">
        <v>127</v>
      </c>
      <c r="O202" s="3" t="s">
        <v>1875</v>
      </c>
      <c r="P202" s="3" t="s">
        <v>1728</v>
      </c>
      <c r="Q202" s="3" t="s">
        <v>1719</v>
      </c>
      <c r="R202" s="3" t="s">
        <v>1719</v>
      </c>
      <c r="S202" s="4"/>
      <c r="T202" s="4">
        <v>1</v>
      </c>
      <c r="U202" s="3" t="s">
        <v>1719</v>
      </c>
      <c r="W202" s="4"/>
      <c r="X202" s="3" t="s">
        <v>1719</v>
      </c>
      <c r="Y202" s="3" t="s">
        <v>1719</v>
      </c>
      <c r="Z202" s="3" t="s">
        <v>1736</v>
      </c>
      <c r="AA202" s="3" t="s">
        <v>1722</v>
      </c>
      <c r="AB202" s="3" t="s">
        <v>1723</v>
      </c>
      <c r="AC202" s="4"/>
      <c r="AD202" s="4"/>
      <c r="AE202" s="3" t="s">
        <v>1724</v>
      </c>
      <c r="AF202" s="3" t="s">
        <v>1719</v>
      </c>
      <c r="AG202" s="3" t="s">
        <v>1719</v>
      </c>
      <c r="AH202" s="3" t="s">
        <v>1725</v>
      </c>
      <c r="AJ202" s="3" t="s">
        <v>1809</v>
      </c>
      <c r="AK202" s="3" t="s">
        <v>1719</v>
      </c>
      <c r="AL202" s="3" t="s">
        <v>1719</v>
      </c>
      <c r="AM202" s="3" t="s">
        <v>1718</v>
      </c>
      <c r="AN202" s="3" t="s">
        <v>1726</v>
      </c>
      <c r="AO202" s="4"/>
      <c r="AP202" s="4"/>
      <c r="AQ202" s="3" t="s">
        <v>1719</v>
      </c>
      <c r="AR202" s="3" t="s">
        <v>1719</v>
      </c>
      <c r="AS202" s="3" t="s">
        <v>1723</v>
      </c>
      <c r="AT202" s="3" t="s">
        <v>1723</v>
      </c>
    </row>
    <row r="203" spans="1:46" hidden="1" x14ac:dyDescent="0.25">
      <c r="A203" s="3" t="s">
        <v>1717</v>
      </c>
      <c r="B203" s="3" t="s">
        <v>1718</v>
      </c>
      <c r="C203" s="3" t="s">
        <v>75</v>
      </c>
      <c r="D203" s="3" t="s">
        <v>1804</v>
      </c>
      <c r="E203" s="3" t="s">
        <v>1719</v>
      </c>
      <c r="F203" s="3" t="s">
        <v>1719</v>
      </c>
      <c r="G203" s="3" t="s">
        <v>1719</v>
      </c>
      <c r="H203" s="4"/>
      <c r="I203" s="4"/>
      <c r="J203" s="3" t="s">
        <v>804</v>
      </c>
      <c r="K203" s="4"/>
      <c r="L203" s="4"/>
      <c r="M203" s="3" t="s">
        <v>1805</v>
      </c>
      <c r="N203" s="3" t="s">
        <v>127</v>
      </c>
      <c r="O203" s="3" t="s">
        <v>1862</v>
      </c>
      <c r="P203" s="3" t="s">
        <v>1728</v>
      </c>
      <c r="Q203" s="3" t="s">
        <v>1719</v>
      </c>
      <c r="R203" s="3" t="s">
        <v>1719</v>
      </c>
      <c r="S203" s="4"/>
      <c r="T203" s="4">
        <v>3</v>
      </c>
      <c r="U203" s="3" t="s">
        <v>1719</v>
      </c>
      <c r="W203" s="4"/>
      <c r="X203" s="3" t="s">
        <v>1719</v>
      </c>
      <c r="Y203" s="3" t="s">
        <v>1719</v>
      </c>
      <c r="Z203" s="3" t="s">
        <v>1736</v>
      </c>
      <c r="AA203" s="3" t="s">
        <v>1722</v>
      </c>
      <c r="AB203" s="3" t="s">
        <v>1723</v>
      </c>
      <c r="AC203" s="4"/>
      <c r="AD203" s="4"/>
      <c r="AE203" s="3" t="s">
        <v>1724</v>
      </c>
      <c r="AF203" s="3" t="s">
        <v>1719</v>
      </c>
      <c r="AG203" s="3" t="s">
        <v>1719</v>
      </c>
      <c r="AH203" s="3" t="s">
        <v>1725</v>
      </c>
      <c r="AJ203" s="3" t="s">
        <v>76</v>
      </c>
      <c r="AK203" s="3" t="s">
        <v>1719</v>
      </c>
      <c r="AL203" s="3" t="s">
        <v>1719</v>
      </c>
      <c r="AM203" s="3" t="s">
        <v>1718</v>
      </c>
      <c r="AN203" s="3" t="s">
        <v>1726</v>
      </c>
      <c r="AO203" s="4"/>
      <c r="AP203" s="4"/>
      <c r="AQ203" s="3" t="s">
        <v>1719</v>
      </c>
      <c r="AR203" s="3" t="s">
        <v>1719</v>
      </c>
      <c r="AS203" s="3" t="s">
        <v>1723</v>
      </c>
      <c r="AT203" s="3" t="s">
        <v>1723</v>
      </c>
    </row>
    <row r="204" spans="1:46" hidden="1" x14ac:dyDescent="0.25">
      <c r="A204" s="3" t="s">
        <v>1717</v>
      </c>
      <c r="B204" s="3" t="s">
        <v>1718</v>
      </c>
      <c r="C204" s="3" t="s">
        <v>1126</v>
      </c>
      <c r="D204" s="3" t="s">
        <v>1564</v>
      </c>
      <c r="E204" s="3" t="s">
        <v>1719</v>
      </c>
      <c r="F204" s="3" t="s">
        <v>1719</v>
      </c>
      <c r="G204" s="3" t="s">
        <v>1719</v>
      </c>
      <c r="H204" s="4"/>
      <c r="I204" s="4"/>
      <c r="J204" s="3" t="s">
        <v>226</v>
      </c>
      <c r="K204" s="4"/>
      <c r="L204" s="4"/>
      <c r="M204" s="3" t="s">
        <v>1565</v>
      </c>
      <c r="N204" s="3" t="s">
        <v>127</v>
      </c>
      <c r="O204" s="3" t="s">
        <v>1876</v>
      </c>
      <c r="P204" s="3" t="s">
        <v>1728</v>
      </c>
      <c r="Q204" s="3" t="s">
        <v>1719</v>
      </c>
      <c r="R204" s="3" t="s">
        <v>1719</v>
      </c>
      <c r="S204" s="4"/>
      <c r="T204" s="4">
        <v>1</v>
      </c>
      <c r="U204" s="3" t="s">
        <v>1719</v>
      </c>
      <c r="W204" s="4"/>
      <c r="X204" s="3" t="s">
        <v>1719</v>
      </c>
      <c r="Y204" s="3" t="s">
        <v>1719</v>
      </c>
      <c r="Z204" s="3" t="s">
        <v>1736</v>
      </c>
      <c r="AA204" s="3" t="s">
        <v>1722</v>
      </c>
      <c r="AB204" s="3" t="s">
        <v>1723</v>
      </c>
      <c r="AC204" s="4"/>
      <c r="AD204" s="4"/>
      <c r="AE204" s="3" t="s">
        <v>1724</v>
      </c>
      <c r="AF204" s="3" t="s">
        <v>1719</v>
      </c>
      <c r="AG204" s="3" t="s">
        <v>1719</v>
      </c>
      <c r="AH204" s="3" t="s">
        <v>1725</v>
      </c>
      <c r="AJ204" s="3" t="s">
        <v>1127</v>
      </c>
      <c r="AK204" s="3" t="s">
        <v>1719</v>
      </c>
      <c r="AL204" s="3" t="s">
        <v>1719</v>
      </c>
      <c r="AM204" s="3" t="s">
        <v>1718</v>
      </c>
      <c r="AN204" s="3" t="s">
        <v>1726</v>
      </c>
      <c r="AO204" s="4"/>
      <c r="AP204" s="4"/>
      <c r="AQ204" s="3" t="s">
        <v>1719</v>
      </c>
      <c r="AR204" s="3" t="s">
        <v>1719</v>
      </c>
      <c r="AS204" s="3" t="s">
        <v>1723</v>
      </c>
      <c r="AT204" s="3" t="s">
        <v>1723</v>
      </c>
    </row>
    <row r="205" spans="1:46" hidden="1" x14ac:dyDescent="0.25">
      <c r="A205" s="3" t="s">
        <v>1717</v>
      </c>
      <c r="B205" s="3" t="s">
        <v>1718</v>
      </c>
      <c r="C205" s="3" t="s">
        <v>1746</v>
      </c>
      <c r="D205" s="3" t="s">
        <v>1619</v>
      </c>
      <c r="E205" s="3" t="s">
        <v>1719</v>
      </c>
      <c r="F205" s="3" t="s">
        <v>1719</v>
      </c>
      <c r="G205" s="3" t="s">
        <v>1719</v>
      </c>
      <c r="H205" s="4"/>
      <c r="I205" s="4"/>
      <c r="J205" s="3" t="s">
        <v>69</v>
      </c>
      <c r="K205" s="4"/>
      <c r="L205" s="4"/>
      <c r="M205" s="3" t="s">
        <v>1620</v>
      </c>
      <c r="N205" s="3" t="s">
        <v>127</v>
      </c>
      <c r="O205" s="3" t="s">
        <v>1873</v>
      </c>
      <c r="P205" s="3" t="s">
        <v>1728</v>
      </c>
      <c r="Q205" s="3" t="s">
        <v>1719</v>
      </c>
      <c r="R205" s="3" t="s">
        <v>1719</v>
      </c>
      <c r="S205" s="4"/>
      <c r="T205" s="4">
        <v>1</v>
      </c>
      <c r="U205" s="3" t="s">
        <v>1719</v>
      </c>
      <c r="W205" s="4"/>
      <c r="X205" s="3" t="s">
        <v>1719</v>
      </c>
      <c r="Y205" s="3" t="s">
        <v>1719</v>
      </c>
      <c r="Z205" s="3" t="s">
        <v>1736</v>
      </c>
      <c r="AA205" s="3" t="s">
        <v>1722</v>
      </c>
      <c r="AB205" s="3" t="s">
        <v>1723</v>
      </c>
      <c r="AC205" s="4"/>
      <c r="AD205" s="4"/>
      <c r="AE205" s="3" t="s">
        <v>1724</v>
      </c>
      <c r="AF205" s="3" t="s">
        <v>1719</v>
      </c>
      <c r="AG205" s="3" t="s">
        <v>1719</v>
      </c>
      <c r="AH205" s="3" t="s">
        <v>1725</v>
      </c>
      <c r="AJ205" s="3" t="s">
        <v>1747</v>
      </c>
      <c r="AK205" s="3" t="s">
        <v>1719</v>
      </c>
      <c r="AL205" s="3" t="s">
        <v>1719</v>
      </c>
      <c r="AM205" s="3" t="s">
        <v>1718</v>
      </c>
      <c r="AN205" s="3" t="s">
        <v>1726</v>
      </c>
      <c r="AO205" s="4"/>
      <c r="AP205" s="4"/>
      <c r="AQ205" s="3" t="s">
        <v>1719</v>
      </c>
      <c r="AR205" s="3" t="s">
        <v>1719</v>
      </c>
      <c r="AS205" s="3" t="s">
        <v>1723</v>
      </c>
      <c r="AT205" s="3" t="s">
        <v>1723</v>
      </c>
    </row>
    <row r="206" spans="1:46" hidden="1" x14ac:dyDescent="0.25">
      <c r="A206" s="3" t="s">
        <v>1717</v>
      </c>
      <c r="B206" s="3" t="s">
        <v>1718</v>
      </c>
      <c r="C206" s="3" t="s">
        <v>154</v>
      </c>
      <c r="D206" s="3" t="s">
        <v>1840</v>
      </c>
      <c r="E206" s="3" t="s">
        <v>1719</v>
      </c>
      <c r="F206" s="3" t="s">
        <v>1719</v>
      </c>
      <c r="G206" s="3" t="s">
        <v>1719</v>
      </c>
      <c r="H206" s="4"/>
      <c r="I206" s="4"/>
      <c r="J206" s="3" t="s">
        <v>69</v>
      </c>
      <c r="K206" s="4"/>
      <c r="L206" s="4"/>
      <c r="M206" s="3" t="s">
        <v>1841</v>
      </c>
      <c r="N206" s="3" t="s">
        <v>127</v>
      </c>
      <c r="O206" s="3" t="s">
        <v>1858</v>
      </c>
      <c r="P206" s="3" t="s">
        <v>1728</v>
      </c>
      <c r="Q206" s="3" t="s">
        <v>1719</v>
      </c>
      <c r="R206" s="3" t="s">
        <v>1719</v>
      </c>
      <c r="S206" s="4"/>
      <c r="T206" s="4">
        <v>1</v>
      </c>
      <c r="U206" s="3" t="s">
        <v>1719</v>
      </c>
      <c r="W206" s="4"/>
      <c r="X206" s="3" t="s">
        <v>1719</v>
      </c>
      <c r="Y206" s="3" t="s">
        <v>1719</v>
      </c>
      <c r="Z206" s="3" t="s">
        <v>1736</v>
      </c>
      <c r="AA206" s="3" t="s">
        <v>1722</v>
      </c>
      <c r="AB206" s="3" t="s">
        <v>1723</v>
      </c>
      <c r="AC206" s="4"/>
      <c r="AD206" s="4"/>
      <c r="AE206" s="3" t="s">
        <v>1724</v>
      </c>
      <c r="AF206" s="3" t="s">
        <v>1719</v>
      </c>
      <c r="AG206" s="3" t="s">
        <v>1719</v>
      </c>
      <c r="AH206" s="3" t="s">
        <v>1725</v>
      </c>
      <c r="AJ206" s="3" t="s">
        <v>149</v>
      </c>
      <c r="AK206" s="3" t="s">
        <v>1719</v>
      </c>
      <c r="AL206" s="3" t="s">
        <v>1719</v>
      </c>
      <c r="AM206" s="3" t="s">
        <v>1718</v>
      </c>
      <c r="AN206" s="3" t="s">
        <v>1726</v>
      </c>
      <c r="AO206" s="4"/>
      <c r="AP206" s="4"/>
      <c r="AQ206" s="3" t="s">
        <v>1719</v>
      </c>
      <c r="AR206" s="3" t="s">
        <v>1719</v>
      </c>
      <c r="AS206" s="3" t="s">
        <v>1723</v>
      </c>
      <c r="AT206" s="3" t="s">
        <v>1723</v>
      </c>
    </row>
    <row r="207" spans="1:46" hidden="1" x14ac:dyDescent="0.25">
      <c r="A207" s="3" t="s">
        <v>1717</v>
      </c>
      <c r="B207" s="3" t="s">
        <v>1718</v>
      </c>
      <c r="C207" s="3" t="s">
        <v>190</v>
      </c>
      <c r="D207" s="3" t="s">
        <v>1840</v>
      </c>
      <c r="E207" s="3" t="s">
        <v>1719</v>
      </c>
      <c r="F207" s="3" t="s">
        <v>1719</v>
      </c>
      <c r="G207" s="3" t="s">
        <v>1719</v>
      </c>
      <c r="H207" s="4"/>
      <c r="I207" s="4"/>
      <c r="J207" s="3" t="s">
        <v>69</v>
      </c>
      <c r="K207" s="4"/>
      <c r="L207" s="4"/>
      <c r="M207" s="3" t="s">
        <v>1841</v>
      </c>
      <c r="N207" s="3" t="s">
        <v>127</v>
      </c>
      <c r="O207" s="3" t="s">
        <v>1868</v>
      </c>
      <c r="P207" s="3" t="s">
        <v>1728</v>
      </c>
      <c r="Q207" s="3" t="s">
        <v>1719</v>
      </c>
      <c r="R207" s="3" t="s">
        <v>1719</v>
      </c>
      <c r="S207" s="4"/>
      <c r="T207" s="4">
        <v>1</v>
      </c>
      <c r="U207" s="3" t="s">
        <v>1719</v>
      </c>
      <c r="W207" s="4"/>
      <c r="X207" s="3" t="s">
        <v>1719</v>
      </c>
      <c r="Y207" s="3" t="s">
        <v>1719</v>
      </c>
      <c r="Z207" s="3" t="s">
        <v>1736</v>
      </c>
      <c r="AA207" s="3" t="s">
        <v>1722</v>
      </c>
      <c r="AB207" s="3" t="s">
        <v>1723</v>
      </c>
      <c r="AC207" s="4"/>
      <c r="AD207" s="4"/>
      <c r="AE207" s="3" t="s">
        <v>1724</v>
      </c>
      <c r="AF207" s="3" t="s">
        <v>1719</v>
      </c>
      <c r="AG207" s="3" t="s">
        <v>1719</v>
      </c>
      <c r="AH207" s="3" t="s">
        <v>1725</v>
      </c>
      <c r="AJ207" s="3" t="s">
        <v>191</v>
      </c>
      <c r="AK207" s="3" t="s">
        <v>1719</v>
      </c>
      <c r="AL207" s="3" t="s">
        <v>1719</v>
      </c>
      <c r="AM207" s="3" t="s">
        <v>1718</v>
      </c>
      <c r="AN207" s="3" t="s">
        <v>1726</v>
      </c>
      <c r="AO207" s="4"/>
      <c r="AP207" s="4"/>
      <c r="AQ207" s="3" t="s">
        <v>1719</v>
      </c>
      <c r="AR207" s="3" t="s">
        <v>1719</v>
      </c>
      <c r="AS207" s="3" t="s">
        <v>1723</v>
      </c>
      <c r="AT207" s="3" t="s">
        <v>1723</v>
      </c>
    </row>
    <row r="208" spans="1:46" hidden="1" x14ac:dyDescent="0.25">
      <c r="A208" s="3" t="s">
        <v>1717</v>
      </c>
      <c r="B208" s="3" t="s">
        <v>1718</v>
      </c>
      <c r="C208" s="3" t="s">
        <v>1259</v>
      </c>
      <c r="D208" s="3" t="s">
        <v>1840</v>
      </c>
      <c r="E208" s="3" t="s">
        <v>1719</v>
      </c>
      <c r="F208" s="3" t="s">
        <v>1719</v>
      </c>
      <c r="G208" s="3" t="s">
        <v>1719</v>
      </c>
      <c r="H208" s="4"/>
      <c r="I208" s="4"/>
      <c r="J208" s="3" t="s">
        <v>69</v>
      </c>
      <c r="K208" s="4"/>
      <c r="L208" s="4"/>
      <c r="M208" s="3" t="s">
        <v>1841</v>
      </c>
      <c r="N208" s="3" t="s">
        <v>127</v>
      </c>
      <c r="O208" s="3" t="s">
        <v>1869</v>
      </c>
      <c r="P208" s="3" t="s">
        <v>1728</v>
      </c>
      <c r="Q208" s="3" t="s">
        <v>1719</v>
      </c>
      <c r="R208" s="3" t="s">
        <v>1719</v>
      </c>
      <c r="S208" s="4"/>
      <c r="T208" s="4">
        <v>1</v>
      </c>
      <c r="U208" s="3" t="s">
        <v>1719</v>
      </c>
      <c r="W208" s="4"/>
      <c r="X208" s="3" t="s">
        <v>1719</v>
      </c>
      <c r="Y208" s="3" t="s">
        <v>1719</v>
      </c>
      <c r="Z208" s="3" t="s">
        <v>1736</v>
      </c>
      <c r="AA208" s="3" t="s">
        <v>1722</v>
      </c>
      <c r="AB208" s="3" t="s">
        <v>1723</v>
      </c>
      <c r="AC208" s="4"/>
      <c r="AD208" s="4"/>
      <c r="AE208" s="3" t="s">
        <v>1724</v>
      </c>
      <c r="AF208" s="3" t="s">
        <v>1719</v>
      </c>
      <c r="AG208" s="3" t="s">
        <v>1719</v>
      </c>
      <c r="AH208" s="3" t="s">
        <v>1725</v>
      </c>
      <c r="AJ208" s="3" t="s">
        <v>191</v>
      </c>
      <c r="AK208" s="3" t="s">
        <v>1719</v>
      </c>
      <c r="AL208" s="3" t="s">
        <v>1719</v>
      </c>
      <c r="AM208" s="3" t="s">
        <v>1718</v>
      </c>
      <c r="AN208" s="3" t="s">
        <v>1726</v>
      </c>
      <c r="AO208" s="4"/>
      <c r="AP208" s="4"/>
      <c r="AQ208" s="3" t="s">
        <v>1719</v>
      </c>
      <c r="AR208" s="3" t="s">
        <v>1719</v>
      </c>
      <c r="AS208" s="3" t="s">
        <v>1723</v>
      </c>
      <c r="AT208" s="3" t="s">
        <v>1723</v>
      </c>
    </row>
    <row r="209" spans="1:46" hidden="1" x14ac:dyDescent="0.25">
      <c r="A209" s="3" t="s">
        <v>1717</v>
      </c>
      <c r="B209" s="3" t="s">
        <v>1718</v>
      </c>
      <c r="C209" s="3" t="s">
        <v>1200</v>
      </c>
      <c r="D209" s="3" t="s">
        <v>1877</v>
      </c>
      <c r="E209" s="3" t="s">
        <v>1719</v>
      </c>
      <c r="F209" s="3" t="s">
        <v>1719</v>
      </c>
      <c r="G209" s="3" t="s">
        <v>1719</v>
      </c>
      <c r="H209" s="4"/>
      <c r="I209" s="4"/>
      <c r="J209" s="3" t="s">
        <v>69</v>
      </c>
      <c r="K209" s="4"/>
      <c r="L209" s="4"/>
      <c r="M209" s="3" t="s">
        <v>1878</v>
      </c>
      <c r="N209" s="3" t="s">
        <v>127</v>
      </c>
      <c r="O209" s="3" t="s">
        <v>1879</v>
      </c>
      <c r="P209" s="3" t="s">
        <v>1720</v>
      </c>
      <c r="Q209" s="3" t="s">
        <v>1719</v>
      </c>
      <c r="R209" s="3" t="s">
        <v>1719</v>
      </c>
      <c r="S209" s="4"/>
      <c r="T209" s="4">
        <v>2</v>
      </c>
      <c r="U209" s="3" t="s">
        <v>1721</v>
      </c>
      <c r="W209" s="4"/>
      <c r="X209" s="3" t="s">
        <v>1719</v>
      </c>
      <c r="Y209" s="3" t="s">
        <v>1719</v>
      </c>
      <c r="Z209" s="3" t="s">
        <v>1736</v>
      </c>
      <c r="AA209" s="3" t="s">
        <v>1722</v>
      </c>
      <c r="AB209" s="3" t="s">
        <v>1723</v>
      </c>
      <c r="AC209" s="4"/>
      <c r="AD209" s="4"/>
      <c r="AE209" s="3" t="s">
        <v>1724</v>
      </c>
      <c r="AF209" s="3" t="s">
        <v>1719</v>
      </c>
      <c r="AG209" s="3" t="s">
        <v>1719</v>
      </c>
      <c r="AH209" s="3" t="s">
        <v>1725</v>
      </c>
      <c r="AJ209" s="3" t="s">
        <v>1201</v>
      </c>
      <c r="AK209" s="3" t="s">
        <v>1719</v>
      </c>
      <c r="AL209" s="3" t="s">
        <v>1719</v>
      </c>
      <c r="AM209" s="3" t="s">
        <v>1718</v>
      </c>
      <c r="AN209" s="3" t="s">
        <v>1726</v>
      </c>
      <c r="AO209" s="4"/>
      <c r="AP209" s="4"/>
      <c r="AQ209" s="3" t="s">
        <v>1719</v>
      </c>
      <c r="AR209" s="3" t="s">
        <v>1719</v>
      </c>
      <c r="AS209" s="3" t="s">
        <v>1723</v>
      </c>
      <c r="AT209" s="3" t="s">
        <v>1723</v>
      </c>
    </row>
    <row r="210" spans="1:46" hidden="1" x14ac:dyDescent="0.25">
      <c r="A210" s="3" t="s">
        <v>1717</v>
      </c>
      <c r="B210" s="3" t="s">
        <v>1718</v>
      </c>
      <c r="C210" s="3" t="s">
        <v>1200</v>
      </c>
      <c r="D210" s="3" t="s">
        <v>1880</v>
      </c>
      <c r="E210" s="3" t="s">
        <v>1719</v>
      </c>
      <c r="F210" s="3" t="s">
        <v>1719</v>
      </c>
      <c r="G210" s="3" t="s">
        <v>1719</v>
      </c>
      <c r="H210" s="4"/>
      <c r="I210" s="4"/>
      <c r="J210" s="3" t="s">
        <v>226</v>
      </c>
      <c r="K210" s="4"/>
      <c r="L210" s="4"/>
      <c r="M210" s="3" t="s">
        <v>1881</v>
      </c>
      <c r="N210" s="3" t="s">
        <v>127</v>
      </c>
      <c r="O210" s="3" t="s">
        <v>1879</v>
      </c>
      <c r="P210" s="3" t="s">
        <v>1728</v>
      </c>
      <c r="Q210" s="3" t="s">
        <v>1719</v>
      </c>
      <c r="R210" s="3" t="s">
        <v>1719</v>
      </c>
      <c r="S210" s="4"/>
      <c r="T210" s="4">
        <v>1</v>
      </c>
      <c r="U210" s="3" t="s">
        <v>1721</v>
      </c>
      <c r="W210" s="4"/>
      <c r="X210" s="3" t="s">
        <v>1719</v>
      </c>
      <c r="Y210" s="3" t="s">
        <v>1719</v>
      </c>
      <c r="Z210" s="3" t="s">
        <v>1736</v>
      </c>
      <c r="AA210" s="3" t="s">
        <v>1722</v>
      </c>
      <c r="AB210" s="3" t="s">
        <v>1723</v>
      </c>
      <c r="AC210" s="4"/>
      <c r="AD210" s="4"/>
      <c r="AE210" s="3" t="s">
        <v>1724</v>
      </c>
      <c r="AF210" s="3" t="s">
        <v>1719</v>
      </c>
      <c r="AG210" s="3" t="s">
        <v>1719</v>
      </c>
      <c r="AH210" s="3" t="s">
        <v>1725</v>
      </c>
      <c r="AJ210" s="3" t="s">
        <v>1201</v>
      </c>
      <c r="AK210" s="3" t="s">
        <v>1719</v>
      </c>
      <c r="AL210" s="3" t="s">
        <v>1719</v>
      </c>
      <c r="AM210" s="3" t="s">
        <v>1718</v>
      </c>
      <c r="AN210" s="3" t="s">
        <v>1726</v>
      </c>
      <c r="AO210" s="4"/>
      <c r="AP210" s="4"/>
      <c r="AQ210" s="3" t="s">
        <v>1719</v>
      </c>
      <c r="AR210" s="3" t="s">
        <v>1719</v>
      </c>
      <c r="AS210" s="3" t="s">
        <v>1723</v>
      </c>
      <c r="AT210" s="3" t="s">
        <v>1723</v>
      </c>
    </row>
    <row r="211" spans="1:46" hidden="1" x14ac:dyDescent="0.25">
      <c r="A211" s="3" t="s">
        <v>1717</v>
      </c>
      <c r="B211" s="3" t="s">
        <v>1718</v>
      </c>
      <c r="C211" s="3" t="s">
        <v>1200</v>
      </c>
      <c r="D211" s="3" t="s">
        <v>1041</v>
      </c>
      <c r="E211" s="3" t="s">
        <v>1719</v>
      </c>
      <c r="F211" s="3" t="s">
        <v>1719</v>
      </c>
      <c r="G211" s="3" t="s">
        <v>1719</v>
      </c>
      <c r="H211" s="4"/>
      <c r="I211" s="4"/>
      <c r="J211" s="3" t="s">
        <v>226</v>
      </c>
      <c r="K211" s="4"/>
      <c r="L211" s="4"/>
      <c r="M211" s="3" t="s">
        <v>750</v>
      </c>
      <c r="N211" s="3" t="s">
        <v>127</v>
      </c>
      <c r="O211" s="3" t="s">
        <v>1879</v>
      </c>
      <c r="P211" s="3" t="s">
        <v>1728</v>
      </c>
      <c r="Q211" s="3" t="s">
        <v>1719</v>
      </c>
      <c r="R211" s="3" t="s">
        <v>1719</v>
      </c>
      <c r="S211" s="4"/>
      <c r="T211" s="4">
        <v>1</v>
      </c>
      <c r="U211" s="3" t="s">
        <v>1721</v>
      </c>
      <c r="W211" s="4"/>
      <c r="X211" s="3" t="s">
        <v>1719</v>
      </c>
      <c r="Y211" s="3" t="s">
        <v>1719</v>
      </c>
      <c r="Z211" s="3" t="s">
        <v>1736</v>
      </c>
      <c r="AA211" s="3" t="s">
        <v>1722</v>
      </c>
      <c r="AB211" s="3" t="s">
        <v>1723</v>
      </c>
      <c r="AC211" s="4"/>
      <c r="AD211" s="4"/>
      <c r="AE211" s="3" t="s">
        <v>1724</v>
      </c>
      <c r="AF211" s="3" t="s">
        <v>1719</v>
      </c>
      <c r="AG211" s="3" t="s">
        <v>1719</v>
      </c>
      <c r="AH211" s="3" t="s">
        <v>1725</v>
      </c>
      <c r="AJ211" s="3" t="s">
        <v>1201</v>
      </c>
      <c r="AK211" s="3" t="s">
        <v>1719</v>
      </c>
      <c r="AL211" s="3" t="s">
        <v>1719</v>
      </c>
      <c r="AM211" s="3" t="s">
        <v>1718</v>
      </c>
      <c r="AN211" s="3" t="s">
        <v>1726</v>
      </c>
      <c r="AO211" s="4"/>
      <c r="AP211" s="4"/>
      <c r="AQ211" s="3" t="s">
        <v>1719</v>
      </c>
      <c r="AR211" s="3" t="s">
        <v>1719</v>
      </c>
      <c r="AS211" s="3" t="s">
        <v>1723</v>
      </c>
      <c r="AT211" s="3" t="s">
        <v>1723</v>
      </c>
    </row>
    <row r="212" spans="1:46" hidden="1" x14ac:dyDescent="0.25">
      <c r="A212" s="3" t="s">
        <v>1717</v>
      </c>
      <c r="B212" s="3" t="s">
        <v>1718</v>
      </c>
      <c r="C212" s="3" t="s">
        <v>1200</v>
      </c>
      <c r="D212" s="3" t="s">
        <v>1195</v>
      </c>
      <c r="E212" s="3" t="s">
        <v>1719</v>
      </c>
      <c r="F212" s="3" t="s">
        <v>1719</v>
      </c>
      <c r="G212" s="3" t="s">
        <v>1719</v>
      </c>
      <c r="H212" s="4"/>
      <c r="I212" s="4"/>
      <c r="J212" s="3" t="s">
        <v>69</v>
      </c>
      <c r="K212" s="4"/>
      <c r="L212" s="4"/>
      <c r="M212" s="3" t="s">
        <v>707</v>
      </c>
      <c r="N212" s="3" t="s">
        <v>127</v>
      </c>
      <c r="O212" s="3" t="s">
        <v>1879</v>
      </c>
      <c r="P212" s="3" t="s">
        <v>1720</v>
      </c>
      <c r="Q212" s="3" t="s">
        <v>1719</v>
      </c>
      <c r="R212" s="3" t="s">
        <v>1719</v>
      </c>
      <c r="S212" s="4"/>
      <c r="T212" s="4">
        <v>4</v>
      </c>
      <c r="U212" s="3" t="s">
        <v>1721</v>
      </c>
      <c r="W212" s="4"/>
      <c r="X212" s="3" t="s">
        <v>1719</v>
      </c>
      <c r="Y212" s="3" t="s">
        <v>1719</v>
      </c>
      <c r="Z212" s="3" t="s">
        <v>1736</v>
      </c>
      <c r="AA212" s="3" t="s">
        <v>1722</v>
      </c>
      <c r="AB212" s="3" t="s">
        <v>1723</v>
      </c>
      <c r="AC212" s="4"/>
      <c r="AD212" s="4"/>
      <c r="AE212" s="3" t="s">
        <v>1724</v>
      </c>
      <c r="AF212" s="3" t="s">
        <v>1719</v>
      </c>
      <c r="AG212" s="3" t="s">
        <v>1719</v>
      </c>
      <c r="AH212" s="3" t="s">
        <v>1725</v>
      </c>
      <c r="AJ212" s="3" t="s">
        <v>1201</v>
      </c>
      <c r="AK212" s="3" t="s">
        <v>1719</v>
      </c>
      <c r="AL212" s="3" t="s">
        <v>1719</v>
      </c>
      <c r="AM212" s="3" t="s">
        <v>1718</v>
      </c>
      <c r="AN212" s="3" t="s">
        <v>1726</v>
      </c>
      <c r="AO212" s="4"/>
      <c r="AP212" s="4"/>
      <c r="AQ212" s="3" t="s">
        <v>1719</v>
      </c>
      <c r="AR212" s="3" t="s">
        <v>1719</v>
      </c>
      <c r="AS212" s="3" t="s">
        <v>1723</v>
      </c>
      <c r="AT212" s="3" t="s">
        <v>1723</v>
      </c>
    </row>
    <row r="213" spans="1:46" hidden="1" x14ac:dyDescent="0.25">
      <c r="A213" s="3" t="s">
        <v>1717</v>
      </c>
      <c r="B213" s="3" t="s">
        <v>1718</v>
      </c>
      <c r="C213" s="3" t="s">
        <v>1200</v>
      </c>
      <c r="D213" s="3" t="s">
        <v>1504</v>
      </c>
      <c r="E213" s="3" t="s">
        <v>1719</v>
      </c>
      <c r="F213" s="3" t="s">
        <v>1719</v>
      </c>
      <c r="G213" s="3" t="s">
        <v>1719</v>
      </c>
      <c r="H213" s="4"/>
      <c r="I213" s="4"/>
      <c r="J213" s="3" t="s">
        <v>804</v>
      </c>
      <c r="K213" s="4"/>
      <c r="L213" s="4"/>
      <c r="M213" s="3" t="s">
        <v>1496</v>
      </c>
      <c r="N213" s="3" t="s">
        <v>127</v>
      </c>
      <c r="O213" s="3" t="s">
        <v>1879</v>
      </c>
      <c r="P213" s="3" t="s">
        <v>1728</v>
      </c>
      <c r="Q213" s="3" t="s">
        <v>1719</v>
      </c>
      <c r="R213" s="3" t="s">
        <v>1719</v>
      </c>
      <c r="S213" s="4"/>
      <c r="T213" s="4">
        <v>1</v>
      </c>
      <c r="U213" s="3" t="s">
        <v>1721</v>
      </c>
      <c r="W213" s="4"/>
      <c r="X213" s="3" t="s">
        <v>1719</v>
      </c>
      <c r="Y213" s="3" t="s">
        <v>1719</v>
      </c>
      <c r="Z213" s="3" t="s">
        <v>1736</v>
      </c>
      <c r="AA213" s="3" t="s">
        <v>1722</v>
      </c>
      <c r="AB213" s="3" t="s">
        <v>1723</v>
      </c>
      <c r="AC213" s="4"/>
      <c r="AD213" s="4"/>
      <c r="AE213" s="3" t="s">
        <v>1724</v>
      </c>
      <c r="AF213" s="3" t="s">
        <v>1719</v>
      </c>
      <c r="AG213" s="3" t="s">
        <v>1719</v>
      </c>
      <c r="AH213" s="3" t="s">
        <v>1725</v>
      </c>
      <c r="AJ213" s="3" t="s">
        <v>1201</v>
      </c>
      <c r="AK213" s="3" t="s">
        <v>1719</v>
      </c>
      <c r="AL213" s="3" t="s">
        <v>1719</v>
      </c>
      <c r="AM213" s="3" t="s">
        <v>1718</v>
      </c>
      <c r="AN213" s="3" t="s">
        <v>1726</v>
      </c>
      <c r="AO213" s="4"/>
      <c r="AP213" s="4"/>
      <c r="AQ213" s="3" t="s">
        <v>1719</v>
      </c>
      <c r="AR213" s="3" t="s">
        <v>1719</v>
      </c>
      <c r="AS213" s="3" t="s">
        <v>1723</v>
      </c>
      <c r="AT213" s="3" t="s">
        <v>1723</v>
      </c>
    </row>
    <row r="214" spans="1:46" hidden="1" x14ac:dyDescent="0.25">
      <c r="A214" s="3" t="s">
        <v>1717</v>
      </c>
      <c r="B214" s="3" t="s">
        <v>1718</v>
      </c>
      <c r="C214" s="3" t="s">
        <v>1882</v>
      </c>
      <c r="D214" s="3" t="s">
        <v>1158</v>
      </c>
      <c r="E214" s="3" t="s">
        <v>1719</v>
      </c>
      <c r="F214" s="3" t="s">
        <v>1719</v>
      </c>
      <c r="G214" s="3" t="s">
        <v>1719</v>
      </c>
      <c r="H214" s="4"/>
      <c r="I214" s="4"/>
      <c r="J214" s="3" t="s">
        <v>69</v>
      </c>
      <c r="K214" s="4"/>
      <c r="L214" s="4"/>
      <c r="M214" s="3" t="s">
        <v>707</v>
      </c>
      <c r="N214" s="3" t="s">
        <v>127</v>
      </c>
      <c r="O214" s="3" t="s">
        <v>1883</v>
      </c>
      <c r="P214" s="3" t="s">
        <v>1720</v>
      </c>
      <c r="Q214" s="3" t="s">
        <v>1719</v>
      </c>
      <c r="R214" s="3" t="s">
        <v>1719</v>
      </c>
      <c r="S214" s="4"/>
      <c r="T214" s="4">
        <v>2</v>
      </c>
      <c r="U214" s="3" t="s">
        <v>1721</v>
      </c>
      <c r="W214" s="4"/>
      <c r="X214" s="3" t="s">
        <v>1719</v>
      </c>
      <c r="Y214" s="3" t="s">
        <v>1719</v>
      </c>
      <c r="Z214" s="3" t="s">
        <v>1736</v>
      </c>
      <c r="AA214" s="3" t="s">
        <v>1722</v>
      </c>
      <c r="AB214" s="3" t="s">
        <v>1723</v>
      </c>
      <c r="AC214" s="4"/>
      <c r="AD214" s="4"/>
      <c r="AE214" s="3" t="s">
        <v>1724</v>
      </c>
      <c r="AF214" s="3" t="s">
        <v>1719</v>
      </c>
      <c r="AG214" s="3" t="s">
        <v>1719</v>
      </c>
      <c r="AH214" s="3" t="s">
        <v>1725</v>
      </c>
      <c r="AJ214" s="3" t="s">
        <v>1884</v>
      </c>
      <c r="AK214" s="3" t="s">
        <v>1719</v>
      </c>
      <c r="AL214" s="3" t="s">
        <v>1719</v>
      </c>
      <c r="AM214" s="3" t="s">
        <v>1718</v>
      </c>
      <c r="AN214" s="3" t="s">
        <v>1726</v>
      </c>
      <c r="AO214" s="4"/>
      <c r="AP214" s="4"/>
      <c r="AQ214" s="3" t="s">
        <v>1719</v>
      </c>
      <c r="AR214" s="3" t="s">
        <v>1719</v>
      </c>
      <c r="AS214" s="3" t="s">
        <v>1723</v>
      </c>
      <c r="AT214" s="3" t="s">
        <v>1723</v>
      </c>
    </row>
    <row r="215" spans="1:46" hidden="1" x14ac:dyDescent="0.25">
      <c r="A215" s="3" t="s">
        <v>1717</v>
      </c>
      <c r="B215" s="3" t="s">
        <v>1718</v>
      </c>
      <c r="C215" s="3" t="s">
        <v>1882</v>
      </c>
      <c r="D215" s="3" t="s">
        <v>1195</v>
      </c>
      <c r="E215" s="3" t="s">
        <v>1719</v>
      </c>
      <c r="F215" s="3" t="s">
        <v>1719</v>
      </c>
      <c r="G215" s="3" t="s">
        <v>1719</v>
      </c>
      <c r="H215" s="4"/>
      <c r="I215" s="4"/>
      <c r="J215" s="3" t="s">
        <v>69</v>
      </c>
      <c r="K215" s="4"/>
      <c r="L215" s="4"/>
      <c r="M215" s="3" t="s">
        <v>707</v>
      </c>
      <c r="N215" s="3" t="s">
        <v>127</v>
      </c>
      <c r="O215" s="3" t="s">
        <v>1883</v>
      </c>
      <c r="P215" s="3" t="s">
        <v>1720</v>
      </c>
      <c r="Q215" s="3" t="s">
        <v>1719</v>
      </c>
      <c r="R215" s="3" t="s">
        <v>1719</v>
      </c>
      <c r="S215" s="4"/>
      <c r="T215" s="4">
        <v>2</v>
      </c>
      <c r="U215" s="3" t="s">
        <v>1721</v>
      </c>
      <c r="W215" s="4"/>
      <c r="X215" s="3" t="s">
        <v>1719</v>
      </c>
      <c r="Y215" s="3" t="s">
        <v>1719</v>
      </c>
      <c r="Z215" s="3" t="s">
        <v>1736</v>
      </c>
      <c r="AA215" s="3" t="s">
        <v>1722</v>
      </c>
      <c r="AB215" s="3" t="s">
        <v>1723</v>
      </c>
      <c r="AC215" s="4"/>
      <c r="AD215" s="4"/>
      <c r="AE215" s="3" t="s">
        <v>1724</v>
      </c>
      <c r="AF215" s="3" t="s">
        <v>1719</v>
      </c>
      <c r="AG215" s="3" t="s">
        <v>1719</v>
      </c>
      <c r="AH215" s="3" t="s">
        <v>1725</v>
      </c>
      <c r="AJ215" s="3" t="s">
        <v>1884</v>
      </c>
      <c r="AK215" s="3" t="s">
        <v>1719</v>
      </c>
      <c r="AL215" s="3" t="s">
        <v>1719</v>
      </c>
      <c r="AM215" s="3" t="s">
        <v>1718</v>
      </c>
      <c r="AN215" s="3" t="s">
        <v>1726</v>
      </c>
      <c r="AO215" s="4"/>
      <c r="AP215" s="4"/>
      <c r="AQ215" s="3" t="s">
        <v>1719</v>
      </c>
      <c r="AR215" s="3" t="s">
        <v>1719</v>
      </c>
      <c r="AS215" s="3" t="s">
        <v>1723</v>
      </c>
      <c r="AT215" s="3" t="s">
        <v>1723</v>
      </c>
    </row>
    <row r="216" spans="1:46" hidden="1" x14ac:dyDescent="0.25">
      <c r="A216" s="3" t="s">
        <v>1717</v>
      </c>
      <c r="B216" s="3" t="s">
        <v>1718</v>
      </c>
      <c r="C216" s="3" t="s">
        <v>1882</v>
      </c>
      <c r="D216" s="3" t="s">
        <v>1504</v>
      </c>
      <c r="E216" s="3" t="s">
        <v>1719</v>
      </c>
      <c r="F216" s="3" t="s">
        <v>1719</v>
      </c>
      <c r="G216" s="3" t="s">
        <v>1719</v>
      </c>
      <c r="H216" s="4"/>
      <c r="I216" s="4"/>
      <c r="J216" s="3" t="s">
        <v>804</v>
      </c>
      <c r="K216" s="4"/>
      <c r="L216" s="4"/>
      <c r="M216" s="3" t="s">
        <v>1496</v>
      </c>
      <c r="N216" s="3" t="s">
        <v>127</v>
      </c>
      <c r="O216" s="3" t="s">
        <v>1883</v>
      </c>
      <c r="P216" s="3" t="s">
        <v>1728</v>
      </c>
      <c r="Q216" s="3" t="s">
        <v>1719</v>
      </c>
      <c r="R216" s="3" t="s">
        <v>1719</v>
      </c>
      <c r="S216" s="4"/>
      <c r="T216" s="4">
        <v>1</v>
      </c>
      <c r="U216" s="3" t="s">
        <v>1721</v>
      </c>
      <c r="W216" s="4"/>
      <c r="X216" s="3" t="s">
        <v>1719</v>
      </c>
      <c r="Y216" s="3" t="s">
        <v>1719</v>
      </c>
      <c r="Z216" s="3" t="s">
        <v>1736</v>
      </c>
      <c r="AA216" s="3" t="s">
        <v>1722</v>
      </c>
      <c r="AB216" s="3" t="s">
        <v>1723</v>
      </c>
      <c r="AC216" s="4"/>
      <c r="AD216" s="4"/>
      <c r="AE216" s="3" t="s">
        <v>1724</v>
      </c>
      <c r="AF216" s="3" t="s">
        <v>1719</v>
      </c>
      <c r="AG216" s="3" t="s">
        <v>1719</v>
      </c>
      <c r="AH216" s="3" t="s">
        <v>1725</v>
      </c>
      <c r="AJ216" s="3" t="s">
        <v>1884</v>
      </c>
      <c r="AK216" s="3" t="s">
        <v>1719</v>
      </c>
      <c r="AL216" s="3" t="s">
        <v>1719</v>
      </c>
      <c r="AM216" s="3" t="s">
        <v>1718</v>
      </c>
      <c r="AN216" s="3" t="s">
        <v>1726</v>
      </c>
      <c r="AO216" s="4"/>
      <c r="AP216" s="4"/>
      <c r="AQ216" s="3" t="s">
        <v>1719</v>
      </c>
      <c r="AR216" s="3" t="s">
        <v>1719</v>
      </c>
      <c r="AS216" s="3" t="s">
        <v>1723</v>
      </c>
      <c r="AT216" s="3" t="s">
        <v>1723</v>
      </c>
    </row>
    <row r="217" spans="1:46" hidden="1" x14ac:dyDescent="0.25">
      <c r="A217" s="3" t="s">
        <v>1717</v>
      </c>
      <c r="B217" s="3" t="s">
        <v>1718</v>
      </c>
      <c r="C217" s="3" t="s">
        <v>1200</v>
      </c>
      <c r="D217" s="3" t="s">
        <v>1877</v>
      </c>
      <c r="E217" s="3" t="s">
        <v>1719</v>
      </c>
      <c r="F217" s="3" t="s">
        <v>1719</v>
      </c>
      <c r="G217" s="3" t="s">
        <v>1719</v>
      </c>
      <c r="H217" s="4"/>
      <c r="I217" s="4"/>
      <c r="J217" s="3" t="s">
        <v>69</v>
      </c>
      <c r="K217" s="4"/>
      <c r="L217" s="4"/>
      <c r="M217" s="3" t="s">
        <v>1878</v>
      </c>
      <c r="N217" s="3" t="s">
        <v>127</v>
      </c>
      <c r="O217" s="3" t="s">
        <v>1885</v>
      </c>
      <c r="P217" s="3" t="s">
        <v>1720</v>
      </c>
      <c r="Q217" s="3" t="s">
        <v>1719</v>
      </c>
      <c r="R217" s="3" t="s">
        <v>1719</v>
      </c>
      <c r="S217" s="4"/>
      <c r="T217" s="4">
        <v>2</v>
      </c>
      <c r="U217" s="3" t="s">
        <v>1721</v>
      </c>
      <c r="W217" s="4"/>
      <c r="X217" s="3" t="s">
        <v>1719</v>
      </c>
      <c r="Y217" s="3" t="s">
        <v>1719</v>
      </c>
      <c r="Z217" s="3" t="s">
        <v>1736</v>
      </c>
      <c r="AA217" s="3" t="s">
        <v>1722</v>
      </c>
      <c r="AB217" s="3" t="s">
        <v>1723</v>
      </c>
      <c r="AC217" s="4"/>
      <c r="AD217" s="4"/>
      <c r="AE217" s="3" t="s">
        <v>1724</v>
      </c>
      <c r="AF217" s="3" t="s">
        <v>1719</v>
      </c>
      <c r="AG217" s="3" t="s">
        <v>1719</v>
      </c>
      <c r="AH217" s="3" t="s">
        <v>1725</v>
      </c>
      <c r="AJ217" s="3" t="s">
        <v>1201</v>
      </c>
      <c r="AK217" s="3" t="s">
        <v>1719</v>
      </c>
      <c r="AL217" s="3" t="s">
        <v>1719</v>
      </c>
      <c r="AM217" s="3" t="s">
        <v>1718</v>
      </c>
      <c r="AN217" s="3" t="s">
        <v>1726</v>
      </c>
      <c r="AO217" s="4"/>
      <c r="AP217" s="4"/>
      <c r="AQ217" s="3" t="s">
        <v>1719</v>
      </c>
      <c r="AR217" s="3" t="s">
        <v>1719</v>
      </c>
      <c r="AS217" s="3" t="s">
        <v>1723</v>
      </c>
      <c r="AT217" s="3" t="s">
        <v>1723</v>
      </c>
    </row>
    <row r="218" spans="1:46" hidden="1" x14ac:dyDescent="0.25">
      <c r="A218" s="3" t="s">
        <v>1717</v>
      </c>
      <c r="B218" s="3" t="s">
        <v>1718</v>
      </c>
      <c r="C218" s="3" t="s">
        <v>1200</v>
      </c>
      <c r="D218" s="3" t="s">
        <v>1880</v>
      </c>
      <c r="E218" s="3" t="s">
        <v>1719</v>
      </c>
      <c r="F218" s="3" t="s">
        <v>1719</v>
      </c>
      <c r="G218" s="3" t="s">
        <v>1719</v>
      </c>
      <c r="H218" s="4"/>
      <c r="I218" s="4"/>
      <c r="J218" s="3" t="s">
        <v>226</v>
      </c>
      <c r="K218" s="4"/>
      <c r="L218" s="4"/>
      <c r="M218" s="3" t="s">
        <v>1881</v>
      </c>
      <c r="N218" s="3" t="s">
        <v>127</v>
      </c>
      <c r="O218" s="3" t="s">
        <v>1885</v>
      </c>
      <c r="P218" s="3" t="s">
        <v>1728</v>
      </c>
      <c r="Q218" s="3" t="s">
        <v>1719</v>
      </c>
      <c r="R218" s="3" t="s">
        <v>1719</v>
      </c>
      <c r="S218" s="4"/>
      <c r="T218" s="4">
        <v>1</v>
      </c>
      <c r="U218" s="3" t="s">
        <v>1721</v>
      </c>
      <c r="W218" s="4"/>
      <c r="X218" s="3" t="s">
        <v>1719</v>
      </c>
      <c r="Y218" s="3" t="s">
        <v>1719</v>
      </c>
      <c r="Z218" s="3" t="s">
        <v>1736</v>
      </c>
      <c r="AA218" s="3" t="s">
        <v>1722</v>
      </c>
      <c r="AB218" s="3" t="s">
        <v>1723</v>
      </c>
      <c r="AC218" s="4"/>
      <c r="AD218" s="4"/>
      <c r="AE218" s="3" t="s">
        <v>1724</v>
      </c>
      <c r="AF218" s="3" t="s">
        <v>1719</v>
      </c>
      <c r="AG218" s="3" t="s">
        <v>1719</v>
      </c>
      <c r="AH218" s="3" t="s">
        <v>1725</v>
      </c>
      <c r="AJ218" s="3" t="s">
        <v>1201</v>
      </c>
      <c r="AK218" s="3" t="s">
        <v>1719</v>
      </c>
      <c r="AL218" s="3" t="s">
        <v>1719</v>
      </c>
      <c r="AM218" s="3" t="s">
        <v>1718</v>
      </c>
      <c r="AN218" s="3" t="s">
        <v>1726</v>
      </c>
      <c r="AO218" s="4"/>
      <c r="AP218" s="4"/>
      <c r="AQ218" s="3" t="s">
        <v>1719</v>
      </c>
      <c r="AR218" s="3" t="s">
        <v>1719</v>
      </c>
      <c r="AS218" s="3" t="s">
        <v>1723</v>
      </c>
      <c r="AT218" s="3" t="s">
        <v>1723</v>
      </c>
    </row>
    <row r="219" spans="1:46" hidden="1" x14ac:dyDescent="0.25">
      <c r="A219" s="3" t="s">
        <v>1717</v>
      </c>
      <c r="B219" s="3" t="s">
        <v>1718</v>
      </c>
      <c r="C219" s="3" t="s">
        <v>1200</v>
      </c>
      <c r="D219" s="3" t="s">
        <v>1041</v>
      </c>
      <c r="E219" s="3" t="s">
        <v>1719</v>
      </c>
      <c r="F219" s="3" t="s">
        <v>1719</v>
      </c>
      <c r="G219" s="3" t="s">
        <v>1719</v>
      </c>
      <c r="H219" s="4"/>
      <c r="I219" s="4"/>
      <c r="J219" s="3" t="s">
        <v>226</v>
      </c>
      <c r="K219" s="4"/>
      <c r="L219" s="4"/>
      <c r="M219" s="3" t="s">
        <v>750</v>
      </c>
      <c r="N219" s="3" t="s">
        <v>127</v>
      </c>
      <c r="O219" s="3" t="s">
        <v>1885</v>
      </c>
      <c r="P219" s="3" t="s">
        <v>1728</v>
      </c>
      <c r="Q219" s="3" t="s">
        <v>1719</v>
      </c>
      <c r="R219" s="3" t="s">
        <v>1719</v>
      </c>
      <c r="S219" s="4"/>
      <c r="T219" s="4">
        <v>1</v>
      </c>
      <c r="U219" s="3" t="s">
        <v>1721</v>
      </c>
      <c r="W219" s="4"/>
      <c r="X219" s="3" t="s">
        <v>1719</v>
      </c>
      <c r="Y219" s="3" t="s">
        <v>1719</v>
      </c>
      <c r="Z219" s="3" t="s">
        <v>1736</v>
      </c>
      <c r="AA219" s="3" t="s">
        <v>1722</v>
      </c>
      <c r="AB219" s="3" t="s">
        <v>1723</v>
      </c>
      <c r="AC219" s="4"/>
      <c r="AD219" s="4"/>
      <c r="AE219" s="3" t="s">
        <v>1724</v>
      </c>
      <c r="AF219" s="3" t="s">
        <v>1719</v>
      </c>
      <c r="AG219" s="3" t="s">
        <v>1719</v>
      </c>
      <c r="AH219" s="3" t="s">
        <v>1725</v>
      </c>
      <c r="AJ219" s="3" t="s">
        <v>1201</v>
      </c>
      <c r="AK219" s="3" t="s">
        <v>1719</v>
      </c>
      <c r="AL219" s="3" t="s">
        <v>1719</v>
      </c>
      <c r="AM219" s="3" t="s">
        <v>1718</v>
      </c>
      <c r="AN219" s="3" t="s">
        <v>1726</v>
      </c>
      <c r="AO219" s="4"/>
      <c r="AP219" s="4"/>
      <c r="AQ219" s="3" t="s">
        <v>1719</v>
      </c>
      <c r="AR219" s="3" t="s">
        <v>1719</v>
      </c>
      <c r="AS219" s="3" t="s">
        <v>1723</v>
      </c>
      <c r="AT219" s="3" t="s">
        <v>1723</v>
      </c>
    </row>
    <row r="220" spans="1:46" hidden="1" x14ac:dyDescent="0.25">
      <c r="A220" s="3" t="s">
        <v>1717</v>
      </c>
      <c r="B220" s="3" t="s">
        <v>1718</v>
      </c>
      <c r="C220" s="3" t="s">
        <v>1049</v>
      </c>
      <c r="D220" s="3" t="s">
        <v>1886</v>
      </c>
      <c r="E220" s="3" t="s">
        <v>1719</v>
      </c>
      <c r="F220" s="3" t="s">
        <v>1719</v>
      </c>
      <c r="G220" s="3" t="s">
        <v>1719</v>
      </c>
      <c r="H220" s="4"/>
      <c r="I220" s="4"/>
      <c r="J220" s="3" t="s">
        <v>226</v>
      </c>
      <c r="K220" s="4"/>
      <c r="L220" s="4"/>
      <c r="M220" s="3" t="s">
        <v>1887</v>
      </c>
      <c r="N220" s="3" t="s">
        <v>127</v>
      </c>
      <c r="O220" s="3" t="s">
        <v>1888</v>
      </c>
      <c r="P220" s="3" t="s">
        <v>1728</v>
      </c>
      <c r="Q220" s="3" t="s">
        <v>1719</v>
      </c>
      <c r="R220" s="3" t="s">
        <v>1719</v>
      </c>
      <c r="S220" s="4"/>
      <c r="T220" s="4">
        <v>1</v>
      </c>
      <c r="U220" s="3" t="s">
        <v>1721</v>
      </c>
      <c r="W220" s="4"/>
      <c r="X220" s="3" t="s">
        <v>1719</v>
      </c>
      <c r="Y220" s="3" t="s">
        <v>1719</v>
      </c>
      <c r="Z220" s="3" t="s">
        <v>1736</v>
      </c>
      <c r="AA220" s="3" t="s">
        <v>1722</v>
      </c>
      <c r="AB220" s="3" t="s">
        <v>1723</v>
      </c>
      <c r="AC220" s="4"/>
      <c r="AD220" s="4"/>
      <c r="AE220" s="3" t="s">
        <v>1724</v>
      </c>
      <c r="AF220" s="3" t="s">
        <v>1719</v>
      </c>
      <c r="AG220" s="3" t="s">
        <v>1719</v>
      </c>
      <c r="AH220" s="3" t="s">
        <v>1725</v>
      </c>
      <c r="AJ220" s="3" t="s">
        <v>1050</v>
      </c>
      <c r="AK220" s="3" t="s">
        <v>1719</v>
      </c>
      <c r="AL220" s="3" t="s">
        <v>1719</v>
      </c>
      <c r="AM220" s="3" t="s">
        <v>1718</v>
      </c>
      <c r="AN220" s="3" t="s">
        <v>1726</v>
      </c>
      <c r="AO220" s="4"/>
      <c r="AP220" s="4"/>
      <c r="AQ220" s="3" t="s">
        <v>1719</v>
      </c>
      <c r="AR220" s="3" t="s">
        <v>1719</v>
      </c>
      <c r="AS220" s="3" t="s">
        <v>1723</v>
      </c>
      <c r="AT220" s="3" t="s">
        <v>1723</v>
      </c>
    </row>
    <row r="221" spans="1:46" hidden="1" x14ac:dyDescent="0.25">
      <c r="A221" s="3" t="s">
        <v>1717</v>
      </c>
      <c r="B221" s="3" t="s">
        <v>1718</v>
      </c>
      <c r="C221" s="3" t="s">
        <v>1049</v>
      </c>
      <c r="D221" s="3" t="s">
        <v>1889</v>
      </c>
      <c r="E221" s="3" t="s">
        <v>1719</v>
      </c>
      <c r="F221" s="3" t="s">
        <v>1719</v>
      </c>
      <c r="G221" s="3" t="s">
        <v>1719</v>
      </c>
      <c r="H221" s="4"/>
      <c r="I221" s="4"/>
      <c r="J221" s="3" t="s">
        <v>69</v>
      </c>
      <c r="K221" s="4"/>
      <c r="L221" s="4"/>
      <c r="M221" s="3" t="s">
        <v>1890</v>
      </c>
      <c r="N221" s="3" t="s">
        <v>127</v>
      </c>
      <c r="O221" s="3" t="s">
        <v>1888</v>
      </c>
      <c r="P221" s="3" t="s">
        <v>1728</v>
      </c>
      <c r="Q221" s="3" t="s">
        <v>1719</v>
      </c>
      <c r="R221" s="3" t="s">
        <v>1719</v>
      </c>
      <c r="S221" s="4"/>
      <c r="T221" s="4">
        <v>1</v>
      </c>
      <c r="U221" s="3" t="s">
        <v>1721</v>
      </c>
      <c r="W221" s="4"/>
      <c r="X221" s="3" t="s">
        <v>1719</v>
      </c>
      <c r="Y221" s="3" t="s">
        <v>1719</v>
      </c>
      <c r="Z221" s="3" t="s">
        <v>1736</v>
      </c>
      <c r="AA221" s="3" t="s">
        <v>1722</v>
      </c>
      <c r="AB221" s="3" t="s">
        <v>1723</v>
      </c>
      <c r="AC221" s="4"/>
      <c r="AD221" s="4"/>
      <c r="AE221" s="3" t="s">
        <v>1724</v>
      </c>
      <c r="AF221" s="3" t="s">
        <v>1719</v>
      </c>
      <c r="AG221" s="3" t="s">
        <v>1719</v>
      </c>
      <c r="AH221" s="3" t="s">
        <v>1725</v>
      </c>
      <c r="AJ221" s="3" t="s">
        <v>1050</v>
      </c>
      <c r="AK221" s="3" t="s">
        <v>1719</v>
      </c>
      <c r="AL221" s="3" t="s">
        <v>1719</v>
      </c>
      <c r="AM221" s="3" t="s">
        <v>1718</v>
      </c>
      <c r="AN221" s="3" t="s">
        <v>1726</v>
      </c>
      <c r="AO221" s="4"/>
      <c r="AP221" s="4"/>
      <c r="AQ221" s="3" t="s">
        <v>1719</v>
      </c>
      <c r="AR221" s="3" t="s">
        <v>1719</v>
      </c>
      <c r="AS221" s="3" t="s">
        <v>1723</v>
      </c>
      <c r="AT221" s="3" t="s">
        <v>1723</v>
      </c>
    </row>
    <row r="222" spans="1:46" hidden="1" x14ac:dyDescent="0.25">
      <c r="A222" s="3" t="s">
        <v>1717</v>
      </c>
      <c r="B222" s="3" t="s">
        <v>1718</v>
      </c>
      <c r="C222" s="3" t="s">
        <v>1049</v>
      </c>
      <c r="D222" s="3" t="s">
        <v>1891</v>
      </c>
      <c r="E222" s="3" t="s">
        <v>1719</v>
      </c>
      <c r="F222" s="3" t="s">
        <v>1719</v>
      </c>
      <c r="G222" s="3" t="s">
        <v>1719</v>
      </c>
      <c r="H222" s="4"/>
      <c r="I222" s="4"/>
      <c r="J222" s="3" t="s">
        <v>804</v>
      </c>
      <c r="K222" s="4"/>
      <c r="L222" s="4"/>
      <c r="M222" s="3" t="s">
        <v>1892</v>
      </c>
      <c r="N222" s="3" t="s">
        <v>127</v>
      </c>
      <c r="O222" s="3" t="s">
        <v>1888</v>
      </c>
      <c r="P222" s="3" t="s">
        <v>1728</v>
      </c>
      <c r="Q222" s="3" t="s">
        <v>1719</v>
      </c>
      <c r="R222" s="3" t="s">
        <v>1719</v>
      </c>
      <c r="S222" s="4"/>
      <c r="T222" s="4">
        <v>1</v>
      </c>
      <c r="U222" s="3" t="s">
        <v>1721</v>
      </c>
      <c r="W222" s="4"/>
      <c r="X222" s="3" t="s">
        <v>1719</v>
      </c>
      <c r="Y222" s="3" t="s">
        <v>1719</v>
      </c>
      <c r="Z222" s="3" t="s">
        <v>1736</v>
      </c>
      <c r="AA222" s="3" t="s">
        <v>1722</v>
      </c>
      <c r="AB222" s="3" t="s">
        <v>1723</v>
      </c>
      <c r="AC222" s="4"/>
      <c r="AD222" s="4"/>
      <c r="AE222" s="3" t="s">
        <v>1724</v>
      </c>
      <c r="AF222" s="3" t="s">
        <v>1719</v>
      </c>
      <c r="AG222" s="3" t="s">
        <v>1719</v>
      </c>
      <c r="AH222" s="3" t="s">
        <v>1725</v>
      </c>
      <c r="AJ222" s="3" t="s">
        <v>1050</v>
      </c>
      <c r="AK222" s="3" t="s">
        <v>1719</v>
      </c>
      <c r="AL222" s="3" t="s">
        <v>1719</v>
      </c>
      <c r="AM222" s="3" t="s">
        <v>1718</v>
      </c>
      <c r="AN222" s="3" t="s">
        <v>1726</v>
      </c>
      <c r="AO222" s="4"/>
      <c r="AP222" s="4"/>
      <c r="AQ222" s="3" t="s">
        <v>1719</v>
      </c>
      <c r="AR222" s="3" t="s">
        <v>1719</v>
      </c>
      <c r="AS222" s="3" t="s">
        <v>1723</v>
      </c>
      <c r="AT222" s="3" t="s">
        <v>1723</v>
      </c>
    </row>
    <row r="223" spans="1:46" hidden="1" x14ac:dyDescent="0.25">
      <c r="A223" s="3" t="s">
        <v>1717</v>
      </c>
      <c r="B223" s="3" t="s">
        <v>1718</v>
      </c>
      <c r="C223" s="3" t="s">
        <v>1893</v>
      </c>
      <c r="D223" s="3" t="s">
        <v>1894</v>
      </c>
      <c r="E223" s="3" t="s">
        <v>1719</v>
      </c>
      <c r="F223" s="3" t="s">
        <v>1719</v>
      </c>
      <c r="G223" s="3" t="s">
        <v>1719</v>
      </c>
      <c r="H223" s="4"/>
      <c r="I223" s="4"/>
      <c r="J223" s="3" t="s">
        <v>69</v>
      </c>
      <c r="K223" s="4"/>
      <c r="L223" s="4"/>
      <c r="M223" s="3" t="s">
        <v>1878</v>
      </c>
      <c r="N223" s="3" t="s">
        <v>127</v>
      </c>
      <c r="O223" s="3" t="s">
        <v>1895</v>
      </c>
      <c r="P223" s="3" t="s">
        <v>1720</v>
      </c>
      <c r="Q223" s="3" t="s">
        <v>1719</v>
      </c>
      <c r="R223" s="3" t="s">
        <v>1719</v>
      </c>
      <c r="S223" s="4"/>
      <c r="T223" s="4">
        <v>1</v>
      </c>
      <c r="U223" s="3" t="s">
        <v>1721</v>
      </c>
      <c r="W223" s="4"/>
      <c r="X223" s="3" t="s">
        <v>1719</v>
      </c>
      <c r="Y223" s="3" t="s">
        <v>1719</v>
      </c>
      <c r="Z223" s="3" t="s">
        <v>1736</v>
      </c>
      <c r="AA223" s="3" t="s">
        <v>1722</v>
      </c>
      <c r="AB223" s="3" t="s">
        <v>1723</v>
      </c>
      <c r="AC223" s="4"/>
      <c r="AD223" s="4"/>
      <c r="AE223" s="3" t="s">
        <v>1724</v>
      </c>
      <c r="AF223" s="3" t="s">
        <v>1719</v>
      </c>
      <c r="AG223" s="3" t="s">
        <v>1719</v>
      </c>
      <c r="AH223" s="3" t="s">
        <v>1725</v>
      </c>
      <c r="AJ223" s="3" t="s">
        <v>1896</v>
      </c>
      <c r="AK223" s="3" t="s">
        <v>1719</v>
      </c>
      <c r="AL223" s="3" t="s">
        <v>1719</v>
      </c>
      <c r="AM223" s="3" t="s">
        <v>1718</v>
      </c>
      <c r="AN223" s="3" t="s">
        <v>1842</v>
      </c>
      <c r="AO223" s="4"/>
      <c r="AP223" s="4"/>
      <c r="AQ223" s="3" t="s">
        <v>1719</v>
      </c>
      <c r="AR223" s="3" t="s">
        <v>1719</v>
      </c>
      <c r="AS223" s="3" t="s">
        <v>1723</v>
      </c>
      <c r="AT223" s="3" t="s">
        <v>1723</v>
      </c>
    </row>
    <row r="224" spans="1:46" hidden="1" x14ac:dyDescent="0.25">
      <c r="A224" s="3" t="s">
        <v>1717</v>
      </c>
      <c r="B224" s="3" t="s">
        <v>1718</v>
      </c>
      <c r="C224" s="3" t="s">
        <v>1893</v>
      </c>
      <c r="D224" s="3" t="s">
        <v>1897</v>
      </c>
      <c r="E224" s="3" t="s">
        <v>1719</v>
      </c>
      <c r="F224" s="3" t="s">
        <v>1719</v>
      </c>
      <c r="G224" s="3" t="s">
        <v>1719</v>
      </c>
      <c r="H224" s="4"/>
      <c r="I224" s="4"/>
      <c r="J224" s="3" t="s">
        <v>69</v>
      </c>
      <c r="K224" s="4"/>
      <c r="L224" s="4"/>
      <c r="M224" s="3" t="s">
        <v>1898</v>
      </c>
      <c r="N224" s="3" t="s">
        <v>127</v>
      </c>
      <c r="O224" s="3" t="s">
        <v>1895</v>
      </c>
      <c r="P224" s="3" t="s">
        <v>1720</v>
      </c>
      <c r="Q224" s="3" t="s">
        <v>1719</v>
      </c>
      <c r="R224" s="3" t="s">
        <v>1719</v>
      </c>
      <c r="S224" s="4"/>
      <c r="T224" s="4">
        <v>1</v>
      </c>
      <c r="U224" s="3" t="s">
        <v>1721</v>
      </c>
      <c r="W224" s="4"/>
      <c r="X224" s="3" t="s">
        <v>1719</v>
      </c>
      <c r="Y224" s="3" t="s">
        <v>1719</v>
      </c>
      <c r="Z224" s="3" t="s">
        <v>1736</v>
      </c>
      <c r="AA224" s="3" t="s">
        <v>1722</v>
      </c>
      <c r="AB224" s="3" t="s">
        <v>1723</v>
      </c>
      <c r="AC224" s="4"/>
      <c r="AD224" s="4"/>
      <c r="AE224" s="3" t="s">
        <v>1724</v>
      </c>
      <c r="AF224" s="3" t="s">
        <v>1719</v>
      </c>
      <c r="AG224" s="3" t="s">
        <v>1719</v>
      </c>
      <c r="AH224" s="3" t="s">
        <v>1725</v>
      </c>
      <c r="AJ224" s="3" t="s">
        <v>1896</v>
      </c>
      <c r="AK224" s="3" t="s">
        <v>1719</v>
      </c>
      <c r="AL224" s="3" t="s">
        <v>1719</v>
      </c>
      <c r="AM224" s="3" t="s">
        <v>1718</v>
      </c>
      <c r="AN224" s="3" t="s">
        <v>1842</v>
      </c>
      <c r="AO224" s="4"/>
      <c r="AP224" s="4"/>
      <c r="AQ224" s="3" t="s">
        <v>1719</v>
      </c>
      <c r="AR224" s="3" t="s">
        <v>1719</v>
      </c>
      <c r="AS224" s="3" t="s">
        <v>1723</v>
      </c>
      <c r="AT224" s="3" t="s">
        <v>1723</v>
      </c>
    </row>
    <row r="225" spans="1:46" hidden="1" x14ac:dyDescent="0.25">
      <c r="A225" s="3" t="s">
        <v>1717</v>
      </c>
      <c r="B225" s="3" t="s">
        <v>1718</v>
      </c>
      <c r="C225" s="3" t="s">
        <v>1893</v>
      </c>
      <c r="D225" s="3" t="s">
        <v>1899</v>
      </c>
      <c r="E225" s="3" t="s">
        <v>1719</v>
      </c>
      <c r="F225" s="3" t="s">
        <v>1719</v>
      </c>
      <c r="G225" s="3" t="s">
        <v>1719</v>
      </c>
      <c r="H225" s="4"/>
      <c r="I225" s="4"/>
      <c r="J225" s="3" t="s">
        <v>804</v>
      </c>
      <c r="K225" s="4"/>
      <c r="L225" s="4"/>
      <c r="M225" s="3" t="s">
        <v>1878</v>
      </c>
      <c r="N225" s="3" t="s">
        <v>127</v>
      </c>
      <c r="O225" s="3" t="s">
        <v>1895</v>
      </c>
      <c r="P225" s="3" t="s">
        <v>1720</v>
      </c>
      <c r="Q225" s="3" t="s">
        <v>1719</v>
      </c>
      <c r="R225" s="3" t="s">
        <v>1719</v>
      </c>
      <c r="S225" s="4"/>
      <c r="T225" s="4">
        <v>1</v>
      </c>
      <c r="U225" s="3" t="s">
        <v>1721</v>
      </c>
      <c r="W225" s="4"/>
      <c r="X225" s="3" t="s">
        <v>1719</v>
      </c>
      <c r="Y225" s="3" t="s">
        <v>1719</v>
      </c>
      <c r="Z225" s="3" t="s">
        <v>1736</v>
      </c>
      <c r="AA225" s="3" t="s">
        <v>1722</v>
      </c>
      <c r="AB225" s="3" t="s">
        <v>1723</v>
      </c>
      <c r="AC225" s="4"/>
      <c r="AD225" s="4"/>
      <c r="AE225" s="3" t="s">
        <v>1724</v>
      </c>
      <c r="AF225" s="3" t="s">
        <v>1719</v>
      </c>
      <c r="AG225" s="3" t="s">
        <v>1719</v>
      </c>
      <c r="AH225" s="3" t="s">
        <v>1725</v>
      </c>
      <c r="AJ225" s="3" t="s">
        <v>1896</v>
      </c>
      <c r="AK225" s="3" t="s">
        <v>1719</v>
      </c>
      <c r="AL225" s="3" t="s">
        <v>1719</v>
      </c>
      <c r="AM225" s="3" t="s">
        <v>1718</v>
      </c>
      <c r="AN225" s="3" t="s">
        <v>1842</v>
      </c>
      <c r="AO225" s="4"/>
      <c r="AP225" s="4"/>
      <c r="AQ225" s="3" t="s">
        <v>1719</v>
      </c>
      <c r="AR225" s="3" t="s">
        <v>1719</v>
      </c>
      <c r="AS225" s="3" t="s">
        <v>1723</v>
      </c>
      <c r="AT225" s="3" t="s">
        <v>1723</v>
      </c>
    </row>
    <row r="226" spans="1:46" hidden="1" x14ac:dyDescent="0.25">
      <c r="A226" s="3" t="s">
        <v>1717</v>
      </c>
      <c r="B226" s="3" t="s">
        <v>1718</v>
      </c>
      <c r="C226" s="3" t="s">
        <v>1893</v>
      </c>
      <c r="D226" s="3" t="s">
        <v>1900</v>
      </c>
      <c r="E226" s="3" t="s">
        <v>1719</v>
      </c>
      <c r="F226" s="3" t="s">
        <v>1719</v>
      </c>
      <c r="G226" s="3" t="s">
        <v>1719</v>
      </c>
      <c r="H226" s="4"/>
      <c r="I226" s="4"/>
      <c r="J226" s="3" t="s">
        <v>69</v>
      </c>
      <c r="K226" s="4"/>
      <c r="L226" s="4"/>
      <c r="M226" s="3" t="s">
        <v>1901</v>
      </c>
      <c r="N226" s="3" t="s">
        <v>127</v>
      </c>
      <c r="O226" s="3" t="s">
        <v>1895</v>
      </c>
      <c r="P226" s="3" t="s">
        <v>1902</v>
      </c>
      <c r="Q226" s="3" t="s">
        <v>1719</v>
      </c>
      <c r="R226" s="3" t="s">
        <v>1719</v>
      </c>
      <c r="S226" s="4"/>
      <c r="T226" s="4">
        <v>1</v>
      </c>
      <c r="U226" s="3" t="s">
        <v>1721</v>
      </c>
      <c r="W226" s="4"/>
      <c r="X226" s="3" t="s">
        <v>1719</v>
      </c>
      <c r="Y226" s="3" t="s">
        <v>1719</v>
      </c>
      <c r="Z226" s="3" t="s">
        <v>1736</v>
      </c>
      <c r="AA226" s="3" t="s">
        <v>1722</v>
      </c>
      <c r="AB226" s="3" t="s">
        <v>1723</v>
      </c>
      <c r="AC226" s="4"/>
      <c r="AD226" s="4"/>
      <c r="AE226" s="3" t="s">
        <v>1724</v>
      </c>
      <c r="AF226" s="3" t="s">
        <v>1719</v>
      </c>
      <c r="AG226" s="3" t="s">
        <v>1719</v>
      </c>
      <c r="AH226" s="3" t="s">
        <v>1725</v>
      </c>
      <c r="AJ226" s="3" t="s">
        <v>1896</v>
      </c>
      <c r="AK226" s="3" t="s">
        <v>1719</v>
      </c>
      <c r="AL226" s="3" t="s">
        <v>1719</v>
      </c>
      <c r="AM226" s="3" t="s">
        <v>1718</v>
      </c>
      <c r="AN226" s="3" t="s">
        <v>1842</v>
      </c>
      <c r="AO226" s="4"/>
      <c r="AP226" s="4"/>
      <c r="AQ226" s="3" t="s">
        <v>1719</v>
      </c>
      <c r="AR226" s="3" t="s">
        <v>1719</v>
      </c>
      <c r="AS226" s="3" t="s">
        <v>1723</v>
      </c>
      <c r="AT226" s="3" t="s">
        <v>1723</v>
      </c>
    </row>
    <row r="227" spans="1:46" hidden="1" x14ac:dyDescent="0.25">
      <c r="A227" s="3" t="s">
        <v>1717</v>
      </c>
      <c r="B227" s="3" t="s">
        <v>1718</v>
      </c>
      <c r="C227" s="3" t="s">
        <v>1893</v>
      </c>
      <c r="D227" s="3" t="s">
        <v>1903</v>
      </c>
      <c r="E227" s="3" t="s">
        <v>1719</v>
      </c>
      <c r="F227" s="3" t="s">
        <v>1719</v>
      </c>
      <c r="G227" s="3" t="s">
        <v>1719</v>
      </c>
      <c r="H227" s="4"/>
      <c r="I227" s="4"/>
      <c r="J227" s="3" t="s">
        <v>69</v>
      </c>
      <c r="K227" s="4"/>
      <c r="L227" s="4"/>
      <c r="M227" s="3" t="s">
        <v>1904</v>
      </c>
      <c r="N227" s="3" t="s">
        <v>127</v>
      </c>
      <c r="O227" s="3" t="s">
        <v>1895</v>
      </c>
      <c r="P227" s="3" t="s">
        <v>1728</v>
      </c>
      <c r="Q227" s="3" t="s">
        <v>1719</v>
      </c>
      <c r="R227" s="3" t="s">
        <v>1719</v>
      </c>
      <c r="S227" s="4"/>
      <c r="T227" s="4">
        <v>1</v>
      </c>
      <c r="U227" s="3" t="s">
        <v>1721</v>
      </c>
      <c r="W227" s="4"/>
      <c r="X227" s="3" t="s">
        <v>1719</v>
      </c>
      <c r="Y227" s="3" t="s">
        <v>1719</v>
      </c>
      <c r="Z227" s="3" t="s">
        <v>1736</v>
      </c>
      <c r="AA227" s="3" t="s">
        <v>1722</v>
      </c>
      <c r="AB227" s="3" t="s">
        <v>1723</v>
      </c>
      <c r="AC227" s="4"/>
      <c r="AD227" s="4"/>
      <c r="AE227" s="3" t="s">
        <v>1724</v>
      </c>
      <c r="AF227" s="3" t="s">
        <v>1719</v>
      </c>
      <c r="AG227" s="3" t="s">
        <v>1719</v>
      </c>
      <c r="AH227" s="3" t="s">
        <v>1725</v>
      </c>
      <c r="AJ227" s="3" t="s">
        <v>1896</v>
      </c>
      <c r="AK227" s="3" t="s">
        <v>1719</v>
      </c>
      <c r="AL227" s="3" t="s">
        <v>1719</v>
      </c>
      <c r="AM227" s="3" t="s">
        <v>1718</v>
      </c>
      <c r="AN227" s="3" t="s">
        <v>1726</v>
      </c>
      <c r="AO227" s="4"/>
      <c r="AP227" s="4"/>
      <c r="AQ227" s="3" t="s">
        <v>1719</v>
      </c>
      <c r="AR227" s="3" t="s">
        <v>1719</v>
      </c>
      <c r="AS227" s="3" t="s">
        <v>1723</v>
      </c>
      <c r="AT227" s="3" t="s">
        <v>1723</v>
      </c>
    </row>
    <row r="228" spans="1:46" hidden="1" x14ac:dyDescent="0.25">
      <c r="A228" s="3" t="s">
        <v>1717</v>
      </c>
      <c r="B228" s="3" t="s">
        <v>1718</v>
      </c>
      <c r="C228" s="3" t="s">
        <v>1893</v>
      </c>
      <c r="D228" s="3" t="s">
        <v>1905</v>
      </c>
      <c r="E228" s="3" t="s">
        <v>1719</v>
      </c>
      <c r="F228" s="3" t="s">
        <v>1719</v>
      </c>
      <c r="G228" s="3" t="s">
        <v>1719</v>
      </c>
      <c r="H228" s="4"/>
      <c r="I228" s="4"/>
      <c r="J228" s="3" t="s">
        <v>804</v>
      </c>
      <c r="K228" s="4"/>
      <c r="L228" s="4"/>
      <c r="M228" s="3" t="s">
        <v>1906</v>
      </c>
      <c r="N228" s="3" t="s">
        <v>127</v>
      </c>
      <c r="O228" s="3" t="s">
        <v>1895</v>
      </c>
      <c r="P228" s="3" t="s">
        <v>1728</v>
      </c>
      <c r="Q228" s="3" t="s">
        <v>1719</v>
      </c>
      <c r="R228" s="3" t="s">
        <v>1719</v>
      </c>
      <c r="S228" s="4"/>
      <c r="T228" s="4">
        <v>2</v>
      </c>
      <c r="U228" s="3" t="s">
        <v>1721</v>
      </c>
      <c r="W228" s="4"/>
      <c r="X228" s="3" t="s">
        <v>1719</v>
      </c>
      <c r="Y228" s="3" t="s">
        <v>1719</v>
      </c>
      <c r="Z228" s="3" t="s">
        <v>1736</v>
      </c>
      <c r="AA228" s="3" t="s">
        <v>1722</v>
      </c>
      <c r="AB228" s="3" t="s">
        <v>1723</v>
      </c>
      <c r="AC228" s="4"/>
      <c r="AD228" s="4"/>
      <c r="AE228" s="3" t="s">
        <v>1724</v>
      </c>
      <c r="AF228" s="3" t="s">
        <v>1719</v>
      </c>
      <c r="AG228" s="3" t="s">
        <v>1719</v>
      </c>
      <c r="AH228" s="3" t="s">
        <v>1725</v>
      </c>
      <c r="AJ228" s="3" t="s">
        <v>1896</v>
      </c>
      <c r="AK228" s="3" t="s">
        <v>1719</v>
      </c>
      <c r="AL228" s="3" t="s">
        <v>1719</v>
      </c>
      <c r="AM228" s="3" t="s">
        <v>1718</v>
      </c>
      <c r="AN228" s="3" t="s">
        <v>1726</v>
      </c>
      <c r="AO228" s="4"/>
      <c r="AP228" s="4"/>
      <c r="AQ228" s="3" t="s">
        <v>1719</v>
      </c>
      <c r="AR228" s="3" t="s">
        <v>1719</v>
      </c>
      <c r="AS228" s="3" t="s">
        <v>1723</v>
      </c>
      <c r="AT228" s="3" t="s">
        <v>1723</v>
      </c>
    </row>
    <row r="229" spans="1:46" hidden="1" x14ac:dyDescent="0.25">
      <c r="A229" s="3" t="s">
        <v>1717</v>
      </c>
      <c r="B229" s="3" t="s">
        <v>1718</v>
      </c>
      <c r="C229" s="3" t="s">
        <v>1893</v>
      </c>
      <c r="D229" s="3" t="s">
        <v>1907</v>
      </c>
      <c r="E229" s="3" t="s">
        <v>1719</v>
      </c>
      <c r="F229" s="3" t="s">
        <v>1719</v>
      </c>
      <c r="G229" s="3" t="s">
        <v>1719</v>
      </c>
      <c r="H229" s="4"/>
      <c r="I229" s="4"/>
      <c r="J229" s="3" t="s">
        <v>804</v>
      </c>
      <c r="K229" s="4"/>
      <c r="L229" s="4"/>
      <c r="M229" s="3" t="s">
        <v>1528</v>
      </c>
      <c r="N229" s="3" t="s">
        <v>127</v>
      </c>
      <c r="O229" s="3" t="s">
        <v>1895</v>
      </c>
      <c r="P229" s="3" t="s">
        <v>1728</v>
      </c>
      <c r="Q229" s="3" t="s">
        <v>1719</v>
      </c>
      <c r="R229" s="3" t="s">
        <v>1719</v>
      </c>
      <c r="S229" s="4"/>
      <c r="T229" s="4">
        <v>1</v>
      </c>
      <c r="U229" s="3" t="s">
        <v>1721</v>
      </c>
      <c r="W229" s="4"/>
      <c r="X229" s="3" t="s">
        <v>1719</v>
      </c>
      <c r="Y229" s="3" t="s">
        <v>1719</v>
      </c>
      <c r="Z229" s="3" t="s">
        <v>1736</v>
      </c>
      <c r="AA229" s="3" t="s">
        <v>1722</v>
      </c>
      <c r="AB229" s="3" t="s">
        <v>1723</v>
      </c>
      <c r="AC229" s="4"/>
      <c r="AD229" s="4"/>
      <c r="AE229" s="3" t="s">
        <v>1724</v>
      </c>
      <c r="AF229" s="3" t="s">
        <v>1719</v>
      </c>
      <c r="AG229" s="3" t="s">
        <v>1719</v>
      </c>
      <c r="AH229" s="3" t="s">
        <v>1725</v>
      </c>
      <c r="AJ229" s="3" t="s">
        <v>1896</v>
      </c>
      <c r="AK229" s="3" t="s">
        <v>1719</v>
      </c>
      <c r="AL229" s="3" t="s">
        <v>1719</v>
      </c>
      <c r="AM229" s="3" t="s">
        <v>1718</v>
      </c>
      <c r="AN229" s="3" t="s">
        <v>1726</v>
      </c>
      <c r="AO229" s="4"/>
      <c r="AP229" s="4"/>
      <c r="AQ229" s="3" t="s">
        <v>1719</v>
      </c>
      <c r="AR229" s="3" t="s">
        <v>1719</v>
      </c>
      <c r="AS229" s="3" t="s">
        <v>1723</v>
      </c>
      <c r="AT229" s="3" t="s">
        <v>1723</v>
      </c>
    </row>
    <row r="230" spans="1:46" hidden="1" x14ac:dyDescent="0.25">
      <c r="A230" s="3" t="s">
        <v>1717</v>
      </c>
      <c r="B230" s="3" t="s">
        <v>1718</v>
      </c>
      <c r="C230" s="3" t="s">
        <v>1908</v>
      </c>
      <c r="D230" s="3" t="s">
        <v>1041</v>
      </c>
      <c r="E230" s="3" t="s">
        <v>1719</v>
      </c>
      <c r="F230" s="3" t="s">
        <v>1719</v>
      </c>
      <c r="G230" s="3" t="s">
        <v>1719</v>
      </c>
      <c r="H230" s="4"/>
      <c r="I230" s="4"/>
      <c r="J230" s="3" t="s">
        <v>226</v>
      </c>
      <c r="K230" s="4"/>
      <c r="L230" s="4"/>
      <c r="M230" s="3" t="s">
        <v>750</v>
      </c>
      <c r="N230" s="3" t="s">
        <v>127</v>
      </c>
      <c r="O230" s="3" t="s">
        <v>1909</v>
      </c>
      <c r="P230" s="3" t="s">
        <v>1728</v>
      </c>
      <c r="Q230" s="3" t="s">
        <v>1719</v>
      </c>
      <c r="R230" s="3" t="s">
        <v>1719</v>
      </c>
      <c r="S230" s="4"/>
      <c r="T230" s="4">
        <v>1</v>
      </c>
      <c r="U230" s="3" t="s">
        <v>1721</v>
      </c>
      <c r="W230" s="4"/>
      <c r="X230" s="3" t="s">
        <v>1719</v>
      </c>
      <c r="Y230" s="3" t="s">
        <v>1719</v>
      </c>
      <c r="Z230" s="3" t="s">
        <v>1736</v>
      </c>
      <c r="AA230" s="3" t="s">
        <v>1722</v>
      </c>
      <c r="AB230" s="3" t="s">
        <v>1723</v>
      </c>
      <c r="AC230" s="4"/>
      <c r="AD230" s="4"/>
      <c r="AE230" s="3" t="s">
        <v>1724</v>
      </c>
      <c r="AF230" s="3" t="s">
        <v>1719</v>
      </c>
      <c r="AG230" s="3" t="s">
        <v>1719</v>
      </c>
      <c r="AH230" s="3" t="s">
        <v>1725</v>
      </c>
      <c r="AJ230" s="3" t="s">
        <v>1910</v>
      </c>
      <c r="AK230" s="3" t="s">
        <v>1719</v>
      </c>
      <c r="AL230" s="3" t="s">
        <v>1719</v>
      </c>
      <c r="AM230" s="3" t="s">
        <v>1718</v>
      </c>
      <c r="AN230" s="3" t="s">
        <v>1726</v>
      </c>
      <c r="AO230" s="4"/>
      <c r="AP230" s="4"/>
      <c r="AQ230" s="3" t="s">
        <v>1719</v>
      </c>
      <c r="AR230" s="3" t="s">
        <v>1719</v>
      </c>
      <c r="AS230" s="3" t="s">
        <v>1723</v>
      </c>
      <c r="AT230" s="3" t="s">
        <v>1723</v>
      </c>
    </row>
    <row r="231" spans="1:46" hidden="1" x14ac:dyDescent="0.25">
      <c r="A231" s="3" t="s">
        <v>1717</v>
      </c>
      <c r="B231" s="3" t="s">
        <v>1718</v>
      </c>
      <c r="C231" s="3" t="s">
        <v>1100</v>
      </c>
      <c r="D231" s="3" t="s">
        <v>1911</v>
      </c>
      <c r="E231" s="3" t="s">
        <v>1719</v>
      </c>
      <c r="F231" s="3" t="s">
        <v>1719</v>
      </c>
      <c r="G231" s="3" t="s">
        <v>1719</v>
      </c>
      <c r="H231" s="4"/>
      <c r="I231" s="4"/>
      <c r="J231" s="3" t="s">
        <v>226</v>
      </c>
      <c r="K231" s="4"/>
      <c r="L231" s="4"/>
      <c r="M231" s="3" t="s">
        <v>1912</v>
      </c>
      <c r="N231" s="3" t="s">
        <v>127</v>
      </c>
      <c r="O231" s="3" t="s">
        <v>1913</v>
      </c>
      <c r="P231" s="3" t="s">
        <v>1728</v>
      </c>
      <c r="Q231" s="3" t="s">
        <v>1719</v>
      </c>
      <c r="R231" s="3" t="s">
        <v>1719</v>
      </c>
      <c r="S231" s="4"/>
      <c r="T231" s="4">
        <v>1</v>
      </c>
      <c r="U231" s="3" t="s">
        <v>1719</v>
      </c>
      <c r="W231" s="4"/>
      <c r="X231" s="3" t="s">
        <v>1719</v>
      </c>
      <c r="Y231" s="3" t="s">
        <v>1719</v>
      </c>
      <c r="Z231" s="3" t="s">
        <v>1736</v>
      </c>
      <c r="AA231" s="3" t="s">
        <v>1722</v>
      </c>
      <c r="AB231" s="3" t="s">
        <v>1723</v>
      </c>
      <c r="AC231" s="4"/>
      <c r="AD231" s="4"/>
      <c r="AE231" s="3" t="s">
        <v>1724</v>
      </c>
      <c r="AF231" s="3" t="s">
        <v>1719</v>
      </c>
      <c r="AG231" s="3" t="s">
        <v>1719</v>
      </c>
      <c r="AH231" s="3" t="s">
        <v>1725</v>
      </c>
      <c r="AJ231" s="3" t="s">
        <v>1101</v>
      </c>
      <c r="AK231" s="3" t="s">
        <v>1719</v>
      </c>
      <c r="AL231" s="3" t="s">
        <v>1719</v>
      </c>
      <c r="AM231" s="3" t="s">
        <v>1718</v>
      </c>
      <c r="AN231" s="3" t="s">
        <v>1726</v>
      </c>
      <c r="AO231" s="4"/>
      <c r="AP231" s="4"/>
      <c r="AQ231" s="3" t="s">
        <v>1719</v>
      </c>
      <c r="AR231" s="3" t="s">
        <v>1719</v>
      </c>
      <c r="AS231" s="3" t="s">
        <v>1723</v>
      </c>
      <c r="AT231" s="3" t="s">
        <v>1723</v>
      </c>
    </row>
    <row r="232" spans="1:46" hidden="1" x14ac:dyDescent="0.25">
      <c r="A232" s="3" t="s">
        <v>1717</v>
      </c>
      <c r="B232" s="3" t="s">
        <v>1718</v>
      </c>
      <c r="C232" s="3" t="s">
        <v>1100</v>
      </c>
      <c r="D232" s="3" t="s">
        <v>1021</v>
      </c>
      <c r="E232" s="3" t="s">
        <v>1719</v>
      </c>
      <c r="F232" s="3" t="s">
        <v>1719</v>
      </c>
      <c r="G232" s="3" t="s">
        <v>1719</v>
      </c>
      <c r="H232" s="4"/>
      <c r="I232" s="4"/>
      <c r="J232" s="3" t="s">
        <v>226</v>
      </c>
      <c r="K232" s="4"/>
      <c r="L232" s="4"/>
      <c r="M232" s="3" t="s">
        <v>1022</v>
      </c>
      <c r="N232" s="3" t="s">
        <v>127</v>
      </c>
      <c r="O232" s="3" t="s">
        <v>1913</v>
      </c>
      <c r="P232" s="3" t="s">
        <v>1735</v>
      </c>
      <c r="Q232" s="3" t="s">
        <v>1719</v>
      </c>
      <c r="R232" s="3" t="s">
        <v>1719</v>
      </c>
      <c r="S232" s="4"/>
      <c r="T232" s="4">
        <v>1</v>
      </c>
      <c r="U232" s="3" t="s">
        <v>1719</v>
      </c>
      <c r="W232" s="4"/>
      <c r="X232" s="3" t="s">
        <v>1719</v>
      </c>
      <c r="Y232" s="3" t="s">
        <v>1719</v>
      </c>
      <c r="Z232" s="3" t="s">
        <v>1736</v>
      </c>
      <c r="AA232" s="3" t="s">
        <v>1722</v>
      </c>
      <c r="AB232" s="3" t="s">
        <v>1723</v>
      </c>
      <c r="AC232" s="4"/>
      <c r="AD232" s="4"/>
      <c r="AE232" s="3" t="s">
        <v>1724</v>
      </c>
      <c r="AF232" s="3" t="s">
        <v>1719</v>
      </c>
      <c r="AG232" s="3" t="s">
        <v>1719</v>
      </c>
      <c r="AH232" s="3" t="s">
        <v>1725</v>
      </c>
      <c r="AJ232" s="3" t="s">
        <v>1101</v>
      </c>
      <c r="AK232" s="3" t="s">
        <v>1719</v>
      </c>
      <c r="AL232" s="3" t="s">
        <v>1719</v>
      </c>
      <c r="AM232" s="3" t="s">
        <v>1718</v>
      </c>
      <c r="AN232" s="3" t="s">
        <v>1726</v>
      </c>
      <c r="AO232" s="4"/>
      <c r="AP232" s="4"/>
      <c r="AQ232" s="3" t="s">
        <v>1719</v>
      </c>
      <c r="AR232" s="3" t="s">
        <v>1719</v>
      </c>
      <c r="AS232" s="3" t="s">
        <v>1723</v>
      </c>
      <c r="AT232" s="3" t="s">
        <v>1723</v>
      </c>
    </row>
    <row r="233" spans="1:46" hidden="1" x14ac:dyDescent="0.25">
      <c r="A233" s="3" t="s">
        <v>1717</v>
      </c>
      <c r="B233" s="3" t="s">
        <v>1718</v>
      </c>
      <c r="C233" s="3" t="s">
        <v>1100</v>
      </c>
      <c r="D233" s="3" t="s">
        <v>1914</v>
      </c>
      <c r="E233" s="3" t="s">
        <v>1719</v>
      </c>
      <c r="F233" s="3" t="s">
        <v>1719</v>
      </c>
      <c r="G233" s="3" t="s">
        <v>1719</v>
      </c>
      <c r="H233" s="4"/>
      <c r="I233" s="4"/>
      <c r="J233" s="3" t="s">
        <v>69</v>
      </c>
      <c r="K233" s="4"/>
      <c r="L233" s="4"/>
      <c r="M233" s="3" t="s">
        <v>1915</v>
      </c>
      <c r="N233" s="3" t="s">
        <v>127</v>
      </c>
      <c r="O233" s="3" t="s">
        <v>1913</v>
      </c>
      <c r="P233" s="3" t="s">
        <v>1720</v>
      </c>
      <c r="Q233" s="3" t="s">
        <v>1719</v>
      </c>
      <c r="R233" s="3" t="s">
        <v>1719</v>
      </c>
      <c r="S233" s="4"/>
      <c r="T233" s="4">
        <v>1</v>
      </c>
      <c r="U233" s="3" t="s">
        <v>1719</v>
      </c>
      <c r="W233" s="4"/>
      <c r="X233" s="3" t="s">
        <v>1719</v>
      </c>
      <c r="Y233" s="3" t="s">
        <v>1719</v>
      </c>
      <c r="Z233" s="3" t="s">
        <v>1736</v>
      </c>
      <c r="AA233" s="3" t="s">
        <v>1722</v>
      </c>
      <c r="AB233" s="3" t="s">
        <v>1723</v>
      </c>
      <c r="AC233" s="4"/>
      <c r="AD233" s="4"/>
      <c r="AE233" s="3" t="s">
        <v>1724</v>
      </c>
      <c r="AF233" s="3" t="s">
        <v>1719</v>
      </c>
      <c r="AG233" s="3" t="s">
        <v>1719</v>
      </c>
      <c r="AH233" s="3" t="s">
        <v>1725</v>
      </c>
      <c r="AJ233" s="3" t="s">
        <v>1101</v>
      </c>
      <c r="AK233" s="3" t="s">
        <v>1719</v>
      </c>
      <c r="AL233" s="3" t="s">
        <v>1719</v>
      </c>
      <c r="AM233" s="3" t="s">
        <v>1718</v>
      </c>
      <c r="AN233" s="3" t="s">
        <v>1726</v>
      </c>
      <c r="AO233" s="4"/>
      <c r="AP233" s="4"/>
      <c r="AQ233" s="3" t="s">
        <v>1719</v>
      </c>
      <c r="AR233" s="3" t="s">
        <v>1719</v>
      </c>
      <c r="AS233" s="3" t="s">
        <v>1723</v>
      </c>
      <c r="AT233" s="3" t="s">
        <v>1723</v>
      </c>
    </row>
    <row r="234" spans="1:46" hidden="1" x14ac:dyDescent="0.25">
      <c r="A234" s="3" t="s">
        <v>1717</v>
      </c>
      <c r="B234" s="3" t="s">
        <v>1718</v>
      </c>
      <c r="C234" s="3" t="s">
        <v>1100</v>
      </c>
      <c r="D234" s="3" t="s">
        <v>495</v>
      </c>
      <c r="E234" s="3" t="s">
        <v>1719</v>
      </c>
      <c r="F234" s="3" t="s">
        <v>1719</v>
      </c>
      <c r="G234" s="3" t="s">
        <v>1719</v>
      </c>
      <c r="H234" s="4"/>
      <c r="I234" s="4"/>
      <c r="J234" s="3" t="s">
        <v>69</v>
      </c>
      <c r="K234" s="4"/>
      <c r="L234" s="4"/>
      <c r="M234" s="3" t="s">
        <v>496</v>
      </c>
      <c r="N234" s="3" t="s">
        <v>127</v>
      </c>
      <c r="O234" s="3" t="s">
        <v>1913</v>
      </c>
      <c r="P234" s="3" t="s">
        <v>1720</v>
      </c>
      <c r="Q234" s="3" t="s">
        <v>1719</v>
      </c>
      <c r="R234" s="3" t="s">
        <v>1719</v>
      </c>
      <c r="S234" s="4"/>
      <c r="T234" s="4">
        <v>1</v>
      </c>
      <c r="U234" s="3" t="s">
        <v>1719</v>
      </c>
      <c r="W234" s="4"/>
      <c r="X234" s="3" t="s">
        <v>1719</v>
      </c>
      <c r="Y234" s="3" t="s">
        <v>1719</v>
      </c>
      <c r="Z234" s="3" t="s">
        <v>1736</v>
      </c>
      <c r="AA234" s="3" t="s">
        <v>1722</v>
      </c>
      <c r="AB234" s="3" t="s">
        <v>1723</v>
      </c>
      <c r="AC234" s="4"/>
      <c r="AD234" s="4"/>
      <c r="AE234" s="3" t="s">
        <v>1724</v>
      </c>
      <c r="AF234" s="3" t="s">
        <v>1719</v>
      </c>
      <c r="AG234" s="3" t="s">
        <v>1719</v>
      </c>
      <c r="AH234" s="3" t="s">
        <v>1725</v>
      </c>
      <c r="AJ234" s="3" t="s">
        <v>1101</v>
      </c>
      <c r="AK234" s="3" t="s">
        <v>1719</v>
      </c>
      <c r="AL234" s="3" t="s">
        <v>1719</v>
      </c>
      <c r="AM234" s="3" t="s">
        <v>1718</v>
      </c>
      <c r="AN234" s="3" t="s">
        <v>1726</v>
      </c>
      <c r="AO234" s="4"/>
      <c r="AP234" s="4"/>
      <c r="AQ234" s="3" t="s">
        <v>1719</v>
      </c>
      <c r="AR234" s="3" t="s">
        <v>1719</v>
      </c>
      <c r="AS234" s="3" t="s">
        <v>1723</v>
      </c>
      <c r="AT234" s="3" t="s">
        <v>1723</v>
      </c>
    </row>
    <row r="235" spans="1:46" hidden="1" x14ac:dyDescent="0.25">
      <c r="A235" s="3" t="s">
        <v>1717</v>
      </c>
      <c r="B235" s="3" t="s">
        <v>1718</v>
      </c>
      <c r="C235" s="3" t="s">
        <v>1100</v>
      </c>
      <c r="D235" s="3" t="s">
        <v>1916</v>
      </c>
      <c r="E235" s="3" t="s">
        <v>1719</v>
      </c>
      <c r="F235" s="3" t="s">
        <v>1719</v>
      </c>
      <c r="G235" s="3" t="s">
        <v>1719</v>
      </c>
      <c r="H235" s="4"/>
      <c r="I235" s="4"/>
      <c r="J235" s="3" t="s">
        <v>69</v>
      </c>
      <c r="K235" s="4"/>
      <c r="L235" s="4"/>
      <c r="M235" s="3" t="s">
        <v>1917</v>
      </c>
      <c r="N235" s="3" t="s">
        <v>127</v>
      </c>
      <c r="O235" s="3" t="s">
        <v>1913</v>
      </c>
      <c r="P235" s="3" t="s">
        <v>1720</v>
      </c>
      <c r="Q235" s="3" t="s">
        <v>1719</v>
      </c>
      <c r="R235" s="3" t="s">
        <v>1719</v>
      </c>
      <c r="S235" s="4"/>
      <c r="T235" s="4">
        <v>1</v>
      </c>
      <c r="U235" s="3" t="s">
        <v>1719</v>
      </c>
      <c r="W235" s="4"/>
      <c r="X235" s="3" t="s">
        <v>1719</v>
      </c>
      <c r="Y235" s="3" t="s">
        <v>1719</v>
      </c>
      <c r="Z235" s="3" t="s">
        <v>1736</v>
      </c>
      <c r="AA235" s="3" t="s">
        <v>1722</v>
      </c>
      <c r="AB235" s="3" t="s">
        <v>1723</v>
      </c>
      <c r="AC235" s="4"/>
      <c r="AD235" s="4"/>
      <c r="AE235" s="3" t="s">
        <v>1724</v>
      </c>
      <c r="AF235" s="3" t="s">
        <v>1719</v>
      </c>
      <c r="AG235" s="3" t="s">
        <v>1719</v>
      </c>
      <c r="AH235" s="3" t="s">
        <v>1725</v>
      </c>
      <c r="AJ235" s="3" t="s">
        <v>1101</v>
      </c>
      <c r="AK235" s="3" t="s">
        <v>1719</v>
      </c>
      <c r="AL235" s="3" t="s">
        <v>1719</v>
      </c>
      <c r="AM235" s="3" t="s">
        <v>1718</v>
      </c>
      <c r="AN235" s="3" t="s">
        <v>1726</v>
      </c>
      <c r="AO235" s="4"/>
      <c r="AP235" s="4"/>
      <c r="AQ235" s="3" t="s">
        <v>1719</v>
      </c>
      <c r="AR235" s="3" t="s">
        <v>1719</v>
      </c>
      <c r="AS235" s="3" t="s">
        <v>1723</v>
      </c>
      <c r="AT235" s="3" t="s">
        <v>1723</v>
      </c>
    </row>
    <row r="236" spans="1:46" hidden="1" x14ac:dyDescent="0.25">
      <c r="A236" s="3" t="s">
        <v>1717</v>
      </c>
      <c r="B236" s="3" t="s">
        <v>1718</v>
      </c>
      <c r="C236" s="3" t="s">
        <v>1268</v>
      </c>
      <c r="D236" s="3" t="s">
        <v>1911</v>
      </c>
      <c r="E236" s="3" t="s">
        <v>1719</v>
      </c>
      <c r="F236" s="3" t="s">
        <v>1719</v>
      </c>
      <c r="G236" s="3" t="s">
        <v>1719</v>
      </c>
      <c r="H236" s="4"/>
      <c r="I236" s="4"/>
      <c r="J236" s="3" t="s">
        <v>226</v>
      </c>
      <c r="K236" s="4"/>
      <c r="L236" s="4"/>
      <c r="M236" s="3" t="s">
        <v>1912</v>
      </c>
      <c r="N236" s="3" t="s">
        <v>127</v>
      </c>
      <c r="O236" s="3" t="s">
        <v>1918</v>
      </c>
      <c r="P236" s="3" t="s">
        <v>1728</v>
      </c>
      <c r="Q236" s="3" t="s">
        <v>1719</v>
      </c>
      <c r="R236" s="3" t="s">
        <v>1719</v>
      </c>
      <c r="S236" s="4"/>
      <c r="T236" s="4">
        <v>1</v>
      </c>
      <c r="U236" s="3" t="s">
        <v>1719</v>
      </c>
      <c r="W236" s="4"/>
      <c r="X236" s="3" t="s">
        <v>1719</v>
      </c>
      <c r="Y236" s="3" t="s">
        <v>1719</v>
      </c>
      <c r="Z236" s="3" t="s">
        <v>1736</v>
      </c>
      <c r="AA236" s="3" t="s">
        <v>1722</v>
      </c>
      <c r="AB236" s="3" t="s">
        <v>1723</v>
      </c>
      <c r="AC236" s="4"/>
      <c r="AD236" s="4"/>
      <c r="AE236" s="3" t="s">
        <v>1724</v>
      </c>
      <c r="AF236" s="3" t="s">
        <v>1719</v>
      </c>
      <c r="AG236" s="3" t="s">
        <v>1719</v>
      </c>
      <c r="AH236" s="3" t="s">
        <v>1725</v>
      </c>
      <c r="AJ236" s="3" t="s">
        <v>1269</v>
      </c>
      <c r="AK236" s="3" t="s">
        <v>1719</v>
      </c>
      <c r="AL236" s="3" t="s">
        <v>1719</v>
      </c>
      <c r="AM236" s="3" t="s">
        <v>1718</v>
      </c>
      <c r="AN236" s="3" t="s">
        <v>1726</v>
      </c>
      <c r="AO236" s="4"/>
      <c r="AP236" s="4"/>
      <c r="AQ236" s="3" t="s">
        <v>1719</v>
      </c>
      <c r="AR236" s="3" t="s">
        <v>1719</v>
      </c>
      <c r="AS236" s="3" t="s">
        <v>1723</v>
      </c>
      <c r="AT236" s="3" t="s">
        <v>1723</v>
      </c>
    </row>
    <row r="237" spans="1:46" hidden="1" x14ac:dyDescent="0.25">
      <c r="A237" s="3" t="s">
        <v>1717</v>
      </c>
      <c r="B237" s="3" t="s">
        <v>1718</v>
      </c>
      <c r="C237" s="3" t="s">
        <v>1268</v>
      </c>
      <c r="D237" s="3" t="s">
        <v>1021</v>
      </c>
      <c r="E237" s="3" t="s">
        <v>1719</v>
      </c>
      <c r="F237" s="3" t="s">
        <v>1719</v>
      </c>
      <c r="G237" s="3" t="s">
        <v>1719</v>
      </c>
      <c r="H237" s="4"/>
      <c r="I237" s="4"/>
      <c r="J237" s="3" t="s">
        <v>226</v>
      </c>
      <c r="K237" s="4"/>
      <c r="L237" s="4"/>
      <c r="M237" s="3" t="s">
        <v>1022</v>
      </c>
      <c r="N237" s="3" t="s">
        <v>127</v>
      </c>
      <c r="O237" s="3" t="s">
        <v>1918</v>
      </c>
      <c r="P237" s="3" t="s">
        <v>1735</v>
      </c>
      <c r="Q237" s="3" t="s">
        <v>1719</v>
      </c>
      <c r="R237" s="3" t="s">
        <v>1719</v>
      </c>
      <c r="S237" s="4"/>
      <c r="T237" s="4">
        <v>1</v>
      </c>
      <c r="U237" s="3" t="s">
        <v>1719</v>
      </c>
      <c r="W237" s="4"/>
      <c r="X237" s="3" t="s">
        <v>1719</v>
      </c>
      <c r="Y237" s="3" t="s">
        <v>1719</v>
      </c>
      <c r="Z237" s="3" t="s">
        <v>1736</v>
      </c>
      <c r="AA237" s="3" t="s">
        <v>1722</v>
      </c>
      <c r="AB237" s="3" t="s">
        <v>1723</v>
      </c>
      <c r="AC237" s="4"/>
      <c r="AD237" s="4"/>
      <c r="AE237" s="3" t="s">
        <v>1724</v>
      </c>
      <c r="AF237" s="3" t="s">
        <v>1719</v>
      </c>
      <c r="AG237" s="3" t="s">
        <v>1719</v>
      </c>
      <c r="AH237" s="3" t="s">
        <v>1725</v>
      </c>
      <c r="AJ237" s="3" t="s">
        <v>1269</v>
      </c>
      <c r="AK237" s="3" t="s">
        <v>1719</v>
      </c>
      <c r="AL237" s="3" t="s">
        <v>1719</v>
      </c>
      <c r="AM237" s="3" t="s">
        <v>1718</v>
      </c>
      <c r="AN237" s="3" t="s">
        <v>1726</v>
      </c>
      <c r="AO237" s="4"/>
      <c r="AP237" s="4"/>
      <c r="AQ237" s="3" t="s">
        <v>1719</v>
      </c>
      <c r="AR237" s="3" t="s">
        <v>1719</v>
      </c>
      <c r="AS237" s="3" t="s">
        <v>1723</v>
      </c>
      <c r="AT237" s="3" t="s">
        <v>1723</v>
      </c>
    </row>
    <row r="238" spans="1:46" hidden="1" x14ac:dyDescent="0.25">
      <c r="A238" s="3" t="s">
        <v>1717</v>
      </c>
      <c r="B238" s="3" t="s">
        <v>1718</v>
      </c>
      <c r="C238" s="3" t="s">
        <v>1268</v>
      </c>
      <c r="D238" s="3" t="s">
        <v>1914</v>
      </c>
      <c r="E238" s="3" t="s">
        <v>1719</v>
      </c>
      <c r="F238" s="3" t="s">
        <v>1719</v>
      </c>
      <c r="G238" s="3" t="s">
        <v>1719</v>
      </c>
      <c r="H238" s="4"/>
      <c r="I238" s="4"/>
      <c r="J238" s="3" t="s">
        <v>69</v>
      </c>
      <c r="K238" s="4"/>
      <c r="L238" s="4"/>
      <c r="M238" s="3" t="s">
        <v>1915</v>
      </c>
      <c r="N238" s="3" t="s">
        <v>127</v>
      </c>
      <c r="O238" s="3" t="s">
        <v>1918</v>
      </c>
      <c r="P238" s="3" t="s">
        <v>1720</v>
      </c>
      <c r="Q238" s="3" t="s">
        <v>1719</v>
      </c>
      <c r="R238" s="3" t="s">
        <v>1719</v>
      </c>
      <c r="S238" s="4"/>
      <c r="T238" s="4">
        <v>1</v>
      </c>
      <c r="U238" s="3" t="s">
        <v>1719</v>
      </c>
      <c r="W238" s="4"/>
      <c r="X238" s="3" t="s">
        <v>1719</v>
      </c>
      <c r="Y238" s="3" t="s">
        <v>1719</v>
      </c>
      <c r="Z238" s="3" t="s">
        <v>1736</v>
      </c>
      <c r="AA238" s="3" t="s">
        <v>1722</v>
      </c>
      <c r="AB238" s="3" t="s">
        <v>1723</v>
      </c>
      <c r="AC238" s="4"/>
      <c r="AD238" s="4"/>
      <c r="AE238" s="3" t="s">
        <v>1724</v>
      </c>
      <c r="AF238" s="3" t="s">
        <v>1719</v>
      </c>
      <c r="AG238" s="3" t="s">
        <v>1719</v>
      </c>
      <c r="AH238" s="3" t="s">
        <v>1725</v>
      </c>
      <c r="AJ238" s="3" t="s">
        <v>1269</v>
      </c>
      <c r="AK238" s="3" t="s">
        <v>1719</v>
      </c>
      <c r="AL238" s="3" t="s">
        <v>1719</v>
      </c>
      <c r="AM238" s="3" t="s">
        <v>1718</v>
      </c>
      <c r="AN238" s="3" t="s">
        <v>1726</v>
      </c>
      <c r="AO238" s="4"/>
      <c r="AP238" s="4"/>
      <c r="AQ238" s="3" t="s">
        <v>1719</v>
      </c>
      <c r="AR238" s="3" t="s">
        <v>1719</v>
      </c>
      <c r="AS238" s="3" t="s">
        <v>1723</v>
      </c>
      <c r="AT238" s="3" t="s">
        <v>1723</v>
      </c>
    </row>
    <row r="239" spans="1:46" hidden="1" x14ac:dyDescent="0.25">
      <c r="A239" s="3" t="s">
        <v>1717</v>
      </c>
      <c r="B239" s="3" t="s">
        <v>1718</v>
      </c>
      <c r="C239" s="3" t="s">
        <v>1268</v>
      </c>
      <c r="D239" s="3" t="s">
        <v>495</v>
      </c>
      <c r="E239" s="3" t="s">
        <v>1719</v>
      </c>
      <c r="F239" s="3" t="s">
        <v>1719</v>
      </c>
      <c r="G239" s="3" t="s">
        <v>1719</v>
      </c>
      <c r="H239" s="4"/>
      <c r="I239" s="4"/>
      <c r="J239" s="3" t="s">
        <v>69</v>
      </c>
      <c r="K239" s="4"/>
      <c r="L239" s="4"/>
      <c r="M239" s="3" t="s">
        <v>496</v>
      </c>
      <c r="N239" s="3" t="s">
        <v>127</v>
      </c>
      <c r="O239" s="3" t="s">
        <v>1918</v>
      </c>
      <c r="P239" s="3" t="s">
        <v>1720</v>
      </c>
      <c r="Q239" s="3" t="s">
        <v>1719</v>
      </c>
      <c r="R239" s="3" t="s">
        <v>1719</v>
      </c>
      <c r="S239" s="4"/>
      <c r="T239" s="4">
        <v>1</v>
      </c>
      <c r="U239" s="3" t="s">
        <v>1719</v>
      </c>
      <c r="W239" s="4"/>
      <c r="X239" s="3" t="s">
        <v>1719</v>
      </c>
      <c r="Y239" s="3" t="s">
        <v>1719</v>
      </c>
      <c r="Z239" s="3" t="s">
        <v>1736</v>
      </c>
      <c r="AA239" s="3" t="s">
        <v>1722</v>
      </c>
      <c r="AB239" s="3" t="s">
        <v>1723</v>
      </c>
      <c r="AC239" s="4"/>
      <c r="AD239" s="4"/>
      <c r="AE239" s="3" t="s">
        <v>1724</v>
      </c>
      <c r="AF239" s="3" t="s">
        <v>1719</v>
      </c>
      <c r="AG239" s="3" t="s">
        <v>1719</v>
      </c>
      <c r="AH239" s="3" t="s">
        <v>1725</v>
      </c>
      <c r="AJ239" s="3" t="s">
        <v>1269</v>
      </c>
      <c r="AK239" s="3" t="s">
        <v>1719</v>
      </c>
      <c r="AL239" s="3" t="s">
        <v>1719</v>
      </c>
      <c r="AM239" s="3" t="s">
        <v>1718</v>
      </c>
      <c r="AN239" s="3" t="s">
        <v>1726</v>
      </c>
      <c r="AO239" s="4"/>
      <c r="AP239" s="4"/>
      <c r="AQ239" s="3" t="s">
        <v>1719</v>
      </c>
      <c r="AR239" s="3" t="s">
        <v>1719</v>
      </c>
      <c r="AS239" s="3" t="s">
        <v>1723</v>
      </c>
      <c r="AT239" s="3" t="s">
        <v>1723</v>
      </c>
    </row>
    <row r="240" spans="1:46" hidden="1" x14ac:dyDescent="0.25">
      <c r="A240" s="3" t="s">
        <v>1717</v>
      </c>
      <c r="B240" s="3" t="s">
        <v>1718</v>
      </c>
      <c r="C240" s="3" t="s">
        <v>1268</v>
      </c>
      <c r="D240" s="3" t="s">
        <v>1916</v>
      </c>
      <c r="E240" s="3" t="s">
        <v>1719</v>
      </c>
      <c r="F240" s="3" t="s">
        <v>1719</v>
      </c>
      <c r="G240" s="3" t="s">
        <v>1719</v>
      </c>
      <c r="H240" s="4"/>
      <c r="I240" s="4"/>
      <c r="J240" s="3" t="s">
        <v>69</v>
      </c>
      <c r="K240" s="4"/>
      <c r="L240" s="4"/>
      <c r="M240" s="3" t="s">
        <v>1917</v>
      </c>
      <c r="N240" s="3" t="s">
        <v>127</v>
      </c>
      <c r="O240" s="3" t="s">
        <v>1918</v>
      </c>
      <c r="P240" s="3" t="s">
        <v>1720</v>
      </c>
      <c r="Q240" s="3" t="s">
        <v>1719</v>
      </c>
      <c r="R240" s="3" t="s">
        <v>1719</v>
      </c>
      <c r="S240" s="4"/>
      <c r="T240" s="4">
        <v>1</v>
      </c>
      <c r="U240" s="3" t="s">
        <v>1719</v>
      </c>
      <c r="W240" s="4"/>
      <c r="X240" s="3" t="s">
        <v>1719</v>
      </c>
      <c r="Y240" s="3" t="s">
        <v>1719</v>
      </c>
      <c r="Z240" s="3" t="s">
        <v>1736</v>
      </c>
      <c r="AA240" s="3" t="s">
        <v>1722</v>
      </c>
      <c r="AB240" s="3" t="s">
        <v>1723</v>
      </c>
      <c r="AC240" s="4"/>
      <c r="AD240" s="4"/>
      <c r="AE240" s="3" t="s">
        <v>1724</v>
      </c>
      <c r="AF240" s="3" t="s">
        <v>1719</v>
      </c>
      <c r="AG240" s="3" t="s">
        <v>1719</v>
      </c>
      <c r="AH240" s="3" t="s">
        <v>1725</v>
      </c>
      <c r="AJ240" s="3" t="s">
        <v>1269</v>
      </c>
      <c r="AK240" s="3" t="s">
        <v>1719</v>
      </c>
      <c r="AL240" s="3" t="s">
        <v>1719</v>
      </c>
      <c r="AM240" s="3" t="s">
        <v>1718</v>
      </c>
      <c r="AN240" s="3" t="s">
        <v>1726</v>
      </c>
      <c r="AO240" s="4"/>
      <c r="AP240" s="4"/>
      <c r="AQ240" s="3" t="s">
        <v>1719</v>
      </c>
      <c r="AR240" s="3" t="s">
        <v>1719</v>
      </c>
      <c r="AS240" s="3" t="s">
        <v>1723</v>
      </c>
      <c r="AT240" s="3" t="s">
        <v>1723</v>
      </c>
    </row>
    <row r="241" spans="1:46" hidden="1" x14ac:dyDescent="0.25">
      <c r="A241" s="3" t="s">
        <v>1717</v>
      </c>
      <c r="B241" s="3" t="s">
        <v>1718</v>
      </c>
      <c r="C241" s="3" t="s">
        <v>1919</v>
      </c>
      <c r="D241" s="3" t="s">
        <v>1920</v>
      </c>
      <c r="E241" s="3" t="s">
        <v>1719</v>
      </c>
      <c r="F241" s="3" t="s">
        <v>1719</v>
      </c>
      <c r="G241" s="3" t="s">
        <v>1719</v>
      </c>
      <c r="H241" s="4"/>
      <c r="I241" s="4"/>
      <c r="J241" s="3" t="s">
        <v>69</v>
      </c>
      <c r="K241" s="4"/>
      <c r="L241" s="4"/>
      <c r="M241" s="3" t="s">
        <v>601</v>
      </c>
      <c r="N241" s="3" t="s">
        <v>127</v>
      </c>
      <c r="O241" s="3" t="s">
        <v>1921</v>
      </c>
      <c r="P241" s="3" t="s">
        <v>1922</v>
      </c>
      <c r="Q241" s="3" t="s">
        <v>1719</v>
      </c>
      <c r="R241" s="3" t="s">
        <v>1719</v>
      </c>
      <c r="S241" s="4"/>
      <c r="T241" s="4">
        <v>3</v>
      </c>
      <c r="U241" s="3" t="s">
        <v>1719</v>
      </c>
      <c r="W241" s="4"/>
      <c r="X241" s="3" t="s">
        <v>1719</v>
      </c>
      <c r="Y241" s="3" t="s">
        <v>1719</v>
      </c>
      <c r="Z241" s="3" t="s">
        <v>1736</v>
      </c>
      <c r="AA241" s="3" t="s">
        <v>1923</v>
      </c>
      <c r="AB241" s="3" t="s">
        <v>1723</v>
      </c>
      <c r="AC241" s="4"/>
      <c r="AD241" s="4"/>
      <c r="AE241" s="3" t="s">
        <v>1724</v>
      </c>
      <c r="AF241" s="3" t="s">
        <v>1719</v>
      </c>
      <c r="AG241" s="3" t="s">
        <v>1719</v>
      </c>
      <c r="AH241" s="3" t="s">
        <v>1725</v>
      </c>
      <c r="AJ241" s="3" t="s">
        <v>1924</v>
      </c>
      <c r="AK241" s="3" t="s">
        <v>1719</v>
      </c>
      <c r="AL241" s="3" t="s">
        <v>1719</v>
      </c>
      <c r="AM241" s="3" t="s">
        <v>1718</v>
      </c>
      <c r="AN241" s="3" t="s">
        <v>1726</v>
      </c>
      <c r="AO241" s="4"/>
      <c r="AP241" s="4"/>
      <c r="AQ241" s="3" t="s">
        <v>1719</v>
      </c>
      <c r="AR241" s="3" t="s">
        <v>1719</v>
      </c>
      <c r="AS241" s="3" t="s">
        <v>1723</v>
      </c>
      <c r="AT241" s="3" t="s">
        <v>1723</v>
      </c>
    </row>
    <row r="242" spans="1:46" hidden="1" x14ac:dyDescent="0.25">
      <c r="A242" s="3" t="s">
        <v>1717</v>
      </c>
      <c r="B242" s="3" t="s">
        <v>1718</v>
      </c>
      <c r="C242" s="3" t="s">
        <v>1919</v>
      </c>
      <c r="D242" s="3" t="s">
        <v>1920</v>
      </c>
      <c r="E242" s="3" t="s">
        <v>1719</v>
      </c>
      <c r="F242" s="3" t="s">
        <v>1719</v>
      </c>
      <c r="G242" s="3" t="s">
        <v>1719</v>
      </c>
      <c r="H242" s="4"/>
      <c r="I242" s="4"/>
      <c r="J242" s="3" t="s">
        <v>69</v>
      </c>
      <c r="K242" s="4"/>
      <c r="L242" s="4"/>
      <c r="M242" s="3" t="s">
        <v>601</v>
      </c>
      <c r="N242" s="3" t="s">
        <v>127</v>
      </c>
      <c r="O242" s="3" t="s">
        <v>1925</v>
      </c>
      <c r="P242" s="3" t="s">
        <v>1922</v>
      </c>
      <c r="Q242" s="3" t="s">
        <v>1719</v>
      </c>
      <c r="R242" s="3" t="s">
        <v>1719</v>
      </c>
      <c r="S242" s="4"/>
      <c r="T242" s="4">
        <v>3</v>
      </c>
      <c r="U242" s="3" t="s">
        <v>1719</v>
      </c>
      <c r="W242" s="4"/>
      <c r="X242" s="3" t="s">
        <v>1719</v>
      </c>
      <c r="Y242" s="3" t="s">
        <v>1719</v>
      </c>
      <c r="Z242" s="3" t="s">
        <v>1736</v>
      </c>
      <c r="AA242" s="3" t="s">
        <v>1923</v>
      </c>
      <c r="AB242" s="3" t="s">
        <v>1723</v>
      </c>
      <c r="AC242" s="4"/>
      <c r="AD242" s="4"/>
      <c r="AE242" s="3" t="s">
        <v>1724</v>
      </c>
      <c r="AF242" s="3" t="s">
        <v>1719</v>
      </c>
      <c r="AG242" s="3" t="s">
        <v>1719</v>
      </c>
      <c r="AH242" s="3" t="s">
        <v>1725</v>
      </c>
      <c r="AJ242" s="3" t="s">
        <v>1924</v>
      </c>
      <c r="AK242" s="3" t="s">
        <v>1719</v>
      </c>
      <c r="AL242" s="3" t="s">
        <v>1719</v>
      </c>
      <c r="AM242" s="3" t="s">
        <v>1718</v>
      </c>
      <c r="AN242" s="3" t="s">
        <v>1726</v>
      </c>
      <c r="AO242" s="4"/>
      <c r="AP242" s="4"/>
      <c r="AQ242" s="3" t="s">
        <v>1719</v>
      </c>
      <c r="AR242" s="3" t="s">
        <v>1719</v>
      </c>
      <c r="AS242" s="3" t="s">
        <v>1723</v>
      </c>
      <c r="AT242" s="3" t="s">
        <v>1723</v>
      </c>
    </row>
    <row r="243" spans="1:46" hidden="1" x14ac:dyDescent="0.25">
      <c r="A243" s="3" t="s">
        <v>1717</v>
      </c>
      <c r="B243" s="3" t="s">
        <v>1718</v>
      </c>
      <c r="C243" s="3" t="s">
        <v>1926</v>
      </c>
      <c r="D243" s="3" t="s">
        <v>1927</v>
      </c>
      <c r="E243" s="3" t="s">
        <v>1719</v>
      </c>
      <c r="F243" s="3" t="s">
        <v>1719</v>
      </c>
      <c r="G243" s="3" t="s">
        <v>1719</v>
      </c>
      <c r="H243" s="4"/>
      <c r="I243" s="4"/>
      <c r="J243" s="3" t="s">
        <v>69</v>
      </c>
      <c r="K243" s="4"/>
      <c r="L243" s="4"/>
      <c r="M243" s="3" t="s">
        <v>1928</v>
      </c>
      <c r="N243" s="3" t="s">
        <v>127</v>
      </c>
      <c r="O243" s="3" t="s">
        <v>1929</v>
      </c>
      <c r="P243" s="3" t="s">
        <v>1922</v>
      </c>
      <c r="Q243" s="3" t="s">
        <v>1719</v>
      </c>
      <c r="R243" s="3" t="s">
        <v>1719</v>
      </c>
      <c r="S243" s="4"/>
      <c r="T243" s="4">
        <v>1</v>
      </c>
      <c r="U243" s="3" t="s">
        <v>1719</v>
      </c>
      <c r="W243" s="4"/>
      <c r="X243" s="3" t="s">
        <v>1719</v>
      </c>
      <c r="Y243" s="3" t="s">
        <v>1719</v>
      </c>
      <c r="Z243" s="3" t="s">
        <v>1736</v>
      </c>
      <c r="AA243" s="3" t="s">
        <v>1923</v>
      </c>
      <c r="AB243" s="3" t="s">
        <v>1723</v>
      </c>
      <c r="AC243" s="4"/>
      <c r="AD243" s="4"/>
      <c r="AE243" s="3" t="s">
        <v>1724</v>
      </c>
      <c r="AF243" s="3" t="s">
        <v>1719</v>
      </c>
      <c r="AG243" s="3" t="s">
        <v>1719</v>
      </c>
      <c r="AH243" s="3" t="s">
        <v>1725</v>
      </c>
      <c r="AJ243" s="3" t="s">
        <v>1930</v>
      </c>
      <c r="AK243" s="3" t="s">
        <v>1719</v>
      </c>
      <c r="AL243" s="3" t="s">
        <v>1719</v>
      </c>
      <c r="AM243" s="3" t="s">
        <v>1718</v>
      </c>
      <c r="AN243" s="3" t="s">
        <v>1726</v>
      </c>
      <c r="AO243" s="4"/>
      <c r="AP243" s="4"/>
      <c r="AQ243" s="3" t="s">
        <v>1719</v>
      </c>
      <c r="AR243" s="3" t="s">
        <v>1719</v>
      </c>
      <c r="AS243" s="3" t="s">
        <v>1723</v>
      </c>
      <c r="AT243" s="3" t="s">
        <v>1723</v>
      </c>
    </row>
    <row r="244" spans="1:46" hidden="1" x14ac:dyDescent="0.25">
      <c r="A244" s="3" t="s">
        <v>1717</v>
      </c>
      <c r="B244" s="3" t="s">
        <v>1718</v>
      </c>
      <c r="C244" s="3" t="s">
        <v>1931</v>
      </c>
      <c r="D244" s="3" t="s">
        <v>1932</v>
      </c>
      <c r="E244" s="3" t="s">
        <v>1719</v>
      </c>
      <c r="F244" s="3" t="s">
        <v>1719</v>
      </c>
      <c r="G244" s="3" t="s">
        <v>1719</v>
      </c>
      <c r="H244" s="4"/>
      <c r="I244" s="4"/>
      <c r="J244" s="3" t="s">
        <v>69</v>
      </c>
      <c r="K244" s="4"/>
      <c r="L244" s="4"/>
      <c r="M244" s="3" t="s">
        <v>1933</v>
      </c>
      <c r="N244" s="3" t="s">
        <v>127</v>
      </c>
      <c r="O244" s="3" t="s">
        <v>1934</v>
      </c>
      <c r="P244" s="3" t="s">
        <v>1922</v>
      </c>
      <c r="Q244" s="3" t="s">
        <v>1719</v>
      </c>
      <c r="R244" s="3" t="s">
        <v>1719</v>
      </c>
      <c r="S244" s="4"/>
      <c r="T244" s="4">
        <v>1</v>
      </c>
      <c r="U244" s="3" t="s">
        <v>1719</v>
      </c>
      <c r="W244" s="4"/>
      <c r="X244" s="3" t="s">
        <v>1719</v>
      </c>
      <c r="Y244" s="3" t="s">
        <v>1719</v>
      </c>
      <c r="Z244" s="3" t="s">
        <v>1736</v>
      </c>
      <c r="AA244" s="3" t="s">
        <v>1923</v>
      </c>
      <c r="AB244" s="3" t="s">
        <v>1723</v>
      </c>
      <c r="AC244" s="4"/>
      <c r="AD244" s="4"/>
      <c r="AE244" s="3" t="s">
        <v>1724</v>
      </c>
      <c r="AF244" s="3" t="s">
        <v>1719</v>
      </c>
      <c r="AG244" s="3" t="s">
        <v>1719</v>
      </c>
      <c r="AH244" s="3" t="s">
        <v>1725</v>
      </c>
      <c r="AJ244" s="3" t="s">
        <v>1935</v>
      </c>
      <c r="AK244" s="3" t="s">
        <v>1719</v>
      </c>
      <c r="AL244" s="3" t="s">
        <v>1719</v>
      </c>
      <c r="AM244" s="3" t="s">
        <v>1718</v>
      </c>
      <c r="AN244" s="3" t="s">
        <v>1726</v>
      </c>
      <c r="AO244" s="4"/>
      <c r="AP244" s="4"/>
      <c r="AQ244" s="3" t="s">
        <v>1719</v>
      </c>
      <c r="AR244" s="3" t="s">
        <v>1719</v>
      </c>
      <c r="AS244" s="3" t="s">
        <v>1723</v>
      </c>
      <c r="AT244" s="3" t="s">
        <v>1723</v>
      </c>
    </row>
    <row r="245" spans="1:46" hidden="1" x14ac:dyDescent="0.25">
      <c r="A245" s="3" t="s">
        <v>1717</v>
      </c>
      <c r="B245" s="3" t="s">
        <v>1718</v>
      </c>
      <c r="C245" s="3" t="s">
        <v>1931</v>
      </c>
      <c r="D245" s="3" t="s">
        <v>1932</v>
      </c>
      <c r="E245" s="3" t="s">
        <v>1719</v>
      </c>
      <c r="F245" s="3" t="s">
        <v>1719</v>
      </c>
      <c r="G245" s="3" t="s">
        <v>1719</v>
      </c>
      <c r="H245" s="4"/>
      <c r="I245" s="4"/>
      <c r="J245" s="3" t="s">
        <v>69</v>
      </c>
      <c r="K245" s="4"/>
      <c r="L245" s="4"/>
      <c r="M245" s="3" t="s">
        <v>1933</v>
      </c>
      <c r="N245" s="3" t="s">
        <v>127</v>
      </c>
      <c r="O245" s="3" t="s">
        <v>1936</v>
      </c>
      <c r="P245" s="3" t="s">
        <v>1922</v>
      </c>
      <c r="Q245" s="3" t="s">
        <v>1719</v>
      </c>
      <c r="R245" s="3" t="s">
        <v>1719</v>
      </c>
      <c r="S245" s="4"/>
      <c r="T245" s="4">
        <v>1</v>
      </c>
      <c r="U245" s="3" t="s">
        <v>1719</v>
      </c>
      <c r="W245" s="4"/>
      <c r="X245" s="3" t="s">
        <v>1719</v>
      </c>
      <c r="Y245" s="3" t="s">
        <v>1719</v>
      </c>
      <c r="Z245" s="3" t="s">
        <v>1736</v>
      </c>
      <c r="AA245" s="3" t="s">
        <v>1923</v>
      </c>
      <c r="AB245" s="3" t="s">
        <v>1723</v>
      </c>
      <c r="AC245" s="4"/>
      <c r="AD245" s="4"/>
      <c r="AE245" s="3" t="s">
        <v>1724</v>
      </c>
      <c r="AF245" s="3" t="s">
        <v>1719</v>
      </c>
      <c r="AG245" s="3" t="s">
        <v>1719</v>
      </c>
      <c r="AH245" s="3" t="s">
        <v>1725</v>
      </c>
      <c r="AJ245" s="3" t="s">
        <v>1935</v>
      </c>
      <c r="AK245" s="3" t="s">
        <v>1719</v>
      </c>
      <c r="AL245" s="3" t="s">
        <v>1719</v>
      </c>
      <c r="AM245" s="3" t="s">
        <v>1718</v>
      </c>
      <c r="AN245" s="3" t="s">
        <v>1726</v>
      </c>
      <c r="AO245" s="4"/>
      <c r="AP245" s="4"/>
      <c r="AQ245" s="3" t="s">
        <v>1719</v>
      </c>
      <c r="AR245" s="3" t="s">
        <v>1719</v>
      </c>
      <c r="AS245" s="3" t="s">
        <v>1723</v>
      </c>
      <c r="AT245" s="3" t="s">
        <v>1723</v>
      </c>
    </row>
    <row r="246" spans="1:46" hidden="1" x14ac:dyDescent="0.25">
      <c r="A246" s="3" t="s">
        <v>1717</v>
      </c>
      <c r="B246" s="3" t="s">
        <v>1718</v>
      </c>
      <c r="C246" s="3" t="s">
        <v>1931</v>
      </c>
      <c r="D246" s="3" t="s">
        <v>1937</v>
      </c>
      <c r="E246" s="3" t="s">
        <v>1719</v>
      </c>
      <c r="F246" s="3" t="s">
        <v>1719</v>
      </c>
      <c r="G246" s="3" t="s">
        <v>1719</v>
      </c>
      <c r="H246" s="4"/>
      <c r="I246" s="4"/>
      <c r="J246" s="3" t="s">
        <v>69</v>
      </c>
      <c r="K246" s="4"/>
      <c r="L246" s="4"/>
      <c r="M246" s="3" t="s">
        <v>1938</v>
      </c>
      <c r="N246" s="3" t="s">
        <v>127</v>
      </c>
      <c r="O246" s="3" t="s">
        <v>1939</v>
      </c>
      <c r="P246" s="3" t="s">
        <v>1922</v>
      </c>
      <c r="Q246" s="3" t="s">
        <v>1719</v>
      </c>
      <c r="R246" s="3" t="s">
        <v>1719</v>
      </c>
      <c r="S246" s="4"/>
      <c r="T246" s="4">
        <v>1</v>
      </c>
      <c r="U246" s="3" t="s">
        <v>1719</v>
      </c>
      <c r="W246" s="4"/>
      <c r="X246" s="3" t="s">
        <v>1719</v>
      </c>
      <c r="Y246" s="3" t="s">
        <v>1719</v>
      </c>
      <c r="Z246" s="3" t="s">
        <v>1736</v>
      </c>
      <c r="AA246" s="3" t="s">
        <v>1923</v>
      </c>
      <c r="AB246" s="3" t="s">
        <v>1723</v>
      </c>
      <c r="AC246" s="4"/>
      <c r="AD246" s="4"/>
      <c r="AE246" s="3" t="s">
        <v>1724</v>
      </c>
      <c r="AF246" s="3" t="s">
        <v>1719</v>
      </c>
      <c r="AG246" s="3" t="s">
        <v>1719</v>
      </c>
      <c r="AH246" s="3" t="s">
        <v>1725</v>
      </c>
      <c r="AJ246" s="3" t="s">
        <v>1935</v>
      </c>
      <c r="AK246" s="3" t="s">
        <v>1719</v>
      </c>
      <c r="AL246" s="3" t="s">
        <v>1719</v>
      </c>
      <c r="AM246" s="3" t="s">
        <v>1718</v>
      </c>
      <c r="AN246" s="3" t="s">
        <v>1726</v>
      </c>
      <c r="AO246" s="4"/>
      <c r="AP246" s="4"/>
      <c r="AQ246" s="3" t="s">
        <v>1719</v>
      </c>
      <c r="AR246" s="3" t="s">
        <v>1719</v>
      </c>
      <c r="AS246" s="3" t="s">
        <v>1723</v>
      </c>
      <c r="AT246" s="3" t="s">
        <v>1723</v>
      </c>
    </row>
    <row r="247" spans="1:46" hidden="1" x14ac:dyDescent="0.25">
      <c r="A247" s="3" t="s">
        <v>1717</v>
      </c>
      <c r="B247" s="3" t="s">
        <v>1718</v>
      </c>
      <c r="C247" s="3" t="s">
        <v>1449</v>
      </c>
      <c r="D247" s="3" t="s">
        <v>1940</v>
      </c>
      <c r="E247" s="3" t="s">
        <v>1719</v>
      </c>
      <c r="F247" s="3" t="s">
        <v>1719</v>
      </c>
      <c r="G247" s="3" t="s">
        <v>1719</v>
      </c>
      <c r="H247" s="4"/>
      <c r="I247" s="4"/>
      <c r="J247" s="3" t="s">
        <v>69</v>
      </c>
      <c r="K247" s="4"/>
      <c r="L247" s="4"/>
      <c r="M247" s="3" t="s">
        <v>1941</v>
      </c>
      <c r="N247" s="3" t="s">
        <v>127</v>
      </c>
      <c r="O247" s="3" t="s">
        <v>1942</v>
      </c>
      <c r="P247" s="3" t="s">
        <v>1922</v>
      </c>
      <c r="Q247" s="3" t="s">
        <v>1719</v>
      </c>
      <c r="R247" s="3" t="s">
        <v>1719</v>
      </c>
      <c r="S247" s="4"/>
      <c r="T247" s="4">
        <v>1</v>
      </c>
      <c r="U247" s="3" t="s">
        <v>1719</v>
      </c>
      <c r="W247" s="4"/>
      <c r="X247" s="3" t="s">
        <v>1719</v>
      </c>
      <c r="Y247" s="3" t="s">
        <v>1719</v>
      </c>
      <c r="Z247" s="3" t="s">
        <v>1736</v>
      </c>
      <c r="AA247" s="3" t="s">
        <v>1923</v>
      </c>
      <c r="AB247" s="3" t="s">
        <v>1723</v>
      </c>
      <c r="AC247" s="4"/>
      <c r="AD247" s="4"/>
      <c r="AE247" s="3" t="s">
        <v>1724</v>
      </c>
      <c r="AF247" s="3" t="s">
        <v>1719</v>
      </c>
      <c r="AG247" s="3" t="s">
        <v>1719</v>
      </c>
      <c r="AH247" s="3" t="s">
        <v>1725</v>
      </c>
      <c r="AJ247" s="3" t="s">
        <v>1450</v>
      </c>
      <c r="AK247" s="3" t="s">
        <v>1719</v>
      </c>
      <c r="AL247" s="3" t="s">
        <v>1719</v>
      </c>
      <c r="AM247" s="3" t="s">
        <v>1718</v>
      </c>
      <c r="AN247" s="3" t="s">
        <v>1726</v>
      </c>
      <c r="AO247" s="4"/>
      <c r="AP247" s="4"/>
      <c r="AQ247" s="3" t="s">
        <v>1719</v>
      </c>
      <c r="AR247" s="3" t="s">
        <v>1719</v>
      </c>
      <c r="AS247" s="3" t="s">
        <v>1723</v>
      </c>
      <c r="AT247" s="3" t="s">
        <v>1723</v>
      </c>
    </row>
    <row r="248" spans="1:46" hidden="1" x14ac:dyDescent="0.25">
      <c r="A248" s="3" t="s">
        <v>1717</v>
      </c>
      <c r="B248" s="3" t="s">
        <v>1718</v>
      </c>
      <c r="C248" s="3" t="s">
        <v>1943</v>
      </c>
      <c r="D248" s="3" t="s">
        <v>1944</v>
      </c>
      <c r="E248" s="3" t="s">
        <v>1719</v>
      </c>
      <c r="F248" s="3" t="s">
        <v>1719</v>
      </c>
      <c r="G248" s="3" t="s">
        <v>1719</v>
      </c>
      <c r="H248" s="4"/>
      <c r="I248" s="4"/>
      <c r="J248" s="3" t="s">
        <v>69</v>
      </c>
      <c r="K248" s="4"/>
      <c r="L248" s="4"/>
      <c r="M248" s="3" t="s">
        <v>1945</v>
      </c>
      <c r="N248" s="3" t="s">
        <v>127</v>
      </c>
      <c r="O248" s="3" t="s">
        <v>1946</v>
      </c>
      <c r="P248" s="3" t="s">
        <v>1720</v>
      </c>
      <c r="Q248" s="3" t="s">
        <v>1719</v>
      </c>
      <c r="R248" s="3" t="s">
        <v>1719</v>
      </c>
      <c r="S248" s="4"/>
      <c r="T248" s="4">
        <v>3</v>
      </c>
      <c r="U248" s="3" t="s">
        <v>1719</v>
      </c>
      <c r="W248" s="4"/>
      <c r="X248" s="3" t="s">
        <v>1719</v>
      </c>
      <c r="Y248" s="3" t="s">
        <v>1719</v>
      </c>
      <c r="Z248" s="3" t="s">
        <v>1736</v>
      </c>
      <c r="AA248" s="3" t="s">
        <v>1923</v>
      </c>
      <c r="AB248" s="3" t="s">
        <v>1723</v>
      </c>
      <c r="AC248" s="4"/>
      <c r="AD248" s="4"/>
      <c r="AE248" s="3" t="s">
        <v>1724</v>
      </c>
      <c r="AF248" s="3" t="s">
        <v>1719</v>
      </c>
      <c r="AG248" s="3" t="s">
        <v>1719</v>
      </c>
      <c r="AH248" s="3" t="s">
        <v>1725</v>
      </c>
      <c r="AJ248" s="3" t="s">
        <v>1947</v>
      </c>
      <c r="AK248" s="3" t="s">
        <v>1719</v>
      </c>
      <c r="AL248" s="3" t="s">
        <v>1719</v>
      </c>
      <c r="AM248" s="3" t="s">
        <v>1718</v>
      </c>
      <c r="AN248" s="3" t="s">
        <v>1726</v>
      </c>
      <c r="AO248" s="4"/>
      <c r="AP248" s="4"/>
      <c r="AQ248" s="3" t="s">
        <v>1719</v>
      </c>
      <c r="AR248" s="3" t="s">
        <v>1719</v>
      </c>
      <c r="AS248" s="3" t="s">
        <v>1723</v>
      </c>
      <c r="AT248" s="3" t="s">
        <v>1723</v>
      </c>
    </row>
    <row r="249" spans="1:46" hidden="1" x14ac:dyDescent="0.25">
      <c r="A249" s="3" t="s">
        <v>1717</v>
      </c>
      <c r="B249" s="3" t="s">
        <v>1718</v>
      </c>
      <c r="C249" s="3" t="s">
        <v>1948</v>
      </c>
      <c r="D249" s="3" t="s">
        <v>1944</v>
      </c>
      <c r="E249" s="3" t="s">
        <v>1719</v>
      </c>
      <c r="F249" s="3" t="s">
        <v>1719</v>
      </c>
      <c r="G249" s="3" t="s">
        <v>1719</v>
      </c>
      <c r="H249" s="4"/>
      <c r="I249" s="4"/>
      <c r="J249" s="3" t="s">
        <v>69</v>
      </c>
      <c r="K249" s="4"/>
      <c r="L249" s="4"/>
      <c r="M249" s="3" t="s">
        <v>1945</v>
      </c>
      <c r="N249" s="3" t="s">
        <v>127</v>
      </c>
      <c r="O249" s="3" t="s">
        <v>1949</v>
      </c>
      <c r="P249" s="3" t="s">
        <v>1720</v>
      </c>
      <c r="Q249" s="3" t="s">
        <v>1719</v>
      </c>
      <c r="R249" s="3" t="s">
        <v>1719</v>
      </c>
      <c r="S249" s="4"/>
      <c r="T249" s="4">
        <v>1</v>
      </c>
      <c r="U249" s="3" t="s">
        <v>1719</v>
      </c>
      <c r="W249" s="4"/>
      <c r="X249" s="3" t="s">
        <v>1719</v>
      </c>
      <c r="Y249" s="3" t="s">
        <v>1719</v>
      </c>
      <c r="Z249" s="3" t="s">
        <v>1736</v>
      </c>
      <c r="AA249" s="3" t="s">
        <v>1923</v>
      </c>
      <c r="AB249" s="3" t="s">
        <v>1723</v>
      </c>
      <c r="AC249" s="4"/>
      <c r="AD249" s="4"/>
      <c r="AE249" s="3" t="s">
        <v>1724</v>
      </c>
      <c r="AF249" s="3" t="s">
        <v>1719</v>
      </c>
      <c r="AG249" s="3" t="s">
        <v>1719</v>
      </c>
      <c r="AH249" s="3" t="s">
        <v>1725</v>
      </c>
      <c r="AJ249" s="3" t="s">
        <v>1950</v>
      </c>
      <c r="AK249" s="3" t="s">
        <v>1719</v>
      </c>
      <c r="AL249" s="3" t="s">
        <v>1719</v>
      </c>
      <c r="AM249" s="3" t="s">
        <v>1718</v>
      </c>
      <c r="AN249" s="3" t="s">
        <v>1726</v>
      </c>
      <c r="AO249" s="4"/>
      <c r="AP249" s="4"/>
      <c r="AQ249" s="3" t="s">
        <v>1719</v>
      </c>
      <c r="AR249" s="3" t="s">
        <v>1719</v>
      </c>
      <c r="AS249" s="3" t="s">
        <v>1723</v>
      </c>
      <c r="AT249" s="3" t="s">
        <v>1723</v>
      </c>
    </row>
    <row r="250" spans="1:46" hidden="1" x14ac:dyDescent="0.25">
      <c r="A250" s="3" t="s">
        <v>1717</v>
      </c>
      <c r="B250" s="3" t="s">
        <v>1718</v>
      </c>
      <c r="C250" s="3" t="s">
        <v>598</v>
      </c>
      <c r="D250" s="3" t="s">
        <v>1041</v>
      </c>
      <c r="E250" s="3" t="s">
        <v>1719</v>
      </c>
      <c r="F250" s="3" t="s">
        <v>1719</v>
      </c>
      <c r="G250" s="3" t="s">
        <v>1719</v>
      </c>
      <c r="H250" s="4"/>
      <c r="I250" s="4"/>
      <c r="J250" s="3" t="s">
        <v>226</v>
      </c>
      <c r="K250" s="4"/>
      <c r="L250" s="4"/>
      <c r="M250" s="3" t="s">
        <v>750</v>
      </c>
      <c r="N250" s="3" t="s">
        <v>127</v>
      </c>
      <c r="O250" s="3" t="s">
        <v>1951</v>
      </c>
      <c r="P250" s="3" t="s">
        <v>1728</v>
      </c>
      <c r="Q250" s="3" t="s">
        <v>1719</v>
      </c>
      <c r="R250" s="3" t="s">
        <v>1719</v>
      </c>
      <c r="S250" s="4"/>
      <c r="T250" s="4">
        <v>1</v>
      </c>
      <c r="U250" s="3" t="s">
        <v>1719</v>
      </c>
      <c r="W250" s="4"/>
      <c r="X250" s="3" t="s">
        <v>1719</v>
      </c>
      <c r="Y250" s="3" t="s">
        <v>1719</v>
      </c>
      <c r="Z250" s="3" t="s">
        <v>1736</v>
      </c>
      <c r="AA250" s="3" t="s">
        <v>1722</v>
      </c>
      <c r="AB250" s="3" t="s">
        <v>1723</v>
      </c>
      <c r="AC250" s="4"/>
      <c r="AD250" s="4"/>
      <c r="AE250" s="3" t="s">
        <v>1724</v>
      </c>
      <c r="AF250" s="3" t="s">
        <v>1719</v>
      </c>
      <c r="AG250" s="3" t="s">
        <v>1719</v>
      </c>
      <c r="AH250" s="3" t="s">
        <v>1725</v>
      </c>
      <c r="AJ250" s="3" t="s">
        <v>599</v>
      </c>
      <c r="AK250" s="3" t="s">
        <v>1719</v>
      </c>
      <c r="AL250" s="3" t="s">
        <v>1719</v>
      </c>
      <c r="AM250" s="3" t="s">
        <v>1718</v>
      </c>
      <c r="AN250" s="3" t="s">
        <v>1726</v>
      </c>
      <c r="AO250" s="4"/>
      <c r="AP250" s="4"/>
      <c r="AQ250" s="3" t="s">
        <v>1719</v>
      </c>
      <c r="AR250" s="3" t="s">
        <v>1719</v>
      </c>
      <c r="AS250" s="3" t="s">
        <v>1723</v>
      </c>
      <c r="AT250" s="3" t="s">
        <v>1723</v>
      </c>
    </row>
    <row r="251" spans="1:46" hidden="1" x14ac:dyDescent="0.25">
      <c r="A251" s="3" t="s">
        <v>1717</v>
      </c>
      <c r="B251" s="3" t="s">
        <v>1718</v>
      </c>
      <c r="C251" s="3" t="s">
        <v>598</v>
      </c>
      <c r="D251" s="3" t="s">
        <v>1952</v>
      </c>
      <c r="E251" s="3" t="s">
        <v>1719</v>
      </c>
      <c r="F251" s="3" t="s">
        <v>1719</v>
      </c>
      <c r="G251" s="3" t="s">
        <v>1719</v>
      </c>
      <c r="H251" s="4"/>
      <c r="I251" s="4"/>
      <c r="J251" s="3" t="s">
        <v>50</v>
      </c>
      <c r="K251" s="4"/>
      <c r="L251" s="4"/>
      <c r="M251" s="3" t="s">
        <v>1953</v>
      </c>
      <c r="N251" s="3" t="s">
        <v>127</v>
      </c>
      <c r="O251" s="3" t="s">
        <v>1954</v>
      </c>
      <c r="P251" s="3" t="s">
        <v>1728</v>
      </c>
      <c r="Q251" s="3" t="s">
        <v>1719</v>
      </c>
      <c r="R251" s="3" t="s">
        <v>1719</v>
      </c>
      <c r="S251" s="4"/>
      <c r="T251" s="4">
        <v>0.5</v>
      </c>
      <c r="U251" s="3" t="s">
        <v>1719</v>
      </c>
      <c r="W251" s="4"/>
      <c r="X251" s="3" t="s">
        <v>1719</v>
      </c>
      <c r="Y251" s="3" t="s">
        <v>1719</v>
      </c>
      <c r="Z251" s="3" t="s">
        <v>1736</v>
      </c>
      <c r="AA251" s="3" t="s">
        <v>1722</v>
      </c>
      <c r="AB251" s="3" t="s">
        <v>1723</v>
      </c>
      <c r="AC251" s="4"/>
      <c r="AD251" s="4"/>
      <c r="AE251" s="3" t="s">
        <v>1724</v>
      </c>
      <c r="AF251" s="3" t="s">
        <v>1719</v>
      </c>
      <c r="AG251" s="3" t="s">
        <v>1719</v>
      </c>
      <c r="AH251" s="3" t="s">
        <v>1725</v>
      </c>
      <c r="AJ251" s="3" t="s">
        <v>599</v>
      </c>
      <c r="AK251" s="3" t="s">
        <v>1719</v>
      </c>
      <c r="AL251" s="3" t="s">
        <v>1719</v>
      </c>
      <c r="AM251" s="3" t="s">
        <v>1718</v>
      </c>
      <c r="AN251" s="3" t="s">
        <v>1726</v>
      </c>
      <c r="AO251" s="4"/>
      <c r="AP251" s="4"/>
      <c r="AQ251" s="3" t="s">
        <v>1719</v>
      </c>
      <c r="AR251" s="3" t="s">
        <v>1719</v>
      </c>
      <c r="AS251" s="3" t="s">
        <v>1723</v>
      </c>
      <c r="AT251" s="3" t="s">
        <v>1723</v>
      </c>
    </row>
    <row r="252" spans="1:46" hidden="1" x14ac:dyDescent="0.25">
      <c r="A252" s="3" t="s">
        <v>1717</v>
      </c>
      <c r="B252" s="3" t="s">
        <v>1718</v>
      </c>
      <c r="C252" s="3" t="s">
        <v>598</v>
      </c>
      <c r="D252" s="3" t="s">
        <v>1798</v>
      </c>
      <c r="E252" s="3" t="s">
        <v>1719</v>
      </c>
      <c r="F252" s="3" t="s">
        <v>1719</v>
      </c>
      <c r="G252" s="3" t="s">
        <v>1719</v>
      </c>
      <c r="H252" s="4"/>
      <c r="I252" s="4"/>
      <c r="J252" s="3" t="s">
        <v>69</v>
      </c>
      <c r="K252" s="4"/>
      <c r="L252" s="4"/>
      <c r="M252" s="3" t="s">
        <v>1528</v>
      </c>
      <c r="N252" s="3" t="s">
        <v>127</v>
      </c>
      <c r="O252" s="3" t="s">
        <v>1955</v>
      </c>
      <c r="P252" s="3" t="s">
        <v>1728</v>
      </c>
      <c r="Q252" s="3" t="s">
        <v>1719</v>
      </c>
      <c r="R252" s="3" t="s">
        <v>1719</v>
      </c>
      <c r="S252" s="4"/>
      <c r="T252" s="4">
        <v>1</v>
      </c>
      <c r="U252" s="3" t="s">
        <v>1719</v>
      </c>
      <c r="W252" s="4"/>
      <c r="X252" s="3" t="s">
        <v>1719</v>
      </c>
      <c r="Y252" s="3" t="s">
        <v>1719</v>
      </c>
      <c r="Z252" s="3" t="s">
        <v>1736</v>
      </c>
      <c r="AA252" s="3" t="s">
        <v>1722</v>
      </c>
      <c r="AB252" s="3" t="s">
        <v>1723</v>
      </c>
      <c r="AC252" s="4"/>
      <c r="AD252" s="4"/>
      <c r="AE252" s="3" t="s">
        <v>1724</v>
      </c>
      <c r="AF252" s="3" t="s">
        <v>1719</v>
      </c>
      <c r="AG252" s="3" t="s">
        <v>1719</v>
      </c>
      <c r="AH252" s="3" t="s">
        <v>1725</v>
      </c>
      <c r="AJ252" s="3" t="s">
        <v>599</v>
      </c>
      <c r="AK252" s="3" t="s">
        <v>1719</v>
      </c>
      <c r="AL252" s="3" t="s">
        <v>1719</v>
      </c>
      <c r="AM252" s="3" t="s">
        <v>1718</v>
      </c>
      <c r="AN252" s="3" t="s">
        <v>1726</v>
      </c>
      <c r="AO252" s="4"/>
      <c r="AP252" s="4"/>
      <c r="AQ252" s="3" t="s">
        <v>1719</v>
      </c>
      <c r="AR252" s="3" t="s">
        <v>1719</v>
      </c>
      <c r="AS252" s="3" t="s">
        <v>1723</v>
      </c>
      <c r="AT252" s="3" t="s">
        <v>1723</v>
      </c>
    </row>
    <row r="253" spans="1:46" hidden="1" x14ac:dyDescent="0.25">
      <c r="A253" s="3" t="s">
        <v>1717</v>
      </c>
      <c r="B253" s="3" t="s">
        <v>1718</v>
      </c>
      <c r="C253" s="3" t="s">
        <v>598</v>
      </c>
      <c r="D253" s="3" t="s">
        <v>1956</v>
      </c>
      <c r="E253" s="3" t="s">
        <v>1719</v>
      </c>
      <c r="F253" s="3" t="s">
        <v>1719</v>
      </c>
      <c r="G253" s="3" t="s">
        <v>1719</v>
      </c>
      <c r="H253" s="4"/>
      <c r="I253" s="4"/>
      <c r="J253" s="3" t="s">
        <v>226</v>
      </c>
      <c r="K253" s="4"/>
      <c r="L253" s="4"/>
      <c r="M253" s="3" t="s">
        <v>1957</v>
      </c>
      <c r="N253" s="3" t="s">
        <v>127</v>
      </c>
      <c r="O253" s="3" t="s">
        <v>1958</v>
      </c>
      <c r="P253" s="3" t="s">
        <v>1728</v>
      </c>
      <c r="Q253" s="3" t="s">
        <v>1719</v>
      </c>
      <c r="R253" s="3" t="s">
        <v>1719</v>
      </c>
      <c r="S253" s="4"/>
      <c r="T253" s="4">
        <v>0.1</v>
      </c>
      <c r="U253" s="3" t="s">
        <v>1719</v>
      </c>
      <c r="W253" s="4"/>
      <c r="X253" s="3" t="s">
        <v>1719</v>
      </c>
      <c r="Y253" s="3" t="s">
        <v>1719</v>
      </c>
      <c r="Z253" s="3" t="s">
        <v>1736</v>
      </c>
      <c r="AA253" s="3" t="s">
        <v>1722</v>
      </c>
      <c r="AB253" s="3" t="s">
        <v>1723</v>
      </c>
      <c r="AC253" s="4"/>
      <c r="AD253" s="4"/>
      <c r="AE253" s="3" t="s">
        <v>1724</v>
      </c>
      <c r="AF253" s="3" t="s">
        <v>1719</v>
      </c>
      <c r="AG253" s="3" t="s">
        <v>1719</v>
      </c>
      <c r="AH253" s="3" t="s">
        <v>1725</v>
      </c>
      <c r="AJ253" s="3" t="s">
        <v>599</v>
      </c>
      <c r="AK253" s="3" t="s">
        <v>1719</v>
      </c>
      <c r="AL253" s="3" t="s">
        <v>1719</v>
      </c>
      <c r="AM253" s="3" t="s">
        <v>1718</v>
      </c>
      <c r="AN253" s="3" t="s">
        <v>1726</v>
      </c>
      <c r="AO253" s="4"/>
      <c r="AP253" s="4"/>
      <c r="AQ253" s="3" t="s">
        <v>1719</v>
      </c>
      <c r="AR253" s="3" t="s">
        <v>1719</v>
      </c>
      <c r="AS253" s="3" t="s">
        <v>1723</v>
      </c>
      <c r="AT253" s="3" t="s">
        <v>1723</v>
      </c>
    </row>
    <row r="254" spans="1:46" hidden="1" x14ac:dyDescent="0.25">
      <c r="A254" s="3" t="s">
        <v>1717</v>
      </c>
      <c r="B254" s="3" t="s">
        <v>1718</v>
      </c>
      <c r="C254" s="3" t="s">
        <v>598</v>
      </c>
      <c r="D254" s="3" t="s">
        <v>1959</v>
      </c>
      <c r="E254" s="3" t="s">
        <v>1719</v>
      </c>
      <c r="F254" s="3" t="s">
        <v>1719</v>
      </c>
      <c r="G254" s="3" t="s">
        <v>1719</v>
      </c>
      <c r="H254" s="4"/>
      <c r="I254" s="4"/>
      <c r="J254" s="3" t="s">
        <v>935</v>
      </c>
      <c r="K254" s="4"/>
      <c r="L254" s="4"/>
      <c r="M254" s="3" t="s">
        <v>1960</v>
      </c>
      <c r="N254" s="3" t="s">
        <v>127</v>
      </c>
      <c r="O254" s="3" t="s">
        <v>1958</v>
      </c>
      <c r="P254" s="3" t="s">
        <v>1728</v>
      </c>
      <c r="Q254" s="3" t="s">
        <v>1719</v>
      </c>
      <c r="R254" s="3" t="s">
        <v>1719</v>
      </c>
      <c r="S254" s="4"/>
      <c r="T254" s="4">
        <v>0.1</v>
      </c>
      <c r="U254" s="3" t="s">
        <v>1719</v>
      </c>
      <c r="W254" s="4"/>
      <c r="X254" s="3" t="s">
        <v>1719</v>
      </c>
      <c r="Y254" s="3" t="s">
        <v>1719</v>
      </c>
      <c r="Z254" s="3" t="s">
        <v>1736</v>
      </c>
      <c r="AA254" s="3" t="s">
        <v>1722</v>
      </c>
      <c r="AB254" s="3" t="s">
        <v>1723</v>
      </c>
      <c r="AC254" s="4"/>
      <c r="AD254" s="4"/>
      <c r="AE254" s="3" t="s">
        <v>1724</v>
      </c>
      <c r="AF254" s="3" t="s">
        <v>1719</v>
      </c>
      <c r="AG254" s="3" t="s">
        <v>1719</v>
      </c>
      <c r="AH254" s="3" t="s">
        <v>1725</v>
      </c>
      <c r="AJ254" s="3" t="s">
        <v>599</v>
      </c>
      <c r="AK254" s="3" t="s">
        <v>1719</v>
      </c>
      <c r="AL254" s="3" t="s">
        <v>1719</v>
      </c>
      <c r="AM254" s="3" t="s">
        <v>1718</v>
      </c>
      <c r="AN254" s="3" t="s">
        <v>1726</v>
      </c>
      <c r="AO254" s="4"/>
      <c r="AP254" s="4"/>
      <c r="AQ254" s="3" t="s">
        <v>1719</v>
      </c>
      <c r="AR254" s="3" t="s">
        <v>1719</v>
      </c>
      <c r="AS254" s="3" t="s">
        <v>1723</v>
      </c>
      <c r="AT254" s="3" t="s">
        <v>1723</v>
      </c>
    </row>
    <row r="255" spans="1:46" hidden="1" x14ac:dyDescent="0.25">
      <c r="A255" s="3" t="s">
        <v>1717</v>
      </c>
      <c r="B255" s="3" t="s">
        <v>1718</v>
      </c>
      <c r="C255" s="3" t="s">
        <v>598</v>
      </c>
      <c r="D255" s="3" t="s">
        <v>1961</v>
      </c>
      <c r="E255" s="3" t="s">
        <v>1719</v>
      </c>
      <c r="F255" s="3" t="s">
        <v>1719</v>
      </c>
      <c r="G255" s="3" t="s">
        <v>1719</v>
      </c>
      <c r="H255" s="4"/>
      <c r="I255" s="4"/>
      <c r="J255" s="3" t="s">
        <v>1962</v>
      </c>
      <c r="K255" s="4"/>
      <c r="L255" s="4"/>
      <c r="M255" s="3" t="s">
        <v>1963</v>
      </c>
      <c r="N255" s="3" t="s">
        <v>127</v>
      </c>
      <c r="O255" s="3" t="s">
        <v>1964</v>
      </c>
      <c r="P255" s="3" t="s">
        <v>1728</v>
      </c>
      <c r="Q255" s="3" t="s">
        <v>1719</v>
      </c>
      <c r="R255" s="3" t="s">
        <v>1719</v>
      </c>
      <c r="S255" s="4"/>
      <c r="T255" s="4">
        <v>1</v>
      </c>
      <c r="U255" s="3" t="s">
        <v>1719</v>
      </c>
      <c r="W255" s="4"/>
      <c r="X255" s="3" t="s">
        <v>1719</v>
      </c>
      <c r="Y255" s="3" t="s">
        <v>1719</v>
      </c>
      <c r="Z255" s="3" t="s">
        <v>1736</v>
      </c>
      <c r="AA255" s="3" t="s">
        <v>1722</v>
      </c>
      <c r="AB255" s="3" t="s">
        <v>1723</v>
      </c>
      <c r="AC255" s="4"/>
      <c r="AD255" s="4"/>
      <c r="AE255" s="3" t="s">
        <v>1724</v>
      </c>
      <c r="AF255" s="3" t="s">
        <v>1719</v>
      </c>
      <c r="AG255" s="3" t="s">
        <v>1719</v>
      </c>
      <c r="AH255" s="3" t="s">
        <v>1725</v>
      </c>
      <c r="AJ255" s="3" t="s">
        <v>599</v>
      </c>
      <c r="AK255" s="3" t="s">
        <v>1719</v>
      </c>
      <c r="AL255" s="3" t="s">
        <v>1719</v>
      </c>
      <c r="AM255" s="3" t="s">
        <v>1718</v>
      </c>
      <c r="AN255" s="3" t="s">
        <v>1726</v>
      </c>
      <c r="AO255" s="4"/>
      <c r="AP255" s="4"/>
      <c r="AQ255" s="3" t="s">
        <v>1719</v>
      </c>
      <c r="AR255" s="3" t="s">
        <v>1719</v>
      </c>
      <c r="AS255" s="3" t="s">
        <v>1723</v>
      </c>
      <c r="AT255" s="3" t="s">
        <v>1723</v>
      </c>
    </row>
    <row r="256" spans="1:46" hidden="1" x14ac:dyDescent="0.25">
      <c r="A256" s="3" t="s">
        <v>1717</v>
      </c>
      <c r="B256" s="3" t="s">
        <v>1718</v>
      </c>
      <c r="C256" s="3" t="s">
        <v>598</v>
      </c>
      <c r="D256" s="3" t="s">
        <v>1511</v>
      </c>
      <c r="E256" s="3" t="s">
        <v>1719</v>
      </c>
      <c r="F256" s="3" t="s">
        <v>1719</v>
      </c>
      <c r="G256" s="3" t="s">
        <v>1719</v>
      </c>
      <c r="H256" s="4"/>
      <c r="I256" s="4"/>
      <c r="J256" s="3" t="s">
        <v>804</v>
      </c>
      <c r="K256" s="4"/>
      <c r="L256" s="4"/>
      <c r="M256" s="3" t="s">
        <v>1496</v>
      </c>
      <c r="N256" s="3" t="s">
        <v>127</v>
      </c>
      <c r="O256" s="3" t="s">
        <v>1964</v>
      </c>
      <c r="P256" s="3" t="s">
        <v>1728</v>
      </c>
      <c r="Q256" s="3" t="s">
        <v>1719</v>
      </c>
      <c r="R256" s="3" t="s">
        <v>1719</v>
      </c>
      <c r="S256" s="4"/>
      <c r="T256" s="4">
        <v>1</v>
      </c>
      <c r="U256" s="3" t="s">
        <v>1719</v>
      </c>
      <c r="W256" s="4"/>
      <c r="X256" s="3" t="s">
        <v>1719</v>
      </c>
      <c r="Y256" s="3" t="s">
        <v>1719</v>
      </c>
      <c r="Z256" s="3" t="s">
        <v>1736</v>
      </c>
      <c r="AA256" s="3" t="s">
        <v>1722</v>
      </c>
      <c r="AB256" s="3" t="s">
        <v>1723</v>
      </c>
      <c r="AC256" s="4"/>
      <c r="AD256" s="4"/>
      <c r="AE256" s="3" t="s">
        <v>1724</v>
      </c>
      <c r="AF256" s="3" t="s">
        <v>1719</v>
      </c>
      <c r="AG256" s="3" t="s">
        <v>1719</v>
      </c>
      <c r="AH256" s="3" t="s">
        <v>1725</v>
      </c>
      <c r="AJ256" s="3" t="s">
        <v>599</v>
      </c>
      <c r="AK256" s="3" t="s">
        <v>1719</v>
      </c>
      <c r="AL256" s="3" t="s">
        <v>1719</v>
      </c>
      <c r="AM256" s="3" t="s">
        <v>1718</v>
      </c>
      <c r="AN256" s="3" t="s">
        <v>1726</v>
      </c>
      <c r="AO256" s="4"/>
      <c r="AP256" s="4"/>
      <c r="AQ256" s="3" t="s">
        <v>1719</v>
      </c>
      <c r="AR256" s="3" t="s">
        <v>1719</v>
      </c>
      <c r="AS256" s="3" t="s">
        <v>1723</v>
      </c>
      <c r="AT256" s="3" t="s">
        <v>1723</v>
      </c>
    </row>
    <row r="257" spans="1:46" hidden="1" x14ac:dyDescent="0.25">
      <c r="A257" s="3" t="s">
        <v>1717</v>
      </c>
      <c r="B257" s="3" t="s">
        <v>1718</v>
      </c>
      <c r="C257" s="3" t="s">
        <v>1965</v>
      </c>
      <c r="D257" s="3" t="s">
        <v>650</v>
      </c>
      <c r="E257" s="3" t="s">
        <v>1719</v>
      </c>
      <c r="F257" s="3" t="s">
        <v>1719</v>
      </c>
      <c r="G257" s="3" t="s">
        <v>1719</v>
      </c>
      <c r="H257" s="4"/>
      <c r="I257" s="4"/>
      <c r="J257" s="3" t="s">
        <v>69</v>
      </c>
      <c r="K257" s="4"/>
      <c r="L257" s="4"/>
      <c r="M257" s="3" t="s">
        <v>634</v>
      </c>
      <c r="N257" s="3" t="s">
        <v>127</v>
      </c>
      <c r="O257" s="3" t="s">
        <v>1966</v>
      </c>
      <c r="P257" s="3" t="s">
        <v>1720</v>
      </c>
      <c r="Q257" s="3" t="s">
        <v>1719</v>
      </c>
      <c r="R257" s="3" t="s">
        <v>1719</v>
      </c>
      <c r="S257" s="4"/>
      <c r="T257" s="4">
        <v>11</v>
      </c>
      <c r="U257" s="3" t="s">
        <v>1719</v>
      </c>
      <c r="W257" s="4"/>
      <c r="X257" s="3" t="s">
        <v>1719</v>
      </c>
      <c r="Y257" s="3" t="s">
        <v>1719</v>
      </c>
      <c r="Z257" s="3" t="s">
        <v>1736</v>
      </c>
      <c r="AA257" s="3" t="s">
        <v>1722</v>
      </c>
      <c r="AB257" s="3" t="s">
        <v>1723</v>
      </c>
      <c r="AC257" s="4"/>
      <c r="AD257" s="4"/>
      <c r="AE257" s="3" t="s">
        <v>1724</v>
      </c>
      <c r="AF257" s="3" t="s">
        <v>1719</v>
      </c>
      <c r="AG257" s="3" t="s">
        <v>1719</v>
      </c>
      <c r="AH257" s="3" t="s">
        <v>1725</v>
      </c>
      <c r="AJ257" s="3" t="s">
        <v>1967</v>
      </c>
      <c r="AK257" s="3" t="s">
        <v>1719</v>
      </c>
      <c r="AL257" s="3" t="s">
        <v>1719</v>
      </c>
      <c r="AM257" s="3" t="s">
        <v>1718</v>
      </c>
      <c r="AN257" s="3" t="s">
        <v>1726</v>
      </c>
      <c r="AO257" s="4"/>
      <c r="AP257" s="4"/>
      <c r="AQ257" s="3" t="s">
        <v>1719</v>
      </c>
      <c r="AR257" s="3" t="s">
        <v>1719</v>
      </c>
      <c r="AS257" s="3" t="s">
        <v>1723</v>
      </c>
      <c r="AT257" s="3" t="s">
        <v>1723</v>
      </c>
    </row>
    <row r="258" spans="1:46" hidden="1" x14ac:dyDescent="0.25">
      <c r="A258" s="3" t="s">
        <v>1717</v>
      </c>
      <c r="B258" s="3" t="s">
        <v>1718</v>
      </c>
      <c r="C258" s="3" t="s">
        <v>1965</v>
      </c>
      <c r="D258" s="3" t="s">
        <v>650</v>
      </c>
      <c r="E258" s="3" t="s">
        <v>1719</v>
      </c>
      <c r="F258" s="3" t="s">
        <v>1719</v>
      </c>
      <c r="G258" s="3" t="s">
        <v>1719</v>
      </c>
      <c r="H258" s="4"/>
      <c r="I258" s="4"/>
      <c r="J258" s="3" t="s">
        <v>69</v>
      </c>
      <c r="K258" s="4"/>
      <c r="L258" s="4"/>
      <c r="M258" s="3" t="s">
        <v>634</v>
      </c>
      <c r="N258" s="3" t="s">
        <v>127</v>
      </c>
      <c r="O258" s="3" t="s">
        <v>1966</v>
      </c>
      <c r="P258" s="3" t="s">
        <v>1720</v>
      </c>
      <c r="Q258" s="3" t="s">
        <v>1719</v>
      </c>
      <c r="R258" s="3" t="s">
        <v>1719</v>
      </c>
      <c r="S258" s="4"/>
      <c r="T258" s="4">
        <v>11</v>
      </c>
      <c r="U258" s="3" t="s">
        <v>1719</v>
      </c>
      <c r="W258" s="4"/>
      <c r="X258" s="3" t="s">
        <v>1719</v>
      </c>
      <c r="Y258" s="3" t="s">
        <v>1719</v>
      </c>
      <c r="Z258" s="3" t="s">
        <v>1736</v>
      </c>
      <c r="AA258" s="3" t="s">
        <v>1722</v>
      </c>
      <c r="AB258" s="3" t="s">
        <v>1723</v>
      </c>
      <c r="AC258" s="4"/>
      <c r="AD258" s="4"/>
      <c r="AE258" s="3" t="s">
        <v>1724</v>
      </c>
      <c r="AF258" s="3" t="s">
        <v>1719</v>
      </c>
      <c r="AG258" s="3" t="s">
        <v>1719</v>
      </c>
      <c r="AH258" s="3" t="s">
        <v>1725</v>
      </c>
      <c r="AJ258" s="3" t="s">
        <v>1967</v>
      </c>
      <c r="AK258" s="3" t="s">
        <v>1719</v>
      </c>
      <c r="AL258" s="3" t="s">
        <v>1719</v>
      </c>
      <c r="AM258" s="3" t="s">
        <v>1718</v>
      </c>
      <c r="AN258" s="3" t="s">
        <v>1726</v>
      </c>
      <c r="AO258" s="4"/>
      <c r="AP258" s="4"/>
      <c r="AQ258" s="3" t="s">
        <v>1719</v>
      </c>
      <c r="AR258" s="3" t="s">
        <v>1719</v>
      </c>
      <c r="AS258" s="3" t="s">
        <v>1723</v>
      </c>
      <c r="AT258" s="3" t="s">
        <v>1723</v>
      </c>
    </row>
    <row r="259" spans="1:46" hidden="1" x14ac:dyDescent="0.25">
      <c r="A259" s="3" t="s">
        <v>1717</v>
      </c>
      <c r="B259" s="3" t="s">
        <v>1718</v>
      </c>
      <c r="C259" s="3" t="s">
        <v>1965</v>
      </c>
      <c r="D259" s="3" t="s">
        <v>1968</v>
      </c>
      <c r="E259" s="3" t="s">
        <v>1719</v>
      </c>
      <c r="F259" s="3" t="s">
        <v>1719</v>
      </c>
      <c r="G259" s="3" t="s">
        <v>1719</v>
      </c>
      <c r="H259" s="4"/>
      <c r="I259" s="4"/>
      <c r="J259" s="3" t="s">
        <v>69</v>
      </c>
      <c r="K259" s="4"/>
      <c r="L259" s="4"/>
      <c r="M259" s="3" t="s">
        <v>1969</v>
      </c>
      <c r="N259" s="3" t="s">
        <v>127</v>
      </c>
      <c r="O259" s="3" t="s">
        <v>1970</v>
      </c>
      <c r="P259" s="3" t="s">
        <v>1971</v>
      </c>
      <c r="Q259" s="3" t="s">
        <v>1719</v>
      </c>
      <c r="R259" s="3" t="s">
        <v>1719</v>
      </c>
      <c r="S259" s="4"/>
      <c r="T259" s="4">
        <v>11</v>
      </c>
      <c r="U259" s="3" t="s">
        <v>1719</v>
      </c>
      <c r="W259" s="4"/>
      <c r="X259" s="3" t="s">
        <v>1719</v>
      </c>
      <c r="Y259" s="3" t="s">
        <v>1719</v>
      </c>
      <c r="Z259" s="3" t="s">
        <v>1736</v>
      </c>
      <c r="AA259" s="3" t="s">
        <v>1972</v>
      </c>
      <c r="AB259" s="3" t="s">
        <v>1723</v>
      </c>
      <c r="AC259" s="4"/>
      <c r="AD259" s="4"/>
      <c r="AE259" s="3" t="s">
        <v>1724</v>
      </c>
      <c r="AF259" s="3" t="s">
        <v>1719</v>
      </c>
      <c r="AG259" s="3" t="s">
        <v>1719</v>
      </c>
      <c r="AH259" s="3" t="s">
        <v>1725</v>
      </c>
      <c r="AJ259" s="3" t="s">
        <v>1967</v>
      </c>
      <c r="AK259" s="3" t="s">
        <v>1719</v>
      </c>
      <c r="AL259" s="3" t="s">
        <v>1719</v>
      </c>
      <c r="AM259" s="3" t="s">
        <v>1718</v>
      </c>
      <c r="AN259" s="3" t="s">
        <v>1726</v>
      </c>
      <c r="AO259" s="4"/>
      <c r="AP259" s="4"/>
      <c r="AQ259" s="3" t="s">
        <v>1719</v>
      </c>
      <c r="AR259" s="3" t="s">
        <v>1719</v>
      </c>
      <c r="AS259" s="3" t="s">
        <v>1723</v>
      </c>
      <c r="AT259" s="3" t="s">
        <v>1723</v>
      </c>
    </row>
    <row r="260" spans="1:46" hidden="1" x14ac:dyDescent="0.25">
      <c r="A260" s="3" t="s">
        <v>1717</v>
      </c>
      <c r="B260" s="3" t="s">
        <v>1718</v>
      </c>
      <c r="C260" s="3" t="s">
        <v>1965</v>
      </c>
      <c r="D260" s="3" t="s">
        <v>1973</v>
      </c>
      <c r="E260" s="3" t="s">
        <v>1719</v>
      </c>
      <c r="F260" s="3" t="s">
        <v>1719</v>
      </c>
      <c r="G260" s="3" t="s">
        <v>1719</v>
      </c>
      <c r="H260" s="4"/>
      <c r="I260" s="4"/>
      <c r="J260" s="3" t="s">
        <v>69</v>
      </c>
      <c r="K260" s="4"/>
      <c r="L260" s="4"/>
      <c r="M260" s="3" t="s">
        <v>1974</v>
      </c>
      <c r="N260" s="3" t="s">
        <v>127</v>
      </c>
      <c r="O260" s="3" t="s">
        <v>1970</v>
      </c>
      <c r="P260" s="3" t="s">
        <v>1971</v>
      </c>
      <c r="Q260" s="3" t="s">
        <v>1719</v>
      </c>
      <c r="R260" s="3" t="s">
        <v>1719</v>
      </c>
      <c r="S260" s="4"/>
      <c r="T260" s="4">
        <v>11</v>
      </c>
      <c r="U260" s="3" t="s">
        <v>1719</v>
      </c>
      <c r="W260" s="4"/>
      <c r="X260" s="3" t="s">
        <v>1719</v>
      </c>
      <c r="Y260" s="3" t="s">
        <v>1719</v>
      </c>
      <c r="Z260" s="3" t="s">
        <v>1736</v>
      </c>
      <c r="AA260" s="3" t="s">
        <v>1972</v>
      </c>
      <c r="AB260" s="3" t="s">
        <v>1723</v>
      </c>
      <c r="AC260" s="4"/>
      <c r="AD260" s="4"/>
      <c r="AE260" s="3" t="s">
        <v>1724</v>
      </c>
      <c r="AF260" s="3" t="s">
        <v>1719</v>
      </c>
      <c r="AG260" s="3" t="s">
        <v>1719</v>
      </c>
      <c r="AH260" s="3" t="s">
        <v>1725</v>
      </c>
      <c r="AJ260" s="3" t="s">
        <v>1967</v>
      </c>
      <c r="AK260" s="3" t="s">
        <v>1719</v>
      </c>
      <c r="AL260" s="3" t="s">
        <v>1719</v>
      </c>
      <c r="AM260" s="3" t="s">
        <v>1718</v>
      </c>
      <c r="AN260" s="3" t="s">
        <v>1726</v>
      </c>
      <c r="AO260" s="4"/>
      <c r="AP260" s="4"/>
      <c r="AQ260" s="3" t="s">
        <v>1719</v>
      </c>
      <c r="AR260" s="3" t="s">
        <v>1719</v>
      </c>
      <c r="AS260" s="3" t="s">
        <v>1723</v>
      </c>
      <c r="AT260" s="3" t="s">
        <v>1723</v>
      </c>
    </row>
    <row r="261" spans="1:46" hidden="1" x14ac:dyDescent="0.25">
      <c r="A261" s="3" t="s">
        <v>1717</v>
      </c>
      <c r="B261" s="3" t="s">
        <v>1718</v>
      </c>
      <c r="C261" s="3" t="s">
        <v>1965</v>
      </c>
      <c r="D261" s="3" t="s">
        <v>1975</v>
      </c>
      <c r="E261" s="3" t="s">
        <v>1719</v>
      </c>
      <c r="F261" s="3" t="s">
        <v>1719</v>
      </c>
      <c r="G261" s="3" t="s">
        <v>1719</v>
      </c>
      <c r="H261" s="4"/>
      <c r="I261" s="4"/>
      <c r="J261" s="3" t="s">
        <v>69</v>
      </c>
      <c r="K261" s="4"/>
      <c r="L261" s="4"/>
      <c r="M261" s="3" t="s">
        <v>1976</v>
      </c>
      <c r="N261" s="3" t="s">
        <v>127</v>
      </c>
      <c r="O261" s="3" t="s">
        <v>1970</v>
      </c>
      <c r="P261" s="3" t="s">
        <v>1971</v>
      </c>
      <c r="Q261" s="3" t="s">
        <v>1719</v>
      </c>
      <c r="R261" s="3" t="s">
        <v>1719</v>
      </c>
      <c r="S261" s="4"/>
      <c r="T261" s="4">
        <v>11</v>
      </c>
      <c r="U261" s="3" t="s">
        <v>1719</v>
      </c>
      <c r="W261" s="4"/>
      <c r="X261" s="3" t="s">
        <v>1719</v>
      </c>
      <c r="Y261" s="3" t="s">
        <v>1719</v>
      </c>
      <c r="Z261" s="3" t="s">
        <v>1736</v>
      </c>
      <c r="AA261" s="3" t="s">
        <v>1972</v>
      </c>
      <c r="AB261" s="3" t="s">
        <v>1723</v>
      </c>
      <c r="AC261" s="4"/>
      <c r="AD261" s="4"/>
      <c r="AE261" s="3" t="s">
        <v>1724</v>
      </c>
      <c r="AF261" s="3" t="s">
        <v>1719</v>
      </c>
      <c r="AG261" s="3" t="s">
        <v>1719</v>
      </c>
      <c r="AH261" s="3" t="s">
        <v>1725</v>
      </c>
      <c r="AJ261" s="3" t="s">
        <v>1967</v>
      </c>
      <c r="AK261" s="3" t="s">
        <v>1719</v>
      </c>
      <c r="AL261" s="3" t="s">
        <v>1719</v>
      </c>
      <c r="AM261" s="3" t="s">
        <v>1718</v>
      </c>
      <c r="AN261" s="3" t="s">
        <v>1726</v>
      </c>
      <c r="AO261" s="4"/>
      <c r="AP261" s="4"/>
      <c r="AQ261" s="3" t="s">
        <v>1719</v>
      </c>
      <c r="AR261" s="3" t="s">
        <v>1719</v>
      </c>
      <c r="AS261" s="3" t="s">
        <v>1723</v>
      </c>
      <c r="AT261" s="3" t="s">
        <v>1723</v>
      </c>
    </row>
    <row r="262" spans="1:46" hidden="1" x14ac:dyDescent="0.25">
      <c r="A262" s="3" t="s">
        <v>1717</v>
      </c>
      <c r="B262" s="3" t="s">
        <v>1718</v>
      </c>
      <c r="C262" s="3" t="s">
        <v>1965</v>
      </c>
      <c r="D262" s="3" t="s">
        <v>1977</v>
      </c>
      <c r="E262" s="3" t="s">
        <v>1719</v>
      </c>
      <c r="F262" s="3" t="s">
        <v>1719</v>
      </c>
      <c r="G262" s="3" t="s">
        <v>1719</v>
      </c>
      <c r="H262" s="4"/>
      <c r="I262" s="4"/>
      <c r="J262" s="3" t="s">
        <v>69</v>
      </c>
      <c r="K262" s="4"/>
      <c r="L262" s="4"/>
      <c r="M262" s="3" t="s">
        <v>1978</v>
      </c>
      <c r="N262" s="3" t="s">
        <v>127</v>
      </c>
      <c r="O262" s="3" t="s">
        <v>1970</v>
      </c>
      <c r="P262" s="3" t="s">
        <v>1971</v>
      </c>
      <c r="Q262" s="3" t="s">
        <v>1719</v>
      </c>
      <c r="R262" s="3" t="s">
        <v>1719</v>
      </c>
      <c r="S262" s="4"/>
      <c r="T262" s="4">
        <v>11</v>
      </c>
      <c r="U262" s="3" t="s">
        <v>1719</v>
      </c>
      <c r="W262" s="4"/>
      <c r="X262" s="3" t="s">
        <v>1719</v>
      </c>
      <c r="Y262" s="3" t="s">
        <v>1719</v>
      </c>
      <c r="Z262" s="3" t="s">
        <v>1736</v>
      </c>
      <c r="AA262" s="3" t="s">
        <v>1972</v>
      </c>
      <c r="AB262" s="3" t="s">
        <v>1723</v>
      </c>
      <c r="AC262" s="4"/>
      <c r="AD262" s="4"/>
      <c r="AE262" s="3" t="s">
        <v>1724</v>
      </c>
      <c r="AF262" s="3" t="s">
        <v>1719</v>
      </c>
      <c r="AG262" s="3" t="s">
        <v>1719</v>
      </c>
      <c r="AH262" s="3" t="s">
        <v>1725</v>
      </c>
      <c r="AJ262" s="3" t="s">
        <v>1967</v>
      </c>
      <c r="AK262" s="3" t="s">
        <v>1719</v>
      </c>
      <c r="AL262" s="3" t="s">
        <v>1719</v>
      </c>
      <c r="AM262" s="3" t="s">
        <v>1718</v>
      </c>
      <c r="AN262" s="3" t="s">
        <v>1726</v>
      </c>
      <c r="AO262" s="4"/>
      <c r="AP262" s="4"/>
      <c r="AQ262" s="3" t="s">
        <v>1719</v>
      </c>
      <c r="AR262" s="3" t="s">
        <v>1719</v>
      </c>
      <c r="AS262" s="3" t="s">
        <v>1723</v>
      </c>
      <c r="AT262" s="3" t="s">
        <v>1723</v>
      </c>
    </row>
    <row r="263" spans="1:46" hidden="1" x14ac:dyDescent="0.25">
      <c r="A263" s="3" t="s">
        <v>1717</v>
      </c>
      <c r="B263" s="3" t="s">
        <v>1718</v>
      </c>
      <c r="C263" s="3" t="s">
        <v>1979</v>
      </c>
      <c r="D263" s="3" t="s">
        <v>1041</v>
      </c>
      <c r="E263" s="3" t="s">
        <v>1719</v>
      </c>
      <c r="F263" s="3" t="s">
        <v>1719</v>
      </c>
      <c r="G263" s="3" t="s">
        <v>1719</v>
      </c>
      <c r="H263" s="4"/>
      <c r="I263" s="4"/>
      <c r="J263" s="3" t="s">
        <v>226</v>
      </c>
      <c r="K263" s="4"/>
      <c r="L263" s="4"/>
      <c r="M263" s="3" t="s">
        <v>750</v>
      </c>
      <c r="N263" s="3" t="s">
        <v>127</v>
      </c>
      <c r="O263" s="3" t="s">
        <v>1980</v>
      </c>
      <c r="P263" s="3" t="s">
        <v>1728</v>
      </c>
      <c r="Q263" s="3" t="s">
        <v>1719</v>
      </c>
      <c r="R263" s="3" t="s">
        <v>1719</v>
      </c>
      <c r="S263" s="4"/>
      <c r="T263" s="4">
        <v>1</v>
      </c>
      <c r="U263" s="3" t="s">
        <v>1719</v>
      </c>
      <c r="W263" s="4"/>
      <c r="X263" s="3" t="s">
        <v>1719</v>
      </c>
      <c r="Y263" s="3" t="s">
        <v>1719</v>
      </c>
      <c r="Z263" s="3" t="s">
        <v>1736</v>
      </c>
      <c r="AA263" s="3" t="s">
        <v>1722</v>
      </c>
      <c r="AB263" s="3" t="s">
        <v>1723</v>
      </c>
      <c r="AC263" s="4"/>
      <c r="AD263" s="4"/>
      <c r="AE263" s="3" t="s">
        <v>1724</v>
      </c>
      <c r="AF263" s="3" t="s">
        <v>1719</v>
      </c>
      <c r="AG263" s="3" t="s">
        <v>1719</v>
      </c>
      <c r="AH263" s="3" t="s">
        <v>1725</v>
      </c>
      <c r="AJ263" s="3" t="s">
        <v>1981</v>
      </c>
      <c r="AK263" s="3" t="s">
        <v>1719</v>
      </c>
      <c r="AL263" s="3" t="s">
        <v>1719</v>
      </c>
      <c r="AM263" s="3" t="s">
        <v>1718</v>
      </c>
      <c r="AN263" s="3" t="s">
        <v>1726</v>
      </c>
      <c r="AO263" s="4"/>
      <c r="AP263" s="4"/>
      <c r="AQ263" s="3" t="s">
        <v>1719</v>
      </c>
      <c r="AR263" s="3" t="s">
        <v>1719</v>
      </c>
      <c r="AS263" s="3" t="s">
        <v>1723</v>
      </c>
      <c r="AT263" s="3" t="s">
        <v>1723</v>
      </c>
    </row>
    <row r="264" spans="1:46" hidden="1" x14ac:dyDescent="0.25">
      <c r="A264" s="3" t="s">
        <v>1717</v>
      </c>
      <c r="B264" s="3" t="s">
        <v>1718</v>
      </c>
      <c r="C264" s="3" t="s">
        <v>559</v>
      </c>
      <c r="D264" s="3" t="s">
        <v>1982</v>
      </c>
      <c r="E264" s="3" t="s">
        <v>1719</v>
      </c>
      <c r="F264" s="3" t="s">
        <v>1719</v>
      </c>
      <c r="G264" s="3" t="s">
        <v>1719</v>
      </c>
      <c r="H264" s="4"/>
      <c r="I264" s="4"/>
      <c r="J264" s="3" t="s">
        <v>226</v>
      </c>
      <c r="K264" s="4"/>
      <c r="L264" s="4"/>
      <c r="M264" s="3" t="s">
        <v>1983</v>
      </c>
      <c r="N264" s="3" t="s">
        <v>127</v>
      </c>
      <c r="O264" s="3" t="s">
        <v>1984</v>
      </c>
      <c r="P264" s="3" t="s">
        <v>1728</v>
      </c>
      <c r="Q264" s="3" t="s">
        <v>1719</v>
      </c>
      <c r="R264" s="3" t="s">
        <v>1719</v>
      </c>
      <c r="S264" s="4"/>
      <c r="T264" s="4">
        <v>1</v>
      </c>
      <c r="U264" s="3" t="s">
        <v>1719</v>
      </c>
      <c r="W264" s="4"/>
      <c r="X264" s="3" t="s">
        <v>1719</v>
      </c>
      <c r="Y264" s="3" t="s">
        <v>1719</v>
      </c>
      <c r="Z264" s="3" t="s">
        <v>1736</v>
      </c>
      <c r="AA264" s="3" t="s">
        <v>1722</v>
      </c>
      <c r="AB264" s="3" t="s">
        <v>1723</v>
      </c>
      <c r="AC264" s="4"/>
      <c r="AD264" s="4"/>
      <c r="AE264" s="3" t="s">
        <v>1724</v>
      </c>
      <c r="AF264" s="3" t="s">
        <v>1719</v>
      </c>
      <c r="AG264" s="3" t="s">
        <v>1719</v>
      </c>
      <c r="AH264" s="3" t="s">
        <v>1725</v>
      </c>
      <c r="AJ264" s="3" t="s">
        <v>1985</v>
      </c>
      <c r="AK264" s="3" t="s">
        <v>1719</v>
      </c>
      <c r="AL264" s="3" t="s">
        <v>1719</v>
      </c>
      <c r="AM264" s="3" t="s">
        <v>1718</v>
      </c>
      <c r="AN264" s="3" t="s">
        <v>1726</v>
      </c>
      <c r="AO264" s="4"/>
      <c r="AP264" s="4"/>
      <c r="AQ264" s="3" t="s">
        <v>1719</v>
      </c>
      <c r="AR264" s="3" t="s">
        <v>1719</v>
      </c>
      <c r="AS264" s="3" t="s">
        <v>1723</v>
      </c>
      <c r="AT264" s="3" t="s">
        <v>1723</v>
      </c>
    </row>
    <row r="265" spans="1:46" hidden="1" x14ac:dyDescent="0.25">
      <c r="A265" s="3" t="s">
        <v>1717</v>
      </c>
      <c r="B265" s="3" t="s">
        <v>1718</v>
      </c>
      <c r="C265" s="3" t="s">
        <v>559</v>
      </c>
      <c r="D265" s="3" t="s">
        <v>1986</v>
      </c>
      <c r="E265" s="3" t="s">
        <v>1719</v>
      </c>
      <c r="F265" s="3" t="s">
        <v>1719</v>
      </c>
      <c r="G265" s="3" t="s">
        <v>1719</v>
      </c>
      <c r="H265" s="4"/>
      <c r="I265" s="4"/>
      <c r="J265" s="3" t="s">
        <v>50</v>
      </c>
      <c r="K265" s="4"/>
      <c r="L265" s="4"/>
      <c r="M265" s="3" t="s">
        <v>1987</v>
      </c>
      <c r="N265" s="3" t="s">
        <v>127</v>
      </c>
      <c r="O265" s="3" t="s">
        <v>1988</v>
      </c>
      <c r="P265" s="3" t="s">
        <v>1728</v>
      </c>
      <c r="Q265" s="3" t="s">
        <v>1719</v>
      </c>
      <c r="R265" s="3" t="s">
        <v>1719</v>
      </c>
      <c r="S265" s="4"/>
      <c r="T265" s="4">
        <v>1</v>
      </c>
      <c r="U265" s="3" t="s">
        <v>1719</v>
      </c>
      <c r="W265" s="4"/>
      <c r="X265" s="3" t="s">
        <v>1719</v>
      </c>
      <c r="Y265" s="3" t="s">
        <v>1719</v>
      </c>
      <c r="Z265" s="3" t="s">
        <v>1736</v>
      </c>
      <c r="AA265" s="3" t="s">
        <v>1722</v>
      </c>
      <c r="AB265" s="3" t="s">
        <v>1723</v>
      </c>
      <c r="AC265" s="4"/>
      <c r="AD265" s="4"/>
      <c r="AE265" s="3" t="s">
        <v>1724</v>
      </c>
      <c r="AF265" s="3" t="s">
        <v>1719</v>
      </c>
      <c r="AG265" s="3" t="s">
        <v>1719</v>
      </c>
      <c r="AH265" s="3" t="s">
        <v>1725</v>
      </c>
      <c r="AJ265" s="3" t="s">
        <v>1985</v>
      </c>
      <c r="AK265" s="3" t="s">
        <v>1719</v>
      </c>
      <c r="AL265" s="3" t="s">
        <v>1719</v>
      </c>
      <c r="AM265" s="3" t="s">
        <v>1718</v>
      </c>
      <c r="AN265" s="3" t="s">
        <v>1726</v>
      </c>
      <c r="AO265" s="4"/>
      <c r="AP265" s="4"/>
      <c r="AQ265" s="3" t="s">
        <v>1719</v>
      </c>
      <c r="AR265" s="3" t="s">
        <v>1719</v>
      </c>
      <c r="AS265" s="3" t="s">
        <v>1723</v>
      </c>
      <c r="AT265" s="3" t="s">
        <v>1723</v>
      </c>
    </row>
    <row r="266" spans="1:46" hidden="1" x14ac:dyDescent="0.25">
      <c r="A266" s="3" t="s">
        <v>1717</v>
      </c>
      <c r="B266" s="3" t="s">
        <v>1718</v>
      </c>
      <c r="C266" s="3" t="s">
        <v>559</v>
      </c>
      <c r="D266" s="3" t="s">
        <v>1041</v>
      </c>
      <c r="E266" s="3" t="s">
        <v>1719</v>
      </c>
      <c r="F266" s="3" t="s">
        <v>1719</v>
      </c>
      <c r="G266" s="3" t="s">
        <v>1719</v>
      </c>
      <c r="H266" s="4"/>
      <c r="I266" s="4"/>
      <c r="J266" s="3" t="s">
        <v>226</v>
      </c>
      <c r="K266" s="4"/>
      <c r="L266" s="4"/>
      <c r="M266" s="3" t="s">
        <v>750</v>
      </c>
      <c r="N266" s="3" t="s">
        <v>127</v>
      </c>
      <c r="O266" s="3" t="s">
        <v>1989</v>
      </c>
      <c r="P266" s="3" t="s">
        <v>1728</v>
      </c>
      <c r="Q266" s="3" t="s">
        <v>1719</v>
      </c>
      <c r="R266" s="3" t="s">
        <v>1719</v>
      </c>
      <c r="S266" s="4"/>
      <c r="T266" s="4">
        <v>1</v>
      </c>
      <c r="U266" s="3" t="s">
        <v>1719</v>
      </c>
      <c r="W266" s="4"/>
      <c r="X266" s="3" t="s">
        <v>1719</v>
      </c>
      <c r="Y266" s="3" t="s">
        <v>1719</v>
      </c>
      <c r="Z266" s="3" t="s">
        <v>1736</v>
      </c>
      <c r="AA266" s="3" t="s">
        <v>1722</v>
      </c>
      <c r="AB266" s="3" t="s">
        <v>1723</v>
      </c>
      <c r="AC266" s="4"/>
      <c r="AD266" s="4"/>
      <c r="AE266" s="3" t="s">
        <v>1724</v>
      </c>
      <c r="AF266" s="3" t="s">
        <v>1719</v>
      </c>
      <c r="AG266" s="3" t="s">
        <v>1719</v>
      </c>
      <c r="AH266" s="3" t="s">
        <v>1725</v>
      </c>
      <c r="AJ266" s="3" t="s">
        <v>1985</v>
      </c>
      <c r="AK266" s="3" t="s">
        <v>1719</v>
      </c>
      <c r="AL266" s="3" t="s">
        <v>1719</v>
      </c>
      <c r="AM266" s="3" t="s">
        <v>1718</v>
      </c>
      <c r="AN266" s="3" t="s">
        <v>1726</v>
      </c>
      <c r="AO266" s="4"/>
      <c r="AP266" s="4"/>
      <c r="AQ266" s="3" t="s">
        <v>1719</v>
      </c>
      <c r="AR266" s="3" t="s">
        <v>1719</v>
      </c>
      <c r="AS266" s="3" t="s">
        <v>1723</v>
      </c>
      <c r="AT266" s="3" t="s">
        <v>1723</v>
      </c>
    </row>
    <row r="267" spans="1:46" hidden="1" x14ac:dyDescent="0.25">
      <c r="A267" s="3" t="s">
        <v>1717</v>
      </c>
      <c r="B267" s="3" t="s">
        <v>1718</v>
      </c>
      <c r="C267" s="3" t="s">
        <v>559</v>
      </c>
      <c r="D267" s="3" t="s">
        <v>1990</v>
      </c>
      <c r="E267" s="3" t="s">
        <v>1719</v>
      </c>
      <c r="F267" s="3" t="s">
        <v>1719</v>
      </c>
      <c r="G267" s="3" t="s">
        <v>1719</v>
      </c>
      <c r="H267" s="4"/>
      <c r="I267" s="4"/>
      <c r="J267" s="3" t="s">
        <v>226</v>
      </c>
      <c r="K267" s="4"/>
      <c r="L267" s="4"/>
      <c r="M267" s="3" t="s">
        <v>1991</v>
      </c>
      <c r="N267" s="3" t="s">
        <v>127</v>
      </c>
      <c r="O267" s="3" t="s">
        <v>1992</v>
      </c>
      <c r="P267" s="3" t="s">
        <v>1728</v>
      </c>
      <c r="Q267" s="3" t="s">
        <v>1719</v>
      </c>
      <c r="R267" s="3" t="s">
        <v>1719</v>
      </c>
      <c r="S267" s="4"/>
      <c r="T267" s="4">
        <v>2</v>
      </c>
      <c r="U267" s="3" t="s">
        <v>1719</v>
      </c>
      <c r="W267" s="4"/>
      <c r="X267" s="3" t="s">
        <v>1719</v>
      </c>
      <c r="Y267" s="3" t="s">
        <v>1719</v>
      </c>
      <c r="Z267" s="3" t="s">
        <v>1736</v>
      </c>
      <c r="AA267" s="3" t="s">
        <v>1722</v>
      </c>
      <c r="AB267" s="3" t="s">
        <v>1723</v>
      </c>
      <c r="AC267" s="4"/>
      <c r="AD267" s="4"/>
      <c r="AE267" s="3" t="s">
        <v>1724</v>
      </c>
      <c r="AF267" s="3" t="s">
        <v>1719</v>
      </c>
      <c r="AG267" s="3" t="s">
        <v>1719</v>
      </c>
      <c r="AH267" s="3" t="s">
        <v>1725</v>
      </c>
      <c r="AJ267" s="3" t="s">
        <v>1985</v>
      </c>
      <c r="AK267" s="3" t="s">
        <v>1719</v>
      </c>
      <c r="AL267" s="3" t="s">
        <v>1719</v>
      </c>
      <c r="AM267" s="3" t="s">
        <v>1718</v>
      </c>
      <c r="AN267" s="3" t="s">
        <v>1726</v>
      </c>
      <c r="AO267" s="4"/>
      <c r="AP267" s="4"/>
      <c r="AQ267" s="3" t="s">
        <v>1719</v>
      </c>
      <c r="AR267" s="3" t="s">
        <v>1719</v>
      </c>
      <c r="AS267" s="3" t="s">
        <v>1723</v>
      </c>
      <c r="AT267" s="3" t="s">
        <v>1723</v>
      </c>
    </row>
    <row r="268" spans="1:46" hidden="1" x14ac:dyDescent="0.25">
      <c r="A268" s="3" t="s">
        <v>1717</v>
      </c>
      <c r="B268" s="3" t="s">
        <v>1718</v>
      </c>
      <c r="C268" s="3" t="s">
        <v>559</v>
      </c>
      <c r="D268" s="3" t="s">
        <v>1368</v>
      </c>
      <c r="E268" s="3" t="s">
        <v>1719</v>
      </c>
      <c r="F268" s="3" t="s">
        <v>1719</v>
      </c>
      <c r="G268" s="3" t="s">
        <v>1719</v>
      </c>
      <c r="H268" s="4"/>
      <c r="I268" s="4"/>
      <c r="J268" s="3" t="s">
        <v>69</v>
      </c>
      <c r="K268" s="4"/>
      <c r="L268" s="4"/>
      <c r="M268" s="3" t="s">
        <v>283</v>
      </c>
      <c r="N268" s="3" t="s">
        <v>127</v>
      </c>
      <c r="O268" s="3" t="s">
        <v>1993</v>
      </c>
      <c r="P268" s="3" t="s">
        <v>1720</v>
      </c>
      <c r="Q268" s="3" t="s">
        <v>1719</v>
      </c>
      <c r="R268" s="3" t="s">
        <v>1719</v>
      </c>
      <c r="S268" s="4"/>
      <c r="T268" s="4">
        <v>56</v>
      </c>
      <c r="U268" s="3" t="s">
        <v>1719</v>
      </c>
      <c r="W268" s="4"/>
      <c r="X268" s="3" t="s">
        <v>1719</v>
      </c>
      <c r="Y268" s="3" t="s">
        <v>1719</v>
      </c>
      <c r="Z268" s="3" t="s">
        <v>1736</v>
      </c>
      <c r="AA268" s="3" t="s">
        <v>1722</v>
      </c>
      <c r="AB268" s="3" t="s">
        <v>1723</v>
      </c>
      <c r="AC268" s="4"/>
      <c r="AD268" s="4"/>
      <c r="AE268" s="3" t="s">
        <v>1724</v>
      </c>
      <c r="AF268" s="3" t="s">
        <v>1719</v>
      </c>
      <c r="AG268" s="3" t="s">
        <v>1719</v>
      </c>
      <c r="AH268" s="3" t="s">
        <v>1725</v>
      </c>
      <c r="AJ268" s="3" t="s">
        <v>1985</v>
      </c>
      <c r="AK268" s="3" t="s">
        <v>1719</v>
      </c>
      <c r="AL268" s="3" t="s">
        <v>1719</v>
      </c>
      <c r="AM268" s="3" t="s">
        <v>1718</v>
      </c>
      <c r="AN268" s="3" t="s">
        <v>1726</v>
      </c>
      <c r="AO268" s="4"/>
      <c r="AP268" s="4"/>
      <c r="AQ268" s="3" t="s">
        <v>1719</v>
      </c>
      <c r="AR268" s="3" t="s">
        <v>1719</v>
      </c>
      <c r="AS268" s="3" t="s">
        <v>1723</v>
      </c>
      <c r="AT268" s="3" t="s">
        <v>1723</v>
      </c>
    </row>
    <row r="269" spans="1:46" hidden="1" x14ac:dyDescent="0.25">
      <c r="A269" s="3" t="s">
        <v>1717</v>
      </c>
      <c r="B269" s="3" t="s">
        <v>1718</v>
      </c>
      <c r="C269" s="3" t="s">
        <v>559</v>
      </c>
      <c r="D269" s="3" t="s">
        <v>1391</v>
      </c>
      <c r="E269" s="3" t="s">
        <v>1719</v>
      </c>
      <c r="F269" s="3" t="s">
        <v>1719</v>
      </c>
      <c r="G269" s="3" t="s">
        <v>1719</v>
      </c>
      <c r="H269" s="4"/>
      <c r="I269" s="4"/>
      <c r="J269" s="3" t="s">
        <v>69</v>
      </c>
      <c r="K269" s="4"/>
      <c r="L269" s="4"/>
      <c r="M269" s="3" t="s">
        <v>1144</v>
      </c>
      <c r="N269" s="3" t="s">
        <v>127</v>
      </c>
      <c r="O269" s="3" t="s">
        <v>1993</v>
      </c>
      <c r="P269" s="3" t="s">
        <v>1720</v>
      </c>
      <c r="Q269" s="3" t="s">
        <v>1719</v>
      </c>
      <c r="R269" s="3" t="s">
        <v>1719</v>
      </c>
      <c r="S269" s="4"/>
      <c r="T269" s="4">
        <v>56</v>
      </c>
      <c r="U269" s="3" t="s">
        <v>1719</v>
      </c>
      <c r="W269" s="4"/>
      <c r="X269" s="3" t="s">
        <v>1719</v>
      </c>
      <c r="Y269" s="3" t="s">
        <v>1719</v>
      </c>
      <c r="Z269" s="3" t="s">
        <v>1736</v>
      </c>
      <c r="AA269" s="3" t="s">
        <v>1722</v>
      </c>
      <c r="AB269" s="3" t="s">
        <v>1723</v>
      </c>
      <c r="AC269" s="4"/>
      <c r="AD269" s="4"/>
      <c r="AE269" s="3" t="s">
        <v>1724</v>
      </c>
      <c r="AF269" s="3" t="s">
        <v>1719</v>
      </c>
      <c r="AG269" s="3" t="s">
        <v>1719</v>
      </c>
      <c r="AH269" s="3" t="s">
        <v>1725</v>
      </c>
      <c r="AJ269" s="3" t="s">
        <v>1985</v>
      </c>
      <c r="AK269" s="3" t="s">
        <v>1719</v>
      </c>
      <c r="AL269" s="3" t="s">
        <v>1719</v>
      </c>
      <c r="AM269" s="3" t="s">
        <v>1718</v>
      </c>
      <c r="AN269" s="3" t="s">
        <v>1726</v>
      </c>
      <c r="AO269" s="4"/>
      <c r="AP269" s="4"/>
      <c r="AQ269" s="3" t="s">
        <v>1719</v>
      </c>
      <c r="AR269" s="3" t="s">
        <v>1719</v>
      </c>
      <c r="AS269" s="3" t="s">
        <v>1723</v>
      </c>
      <c r="AT269" s="3" t="s">
        <v>1723</v>
      </c>
    </row>
    <row r="270" spans="1:46" hidden="1" x14ac:dyDescent="0.25">
      <c r="A270" s="3" t="s">
        <v>1717</v>
      </c>
      <c r="B270" s="3" t="s">
        <v>1718</v>
      </c>
      <c r="C270" s="3" t="s">
        <v>1965</v>
      </c>
      <c r="D270" s="3" t="s">
        <v>1994</v>
      </c>
      <c r="E270" s="3" t="s">
        <v>1719</v>
      </c>
      <c r="F270" s="3" t="s">
        <v>1719</v>
      </c>
      <c r="G270" s="3" t="s">
        <v>1719</v>
      </c>
      <c r="H270" s="4"/>
      <c r="I270" s="4"/>
      <c r="J270" s="3" t="s">
        <v>69</v>
      </c>
      <c r="K270" s="4"/>
      <c r="L270" s="4"/>
      <c r="M270" s="3" t="s">
        <v>1995</v>
      </c>
      <c r="N270" s="3" t="s">
        <v>127</v>
      </c>
      <c r="O270" s="3" t="s">
        <v>1996</v>
      </c>
      <c r="P270" s="3" t="s">
        <v>1971</v>
      </c>
      <c r="Q270" s="3" t="s">
        <v>1719</v>
      </c>
      <c r="R270" s="3" t="s">
        <v>1719</v>
      </c>
      <c r="S270" s="4"/>
      <c r="T270" s="4">
        <v>11</v>
      </c>
      <c r="U270" s="3" t="s">
        <v>1719</v>
      </c>
      <c r="W270" s="4"/>
      <c r="X270" s="3" t="s">
        <v>1719</v>
      </c>
      <c r="Y270" s="3" t="s">
        <v>1719</v>
      </c>
      <c r="Z270" s="3" t="s">
        <v>1736</v>
      </c>
      <c r="AA270" s="3" t="s">
        <v>1972</v>
      </c>
      <c r="AB270" s="3" t="s">
        <v>1723</v>
      </c>
      <c r="AC270" s="4"/>
      <c r="AD270" s="4"/>
      <c r="AE270" s="3" t="s">
        <v>1724</v>
      </c>
      <c r="AF270" s="3" t="s">
        <v>1719</v>
      </c>
      <c r="AG270" s="3" t="s">
        <v>1719</v>
      </c>
      <c r="AH270" s="3" t="s">
        <v>1725</v>
      </c>
      <c r="AJ270" s="3" t="s">
        <v>1967</v>
      </c>
      <c r="AK270" s="3" t="s">
        <v>1719</v>
      </c>
      <c r="AL270" s="3" t="s">
        <v>1719</v>
      </c>
      <c r="AM270" s="3" t="s">
        <v>1718</v>
      </c>
      <c r="AN270" s="3" t="s">
        <v>1726</v>
      </c>
      <c r="AO270" s="4"/>
      <c r="AP270" s="4"/>
      <c r="AQ270" s="3" t="s">
        <v>1719</v>
      </c>
      <c r="AR270" s="3" t="s">
        <v>1719</v>
      </c>
      <c r="AS270" s="3" t="s">
        <v>1723</v>
      </c>
      <c r="AT270" s="3" t="s">
        <v>1723</v>
      </c>
    </row>
    <row r="271" spans="1:46" hidden="1" x14ac:dyDescent="0.25">
      <c r="A271" s="3" t="s">
        <v>1717</v>
      </c>
      <c r="B271" s="3" t="s">
        <v>1718</v>
      </c>
      <c r="C271" s="3" t="s">
        <v>1965</v>
      </c>
      <c r="D271" s="3" t="s">
        <v>1997</v>
      </c>
      <c r="E271" s="3" t="s">
        <v>1719</v>
      </c>
      <c r="F271" s="3" t="s">
        <v>1719</v>
      </c>
      <c r="G271" s="3" t="s">
        <v>1719</v>
      </c>
      <c r="H271" s="4"/>
      <c r="I271" s="4"/>
      <c r="J271" s="3" t="s">
        <v>69</v>
      </c>
      <c r="K271" s="4"/>
      <c r="L271" s="4"/>
      <c r="M271" s="3" t="s">
        <v>1998</v>
      </c>
      <c r="N271" s="3" t="s">
        <v>127</v>
      </c>
      <c r="O271" s="3" t="s">
        <v>1999</v>
      </c>
      <c r="P271" s="3" t="s">
        <v>1971</v>
      </c>
      <c r="Q271" s="3" t="s">
        <v>1719</v>
      </c>
      <c r="R271" s="3" t="s">
        <v>1719</v>
      </c>
      <c r="S271" s="4"/>
      <c r="T271" s="4">
        <v>11</v>
      </c>
      <c r="U271" s="3" t="s">
        <v>1719</v>
      </c>
      <c r="W271" s="4"/>
      <c r="X271" s="3" t="s">
        <v>1719</v>
      </c>
      <c r="Y271" s="3" t="s">
        <v>1719</v>
      </c>
      <c r="Z271" s="3" t="s">
        <v>1736</v>
      </c>
      <c r="AA271" s="3" t="s">
        <v>1972</v>
      </c>
      <c r="AB271" s="3" t="s">
        <v>1723</v>
      </c>
      <c r="AC271" s="4"/>
      <c r="AD271" s="4"/>
      <c r="AE271" s="3" t="s">
        <v>1724</v>
      </c>
      <c r="AF271" s="3" t="s">
        <v>1719</v>
      </c>
      <c r="AG271" s="3" t="s">
        <v>1719</v>
      </c>
      <c r="AH271" s="3" t="s">
        <v>1725</v>
      </c>
      <c r="AJ271" s="3" t="s">
        <v>1967</v>
      </c>
      <c r="AK271" s="3" t="s">
        <v>1719</v>
      </c>
      <c r="AL271" s="3" t="s">
        <v>1719</v>
      </c>
      <c r="AM271" s="3" t="s">
        <v>1718</v>
      </c>
      <c r="AN271" s="3" t="s">
        <v>1726</v>
      </c>
      <c r="AO271" s="4"/>
      <c r="AP271" s="4"/>
      <c r="AQ271" s="3" t="s">
        <v>1719</v>
      </c>
      <c r="AR271" s="3" t="s">
        <v>1719</v>
      </c>
      <c r="AS271" s="3" t="s">
        <v>1723</v>
      </c>
      <c r="AT271" s="3" t="s">
        <v>1723</v>
      </c>
    </row>
    <row r="272" spans="1:46" hidden="1" x14ac:dyDescent="0.25">
      <c r="A272" s="3" t="s">
        <v>1717</v>
      </c>
      <c r="B272" s="3" t="s">
        <v>1718</v>
      </c>
      <c r="C272" s="3" t="s">
        <v>407</v>
      </c>
      <c r="D272" s="3" t="s">
        <v>1041</v>
      </c>
      <c r="E272" s="3" t="s">
        <v>1719</v>
      </c>
      <c r="F272" s="3" t="s">
        <v>1719</v>
      </c>
      <c r="G272" s="3" t="s">
        <v>1719</v>
      </c>
      <c r="H272" s="4"/>
      <c r="I272" s="4"/>
      <c r="J272" s="3" t="s">
        <v>226</v>
      </c>
      <c r="K272" s="4"/>
      <c r="L272" s="4"/>
      <c r="M272" s="3" t="s">
        <v>750</v>
      </c>
      <c r="N272" s="3" t="s">
        <v>127</v>
      </c>
      <c r="O272" s="3" t="s">
        <v>2000</v>
      </c>
      <c r="P272" s="3" t="s">
        <v>1728</v>
      </c>
      <c r="Q272" s="3" t="s">
        <v>1719</v>
      </c>
      <c r="R272" s="3" t="s">
        <v>1719</v>
      </c>
      <c r="S272" s="4"/>
      <c r="T272" s="4">
        <v>1</v>
      </c>
      <c r="U272" s="3" t="s">
        <v>1719</v>
      </c>
      <c r="W272" s="4"/>
      <c r="X272" s="3" t="s">
        <v>1719</v>
      </c>
      <c r="Y272" s="3" t="s">
        <v>1719</v>
      </c>
      <c r="Z272" s="3" t="s">
        <v>1736</v>
      </c>
      <c r="AA272" s="3" t="s">
        <v>1722</v>
      </c>
      <c r="AB272" s="3" t="s">
        <v>1723</v>
      </c>
      <c r="AC272" s="4"/>
      <c r="AD272" s="4"/>
      <c r="AE272" s="3" t="s">
        <v>1724</v>
      </c>
      <c r="AF272" s="3" t="s">
        <v>1719</v>
      </c>
      <c r="AG272" s="3" t="s">
        <v>1719</v>
      </c>
      <c r="AH272" s="3" t="s">
        <v>1725</v>
      </c>
      <c r="AJ272" s="3" t="s">
        <v>408</v>
      </c>
      <c r="AK272" s="3" t="s">
        <v>1719</v>
      </c>
      <c r="AL272" s="3" t="s">
        <v>1719</v>
      </c>
      <c r="AM272" s="3" t="s">
        <v>1718</v>
      </c>
      <c r="AN272" s="3" t="s">
        <v>1726</v>
      </c>
      <c r="AO272" s="4"/>
      <c r="AP272" s="4"/>
      <c r="AQ272" s="3" t="s">
        <v>1719</v>
      </c>
      <c r="AR272" s="3" t="s">
        <v>1719</v>
      </c>
      <c r="AS272" s="3" t="s">
        <v>1723</v>
      </c>
      <c r="AT272" s="3" t="s">
        <v>1723</v>
      </c>
    </row>
    <row r="273" spans="1:46" hidden="1" x14ac:dyDescent="0.25">
      <c r="A273" s="3" t="s">
        <v>1717</v>
      </c>
      <c r="B273" s="3" t="s">
        <v>1718</v>
      </c>
      <c r="C273" s="3" t="s">
        <v>407</v>
      </c>
      <c r="D273" s="3" t="s">
        <v>532</v>
      </c>
      <c r="E273" s="3" t="s">
        <v>1719</v>
      </c>
      <c r="F273" s="3" t="s">
        <v>1719</v>
      </c>
      <c r="G273" s="3" t="s">
        <v>1719</v>
      </c>
      <c r="H273" s="4"/>
      <c r="I273" s="4"/>
      <c r="J273" s="3" t="s">
        <v>50</v>
      </c>
      <c r="K273" s="4"/>
      <c r="L273" s="4"/>
      <c r="M273" s="3" t="s">
        <v>533</v>
      </c>
      <c r="N273" s="3" t="s">
        <v>127</v>
      </c>
      <c r="O273" s="3" t="s">
        <v>2001</v>
      </c>
      <c r="P273" s="3" t="s">
        <v>1728</v>
      </c>
      <c r="Q273" s="3" t="s">
        <v>1719</v>
      </c>
      <c r="R273" s="3" t="s">
        <v>1719</v>
      </c>
      <c r="S273" s="4"/>
      <c r="T273" s="4">
        <v>1</v>
      </c>
      <c r="U273" s="3" t="s">
        <v>1719</v>
      </c>
      <c r="W273" s="4"/>
      <c r="X273" s="3" t="s">
        <v>1719</v>
      </c>
      <c r="Y273" s="3" t="s">
        <v>1719</v>
      </c>
      <c r="Z273" s="3" t="s">
        <v>1736</v>
      </c>
      <c r="AA273" s="3" t="s">
        <v>1722</v>
      </c>
      <c r="AB273" s="3" t="s">
        <v>1723</v>
      </c>
      <c r="AC273" s="4"/>
      <c r="AD273" s="4"/>
      <c r="AE273" s="3" t="s">
        <v>1724</v>
      </c>
      <c r="AF273" s="3" t="s">
        <v>1719</v>
      </c>
      <c r="AG273" s="3" t="s">
        <v>1719</v>
      </c>
      <c r="AH273" s="3" t="s">
        <v>1725</v>
      </c>
      <c r="AJ273" s="3" t="s">
        <v>408</v>
      </c>
      <c r="AK273" s="3" t="s">
        <v>1719</v>
      </c>
      <c r="AL273" s="3" t="s">
        <v>1719</v>
      </c>
      <c r="AM273" s="3" t="s">
        <v>1718</v>
      </c>
      <c r="AN273" s="3" t="s">
        <v>1726</v>
      </c>
      <c r="AO273" s="4"/>
      <c r="AP273" s="4"/>
      <c r="AQ273" s="3" t="s">
        <v>1719</v>
      </c>
      <c r="AR273" s="3" t="s">
        <v>1719</v>
      </c>
      <c r="AS273" s="3" t="s">
        <v>1723</v>
      </c>
      <c r="AT273" s="3" t="s">
        <v>1723</v>
      </c>
    </row>
    <row r="274" spans="1:46" hidden="1" x14ac:dyDescent="0.25">
      <c r="A274" s="3" t="s">
        <v>1717</v>
      </c>
      <c r="B274" s="3" t="s">
        <v>1718</v>
      </c>
      <c r="C274" s="3" t="s">
        <v>407</v>
      </c>
      <c r="D274" s="3" t="s">
        <v>2002</v>
      </c>
      <c r="E274" s="3" t="s">
        <v>1719</v>
      </c>
      <c r="F274" s="3" t="s">
        <v>1719</v>
      </c>
      <c r="G274" s="3" t="s">
        <v>1719</v>
      </c>
      <c r="H274" s="4"/>
      <c r="I274" s="4"/>
      <c r="J274" s="3" t="s">
        <v>2003</v>
      </c>
      <c r="K274" s="4"/>
      <c r="L274" s="4"/>
      <c r="M274" s="3" t="s">
        <v>2004</v>
      </c>
      <c r="N274" s="3" t="s">
        <v>127</v>
      </c>
      <c r="O274" s="3" t="s">
        <v>2005</v>
      </c>
      <c r="P274" s="3" t="s">
        <v>1720</v>
      </c>
      <c r="Q274" s="3" t="s">
        <v>1719</v>
      </c>
      <c r="R274" s="3" t="s">
        <v>1719</v>
      </c>
      <c r="S274" s="4"/>
      <c r="T274" s="4">
        <v>1</v>
      </c>
      <c r="U274" s="3" t="s">
        <v>1719</v>
      </c>
      <c r="W274" s="4"/>
      <c r="X274" s="3" t="s">
        <v>1719</v>
      </c>
      <c r="Y274" s="3" t="s">
        <v>1719</v>
      </c>
      <c r="Z274" s="3" t="s">
        <v>1736</v>
      </c>
      <c r="AA274" s="3" t="s">
        <v>1722</v>
      </c>
      <c r="AB274" s="3" t="s">
        <v>1723</v>
      </c>
      <c r="AC274" s="4"/>
      <c r="AD274" s="4"/>
      <c r="AE274" s="3" t="s">
        <v>1724</v>
      </c>
      <c r="AF274" s="3" t="s">
        <v>1719</v>
      </c>
      <c r="AG274" s="3" t="s">
        <v>1719</v>
      </c>
      <c r="AH274" s="3" t="s">
        <v>1725</v>
      </c>
      <c r="AJ274" s="3" t="s">
        <v>408</v>
      </c>
      <c r="AK274" s="3" t="s">
        <v>1719</v>
      </c>
      <c r="AL274" s="3" t="s">
        <v>1719</v>
      </c>
      <c r="AM274" s="3" t="s">
        <v>1718</v>
      </c>
      <c r="AN274" s="3" t="s">
        <v>1726</v>
      </c>
      <c r="AO274" s="4"/>
      <c r="AP274" s="4"/>
      <c r="AQ274" s="3" t="s">
        <v>1719</v>
      </c>
      <c r="AR274" s="3" t="s">
        <v>1719</v>
      </c>
      <c r="AS274" s="3" t="s">
        <v>1723</v>
      </c>
      <c r="AT274" s="3" t="s">
        <v>1723</v>
      </c>
    </row>
    <row r="275" spans="1:46" hidden="1" x14ac:dyDescent="0.25">
      <c r="A275" s="3" t="s">
        <v>1717</v>
      </c>
      <c r="B275" s="3" t="s">
        <v>1718</v>
      </c>
      <c r="C275" s="3" t="s">
        <v>407</v>
      </c>
      <c r="D275" s="3" t="s">
        <v>2002</v>
      </c>
      <c r="E275" s="3" t="s">
        <v>1719</v>
      </c>
      <c r="F275" s="3" t="s">
        <v>1719</v>
      </c>
      <c r="G275" s="3" t="s">
        <v>1719</v>
      </c>
      <c r="H275" s="4"/>
      <c r="I275" s="4"/>
      <c r="J275" s="3" t="s">
        <v>2003</v>
      </c>
      <c r="K275" s="4"/>
      <c r="L275" s="4"/>
      <c r="M275" s="3" t="s">
        <v>2004</v>
      </c>
      <c r="N275" s="3" t="s">
        <v>127</v>
      </c>
      <c r="O275" s="3" t="s">
        <v>2006</v>
      </c>
      <c r="P275" s="3" t="s">
        <v>1720</v>
      </c>
      <c r="Q275" s="3" t="s">
        <v>1719</v>
      </c>
      <c r="R275" s="3" t="s">
        <v>1719</v>
      </c>
      <c r="S275" s="4"/>
      <c r="T275" s="4">
        <v>1</v>
      </c>
      <c r="U275" s="3" t="s">
        <v>1719</v>
      </c>
      <c r="W275" s="4"/>
      <c r="X275" s="3" t="s">
        <v>1719</v>
      </c>
      <c r="Y275" s="3" t="s">
        <v>1719</v>
      </c>
      <c r="Z275" s="3" t="s">
        <v>1736</v>
      </c>
      <c r="AA275" s="3" t="s">
        <v>1722</v>
      </c>
      <c r="AB275" s="3" t="s">
        <v>1723</v>
      </c>
      <c r="AC275" s="4"/>
      <c r="AD275" s="4"/>
      <c r="AE275" s="3" t="s">
        <v>1724</v>
      </c>
      <c r="AF275" s="3" t="s">
        <v>1719</v>
      </c>
      <c r="AG275" s="3" t="s">
        <v>1719</v>
      </c>
      <c r="AH275" s="3" t="s">
        <v>1725</v>
      </c>
      <c r="AJ275" s="3" t="s">
        <v>408</v>
      </c>
      <c r="AK275" s="3" t="s">
        <v>1719</v>
      </c>
      <c r="AL275" s="3" t="s">
        <v>1719</v>
      </c>
      <c r="AM275" s="3" t="s">
        <v>1718</v>
      </c>
      <c r="AN275" s="3" t="s">
        <v>1726</v>
      </c>
      <c r="AO275" s="4"/>
      <c r="AP275" s="4"/>
      <c r="AQ275" s="3" t="s">
        <v>1719</v>
      </c>
      <c r="AR275" s="3" t="s">
        <v>1719</v>
      </c>
      <c r="AS275" s="3" t="s">
        <v>1723</v>
      </c>
      <c r="AT275" s="3" t="s">
        <v>1723</v>
      </c>
    </row>
    <row r="276" spans="1:46" hidden="1" x14ac:dyDescent="0.25">
      <c r="A276" s="3" t="s">
        <v>1717</v>
      </c>
      <c r="B276" s="3" t="s">
        <v>1718</v>
      </c>
      <c r="C276" s="3" t="s">
        <v>407</v>
      </c>
      <c r="D276" s="3" t="s">
        <v>2007</v>
      </c>
      <c r="E276" s="3" t="s">
        <v>1719</v>
      </c>
      <c r="F276" s="3" t="s">
        <v>1719</v>
      </c>
      <c r="G276" s="3" t="s">
        <v>1719</v>
      </c>
      <c r="H276" s="4"/>
      <c r="I276" s="4"/>
      <c r="J276" s="3" t="s">
        <v>69</v>
      </c>
      <c r="K276" s="4"/>
      <c r="L276" s="4"/>
      <c r="M276" s="3" t="s">
        <v>2008</v>
      </c>
      <c r="N276" s="3" t="s">
        <v>127</v>
      </c>
      <c r="O276" s="3" t="s">
        <v>2006</v>
      </c>
      <c r="P276" s="3" t="s">
        <v>1728</v>
      </c>
      <c r="Q276" s="3" t="s">
        <v>1719</v>
      </c>
      <c r="R276" s="3" t="s">
        <v>1719</v>
      </c>
      <c r="S276" s="4"/>
      <c r="T276" s="4">
        <v>1</v>
      </c>
      <c r="U276" s="3" t="s">
        <v>1719</v>
      </c>
      <c r="W276" s="4"/>
      <c r="X276" s="3" t="s">
        <v>1719</v>
      </c>
      <c r="Y276" s="3" t="s">
        <v>1719</v>
      </c>
      <c r="Z276" s="3" t="s">
        <v>1736</v>
      </c>
      <c r="AA276" s="3" t="s">
        <v>1722</v>
      </c>
      <c r="AB276" s="3" t="s">
        <v>1723</v>
      </c>
      <c r="AC276" s="4"/>
      <c r="AD276" s="4"/>
      <c r="AE276" s="3" t="s">
        <v>1724</v>
      </c>
      <c r="AF276" s="3" t="s">
        <v>1719</v>
      </c>
      <c r="AG276" s="3" t="s">
        <v>1719</v>
      </c>
      <c r="AH276" s="3" t="s">
        <v>1725</v>
      </c>
      <c r="AJ276" s="3" t="s">
        <v>408</v>
      </c>
      <c r="AK276" s="3" t="s">
        <v>1719</v>
      </c>
      <c r="AL276" s="3" t="s">
        <v>1719</v>
      </c>
      <c r="AM276" s="3" t="s">
        <v>1718</v>
      </c>
      <c r="AN276" s="3" t="s">
        <v>1726</v>
      </c>
      <c r="AO276" s="4"/>
      <c r="AP276" s="4"/>
      <c r="AQ276" s="3" t="s">
        <v>1719</v>
      </c>
      <c r="AR276" s="3" t="s">
        <v>1719</v>
      </c>
      <c r="AS276" s="3" t="s">
        <v>1723</v>
      </c>
      <c r="AT276" s="3" t="s">
        <v>1723</v>
      </c>
    </row>
    <row r="277" spans="1:46" hidden="1" x14ac:dyDescent="0.25">
      <c r="A277" s="3" t="s">
        <v>1717</v>
      </c>
      <c r="B277" s="3" t="s">
        <v>1718</v>
      </c>
      <c r="C277" s="3" t="s">
        <v>2009</v>
      </c>
      <c r="D277" s="3" t="s">
        <v>2010</v>
      </c>
      <c r="E277" s="3" t="s">
        <v>1719</v>
      </c>
      <c r="F277" s="3" t="s">
        <v>1719</v>
      </c>
      <c r="G277" s="3" t="s">
        <v>1719</v>
      </c>
      <c r="H277" s="4"/>
      <c r="I277" s="4"/>
      <c r="J277" s="3" t="s">
        <v>69</v>
      </c>
      <c r="K277" s="4"/>
      <c r="L277" s="4"/>
      <c r="M277" s="3" t="s">
        <v>2011</v>
      </c>
      <c r="N277" s="3" t="s">
        <v>127</v>
      </c>
      <c r="O277" s="3" t="s">
        <v>2012</v>
      </c>
      <c r="P277" s="3" t="s">
        <v>1922</v>
      </c>
      <c r="Q277" s="3" t="s">
        <v>1719</v>
      </c>
      <c r="R277" s="3" t="s">
        <v>1719</v>
      </c>
      <c r="S277" s="4"/>
      <c r="T277" s="4">
        <v>1</v>
      </c>
      <c r="U277" s="3" t="s">
        <v>1721</v>
      </c>
      <c r="W277" s="4"/>
      <c r="X277" s="3" t="s">
        <v>1719</v>
      </c>
      <c r="Y277" s="3" t="s">
        <v>1719</v>
      </c>
      <c r="Z277" s="3" t="s">
        <v>1736</v>
      </c>
      <c r="AA277" s="3" t="s">
        <v>1923</v>
      </c>
      <c r="AB277" s="3" t="s">
        <v>1723</v>
      </c>
      <c r="AC277" s="4"/>
      <c r="AD277" s="4"/>
      <c r="AE277" s="3" t="s">
        <v>1724</v>
      </c>
      <c r="AF277" s="3" t="s">
        <v>1719</v>
      </c>
      <c r="AG277" s="3" t="s">
        <v>1719</v>
      </c>
      <c r="AH277" s="3" t="s">
        <v>1725</v>
      </c>
      <c r="AJ277" s="3" t="s">
        <v>2013</v>
      </c>
      <c r="AK277" s="3" t="s">
        <v>1719</v>
      </c>
      <c r="AL277" s="3" t="s">
        <v>1719</v>
      </c>
      <c r="AM277" s="3" t="s">
        <v>1718</v>
      </c>
      <c r="AN277" s="3" t="s">
        <v>1726</v>
      </c>
      <c r="AO277" s="4"/>
      <c r="AP277" s="4"/>
      <c r="AQ277" s="3" t="s">
        <v>1719</v>
      </c>
      <c r="AR277" s="3" t="s">
        <v>1719</v>
      </c>
      <c r="AS277" s="3" t="s">
        <v>1723</v>
      </c>
      <c r="AT277" s="3" t="s">
        <v>1723</v>
      </c>
    </row>
    <row r="278" spans="1:46" hidden="1" x14ac:dyDescent="0.25">
      <c r="A278" s="3" t="s">
        <v>1717</v>
      </c>
      <c r="B278" s="3" t="s">
        <v>1718</v>
      </c>
      <c r="C278" s="3" t="s">
        <v>2009</v>
      </c>
      <c r="D278" s="3" t="s">
        <v>2014</v>
      </c>
      <c r="E278" s="3" t="s">
        <v>1719</v>
      </c>
      <c r="F278" s="3" t="s">
        <v>1719</v>
      </c>
      <c r="G278" s="3" t="s">
        <v>1719</v>
      </c>
      <c r="H278" s="4"/>
      <c r="I278" s="4"/>
      <c r="J278" s="3" t="s">
        <v>69</v>
      </c>
      <c r="K278" s="4"/>
      <c r="L278" s="4"/>
      <c r="M278" s="3" t="s">
        <v>2015</v>
      </c>
      <c r="N278" s="3" t="s">
        <v>127</v>
      </c>
      <c r="O278" s="3" t="s">
        <v>2012</v>
      </c>
      <c r="P278" s="3" t="s">
        <v>1922</v>
      </c>
      <c r="Q278" s="3" t="s">
        <v>1719</v>
      </c>
      <c r="R278" s="3" t="s">
        <v>1719</v>
      </c>
      <c r="S278" s="4"/>
      <c r="T278" s="4">
        <v>1</v>
      </c>
      <c r="U278" s="3" t="s">
        <v>1721</v>
      </c>
      <c r="W278" s="4"/>
      <c r="X278" s="3" t="s">
        <v>1719</v>
      </c>
      <c r="Y278" s="3" t="s">
        <v>1719</v>
      </c>
      <c r="Z278" s="3" t="s">
        <v>1736</v>
      </c>
      <c r="AA278" s="3" t="s">
        <v>1923</v>
      </c>
      <c r="AB278" s="3" t="s">
        <v>1723</v>
      </c>
      <c r="AC278" s="4"/>
      <c r="AD278" s="4"/>
      <c r="AE278" s="3" t="s">
        <v>1724</v>
      </c>
      <c r="AF278" s="3" t="s">
        <v>1719</v>
      </c>
      <c r="AG278" s="3" t="s">
        <v>1719</v>
      </c>
      <c r="AH278" s="3" t="s">
        <v>1725</v>
      </c>
      <c r="AJ278" s="3" t="s">
        <v>2013</v>
      </c>
      <c r="AK278" s="3" t="s">
        <v>1719</v>
      </c>
      <c r="AL278" s="3" t="s">
        <v>1719</v>
      </c>
      <c r="AM278" s="3" t="s">
        <v>1718</v>
      </c>
      <c r="AN278" s="3" t="s">
        <v>1726</v>
      </c>
      <c r="AO278" s="4"/>
      <c r="AP278" s="4"/>
      <c r="AQ278" s="3" t="s">
        <v>1719</v>
      </c>
      <c r="AR278" s="3" t="s">
        <v>1719</v>
      </c>
      <c r="AS278" s="3" t="s">
        <v>1723</v>
      </c>
      <c r="AT278" s="3" t="s">
        <v>1723</v>
      </c>
    </row>
    <row r="279" spans="1:46" hidden="1" x14ac:dyDescent="0.25">
      <c r="A279" s="3" t="s">
        <v>1717</v>
      </c>
      <c r="B279" s="3" t="s">
        <v>1718</v>
      </c>
      <c r="C279" s="3" t="s">
        <v>2009</v>
      </c>
      <c r="D279" s="3" t="s">
        <v>2016</v>
      </c>
      <c r="E279" s="3" t="s">
        <v>1719</v>
      </c>
      <c r="F279" s="3" t="s">
        <v>1719</v>
      </c>
      <c r="G279" s="3" t="s">
        <v>1719</v>
      </c>
      <c r="H279" s="4"/>
      <c r="I279" s="4"/>
      <c r="J279" s="3" t="s">
        <v>69</v>
      </c>
      <c r="K279" s="4"/>
      <c r="L279" s="4"/>
      <c r="M279" s="3" t="s">
        <v>126</v>
      </c>
      <c r="N279" s="3" t="s">
        <v>127</v>
      </c>
      <c r="O279" s="3" t="s">
        <v>2012</v>
      </c>
      <c r="P279" s="3" t="s">
        <v>1720</v>
      </c>
      <c r="Q279" s="3" t="s">
        <v>1719</v>
      </c>
      <c r="R279" s="3" t="s">
        <v>1719</v>
      </c>
      <c r="S279" s="4"/>
      <c r="T279" s="4">
        <v>2</v>
      </c>
      <c r="U279" s="3" t="s">
        <v>1721</v>
      </c>
      <c r="W279" s="4"/>
      <c r="X279" s="3" t="s">
        <v>1719</v>
      </c>
      <c r="Y279" s="3" t="s">
        <v>1719</v>
      </c>
      <c r="Z279" s="3" t="s">
        <v>1736</v>
      </c>
      <c r="AA279" s="3" t="s">
        <v>1722</v>
      </c>
      <c r="AB279" s="3" t="s">
        <v>1723</v>
      </c>
      <c r="AC279" s="4"/>
      <c r="AD279" s="4"/>
      <c r="AE279" s="3" t="s">
        <v>1724</v>
      </c>
      <c r="AF279" s="3" t="s">
        <v>1719</v>
      </c>
      <c r="AG279" s="3" t="s">
        <v>1719</v>
      </c>
      <c r="AH279" s="3" t="s">
        <v>1725</v>
      </c>
      <c r="AJ279" s="3" t="s">
        <v>2013</v>
      </c>
      <c r="AK279" s="3" t="s">
        <v>1719</v>
      </c>
      <c r="AL279" s="3" t="s">
        <v>1719</v>
      </c>
      <c r="AM279" s="3" t="s">
        <v>1718</v>
      </c>
      <c r="AN279" s="3" t="s">
        <v>1726</v>
      </c>
      <c r="AO279" s="4"/>
      <c r="AP279" s="4"/>
      <c r="AQ279" s="3" t="s">
        <v>1719</v>
      </c>
      <c r="AR279" s="3" t="s">
        <v>1719</v>
      </c>
      <c r="AS279" s="3" t="s">
        <v>1723</v>
      </c>
      <c r="AT279" s="3" t="s">
        <v>1723</v>
      </c>
    </row>
    <row r="280" spans="1:46" hidden="1" x14ac:dyDescent="0.25">
      <c r="A280" s="3" t="s">
        <v>1717</v>
      </c>
      <c r="B280" s="3" t="s">
        <v>1718</v>
      </c>
      <c r="C280" s="3" t="s">
        <v>2009</v>
      </c>
      <c r="D280" s="3" t="s">
        <v>2017</v>
      </c>
      <c r="E280" s="3" t="s">
        <v>1719</v>
      </c>
      <c r="F280" s="3" t="s">
        <v>1719</v>
      </c>
      <c r="G280" s="3" t="s">
        <v>1719</v>
      </c>
      <c r="H280" s="4"/>
      <c r="I280" s="4"/>
      <c r="J280" s="3" t="s">
        <v>69</v>
      </c>
      <c r="K280" s="4"/>
      <c r="L280" s="4"/>
      <c r="M280" s="3" t="s">
        <v>126</v>
      </c>
      <c r="N280" s="3" t="s">
        <v>127</v>
      </c>
      <c r="O280" s="3" t="s">
        <v>2012</v>
      </c>
      <c r="P280" s="3" t="s">
        <v>1720</v>
      </c>
      <c r="Q280" s="3" t="s">
        <v>1719</v>
      </c>
      <c r="R280" s="3" t="s">
        <v>1719</v>
      </c>
      <c r="S280" s="4"/>
      <c r="T280" s="4">
        <v>2</v>
      </c>
      <c r="U280" s="3" t="s">
        <v>1721</v>
      </c>
      <c r="W280" s="4"/>
      <c r="X280" s="3" t="s">
        <v>1719</v>
      </c>
      <c r="Y280" s="3" t="s">
        <v>1719</v>
      </c>
      <c r="Z280" s="3" t="s">
        <v>1736</v>
      </c>
      <c r="AA280" s="3" t="s">
        <v>1722</v>
      </c>
      <c r="AB280" s="3" t="s">
        <v>1723</v>
      </c>
      <c r="AC280" s="4"/>
      <c r="AD280" s="4"/>
      <c r="AE280" s="3" t="s">
        <v>1724</v>
      </c>
      <c r="AF280" s="3" t="s">
        <v>1719</v>
      </c>
      <c r="AG280" s="3" t="s">
        <v>1719</v>
      </c>
      <c r="AH280" s="3" t="s">
        <v>1725</v>
      </c>
      <c r="AJ280" s="3" t="s">
        <v>2013</v>
      </c>
      <c r="AK280" s="3" t="s">
        <v>1719</v>
      </c>
      <c r="AL280" s="3" t="s">
        <v>1719</v>
      </c>
      <c r="AM280" s="3" t="s">
        <v>1718</v>
      </c>
      <c r="AN280" s="3" t="s">
        <v>1726</v>
      </c>
      <c r="AO280" s="4"/>
      <c r="AP280" s="4"/>
      <c r="AQ280" s="3" t="s">
        <v>1719</v>
      </c>
      <c r="AR280" s="3" t="s">
        <v>1719</v>
      </c>
      <c r="AS280" s="3" t="s">
        <v>1723</v>
      </c>
      <c r="AT280" s="3" t="s">
        <v>1723</v>
      </c>
    </row>
    <row r="281" spans="1:46" hidden="1" x14ac:dyDescent="0.25">
      <c r="A281" s="3" t="s">
        <v>1717</v>
      </c>
      <c r="B281" s="3" t="s">
        <v>1718</v>
      </c>
      <c r="C281" s="3" t="s">
        <v>2009</v>
      </c>
      <c r="D281" s="3" t="s">
        <v>2018</v>
      </c>
      <c r="E281" s="3" t="s">
        <v>1719</v>
      </c>
      <c r="F281" s="3" t="s">
        <v>1719</v>
      </c>
      <c r="G281" s="3" t="s">
        <v>1719</v>
      </c>
      <c r="H281" s="4"/>
      <c r="I281" s="4"/>
      <c r="J281" s="3" t="s">
        <v>69</v>
      </c>
      <c r="K281" s="4"/>
      <c r="L281" s="4"/>
      <c r="M281" s="3" t="s">
        <v>126</v>
      </c>
      <c r="N281" s="3" t="s">
        <v>127</v>
      </c>
      <c r="O281" s="3" t="s">
        <v>2012</v>
      </c>
      <c r="P281" s="3" t="s">
        <v>1720</v>
      </c>
      <c r="Q281" s="3" t="s">
        <v>1719</v>
      </c>
      <c r="R281" s="3" t="s">
        <v>1719</v>
      </c>
      <c r="S281" s="4"/>
      <c r="T281" s="4">
        <v>2</v>
      </c>
      <c r="U281" s="3" t="s">
        <v>1721</v>
      </c>
      <c r="W281" s="4"/>
      <c r="X281" s="3" t="s">
        <v>1719</v>
      </c>
      <c r="Y281" s="3" t="s">
        <v>1719</v>
      </c>
      <c r="Z281" s="3" t="s">
        <v>1736</v>
      </c>
      <c r="AA281" s="3" t="s">
        <v>1722</v>
      </c>
      <c r="AB281" s="3" t="s">
        <v>1723</v>
      </c>
      <c r="AC281" s="4"/>
      <c r="AD281" s="4"/>
      <c r="AE281" s="3" t="s">
        <v>1724</v>
      </c>
      <c r="AF281" s="3" t="s">
        <v>1719</v>
      </c>
      <c r="AG281" s="3" t="s">
        <v>1719</v>
      </c>
      <c r="AH281" s="3" t="s">
        <v>1725</v>
      </c>
      <c r="AJ281" s="3" t="s">
        <v>2013</v>
      </c>
      <c r="AK281" s="3" t="s">
        <v>1719</v>
      </c>
      <c r="AL281" s="3" t="s">
        <v>1719</v>
      </c>
      <c r="AM281" s="3" t="s">
        <v>1718</v>
      </c>
      <c r="AN281" s="3" t="s">
        <v>1726</v>
      </c>
      <c r="AO281" s="4"/>
      <c r="AP281" s="4"/>
      <c r="AQ281" s="3" t="s">
        <v>1719</v>
      </c>
      <c r="AR281" s="3" t="s">
        <v>1719</v>
      </c>
      <c r="AS281" s="3" t="s">
        <v>1723</v>
      </c>
      <c r="AT281" s="3" t="s">
        <v>1723</v>
      </c>
    </row>
    <row r="282" spans="1:46" hidden="1" x14ac:dyDescent="0.25">
      <c r="A282" s="3" t="s">
        <v>1717</v>
      </c>
      <c r="B282" s="3" t="s">
        <v>1718</v>
      </c>
      <c r="C282" s="3" t="s">
        <v>2009</v>
      </c>
      <c r="D282" s="3" t="s">
        <v>2019</v>
      </c>
      <c r="E282" s="3" t="s">
        <v>1719</v>
      </c>
      <c r="F282" s="3" t="s">
        <v>1719</v>
      </c>
      <c r="G282" s="3" t="s">
        <v>1719</v>
      </c>
      <c r="H282" s="4"/>
      <c r="I282" s="4"/>
      <c r="J282" s="3" t="s">
        <v>69</v>
      </c>
      <c r="K282" s="4"/>
      <c r="L282" s="4"/>
      <c r="M282" s="3" t="s">
        <v>126</v>
      </c>
      <c r="N282" s="3" t="s">
        <v>127</v>
      </c>
      <c r="O282" s="3" t="s">
        <v>2012</v>
      </c>
      <c r="P282" s="3" t="s">
        <v>1720</v>
      </c>
      <c r="Q282" s="3" t="s">
        <v>1719</v>
      </c>
      <c r="R282" s="3" t="s">
        <v>1719</v>
      </c>
      <c r="S282" s="4"/>
      <c r="T282" s="4">
        <v>6</v>
      </c>
      <c r="U282" s="3" t="s">
        <v>1721</v>
      </c>
      <c r="W282" s="4"/>
      <c r="X282" s="3" t="s">
        <v>1719</v>
      </c>
      <c r="Y282" s="3" t="s">
        <v>1719</v>
      </c>
      <c r="Z282" s="3" t="s">
        <v>1736</v>
      </c>
      <c r="AA282" s="3" t="s">
        <v>1722</v>
      </c>
      <c r="AB282" s="3" t="s">
        <v>1723</v>
      </c>
      <c r="AC282" s="4"/>
      <c r="AD282" s="4"/>
      <c r="AE282" s="3" t="s">
        <v>1724</v>
      </c>
      <c r="AF282" s="3" t="s">
        <v>1719</v>
      </c>
      <c r="AG282" s="3" t="s">
        <v>1719</v>
      </c>
      <c r="AH282" s="3" t="s">
        <v>1725</v>
      </c>
      <c r="AJ282" s="3" t="s">
        <v>2013</v>
      </c>
      <c r="AK282" s="3" t="s">
        <v>1719</v>
      </c>
      <c r="AL282" s="3" t="s">
        <v>1719</v>
      </c>
      <c r="AM282" s="3" t="s">
        <v>1718</v>
      </c>
      <c r="AN282" s="3" t="s">
        <v>1726</v>
      </c>
      <c r="AO282" s="4"/>
      <c r="AP282" s="4"/>
      <c r="AQ282" s="3" t="s">
        <v>1719</v>
      </c>
      <c r="AR282" s="3" t="s">
        <v>1719</v>
      </c>
      <c r="AS282" s="3" t="s">
        <v>1723</v>
      </c>
      <c r="AT282" s="3" t="s">
        <v>1723</v>
      </c>
    </row>
    <row r="283" spans="1:46" hidden="1" x14ac:dyDescent="0.25">
      <c r="A283" s="3" t="s">
        <v>1717</v>
      </c>
      <c r="B283" s="3" t="s">
        <v>1718</v>
      </c>
      <c r="C283" s="3" t="s">
        <v>2009</v>
      </c>
      <c r="D283" s="3" t="s">
        <v>2020</v>
      </c>
      <c r="E283" s="3" t="s">
        <v>1719</v>
      </c>
      <c r="F283" s="3" t="s">
        <v>1719</v>
      </c>
      <c r="G283" s="3" t="s">
        <v>1719</v>
      </c>
      <c r="H283" s="4"/>
      <c r="I283" s="4"/>
      <c r="J283" s="3" t="s">
        <v>69</v>
      </c>
      <c r="K283" s="4"/>
      <c r="L283" s="4"/>
      <c r="M283" s="3" t="s">
        <v>78</v>
      </c>
      <c r="N283" s="3" t="s">
        <v>127</v>
      </c>
      <c r="O283" s="3" t="s">
        <v>2012</v>
      </c>
      <c r="P283" s="3" t="s">
        <v>1720</v>
      </c>
      <c r="Q283" s="3" t="s">
        <v>1719</v>
      </c>
      <c r="R283" s="3" t="s">
        <v>1719</v>
      </c>
      <c r="S283" s="4"/>
      <c r="T283" s="4">
        <v>1</v>
      </c>
      <c r="U283" s="3" t="s">
        <v>1721</v>
      </c>
      <c r="W283" s="4"/>
      <c r="X283" s="3" t="s">
        <v>1719</v>
      </c>
      <c r="Y283" s="3" t="s">
        <v>1719</v>
      </c>
      <c r="Z283" s="3" t="s">
        <v>1736</v>
      </c>
      <c r="AA283" s="3" t="s">
        <v>1722</v>
      </c>
      <c r="AB283" s="3" t="s">
        <v>1723</v>
      </c>
      <c r="AC283" s="4"/>
      <c r="AD283" s="4"/>
      <c r="AE283" s="3" t="s">
        <v>1724</v>
      </c>
      <c r="AF283" s="3" t="s">
        <v>1719</v>
      </c>
      <c r="AG283" s="3" t="s">
        <v>1719</v>
      </c>
      <c r="AH283" s="3" t="s">
        <v>1725</v>
      </c>
      <c r="AJ283" s="3" t="s">
        <v>2013</v>
      </c>
      <c r="AK283" s="3" t="s">
        <v>1719</v>
      </c>
      <c r="AL283" s="3" t="s">
        <v>1719</v>
      </c>
      <c r="AM283" s="3" t="s">
        <v>1718</v>
      </c>
      <c r="AN283" s="3" t="s">
        <v>1726</v>
      </c>
      <c r="AO283" s="4"/>
      <c r="AP283" s="4"/>
      <c r="AQ283" s="3" t="s">
        <v>1719</v>
      </c>
      <c r="AR283" s="3" t="s">
        <v>1719</v>
      </c>
      <c r="AS283" s="3" t="s">
        <v>1723</v>
      </c>
      <c r="AT283" s="3" t="s">
        <v>1723</v>
      </c>
    </row>
    <row r="284" spans="1:46" hidden="1" x14ac:dyDescent="0.25">
      <c r="A284" s="3" t="s">
        <v>1717</v>
      </c>
      <c r="B284" s="3" t="s">
        <v>1718</v>
      </c>
      <c r="C284" s="3" t="s">
        <v>2009</v>
      </c>
      <c r="D284" s="3" t="s">
        <v>2021</v>
      </c>
      <c r="E284" s="3" t="s">
        <v>1719</v>
      </c>
      <c r="F284" s="3" t="s">
        <v>1719</v>
      </c>
      <c r="G284" s="3" t="s">
        <v>1719</v>
      </c>
      <c r="H284" s="4"/>
      <c r="I284" s="4"/>
      <c r="J284" s="3" t="s">
        <v>69</v>
      </c>
      <c r="K284" s="4"/>
      <c r="L284" s="4"/>
      <c r="M284" s="3" t="s">
        <v>78</v>
      </c>
      <c r="N284" s="3" t="s">
        <v>127</v>
      </c>
      <c r="O284" s="3" t="s">
        <v>2012</v>
      </c>
      <c r="P284" s="3" t="s">
        <v>1720</v>
      </c>
      <c r="Q284" s="3" t="s">
        <v>1719</v>
      </c>
      <c r="R284" s="3" t="s">
        <v>1719</v>
      </c>
      <c r="S284" s="4"/>
      <c r="T284" s="4">
        <v>1</v>
      </c>
      <c r="U284" s="3" t="s">
        <v>1721</v>
      </c>
      <c r="W284" s="4"/>
      <c r="X284" s="3" t="s">
        <v>1719</v>
      </c>
      <c r="Y284" s="3" t="s">
        <v>1719</v>
      </c>
      <c r="Z284" s="3" t="s">
        <v>1736</v>
      </c>
      <c r="AA284" s="3" t="s">
        <v>1722</v>
      </c>
      <c r="AB284" s="3" t="s">
        <v>1723</v>
      </c>
      <c r="AC284" s="4"/>
      <c r="AD284" s="4"/>
      <c r="AE284" s="3" t="s">
        <v>1724</v>
      </c>
      <c r="AF284" s="3" t="s">
        <v>1719</v>
      </c>
      <c r="AG284" s="3" t="s">
        <v>1719</v>
      </c>
      <c r="AH284" s="3" t="s">
        <v>1725</v>
      </c>
      <c r="AJ284" s="3" t="s">
        <v>2013</v>
      </c>
      <c r="AK284" s="3" t="s">
        <v>1719</v>
      </c>
      <c r="AL284" s="3" t="s">
        <v>1719</v>
      </c>
      <c r="AM284" s="3" t="s">
        <v>1718</v>
      </c>
      <c r="AN284" s="3" t="s">
        <v>1726</v>
      </c>
      <c r="AO284" s="4"/>
      <c r="AP284" s="4"/>
      <c r="AQ284" s="3" t="s">
        <v>1719</v>
      </c>
      <c r="AR284" s="3" t="s">
        <v>1719</v>
      </c>
      <c r="AS284" s="3" t="s">
        <v>1723</v>
      </c>
      <c r="AT284" s="3" t="s">
        <v>1723</v>
      </c>
    </row>
    <row r="285" spans="1:46" hidden="1" x14ac:dyDescent="0.25">
      <c r="A285" s="3" t="s">
        <v>1717</v>
      </c>
      <c r="B285" s="3" t="s">
        <v>1718</v>
      </c>
      <c r="C285" s="3" t="s">
        <v>2009</v>
      </c>
      <c r="D285" s="3" t="s">
        <v>2022</v>
      </c>
      <c r="E285" s="3" t="s">
        <v>1719</v>
      </c>
      <c r="F285" s="3" t="s">
        <v>1719</v>
      </c>
      <c r="G285" s="3" t="s">
        <v>1719</v>
      </c>
      <c r="H285" s="4"/>
      <c r="I285" s="4"/>
      <c r="J285" s="3" t="s">
        <v>69</v>
      </c>
      <c r="K285" s="4"/>
      <c r="L285" s="4"/>
      <c r="M285" s="3" t="s">
        <v>78</v>
      </c>
      <c r="N285" s="3" t="s">
        <v>127</v>
      </c>
      <c r="O285" s="3" t="s">
        <v>2012</v>
      </c>
      <c r="P285" s="3" t="s">
        <v>1720</v>
      </c>
      <c r="Q285" s="3" t="s">
        <v>1719</v>
      </c>
      <c r="R285" s="3" t="s">
        <v>1719</v>
      </c>
      <c r="S285" s="4"/>
      <c r="T285" s="4">
        <v>2</v>
      </c>
      <c r="U285" s="3" t="s">
        <v>1721</v>
      </c>
      <c r="W285" s="4"/>
      <c r="X285" s="3" t="s">
        <v>1719</v>
      </c>
      <c r="Y285" s="3" t="s">
        <v>1719</v>
      </c>
      <c r="Z285" s="3" t="s">
        <v>1736</v>
      </c>
      <c r="AA285" s="3" t="s">
        <v>1722</v>
      </c>
      <c r="AB285" s="3" t="s">
        <v>1723</v>
      </c>
      <c r="AC285" s="4"/>
      <c r="AD285" s="4"/>
      <c r="AE285" s="3" t="s">
        <v>1724</v>
      </c>
      <c r="AF285" s="3" t="s">
        <v>1719</v>
      </c>
      <c r="AG285" s="3" t="s">
        <v>1719</v>
      </c>
      <c r="AH285" s="3" t="s">
        <v>1725</v>
      </c>
      <c r="AJ285" s="3" t="s">
        <v>2013</v>
      </c>
      <c r="AK285" s="3" t="s">
        <v>1719</v>
      </c>
      <c r="AL285" s="3" t="s">
        <v>1719</v>
      </c>
      <c r="AM285" s="3" t="s">
        <v>1718</v>
      </c>
      <c r="AN285" s="3" t="s">
        <v>1726</v>
      </c>
      <c r="AO285" s="4"/>
      <c r="AP285" s="4"/>
      <c r="AQ285" s="3" t="s">
        <v>1719</v>
      </c>
      <c r="AR285" s="3" t="s">
        <v>1719</v>
      </c>
      <c r="AS285" s="3" t="s">
        <v>1723</v>
      </c>
      <c r="AT285" s="3" t="s">
        <v>1723</v>
      </c>
    </row>
    <row r="286" spans="1:46" hidden="1" x14ac:dyDescent="0.25">
      <c r="A286" s="3" t="s">
        <v>1717</v>
      </c>
      <c r="B286" s="3" t="s">
        <v>1718</v>
      </c>
      <c r="C286" s="3" t="s">
        <v>2009</v>
      </c>
      <c r="D286" s="3" t="s">
        <v>2023</v>
      </c>
      <c r="E286" s="3" t="s">
        <v>1719</v>
      </c>
      <c r="F286" s="3" t="s">
        <v>1719</v>
      </c>
      <c r="G286" s="3" t="s">
        <v>1719</v>
      </c>
      <c r="H286" s="4"/>
      <c r="I286" s="4"/>
      <c r="J286" s="3" t="s">
        <v>69</v>
      </c>
      <c r="K286" s="4"/>
      <c r="L286" s="4"/>
      <c r="M286" s="3" t="s">
        <v>78</v>
      </c>
      <c r="N286" s="3" t="s">
        <v>127</v>
      </c>
      <c r="O286" s="3" t="s">
        <v>2012</v>
      </c>
      <c r="P286" s="3" t="s">
        <v>1720</v>
      </c>
      <c r="Q286" s="3" t="s">
        <v>1719</v>
      </c>
      <c r="R286" s="3" t="s">
        <v>1719</v>
      </c>
      <c r="S286" s="4"/>
      <c r="T286" s="4">
        <v>2</v>
      </c>
      <c r="U286" s="3" t="s">
        <v>1721</v>
      </c>
      <c r="W286" s="4"/>
      <c r="X286" s="3" t="s">
        <v>1719</v>
      </c>
      <c r="Y286" s="3" t="s">
        <v>1719</v>
      </c>
      <c r="Z286" s="3" t="s">
        <v>1736</v>
      </c>
      <c r="AA286" s="3" t="s">
        <v>1722</v>
      </c>
      <c r="AB286" s="3" t="s">
        <v>1723</v>
      </c>
      <c r="AC286" s="4"/>
      <c r="AD286" s="4"/>
      <c r="AE286" s="3" t="s">
        <v>1724</v>
      </c>
      <c r="AF286" s="3" t="s">
        <v>1719</v>
      </c>
      <c r="AG286" s="3" t="s">
        <v>1719</v>
      </c>
      <c r="AH286" s="3" t="s">
        <v>1725</v>
      </c>
      <c r="AJ286" s="3" t="s">
        <v>2013</v>
      </c>
      <c r="AK286" s="3" t="s">
        <v>1719</v>
      </c>
      <c r="AL286" s="3" t="s">
        <v>1719</v>
      </c>
      <c r="AM286" s="3" t="s">
        <v>1718</v>
      </c>
      <c r="AN286" s="3" t="s">
        <v>1726</v>
      </c>
      <c r="AO286" s="4"/>
      <c r="AP286" s="4"/>
      <c r="AQ286" s="3" t="s">
        <v>1719</v>
      </c>
      <c r="AR286" s="3" t="s">
        <v>1719</v>
      </c>
      <c r="AS286" s="3" t="s">
        <v>1723</v>
      </c>
      <c r="AT286" s="3" t="s">
        <v>1723</v>
      </c>
    </row>
    <row r="287" spans="1:46" hidden="1" x14ac:dyDescent="0.25">
      <c r="A287" s="3" t="s">
        <v>1717</v>
      </c>
      <c r="B287" s="3" t="s">
        <v>1718</v>
      </c>
      <c r="C287" s="3" t="s">
        <v>2009</v>
      </c>
      <c r="D287" s="3" t="s">
        <v>2024</v>
      </c>
      <c r="E287" s="3" t="s">
        <v>1719</v>
      </c>
      <c r="F287" s="3" t="s">
        <v>1719</v>
      </c>
      <c r="G287" s="3" t="s">
        <v>1719</v>
      </c>
      <c r="H287" s="4"/>
      <c r="I287" s="4"/>
      <c r="J287" s="3" t="s">
        <v>226</v>
      </c>
      <c r="K287" s="4"/>
      <c r="L287" s="4"/>
      <c r="M287" s="3" t="s">
        <v>2025</v>
      </c>
      <c r="N287" s="3" t="s">
        <v>127</v>
      </c>
      <c r="O287" s="3" t="s">
        <v>2012</v>
      </c>
      <c r="P287" s="3" t="s">
        <v>1728</v>
      </c>
      <c r="Q287" s="3" t="s">
        <v>1719</v>
      </c>
      <c r="R287" s="3" t="s">
        <v>1719</v>
      </c>
      <c r="S287" s="4"/>
      <c r="T287" s="4">
        <v>3</v>
      </c>
      <c r="U287" s="3" t="s">
        <v>1721</v>
      </c>
      <c r="W287" s="4"/>
      <c r="X287" s="3" t="s">
        <v>1719</v>
      </c>
      <c r="Y287" s="3" t="s">
        <v>1719</v>
      </c>
      <c r="Z287" s="3" t="s">
        <v>1736</v>
      </c>
      <c r="AA287" s="3" t="s">
        <v>1722</v>
      </c>
      <c r="AB287" s="3" t="s">
        <v>1723</v>
      </c>
      <c r="AC287" s="4"/>
      <c r="AD287" s="4"/>
      <c r="AE287" s="3" t="s">
        <v>1724</v>
      </c>
      <c r="AF287" s="3" t="s">
        <v>1719</v>
      </c>
      <c r="AG287" s="3" t="s">
        <v>1719</v>
      </c>
      <c r="AH287" s="3" t="s">
        <v>1725</v>
      </c>
      <c r="AJ287" s="3" t="s">
        <v>2013</v>
      </c>
      <c r="AK287" s="3" t="s">
        <v>1719</v>
      </c>
      <c r="AL287" s="3" t="s">
        <v>1719</v>
      </c>
      <c r="AM287" s="3" t="s">
        <v>1718</v>
      </c>
      <c r="AN287" s="3" t="s">
        <v>1726</v>
      </c>
      <c r="AO287" s="4"/>
      <c r="AP287" s="4"/>
      <c r="AQ287" s="3" t="s">
        <v>1719</v>
      </c>
      <c r="AR287" s="3" t="s">
        <v>1719</v>
      </c>
      <c r="AS287" s="3" t="s">
        <v>1723</v>
      </c>
      <c r="AT287" s="3" t="s">
        <v>1723</v>
      </c>
    </row>
    <row r="288" spans="1:46" hidden="1" x14ac:dyDescent="0.25">
      <c r="A288" s="3" t="s">
        <v>1717</v>
      </c>
      <c r="B288" s="3" t="s">
        <v>1718</v>
      </c>
      <c r="C288" s="3" t="s">
        <v>2009</v>
      </c>
      <c r="D288" s="3" t="s">
        <v>2026</v>
      </c>
      <c r="E288" s="3" t="s">
        <v>1719</v>
      </c>
      <c r="F288" s="3" t="s">
        <v>1719</v>
      </c>
      <c r="G288" s="3" t="s">
        <v>1719</v>
      </c>
      <c r="H288" s="4"/>
      <c r="I288" s="4"/>
      <c r="J288" s="3" t="s">
        <v>391</v>
      </c>
      <c r="K288" s="4"/>
      <c r="L288" s="4"/>
      <c r="M288" s="3" t="s">
        <v>2027</v>
      </c>
      <c r="N288" s="3" t="s">
        <v>127</v>
      </c>
      <c r="O288" s="3" t="s">
        <v>2012</v>
      </c>
      <c r="P288" s="3" t="s">
        <v>1728</v>
      </c>
      <c r="Q288" s="3" t="s">
        <v>1719</v>
      </c>
      <c r="R288" s="3" t="s">
        <v>1719</v>
      </c>
      <c r="S288" s="4"/>
      <c r="T288" s="4">
        <v>2</v>
      </c>
      <c r="U288" s="3" t="s">
        <v>1721</v>
      </c>
      <c r="W288" s="4"/>
      <c r="X288" s="3" t="s">
        <v>1719</v>
      </c>
      <c r="Y288" s="3" t="s">
        <v>1719</v>
      </c>
      <c r="Z288" s="3" t="s">
        <v>1736</v>
      </c>
      <c r="AA288" s="3" t="s">
        <v>1722</v>
      </c>
      <c r="AB288" s="3" t="s">
        <v>1723</v>
      </c>
      <c r="AC288" s="4"/>
      <c r="AD288" s="4"/>
      <c r="AE288" s="3" t="s">
        <v>1724</v>
      </c>
      <c r="AF288" s="3" t="s">
        <v>1719</v>
      </c>
      <c r="AG288" s="3" t="s">
        <v>1719</v>
      </c>
      <c r="AH288" s="3" t="s">
        <v>1725</v>
      </c>
      <c r="AJ288" s="3" t="s">
        <v>2013</v>
      </c>
      <c r="AK288" s="3" t="s">
        <v>1719</v>
      </c>
      <c r="AL288" s="3" t="s">
        <v>1719</v>
      </c>
      <c r="AM288" s="3" t="s">
        <v>1718</v>
      </c>
      <c r="AN288" s="3" t="s">
        <v>1726</v>
      </c>
      <c r="AO288" s="4"/>
      <c r="AP288" s="4"/>
      <c r="AQ288" s="3" t="s">
        <v>1719</v>
      </c>
      <c r="AR288" s="3" t="s">
        <v>1719</v>
      </c>
      <c r="AS288" s="3" t="s">
        <v>1723</v>
      </c>
      <c r="AT288" s="3" t="s">
        <v>1723</v>
      </c>
    </row>
    <row r="289" spans="1:46" hidden="1" x14ac:dyDescent="0.25">
      <c r="A289" s="3" t="s">
        <v>1717</v>
      </c>
      <c r="B289" s="3" t="s">
        <v>1718</v>
      </c>
      <c r="C289" s="3" t="s">
        <v>2009</v>
      </c>
      <c r="D289" s="3" t="s">
        <v>2028</v>
      </c>
      <c r="E289" s="3" t="s">
        <v>1719</v>
      </c>
      <c r="F289" s="3" t="s">
        <v>1719</v>
      </c>
      <c r="G289" s="3" t="s">
        <v>1719</v>
      </c>
      <c r="H289" s="4"/>
      <c r="I289" s="4"/>
      <c r="J289" s="3" t="s">
        <v>69</v>
      </c>
      <c r="K289" s="4"/>
      <c r="L289" s="4"/>
      <c r="M289" s="3" t="s">
        <v>2029</v>
      </c>
      <c r="N289" s="3" t="s">
        <v>127</v>
      </c>
      <c r="O289" s="3" t="s">
        <v>2012</v>
      </c>
      <c r="P289" s="3" t="s">
        <v>1728</v>
      </c>
      <c r="Q289" s="3" t="s">
        <v>1719</v>
      </c>
      <c r="R289" s="3" t="s">
        <v>1719</v>
      </c>
      <c r="S289" s="4"/>
      <c r="T289" s="4">
        <v>1</v>
      </c>
      <c r="U289" s="3" t="s">
        <v>1721</v>
      </c>
      <c r="W289" s="4"/>
      <c r="X289" s="3" t="s">
        <v>1719</v>
      </c>
      <c r="Y289" s="3" t="s">
        <v>1719</v>
      </c>
      <c r="Z289" s="3" t="s">
        <v>1736</v>
      </c>
      <c r="AA289" s="3" t="s">
        <v>1722</v>
      </c>
      <c r="AB289" s="3" t="s">
        <v>1723</v>
      </c>
      <c r="AC289" s="4"/>
      <c r="AD289" s="4"/>
      <c r="AE289" s="3" t="s">
        <v>1724</v>
      </c>
      <c r="AF289" s="3" t="s">
        <v>1719</v>
      </c>
      <c r="AG289" s="3" t="s">
        <v>1719</v>
      </c>
      <c r="AH289" s="3" t="s">
        <v>1725</v>
      </c>
      <c r="AJ289" s="3" t="s">
        <v>2013</v>
      </c>
      <c r="AK289" s="3" t="s">
        <v>1719</v>
      </c>
      <c r="AL289" s="3" t="s">
        <v>1719</v>
      </c>
      <c r="AM289" s="3" t="s">
        <v>1718</v>
      </c>
      <c r="AN289" s="3" t="s">
        <v>1726</v>
      </c>
      <c r="AO289" s="4"/>
      <c r="AP289" s="4"/>
      <c r="AQ289" s="3" t="s">
        <v>1719</v>
      </c>
      <c r="AR289" s="3" t="s">
        <v>1719</v>
      </c>
      <c r="AS289" s="3" t="s">
        <v>1723</v>
      </c>
      <c r="AT289" s="3" t="s">
        <v>1723</v>
      </c>
    </row>
    <row r="290" spans="1:46" hidden="1" x14ac:dyDescent="0.25">
      <c r="A290" s="3" t="s">
        <v>1717</v>
      </c>
      <c r="B290" s="3" t="s">
        <v>1718</v>
      </c>
      <c r="C290" s="3" t="s">
        <v>2009</v>
      </c>
      <c r="D290" s="3" t="s">
        <v>2030</v>
      </c>
      <c r="E290" s="3" t="s">
        <v>1719</v>
      </c>
      <c r="F290" s="3" t="s">
        <v>1719</v>
      </c>
      <c r="G290" s="3" t="s">
        <v>1719</v>
      </c>
      <c r="H290" s="4"/>
      <c r="I290" s="4"/>
      <c r="J290" s="3" t="s">
        <v>69</v>
      </c>
      <c r="K290" s="4"/>
      <c r="L290" s="4"/>
      <c r="M290" s="3" t="s">
        <v>1144</v>
      </c>
      <c r="N290" s="3" t="s">
        <v>127</v>
      </c>
      <c r="O290" s="3" t="s">
        <v>2012</v>
      </c>
      <c r="P290" s="3" t="s">
        <v>1720</v>
      </c>
      <c r="Q290" s="3" t="s">
        <v>1719</v>
      </c>
      <c r="R290" s="3" t="s">
        <v>1719</v>
      </c>
      <c r="S290" s="4"/>
      <c r="T290" s="4">
        <v>16</v>
      </c>
      <c r="U290" s="3" t="s">
        <v>1721</v>
      </c>
      <c r="W290" s="4"/>
      <c r="X290" s="3" t="s">
        <v>1719</v>
      </c>
      <c r="Y290" s="3" t="s">
        <v>1719</v>
      </c>
      <c r="Z290" s="3" t="s">
        <v>1736</v>
      </c>
      <c r="AA290" s="3" t="s">
        <v>1722</v>
      </c>
      <c r="AB290" s="3" t="s">
        <v>1723</v>
      </c>
      <c r="AC290" s="4"/>
      <c r="AD290" s="4"/>
      <c r="AE290" s="3" t="s">
        <v>1724</v>
      </c>
      <c r="AF290" s="3" t="s">
        <v>1719</v>
      </c>
      <c r="AG290" s="3" t="s">
        <v>1719</v>
      </c>
      <c r="AH290" s="3" t="s">
        <v>1725</v>
      </c>
      <c r="AJ290" s="3" t="s">
        <v>2013</v>
      </c>
      <c r="AK290" s="3" t="s">
        <v>1719</v>
      </c>
      <c r="AL290" s="3" t="s">
        <v>1719</v>
      </c>
      <c r="AM290" s="3" t="s">
        <v>1718</v>
      </c>
      <c r="AN290" s="3" t="s">
        <v>1726</v>
      </c>
      <c r="AO290" s="4"/>
      <c r="AP290" s="4"/>
      <c r="AQ290" s="3" t="s">
        <v>1719</v>
      </c>
      <c r="AR290" s="3" t="s">
        <v>1719</v>
      </c>
      <c r="AS290" s="3" t="s">
        <v>1723</v>
      </c>
      <c r="AT290" s="3" t="s">
        <v>1723</v>
      </c>
    </row>
    <row r="291" spans="1:46" hidden="1" x14ac:dyDescent="0.25">
      <c r="A291" s="3" t="s">
        <v>1717</v>
      </c>
      <c r="B291" s="3" t="s">
        <v>1718</v>
      </c>
      <c r="C291" s="3" t="s">
        <v>2009</v>
      </c>
      <c r="D291" s="3" t="s">
        <v>2031</v>
      </c>
      <c r="E291" s="3" t="s">
        <v>1719</v>
      </c>
      <c r="F291" s="3" t="s">
        <v>1719</v>
      </c>
      <c r="G291" s="3" t="s">
        <v>1719</v>
      </c>
      <c r="H291" s="4"/>
      <c r="I291" s="4"/>
      <c r="J291" s="3" t="s">
        <v>69</v>
      </c>
      <c r="K291" s="4"/>
      <c r="L291" s="4"/>
      <c r="M291" s="3" t="s">
        <v>161</v>
      </c>
      <c r="N291" s="3" t="s">
        <v>127</v>
      </c>
      <c r="O291" s="3" t="s">
        <v>2012</v>
      </c>
      <c r="P291" s="3" t="s">
        <v>1720</v>
      </c>
      <c r="Q291" s="3" t="s">
        <v>1719</v>
      </c>
      <c r="R291" s="3" t="s">
        <v>1719</v>
      </c>
      <c r="S291" s="4"/>
      <c r="T291" s="4">
        <v>16</v>
      </c>
      <c r="U291" s="3" t="s">
        <v>1721</v>
      </c>
      <c r="W291" s="4"/>
      <c r="X291" s="3" t="s">
        <v>1719</v>
      </c>
      <c r="Y291" s="3" t="s">
        <v>1719</v>
      </c>
      <c r="Z291" s="3" t="s">
        <v>1736</v>
      </c>
      <c r="AA291" s="3" t="s">
        <v>1722</v>
      </c>
      <c r="AB291" s="3" t="s">
        <v>1723</v>
      </c>
      <c r="AC291" s="4"/>
      <c r="AD291" s="4"/>
      <c r="AE291" s="3" t="s">
        <v>1724</v>
      </c>
      <c r="AF291" s="3" t="s">
        <v>1719</v>
      </c>
      <c r="AG291" s="3" t="s">
        <v>1719</v>
      </c>
      <c r="AH291" s="3" t="s">
        <v>1725</v>
      </c>
      <c r="AJ291" s="3" t="s">
        <v>2013</v>
      </c>
      <c r="AK291" s="3" t="s">
        <v>1719</v>
      </c>
      <c r="AL291" s="3" t="s">
        <v>1719</v>
      </c>
      <c r="AM291" s="3" t="s">
        <v>1718</v>
      </c>
      <c r="AN291" s="3" t="s">
        <v>1726</v>
      </c>
      <c r="AO291" s="4"/>
      <c r="AP291" s="4"/>
      <c r="AQ291" s="3" t="s">
        <v>1719</v>
      </c>
      <c r="AR291" s="3" t="s">
        <v>1719</v>
      </c>
      <c r="AS291" s="3" t="s">
        <v>1723</v>
      </c>
      <c r="AT291" s="3" t="s">
        <v>1723</v>
      </c>
    </row>
    <row r="292" spans="1:46" hidden="1" x14ac:dyDescent="0.25">
      <c r="A292" s="3" t="s">
        <v>1717</v>
      </c>
      <c r="B292" s="3" t="s">
        <v>1718</v>
      </c>
      <c r="C292" s="3" t="s">
        <v>2032</v>
      </c>
      <c r="D292" s="3" t="s">
        <v>2010</v>
      </c>
      <c r="E292" s="3" t="s">
        <v>1719</v>
      </c>
      <c r="F292" s="3" t="s">
        <v>1719</v>
      </c>
      <c r="G292" s="3" t="s">
        <v>1719</v>
      </c>
      <c r="H292" s="4"/>
      <c r="I292" s="4"/>
      <c r="J292" s="3" t="s">
        <v>69</v>
      </c>
      <c r="K292" s="4"/>
      <c r="L292" s="4"/>
      <c r="M292" s="3" t="s">
        <v>2011</v>
      </c>
      <c r="N292" s="3" t="s">
        <v>127</v>
      </c>
      <c r="O292" s="3" t="s">
        <v>2033</v>
      </c>
      <c r="P292" s="3" t="s">
        <v>1922</v>
      </c>
      <c r="Q292" s="3" t="s">
        <v>1719</v>
      </c>
      <c r="R292" s="3" t="s">
        <v>1719</v>
      </c>
      <c r="S292" s="4"/>
      <c r="T292" s="4">
        <v>1</v>
      </c>
      <c r="U292" s="3" t="s">
        <v>1721</v>
      </c>
      <c r="W292" s="4"/>
      <c r="X292" s="3" t="s">
        <v>1719</v>
      </c>
      <c r="Y292" s="3" t="s">
        <v>1719</v>
      </c>
      <c r="Z292" s="3" t="s">
        <v>1736</v>
      </c>
      <c r="AA292" s="3" t="s">
        <v>1923</v>
      </c>
      <c r="AB292" s="3" t="s">
        <v>1723</v>
      </c>
      <c r="AC292" s="4"/>
      <c r="AD292" s="4"/>
      <c r="AE292" s="3" t="s">
        <v>1724</v>
      </c>
      <c r="AF292" s="3" t="s">
        <v>1719</v>
      </c>
      <c r="AG292" s="3" t="s">
        <v>1719</v>
      </c>
      <c r="AH292" s="3" t="s">
        <v>1725</v>
      </c>
      <c r="AJ292" s="3" t="s">
        <v>2013</v>
      </c>
      <c r="AK292" s="3" t="s">
        <v>1719</v>
      </c>
      <c r="AL292" s="3" t="s">
        <v>1719</v>
      </c>
      <c r="AM292" s="3" t="s">
        <v>1718</v>
      </c>
      <c r="AN292" s="3" t="s">
        <v>1726</v>
      </c>
      <c r="AO292" s="4"/>
      <c r="AP292" s="4"/>
      <c r="AQ292" s="3" t="s">
        <v>1719</v>
      </c>
      <c r="AR292" s="3" t="s">
        <v>1719</v>
      </c>
      <c r="AS292" s="3" t="s">
        <v>1723</v>
      </c>
      <c r="AT292" s="3" t="s">
        <v>1723</v>
      </c>
    </row>
    <row r="293" spans="1:46" hidden="1" x14ac:dyDescent="0.25">
      <c r="A293" s="3" t="s">
        <v>1717</v>
      </c>
      <c r="B293" s="3" t="s">
        <v>1718</v>
      </c>
      <c r="C293" s="3" t="s">
        <v>2032</v>
      </c>
      <c r="D293" s="3" t="s">
        <v>2014</v>
      </c>
      <c r="E293" s="3" t="s">
        <v>1719</v>
      </c>
      <c r="F293" s="3" t="s">
        <v>1719</v>
      </c>
      <c r="G293" s="3" t="s">
        <v>1719</v>
      </c>
      <c r="H293" s="4"/>
      <c r="I293" s="4"/>
      <c r="J293" s="3" t="s">
        <v>69</v>
      </c>
      <c r="K293" s="4"/>
      <c r="L293" s="4"/>
      <c r="M293" s="3" t="s">
        <v>2015</v>
      </c>
      <c r="N293" s="3" t="s">
        <v>127</v>
      </c>
      <c r="O293" s="3" t="s">
        <v>2033</v>
      </c>
      <c r="P293" s="3" t="s">
        <v>1922</v>
      </c>
      <c r="Q293" s="3" t="s">
        <v>1719</v>
      </c>
      <c r="R293" s="3" t="s">
        <v>1719</v>
      </c>
      <c r="S293" s="4"/>
      <c r="T293" s="4">
        <v>1</v>
      </c>
      <c r="U293" s="3" t="s">
        <v>1721</v>
      </c>
      <c r="W293" s="4"/>
      <c r="X293" s="3" t="s">
        <v>1719</v>
      </c>
      <c r="Y293" s="3" t="s">
        <v>1719</v>
      </c>
      <c r="Z293" s="3" t="s">
        <v>1736</v>
      </c>
      <c r="AA293" s="3" t="s">
        <v>1923</v>
      </c>
      <c r="AB293" s="3" t="s">
        <v>1723</v>
      </c>
      <c r="AC293" s="4"/>
      <c r="AD293" s="4"/>
      <c r="AE293" s="3" t="s">
        <v>1724</v>
      </c>
      <c r="AF293" s="3" t="s">
        <v>1719</v>
      </c>
      <c r="AG293" s="3" t="s">
        <v>1719</v>
      </c>
      <c r="AH293" s="3" t="s">
        <v>1725</v>
      </c>
      <c r="AJ293" s="3" t="s">
        <v>2013</v>
      </c>
      <c r="AK293" s="3" t="s">
        <v>1719</v>
      </c>
      <c r="AL293" s="3" t="s">
        <v>1719</v>
      </c>
      <c r="AM293" s="3" t="s">
        <v>1718</v>
      </c>
      <c r="AN293" s="3" t="s">
        <v>1726</v>
      </c>
      <c r="AO293" s="4"/>
      <c r="AP293" s="4"/>
      <c r="AQ293" s="3" t="s">
        <v>1719</v>
      </c>
      <c r="AR293" s="3" t="s">
        <v>1719</v>
      </c>
      <c r="AS293" s="3" t="s">
        <v>1723</v>
      </c>
      <c r="AT293" s="3" t="s">
        <v>1723</v>
      </c>
    </row>
    <row r="294" spans="1:46" hidden="1" x14ac:dyDescent="0.25">
      <c r="A294" s="3" t="s">
        <v>1717</v>
      </c>
      <c r="B294" s="3" t="s">
        <v>1718</v>
      </c>
      <c r="C294" s="3" t="s">
        <v>2032</v>
      </c>
      <c r="D294" s="3" t="s">
        <v>2016</v>
      </c>
      <c r="E294" s="3" t="s">
        <v>1719</v>
      </c>
      <c r="F294" s="3" t="s">
        <v>1719</v>
      </c>
      <c r="G294" s="3" t="s">
        <v>1719</v>
      </c>
      <c r="H294" s="4"/>
      <c r="I294" s="4"/>
      <c r="J294" s="3" t="s">
        <v>69</v>
      </c>
      <c r="K294" s="4"/>
      <c r="L294" s="4"/>
      <c r="M294" s="3" t="s">
        <v>126</v>
      </c>
      <c r="N294" s="3" t="s">
        <v>127</v>
      </c>
      <c r="O294" s="3" t="s">
        <v>2033</v>
      </c>
      <c r="P294" s="3" t="s">
        <v>1720</v>
      </c>
      <c r="Q294" s="3" t="s">
        <v>1719</v>
      </c>
      <c r="R294" s="3" t="s">
        <v>1719</v>
      </c>
      <c r="S294" s="4"/>
      <c r="T294" s="4">
        <v>2</v>
      </c>
      <c r="U294" s="3" t="s">
        <v>1721</v>
      </c>
      <c r="W294" s="4"/>
      <c r="X294" s="3" t="s">
        <v>1719</v>
      </c>
      <c r="Y294" s="3" t="s">
        <v>1719</v>
      </c>
      <c r="Z294" s="3" t="s">
        <v>1736</v>
      </c>
      <c r="AA294" s="3" t="s">
        <v>1722</v>
      </c>
      <c r="AB294" s="3" t="s">
        <v>1723</v>
      </c>
      <c r="AC294" s="4"/>
      <c r="AD294" s="4"/>
      <c r="AE294" s="3" t="s">
        <v>1724</v>
      </c>
      <c r="AF294" s="3" t="s">
        <v>1719</v>
      </c>
      <c r="AG294" s="3" t="s">
        <v>1719</v>
      </c>
      <c r="AH294" s="3" t="s">
        <v>1725</v>
      </c>
      <c r="AJ294" s="3" t="s">
        <v>2013</v>
      </c>
      <c r="AK294" s="3" t="s">
        <v>1719</v>
      </c>
      <c r="AL294" s="3" t="s">
        <v>1719</v>
      </c>
      <c r="AM294" s="3" t="s">
        <v>1718</v>
      </c>
      <c r="AN294" s="3" t="s">
        <v>1726</v>
      </c>
      <c r="AO294" s="4"/>
      <c r="AP294" s="4"/>
      <c r="AQ294" s="3" t="s">
        <v>1719</v>
      </c>
      <c r="AR294" s="3" t="s">
        <v>1719</v>
      </c>
      <c r="AS294" s="3" t="s">
        <v>1723</v>
      </c>
      <c r="AT294" s="3" t="s">
        <v>1723</v>
      </c>
    </row>
    <row r="295" spans="1:46" hidden="1" x14ac:dyDescent="0.25">
      <c r="A295" s="3" t="s">
        <v>1717</v>
      </c>
      <c r="B295" s="3" t="s">
        <v>1718</v>
      </c>
      <c r="C295" s="3" t="s">
        <v>2032</v>
      </c>
      <c r="D295" s="3" t="s">
        <v>2017</v>
      </c>
      <c r="E295" s="3" t="s">
        <v>1719</v>
      </c>
      <c r="F295" s="3" t="s">
        <v>1719</v>
      </c>
      <c r="G295" s="3" t="s">
        <v>1719</v>
      </c>
      <c r="H295" s="4"/>
      <c r="I295" s="4"/>
      <c r="J295" s="3" t="s">
        <v>69</v>
      </c>
      <c r="K295" s="4"/>
      <c r="L295" s="4"/>
      <c r="M295" s="3" t="s">
        <v>126</v>
      </c>
      <c r="N295" s="3" t="s">
        <v>127</v>
      </c>
      <c r="O295" s="3" t="s">
        <v>2033</v>
      </c>
      <c r="P295" s="3" t="s">
        <v>1720</v>
      </c>
      <c r="Q295" s="3" t="s">
        <v>1719</v>
      </c>
      <c r="R295" s="3" t="s">
        <v>1719</v>
      </c>
      <c r="S295" s="4"/>
      <c r="T295" s="4">
        <v>2</v>
      </c>
      <c r="U295" s="3" t="s">
        <v>1721</v>
      </c>
      <c r="W295" s="4"/>
      <c r="X295" s="3" t="s">
        <v>1719</v>
      </c>
      <c r="Y295" s="3" t="s">
        <v>1719</v>
      </c>
      <c r="Z295" s="3" t="s">
        <v>1736</v>
      </c>
      <c r="AA295" s="3" t="s">
        <v>1722</v>
      </c>
      <c r="AB295" s="3" t="s">
        <v>1723</v>
      </c>
      <c r="AC295" s="4"/>
      <c r="AD295" s="4"/>
      <c r="AE295" s="3" t="s">
        <v>1724</v>
      </c>
      <c r="AF295" s="3" t="s">
        <v>1719</v>
      </c>
      <c r="AG295" s="3" t="s">
        <v>1719</v>
      </c>
      <c r="AH295" s="3" t="s">
        <v>1725</v>
      </c>
      <c r="AJ295" s="3" t="s">
        <v>2013</v>
      </c>
      <c r="AK295" s="3" t="s">
        <v>1719</v>
      </c>
      <c r="AL295" s="3" t="s">
        <v>1719</v>
      </c>
      <c r="AM295" s="3" t="s">
        <v>1718</v>
      </c>
      <c r="AN295" s="3" t="s">
        <v>1726</v>
      </c>
      <c r="AO295" s="4"/>
      <c r="AP295" s="4"/>
      <c r="AQ295" s="3" t="s">
        <v>1719</v>
      </c>
      <c r="AR295" s="3" t="s">
        <v>1719</v>
      </c>
      <c r="AS295" s="3" t="s">
        <v>1723</v>
      </c>
      <c r="AT295" s="3" t="s">
        <v>1723</v>
      </c>
    </row>
    <row r="296" spans="1:46" hidden="1" x14ac:dyDescent="0.25">
      <c r="A296" s="3" t="s">
        <v>1717</v>
      </c>
      <c r="B296" s="3" t="s">
        <v>1718</v>
      </c>
      <c r="C296" s="3" t="s">
        <v>2032</v>
      </c>
      <c r="D296" s="3" t="s">
        <v>2018</v>
      </c>
      <c r="E296" s="3" t="s">
        <v>1719</v>
      </c>
      <c r="F296" s="3" t="s">
        <v>1719</v>
      </c>
      <c r="G296" s="3" t="s">
        <v>1719</v>
      </c>
      <c r="H296" s="4"/>
      <c r="I296" s="4"/>
      <c r="J296" s="3" t="s">
        <v>69</v>
      </c>
      <c r="K296" s="4"/>
      <c r="L296" s="4"/>
      <c r="M296" s="3" t="s">
        <v>126</v>
      </c>
      <c r="N296" s="3" t="s">
        <v>127</v>
      </c>
      <c r="O296" s="3" t="s">
        <v>2033</v>
      </c>
      <c r="P296" s="3" t="s">
        <v>1720</v>
      </c>
      <c r="Q296" s="3" t="s">
        <v>1719</v>
      </c>
      <c r="R296" s="3" t="s">
        <v>1719</v>
      </c>
      <c r="S296" s="4"/>
      <c r="T296" s="4">
        <v>2</v>
      </c>
      <c r="U296" s="3" t="s">
        <v>1721</v>
      </c>
      <c r="W296" s="4"/>
      <c r="X296" s="3" t="s">
        <v>1719</v>
      </c>
      <c r="Y296" s="3" t="s">
        <v>1719</v>
      </c>
      <c r="Z296" s="3" t="s">
        <v>1736</v>
      </c>
      <c r="AA296" s="3" t="s">
        <v>1722</v>
      </c>
      <c r="AB296" s="3" t="s">
        <v>1723</v>
      </c>
      <c r="AC296" s="4"/>
      <c r="AD296" s="4"/>
      <c r="AE296" s="3" t="s">
        <v>1724</v>
      </c>
      <c r="AF296" s="3" t="s">
        <v>1719</v>
      </c>
      <c r="AG296" s="3" t="s">
        <v>1719</v>
      </c>
      <c r="AH296" s="3" t="s">
        <v>1725</v>
      </c>
      <c r="AJ296" s="3" t="s">
        <v>2013</v>
      </c>
      <c r="AK296" s="3" t="s">
        <v>1719</v>
      </c>
      <c r="AL296" s="3" t="s">
        <v>1719</v>
      </c>
      <c r="AM296" s="3" t="s">
        <v>1718</v>
      </c>
      <c r="AN296" s="3" t="s">
        <v>1726</v>
      </c>
      <c r="AO296" s="4"/>
      <c r="AP296" s="4"/>
      <c r="AQ296" s="3" t="s">
        <v>1719</v>
      </c>
      <c r="AR296" s="3" t="s">
        <v>1719</v>
      </c>
      <c r="AS296" s="3" t="s">
        <v>1723</v>
      </c>
      <c r="AT296" s="3" t="s">
        <v>1723</v>
      </c>
    </row>
    <row r="297" spans="1:46" hidden="1" x14ac:dyDescent="0.25">
      <c r="A297" s="3" t="s">
        <v>1717</v>
      </c>
      <c r="B297" s="3" t="s">
        <v>1718</v>
      </c>
      <c r="C297" s="3" t="s">
        <v>2032</v>
      </c>
      <c r="D297" s="3" t="s">
        <v>2019</v>
      </c>
      <c r="E297" s="3" t="s">
        <v>1719</v>
      </c>
      <c r="F297" s="3" t="s">
        <v>1719</v>
      </c>
      <c r="G297" s="3" t="s">
        <v>1719</v>
      </c>
      <c r="H297" s="4"/>
      <c r="I297" s="4"/>
      <c r="J297" s="3" t="s">
        <v>69</v>
      </c>
      <c r="K297" s="4"/>
      <c r="L297" s="4"/>
      <c r="M297" s="3" t="s">
        <v>126</v>
      </c>
      <c r="N297" s="3" t="s">
        <v>127</v>
      </c>
      <c r="O297" s="3" t="s">
        <v>2033</v>
      </c>
      <c r="P297" s="3" t="s">
        <v>1720</v>
      </c>
      <c r="Q297" s="3" t="s">
        <v>1719</v>
      </c>
      <c r="R297" s="3" t="s">
        <v>1719</v>
      </c>
      <c r="S297" s="4"/>
      <c r="T297" s="4">
        <v>6</v>
      </c>
      <c r="U297" s="3" t="s">
        <v>1721</v>
      </c>
      <c r="W297" s="4"/>
      <c r="X297" s="3" t="s">
        <v>1719</v>
      </c>
      <c r="Y297" s="3" t="s">
        <v>1719</v>
      </c>
      <c r="Z297" s="3" t="s">
        <v>1736</v>
      </c>
      <c r="AA297" s="3" t="s">
        <v>1722</v>
      </c>
      <c r="AB297" s="3" t="s">
        <v>1723</v>
      </c>
      <c r="AC297" s="4"/>
      <c r="AD297" s="4"/>
      <c r="AE297" s="3" t="s">
        <v>1724</v>
      </c>
      <c r="AF297" s="3" t="s">
        <v>1719</v>
      </c>
      <c r="AG297" s="3" t="s">
        <v>1719</v>
      </c>
      <c r="AH297" s="3" t="s">
        <v>1725</v>
      </c>
      <c r="AJ297" s="3" t="s">
        <v>2013</v>
      </c>
      <c r="AK297" s="3" t="s">
        <v>1719</v>
      </c>
      <c r="AL297" s="3" t="s">
        <v>1719</v>
      </c>
      <c r="AM297" s="3" t="s">
        <v>1718</v>
      </c>
      <c r="AN297" s="3" t="s">
        <v>1726</v>
      </c>
      <c r="AO297" s="4"/>
      <c r="AP297" s="4"/>
      <c r="AQ297" s="3" t="s">
        <v>1719</v>
      </c>
      <c r="AR297" s="3" t="s">
        <v>1719</v>
      </c>
      <c r="AS297" s="3" t="s">
        <v>1723</v>
      </c>
      <c r="AT297" s="3" t="s">
        <v>1723</v>
      </c>
    </row>
    <row r="298" spans="1:46" hidden="1" x14ac:dyDescent="0.25">
      <c r="A298" s="3" t="s">
        <v>1717</v>
      </c>
      <c r="B298" s="3" t="s">
        <v>1718</v>
      </c>
      <c r="C298" s="3" t="s">
        <v>2032</v>
      </c>
      <c r="D298" s="3" t="s">
        <v>2020</v>
      </c>
      <c r="E298" s="3" t="s">
        <v>1719</v>
      </c>
      <c r="F298" s="3" t="s">
        <v>1719</v>
      </c>
      <c r="G298" s="3" t="s">
        <v>1719</v>
      </c>
      <c r="H298" s="4"/>
      <c r="I298" s="4"/>
      <c r="J298" s="3" t="s">
        <v>69</v>
      </c>
      <c r="K298" s="4"/>
      <c r="L298" s="4"/>
      <c r="M298" s="3" t="s">
        <v>78</v>
      </c>
      <c r="N298" s="3" t="s">
        <v>127</v>
      </c>
      <c r="O298" s="3" t="s">
        <v>2033</v>
      </c>
      <c r="P298" s="3" t="s">
        <v>1720</v>
      </c>
      <c r="Q298" s="3" t="s">
        <v>1719</v>
      </c>
      <c r="R298" s="3" t="s">
        <v>1719</v>
      </c>
      <c r="S298" s="4"/>
      <c r="T298" s="4">
        <v>1</v>
      </c>
      <c r="U298" s="3" t="s">
        <v>1721</v>
      </c>
      <c r="W298" s="4"/>
      <c r="X298" s="3" t="s">
        <v>1719</v>
      </c>
      <c r="Y298" s="3" t="s">
        <v>1719</v>
      </c>
      <c r="Z298" s="3" t="s">
        <v>1736</v>
      </c>
      <c r="AA298" s="3" t="s">
        <v>1722</v>
      </c>
      <c r="AB298" s="3" t="s">
        <v>1723</v>
      </c>
      <c r="AC298" s="4"/>
      <c r="AD298" s="4"/>
      <c r="AE298" s="3" t="s">
        <v>1724</v>
      </c>
      <c r="AF298" s="3" t="s">
        <v>1719</v>
      </c>
      <c r="AG298" s="3" t="s">
        <v>1719</v>
      </c>
      <c r="AH298" s="3" t="s">
        <v>1725</v>
      </c>
      <c r="AJ298" s="3" t="s">
        <v>2013</v>
      </c>
      <c r="AK298" s="3" t="s">
        <v>1719</v>
      </c>
      <c r="AL298" s="3" t="s">
        <v>1719</v>
      </c>
      <c r="AM298" s="3" t="s">
        <v>1718</v>
      </c>
      <c r="AN298" s="3" t="s">
        <v>1726</v>
      </c>
      <c r="AO298" s="4"/>
      <c r="AP298" s="4"/>
      <c r="AQ298" s="3" t="s">
        <v>1719</v>
      </c>
      <c r="AR298" s="3" t="s">
        <v>1719</v>
      </c>
      <c r="AS298" s="3" t="s">
        <v>1723</v>
      </c>
      <c r="AT298" s="3" t="s">
        <v>1723</v>
      </c>
    </row>
    <row r="299" spans="1:46" hidden="1" x14ac:dyDescent="0.25">
      <c r="A299" s="3" t="s">
        <v>1717</v>
      </c>
      <c r="B299" s="3" t="s">
        <v>1718</v>
      </c>
      <c r="C299" s="3" t="s">
        <v>2032</v>
      </c>
      <c r="D299" s="3" t="s">
        <v>2021</v>
      </c>
      <c r="E299" s="3" t="s">
        <v>1719</v>
      </c>
      <c r="F299" s="3" t="s">
        <v>1719</v>
      </c>
      <c r="G299" s="3" t="s">
        <v>1719</v>
      </c>
      <c r="H299" s="4"/>
      <c r="I299" s="4"/>
      <c r="J299" s="3" t="s">
        <v>69</v>
      </c>
      <c r="K299" s="4"/>
      <c r="L299" s="4"/>
      <c r="M299" s="3" t="s">
        <v>78</v>
      </c>
      <c r="N299" s="3" t="s">
        <v>127</v>
      </c>
      <c r="O299" s="3" t="s">
        <v>2033</v>
      </c>
      <c r="P299" s="3" t="s">
        <v>1720</v>
      </c>
      <c r="Q299" s="3" t="s">
        <v>1719</v>
      </c>
      <c r="R299" s="3" t="s">
        <v>1719</v>
      </c>
      <c r="S299" s="4"/>
      <c r="T299" s="4">
        <v>1</v>
      </c>
      <c r="U299" s="3" t="s">
        <v>1721</v>
      </c>
      <c r="W299" s="4"/>
      <c r="X299" s="3" t="s">
        <v>1719</v>
      </c>
      <c r="Y299" s="3" t="s">
        <v>1719</v>
      </c>
      <c r="Z299" s="3" t="s">
        <v>1736</v>
      </c>
      <c r="AA299" s="3" t="s">
        <v>1722</v>
      </c>
      <c r="AB299" s="3" t="s">
        <v>1723</v>
      </c>
      <c r="AC299" s="4"/>
      <c r="AD299" s="4"/>
      <c r="AE299" s="3" t="s">
        <v>1724</v>
      </c>
      <c r="AF299" s="3" t="s">
        <v>1719</v>
      </c>
      <c r="AG299" s="3" t="s">
        <v>1719</v>
      </c>
      <c r="AH299" s="3" t="s">
        <v>1725</v>
      </c>
      <c r="AJ299" s="3" t="s">
        <v>2013</v>
      </c>
      <c r="AK299" s="3" t="s">
        <v>1719</v>
      </c>
      <c r="AL299" s="3" t="s">
        <v>1719</v>
      </c>
      <c r="AM299" s="3" t="s">
        <v>1718</v>
      </c>
      <c r="AN299" s="3" t="s">
        <v>1726</v>
      </c>
      <c r="AO299" s="4"/>
      <c r="AP299" s="4"/>
      <c r="AQ299" s="3" t="s">
        <v>1719</v>
      </c>
      <c r="AR299" s="3" t="s">
        <v>1719</v>
      </c>
      <c r="AS299" s="3" t="s">
        <v>1723</v>
      </c>
      <c r="AT299" s="3" t="s">
        <v>1723</v>
      </c>
    </row>
    <row r="300" spans="1:46" hidden="1" x14ac:dyDescent="0.25">
      <c r="A300" s="3" t="s">
        <v>1717</v>
      </c>
      <c r="B300" s="3" t="s">
        <v>1718</v>
      </c>
      <c r="C300" s="3" t="s">
        <v>2032</v>
      </c>
      <c r="D300" s="3" t="s">
        <v>2022</v>
      </c>
      <c r="E300" s="3" t="s">
        <v>1719</v>
      </c>
      <c r="F300" s="3" t="s">
        <v>1719</v>
      </c>
      <c r="G300" s="3" t="s">
        <v>1719</v>
      </c>
      <c r="H300" s="4"/>
      <c r="I300" s="4"/>
      <c r="J300" s="3" t="s">
        <v>69</v>
      </c>
      <c r="K300" s="4"/>
      <c r="L300" s="4"/>
      <c r="M300" s="3" t="s">
        <v>78</v>
      </c>
      <c r="N300" s="3" t="s">
        <v>127</v>
      </c>
      <c r="O300" s="3" t="s">
        <v>2033</v>
      </c>
      <c r="P300" s="3" t="s">
        <v>1720</v>
      </c>
      <c r="Q300" s="3" t="s">
        <v>1719</v>
      </c>
      <c r="R300" s="3" t="s">
        <v>1719</v>
      </c>
      <c r="S300" s="4"/>
      <c r="T300" s="4">
        <v>2</v>
      </c>
      <c r="U300" s="3" t="s">
        <v>1721</v>
      </c>
      <c r="W300" s="4"/>
      <c r="X300" s="3" t="s">
        <v>1719</v>
      </c>
      <c r="Y300" s="3" t="s">
        <v>1719</v>
      </c>
      <c r="Z300" s="3" t="s">
        <v>1736</v>
      </c>
      <c r="AA300" s="3" t="s">
        <v>1722</v>
      </c>
      <c r="AB300" s="3" t="s">
        <v>1723</v>
      </c>
      <c r="AC300" s="4"/>
      <c r="AD300" s="4"/>
      <c r="AE300" s="3" t="s">
        <v>1724</v>
      </c>
      <c r="AF300" s="3" t="s">
        <v>1719</v>
      </c>
      <c r="AG300" s="3" t="s">
        <v>1719</v>
      </c>
      <c r="AH300" s="3" t="s">
        <v>1725</v>
      </c>
      <c r="AJ300" s="3" t="s">
        <v>2013</v>
      </c>
      <c r="AK300" s="3" t="s">
        <v>1719</v>
      </c>
      <c r="AL300" s="3" t="s">
        <v>1719</v>
      </c>
      <c r="AM300" s="3" t="s">
        <v>1718</v>
      </c>
      <c r="AN300" s="3" t="s">
        <v>1726</v>
      </c>
      <c r="AO300" s="4"/>
      <c r="AP300" s="4"/>
      <c r="AQ300" s="3" t="s">
        <v>1719</v>
      </c>
      <c r="AR300" s="3" t="s">
        <v>1719</v>
      </c>
      <c r="AS300" s="3" t="s">
        <v>1723</v>
      </c>
      <c r="AT300" s="3" t="s">
        <v>1723</v>
      </c>
    </row>
    <row r="301" spans="1:46" hidden="1" x14ac:dyDescent="0.25">
      <c r="A301" s="3" t="s">
        <v>1717</v>
      </c>
      <c r="B301" s="3" t="s">
        <v>1718</v>
      </c>
      <c r="C301" s="3" t="s">
        <v>2032</v>
      </c>
      <c r="D301" s="3" t="s">
        <v>2023</v>
      </c>
      <c r="E301" s="3" t="s">
        <v>1719</v>
      </c>
      <c r="F301" s="3" t="s">
        <v>1719</v>
      </c>
      <c r="G301" s="3" t="s">
        <v>1719</v>
      </c>
      <c r="H301" s="4"/>
      <c r="I301" s="4"/>
      <c r="J301" s="3" t="s">
        <v>69</v>
      </c>
      <c r="K301" s="4"/>
      <c r="L301" s="4"/>
      <c r="M301" s="3" t="s">
        <v>78</v>
      </c>
      <c r="N301" s="3" t="s">
        <v>127</v>
      </c>
      <c r="O301" s="3" t="s">
        <v>2033</v>
      </c>
      <c r="P301" s="3" t="s">
        <v>1720</v>
      </c>
      <c r="Q301" s="3" t="s">
        <v>1719</v>
      </c>
      <c r="R301" s="3" t="s">
        <v>1719</v>
      </c>
      <c r="S301" s="4"/>
      <c r="T301" s="4">
        <v>2</v>
      </c>
      <c r="U301" s="3" t="s">
        <v>1721</v>
      </c>
      <c r="W301" s="4"/>
      <c r="X301" s="3" t="s">
        <v>1719</v>
      </c>
      <c r="Y301" s="3" t="s">
        <v>1719</v>
      </c>
      <c r="Z301" s="3" t="s">
        <v>1736</v>
      </c>
      <c r="AA301" s="3" t="s">
        <v>1722</v>
      </c>
      <c r="AB301" s="3" t="s">
        <v>1723</v>
      </c>
      <c r="AC301" s="4"/>
      <c r="AD301" s="4"/>
      <c r="AE301" s="3" t="s">
        <v>1724</v>
      </c>
      <c r="AF301" s="3" t="s">
        <v>1719</v>
      </c>
      <c r="AG301" s="3" t="s">
        <v>1719</v>
      </c>
      <c r="AH301" s="3" t="s">
        <v>1725</v>
      </c>
      <c r="AJ301" s="3" t="s">
        <v>2013</v>
      </c>
      <c r="AK301" s="3" t="s">
        <v>1719</v>
      </c>
      <c r="AL301" s="3" t="s">
        <v>1719</v>
      </c>
      <c r="AM301" s="3" t="s">
        <v>1718</v>
      </c>
      <c r="AN301" s="3" t="s">
        <v>1726</v>
      </c>
      <c r="AO301" s="4"/>
      <c r="AP301" s="4"/>
      <c r="AQ301" s="3" t="s">
        <v>1719</v>
      </c>
      <c r="AR301" s="3" t="s">
        <v>1719</v>
      </c>
      <c r="AS301" s="3" t="s">
        <v>1723</v>
      </c>
      <c r="AT301" s="3" t="s">
        <v>1723</v>
      </c>
    </row>
    <row r="302" spans="1:46" hidden="1" x14ac:dyDescent="0.25">
      <c r="A302" s="3" t="s">
        <v>1717</v>
      </c>
      <c r="B302" s="3" t="s">
        <v>1718</v>
      </c>
      <c r="C302" s="3" t="s">
        <v>2032</v>
      </c>
      <c r="D302" s="3" t="s">
        <v>2024</v>
      </c>
      <c r="E302" s="3" t="s">
        <v>1719</v>
      </c>
      <c r="F302" s="3" t="s">
        <v>1719</v>
      </c>
      <c r="G302" s="3" t="s">
        <v>1719</v>
      </c>
      <c r="H302" s="4"/>
      <c r="I302" s="4"/>
      <c r="J302" s="3" t="s">
        <v>226</v>
      </c>
      <c r="K302" s="4"/>
      <c r="L302" s="4"/>
      <c r="M302" s="3" t="s">
        <v>2025</v>
      </c>
      <c r="N302" s="3" t="s">
        <v>127</v>
      </c>
      <c r="O302" s="3" t="s">
        <v>2033</v>
      </c>
      <c r="P302" s="3" t="s">
        <v>1728</v>
      </c>
      <c r="Q302" s="3" t="s">
        <v>1719</v>
      </c>
      <c r="R302" s="3" t="s">
        <v>1719</v>
      </c>
      <c r="S302" s="4"/>
      <c r="T302" s="4">
        <v>3</v>
      </c>
      <c r="U302" s="3" t="s">
        <v>1721</v>
      </c>
      <c r="W302" s="4"/>
      <c r="X302" s="3" t="s">
        <v>1719</v>
      </c>
      <c r="Y302" s="3" t="s">
        <v>1719</v>
      </c>
      <c r="Z302" s="3" t="s">
        <v>1736</v>
      </c>
      <c r="AA302" s="3" t="s">
        <v>1722</v>
      </c>
      <c r="AB302" s="3" t="s">
        <v>1723</v>
      </c>
      <c r="AC302" s="4"/>
      <c r="AD302" s="4"/>
      <c r="AE302" s="3" t="s">
        <v>1724</v>
      </c>
      <c r="AF302" s="3" t="s">
        <v>1719</v>
      </c>
      <c r="AG302" s="3" t="s">
        <v>1719</v>
      </c>
      <c r="AH302" s="3" t="s">
        <v>1725</v>
      </c>
      <c r="AJ302" s="3" t="s">
        <v>2013</v>
      </c>
      <c r="AK302" s="3" t="s">
        <v>1719</v>
      </c>
      <c r="AL302" s="3" t="s">
        <v>1719</v>
      </c>
      <c r="AM302" s="3" t="s">
        <v>1718</v>
      </c>
      <c r="AN302" s="3" t="s">
        <v>1726</v>
      </c>
      <c r="AO302" s="4"/>
      <c r="AP302" s="4"/>
      <c r="AQ302" s="3" t="s">
        <v>1719</v>
      </c>
      <c r="AR302" s="3" t="s">
        <v>1719</v>
      </c>
      <c r="AS302" s="3" t="s">
        <v>1723</v>
      </c>
      <c r="AT302" s="3" t="s">
        <v>1723</v>
      </c>
    </row>
    <row r="303" spans="1:46" hidden="1" x14ac:dyDescent="0.25">
      <c r="A303" s="3" t="s">
        <v>1717</v>
      </c>
      <c r="B303" s="3" t="s">
        <v>1718</v>
      </c>
      <c r="C303" s="3" t="s">
        <v>2032</v>
      </c>
      <c r="D303" s="3" t="s">
        <v>2026</v>
      </c>
      <c r="E303" s="3" t="s">
        <v>1719</v>
      </c>
      <c r="F303" s="3" t="s">
        <v>1719</v>
      </c>
      <c r="G303" s="3" t="s">
        <v>1719</v>
      </c>
      <c r="H303" s="4"/>
      <c r="I303" s="4"/>
      <c r="J303" s="3" t="s">
        <v>391</v>
      </c>
      <c r="K303" s="4"/>
      <c r="L303" s="4"/>
      <c r="M303" s="3" t="s">
        <v>2027</v>
      </c>
      <c r="N303" s="3" t="s">
        <v>127</v>
      </c>
      <c r="O303" s="3" t="s">
        <v>2033</v>
      </c>
      <c r="P303" s="3" t="s">
        <v>1728</v>
      </c>
      <c r="Q303" s="3" t="s">
        <v>1719</v>
      </c>
      <c r="R303" s="3" t="s">
        <v>1719</v>
      </c>
      <c r="S303" s="4"/>
      <c r="T303" s="4">
        <v>2</v>
      </c>
      <c r="U303" s="3" t="s">
        <v>1721</v>
      </c>
      <c r="W303" s="4"/>
      <c r="X303" s="3" t="s">
        <v>1719</v>
      </c>
      <c r="Y303" s="3" t="s">
        <v>1719</v>
      </c>
      <c r="Z303" s="3" t="s">
        <v>1736</v>
      </c>
      <c r="AA303" s="3" t="s">
        <v>1722</v>
      </c>
      <c r="AB303" s="3" t="s">
        <v>1723</v>
      </c>
      <c r="AC303" s="4"/>
      <c r="AD303" s="4"/>
      <c r="AE303" s="3" t="s">
        <v>1724</v>
      </c>
      <c r="AF303" s="3" t="s">
        <v>1719</v>
      </c>
      <c r="AG303" s="3" t="s">
        <v>1719</v>
      </c>
      <c r="AH303" s="3" t="s">
        <v>1725</v>
      </c>
      <c r="AJ303" s="3" t="s">
        <v>2013</v>
      </c>
      <c r="AK303" s="3" t="s">
        <v>1719</v>
      </c>
      <c r="AL303" s="3" t="s">
        <v>1719</v>
      </c>
      <c r="AM303" s="3" t="s">
        <v>1718</v>
      </c>
      <c r="AN303" s="3" t="s">
        <v>1726</v>
      </c>
      <c r="AO303" s="4"/>
      <c r="AP303" s="4"/>
      <c r="AQ303" s="3" t="s">
        <v>1719</v>
      </c>
      <c r="AR303" s="3" t="s">
        <v>1719</v>
      </c>
      <c r="AS303" s="3" t="s">
        <v>1723</v>
      </c>
      <c r="AT303" s="3" t="s">
        <v>1723</v>
      </c>
    </row>
    <row r="304" spans="1:46" hidden="1" x14ac:dyDescent="0.25">
      <c r="A304" s="3" t="s">
        <v>1717</v>
      </c>
      <c r="B304" s="3" t="s">
        <v>1718</v>
      </c>
      <c r="C304" s="3" t="s">
        <v>2032</v>
      </c>
      <c r="D304" s="3" t="s">
        <v>2028</v>
      </c>
      <c r="E304" s="3" t="s">
        <v>1719</v>
      </c>
      <c r="F304" s="3" t="s">
        <v>1719</v>
      </c>
      <c r="G304" s="3" t="s">
        <v>1719</v>
      </c>
      <c r="H304" s="4"/>
      <c r="I304" s="4"/>
      <c r="J304" s="3" t="s">
        <v>69</v>
      </c>
      <c r="K304" s="4"/>
      <c r="L304" s="4"/>
      <c r="M304" s="3" t="s">
        <v>2029</v>
      </c>
      <c r="N304" s="3" t="s">
        <v>127</v>
      </c>
      <c r="O304" s="3" t="s">
        <v>2033</v>
      </c>
      <c r="P304" s="3" t="s">
        <v>1728</v>
      </c>
      <c r="Q304" s="3" t="s">
        <v>1719</v>
      </c>
      <c r="R304" s="3" t="s">
        <v>1719</v>
      </c>
      <c r="S304" s="4"/>
      <c r="T304" s="4">
        <v>1</v>
      </c>
      <c r="U304" s="3" t="s">
        <v>1721</v>
      </c>
      <c r="W304" s="4"/>
      <c r="X304" s="3" t="s">
        <v>1719</v>
      </c>
      <c r="Y304" s="3" t="s">
        <v>1719</v>
      </c>
      <c r="Z304" s="3" t="s">
        <v>1736</v>
      </c>
      <c r="AA304" s="3" t="s">
        <v>1722</v>
      </c>
      <c r="AB304" s="3" t="s">
        <v>1723</v>
      </c>
      <c r="AC304" s="4"/>
      <c r="AD304" s="4"/>
      <c r="AE304" s="3" t="s">
        <v>1724</v>
      </c>
      <c r="AF304" s="3" t="s">
        <v>1719</v>
      </c>
      <c r="AG304" s="3" t="s">
        <v>1719</v>
      </c>
      <c r="AH304" s="3" t="s">
        <v>1725</v>
      </c>
      <c r="AJ304" s="3" t="s">
        <v>2013</v>
      </c>
      <c r="AK304" s="3" t="s">
        <v>1719</v>
      </c>
      <c r="AL304" s="3" t="s">
        <v>1719</v>
      </c>
      <c r="AM304" s="3" t="s">
        <v>1718</v>
      </c>
      <c r="AN304" s="3" t="s">
        <v>1726</v>
      </c>
      <c r="AO304" s="4"/>
      <c r="AP304" s="4"/>
      <c r="AQ304" s="3" t="s">
        <v>1719</v>
      </c>
      <c r="AR304" s="3" t="s">
        <v>1719</v>
      </c>
      <c r="AS304" s="3" t="s">
        <v>1723</v>
      </c>
      <c r="AT304" s="3" t="s">
        <v>1723</v>
      </c>
    </row>
    <row r="305" spans="1:46" hidden="1" x14ac:dyDescent="0.25">
      <c r="A305" s="3" t="s">
        <v>1717</v>
      </c>
      <c r="B305" s="3" t="s">
        <v>1718</v>
      </c>
      <c r="C305" s="3" t="s">
        <v>2032</v>
      </c>
      <c r="D305" s="3" t="s">
        <v>2030</v>
      </c>
      <c r="E305" s="3" t="s">
        <v>1719</v>
      </c>
      <c r="F305" s="3" t="s">
        <v>1719</v>
      </c>
      <c r="G305" s="3" t="s">
        <v>1719</v>
      </c>
      <c r="H305" s="4"/>
      <c r="I305" s="4"/>
      <c r="J305" s="3" t="s">
        <v>69</v>
      </c>
      <c r="K305" s="4"/>
      <c r="L305" s="4"/>
      <c r="M305" s="3" t="s">
        <v>1144</v>
      </c>
      <c r="N305" s="3" t="s">
        <v>127</v>
      </c>
      <c r="O305" s="3" t="s">
        <v>2033</v>
      </c>
      <c r="P305" s="3" t="s">
        <v>1720</v>
      </c>
      <c r="Q305" s="3" t="s">
        <v>1719</v>
      </c>
      <c r="R305" s="3" t="s">
        <v>1719</v>
      </c>
      <c r="S305" s="4"/>
      <c r="T305" s="4">
        <v>16</v>
      </c>
      <c r="U305" s="3" t="s">
        <v>1721</v>
      </c>
      <c r="W305" s="4"/>
      <c r="X305" s="3" t="s">
        <v>1719</v>
      </c>
      <c r="Y305" s="3" t="s">
        <v>1719</v>
      </c>
      <c r="Z305" s="3" t="s">
        <v>1736</v>
      </c>
      <c r="AA305" s="3" t="s">
        <v>1722</v>
      </c>
      <c r="AB305" s="3" t="s">
        <v>1723</v>
      </c>
      <c r="AC305" s="4"/>
      <c r="AD305" s="4"/>
      <c r="AE305" s="3" t="s">
        <v>1724</v>
      </c>
      <c r="AF305" s="3" t="s">
        <v>1719</v>
      </c>
      <c r="AG305" s="3" t="s">
        <v>1719</v>
      </c>
      <c r="AH305" s="3" t="s">
        <v>1725</v>
      </c>
      <c r="AJ305" s="3" t="s">
        <v>2013</v>
      </c>
      <c r="AK305" s="3" t="s">
        <v>1719</v>
      </c>
      <c r="AL305" s="3" t="s">
        <v>1719</v>
      </c>
      <c r="AM305" s="3" t="s">
        <v>1718</v>
      </c>
      <c r="AN305" s="3" t="s">
        <v>1726</v>
      </c>
      <c r="AO305" s="4"/>
      <c r="AP305" s="4"/>
      <c r="AQ305" s="3" t="s">
        <v>1719</v>
      </c>
      <c r="AR305" s="3" t="s">
        <v>1719</v>
      </c>
      <c r="AS305" s="3" t="s">
        <v>1723</v>
      </c>
      <c r="AT305" s="3" t="s">
        <v>1723</v>
      </c>
    </row>
    <row r="306" spans="1:46" hidden="1" x14ac:dyDescent="0.25">
      <c r="A306" s="3" t="s">
        <v>1717</v>
      </c>
      <c r="B306" s="3" t="s">
        <v>1718</v>
      </c>
      <c r="C306" s="3" t="s">
        <v>2032</v>
      </c>
      <c r="D306" s="3" t="s">
        <v>2031</v>
      </c>
      <c r="E306" s="3" t="s">
        <v>1719</v>
      </c>
      <c r="F306" s="3" t="s">
        <v>1719</v>
      </c>
      <c r="G306" s="3" t="s">
        <v>1719</v>
      </c>
      <c r="H306" s="4"/>
      <c r="I306" s="4"/>
      <c r="J306" s="3" t="s">
        <v>69</v>
      </c>
      <c r="K306" s="4"/>
      <c r="L306" s="4"/>
      <c r="M306" s="3" t="s">
        <v>161</v>
      </c>
      <c r="N306" s="3" t="s">
        <v>127</v>
      </c>
      <c r="O306" s="3" t="s">
        <v>2033</v>
      </c>
      <c r="P306" s="3" t="s">
        <v>1720</v>
      </c>
      <c r="Q306" s="3" t="s">
        <v>1719</v>
      </c>
      <c r="R306" s="3" t="s">
        <v>1719</v>
      </c>
      <c r="S306" s="4"/>
      <c r="T306" s="4">
        <v>16</v>
      </c>
      <c r="U306" s="3" t="s">
        <v>1721</v>
      </c>
      <c r="W306" s="4"/>
      <c r="X306" s="3" t="s">
        <v>1719</v>
      </c>
      <c r="Y306" s="3" t="s">
        <v>1719</v>
      </c>
      <c r="Z306" s="3" t="s">
        <v>1736</v>
      </c>
      <c r="AA306" s="3" t="s">
        <v>1722</v>
      </c>
      <c r="AB306" s="3" t="s">
        <v>1723</v>
      </c>
      <c r="AC306" s="4"/>
      <c r="AD306" s="4"/>
      <c r="AE306" s="3" t="s">
        <v>1724</v>
      </c>
      <c r="AF306" s="3" t="s">
        <v>1719</v>
      </c>
      <c r="AG306" s="3" t="s">
        <v>1719</v>
      </c>
      <c r="AH306" s="3" t="s">
        <v>1725</v>
      </c>
      <c r="AJ306" s="3" t="s">
        <v>2013</v>
      </c>
      <c r="AK306" s="3" t="s">
        <v>1719</v>
      </c>
      <c r="AL306" s="3" t="s">
        <v>1719</v>
      </c>
      <c r="AM306" s="3" t="s">
        <v>1718</v>
      </c>
      <c r="AN306" s="3" t="s">
        <v>1726</v>
      </c>
      <c r="AO306" s="4"/>
      <c r="AP306" s="4"/>
      <c r="AQ306" s="3" t="s">
        <v>1719</v>
      </c>
      <c r="AR306" s="3" t="s">
        <v>1719</v>
      </c>
      <c r="AS306" s="3" t="s">
        <v>1723</v>
      </c>
      <c r="AT306" s="3" t="s">
        <v>1723</v>
      </c>
    </row>
    <row r="307" spans="1:46" hidden="1" x14ac:dyDescent="0.25">
      <c r="A307" s="3" t="s">
        <v>1717</v>
      </c>
      <c r="B307" s="3" t="s">
        <v>1718</v>
      </c>
      <c r="C307" s="3" t="s">
        <v>2009</v>
      </c>
      <c r="D307" s="3" t="s">
        <v>2010</v>
      </c>
      <c r="E307" s="3" t="s">
        <v>1719</v>
      </c>
      <c r="F307" s="3" t="s">
        <v>1719</v>
      </c>
      <c r="G307" s="3" t="s">
        <v>1719</v>
      </c>
      <c r="H307" s="4"/>
      <c r="I307" s="4"/>
      <c r="J307" s="3" t="s">
        <v>69</v>
      </c>
      <c r="K307" s="4"/>
      <c r="L307" s="4"/>
      <c r="M307" s="3" t="s">
        <v>2011</v>
      </c>
      <c r="N307" s="3" t="s">
        <v>127</v>
      </c>
      <c r="O307" s="3" t="s">
        <v>2034</v>
      </c>
      <c r="P307" s="3" t="s">
        <v>1922</v>
      </c>
      <c r="Q307" s="3" t="s">
        <v>1719</v>
      </c>
      <c r="R307" s="3" t="s">
        <v>1719</v>
      </c>
      <c r="S307" s="4"/>
      <c r="T307" s="4">
        <v>1</v>
      </c>
      <c r="U307" s="3" t="s">
        <v>1721</v>
      </c>
      <c r="W307" s="4"/>
      <c r="X307" s="3" t="s">
        <v>1719</v>
      </c>
      <c r="Y307" s="3" t="s">
        <v>1719</v>
      </c>
      <c r="Z307" s="3" t="s">
        <v>1736</v>
      </c>
      <c r="AA307" s="3" t="s">
        <v>1923</v>
      </c>
      <c r="AB307" s="3" t="s">
        <v>1723</v>
      </c>
      <c r="AC307" s="4"/>
      <c r="AD307" s="4"/>
      <c r="AE307" s="3" t="s">
        <v>1724</v>
      </c>
      <c r="AF307" s="3" t="s">
        <v>1719</v>
      </c>
      <c r="AG307" s="3" t="s">
        <v>1719</v>
      </c>
      <c r="AH307" s="3" t="s">
        <v>1725</v>
      </c>
      <c r="AJ307" s="3" t="s">
        <v>2013</v>
      </c>
      <c r="AK307" s="3" t="s">
        <v>1719</v>
      </c>
      <c r="AL307" s="3" t="s">
        <v>1719</v>
      </c>
      <c r="AM307" s="3" t="s">
        <v>1718</v>
      </c>
      <c r="AN307" s="3" t="s">
        <v>1726</v>
      </c>
      <c r="AO307" s="4"/>
      <c r="AP307" s="4"/>
      <c r="AQ307" s="3" t="s">
        <v>1719</v>
      </c>
      <c r="AR307" s="3" t="s">
        <v>1719</v>
      </c>
      <c r="AS307" s="3" t="s">
        <v>1723</v>
      </c>
      <c r="AT307" s="3" t="s">
        <v>1723</v>
      </c>
    </row>
    <row r="308" spans="1:46" hidden="1" x14ac:dyDescent="0.25">
      <c r="A308" s="3" t="s">
        <v>1717</v>
      </c>
      <c r="B308" s="3" t="s">
        <v>1718</v>
      </c>
      <c r="C308" s="3" t="s">
        <v>2009</v>
      </c>
      <c r="D308" s="3" t="s">
        <v>2014</v>
      </c>
      <c r="E308" s="3" t="s">
        <v>1719</v>
      </c>
      <c r="F308" s="3" t="s">
        <v>1719</v>
      </c>
      <c r="G308" s="3" t="s">
        <v>1719</v>
      </c>
      <c r="H308" s="4"/>
      <c r="I308" s="4"/>
      <c r="J308" s="3" t="s">
        <v>69</v>
      </c>
      <c r="K308" s="4"/>
      <c r="L308" s="4"/>
      <c r="M308" s="3" t="s">
        <v>2015</v>
      </c>
      <c r="N308" s="3" t="s">
        <v>127</v>
      </c>
      <c r="O308" s="3" t="s">
        <v>2034</v>
      </c>
      <c r="P308" s="3" t="s">
        <v>1922</v>
      </c>
      <c r="Q308" s="3" t="s">
        <v>1719</v>
      </c>
      <c r="R308" s="3" t="s">
        <v>1719</v>
      </c>
      <c r="S308" s="4"/>
      <c r="T308" s="4">
        <v>1</v>
      </c>
      <c r="U308" s="3" t="s">
        <v>1721</v>
      </c>
      <c r="W308" s="4"/>
      <c r="X308" s="3" t="s">
        <v>1719</v>
      </c>
      <c r="Y308" s="3" t="s">
        <v>1719</v>
      </c>
      <c r="Z308" s="3" t="s">
        <v>1736</v>
      </c>
      <c r="AA308" s="3" t="s">
        <v>1923</v>
      </c>
      <c r="AB308" s="3" t="s">
        <v>1723</v>
      </c>
      <c r="AC308" s="4"/>
      <c r="AD308" s="4"/>
      <c r="AE308" s="3" t="s">
        <v>1724</v>
      </c>
      <c r="AF308" s="3" t="s">
        <v>1719</v>
      </c>
      <c r="AG308" s="3" t="s">
        <v>1719</v>
      </c>
      <c r="AH308" s="3" t="s">
        <v>1725</v>
      </c>
      <c r="AJ308" s="3" t="s">
        <v>2013</v>
      </c>
      <c r="AK308" s="3" t="s">
        <v>1719</v>
      </c>
      <c r="AL308" s="3" t="s">
        <v>1719</v>
      </c>
      <c r="AM308" s="3" t="s">
        <v>1718</v>
      </c>
      <c r="AN308" s="3" t="s">
        <v>1726</v>
      </c>
      <c r="AO308" s="4"/>
      <c r="AP308" s="4"/>
      <c r="AQ308" s="3" t="s">
        <v>1719</v>
      </c>
      <c r="AR308" s="3" t="s">
        <v>1719</v>
      </c>
      <c r="AS308" s="3" t="s">
        <v>1723</v>
      </c>
      <c r="AT308" s="3" t="s">
        <v>1723</v>
      </c>
    </row>
    <row r="309" spans="1:46" hidden="1" x14ac:dyDescent="0.25">
      <c r="A309" s="3" t="s">
        <v>1717</v>
      </c>
      <c r="B309" s="3" t="s">
        <v>1718</v>
      </c>
      <c r="C309" s="3" t="s">
        <v>2009</v>
      </c>
      <c r="D309" s="3" t="s">
        <v>2016</v>
      </c>
      <c r="E309" s="3" t="s">
        <v>1719</v>
      </c>
      <c r="F309" s="3" t="s">
        <v>1719</v>
      </c>
      <c r="G309" s="3" t="s">
        <v>1719</v>
      </c>
      <c r="H309" s="4"/>
      <c r="I309" s="4"/>
      <c r="J309" s="3" t="s">
        <v>69</v>
      </c>
      <c r="K309" s="4"/>
      <c r="L309" s="4"/>
      <c r="M309" s="3" t="s">
        <v>126</v>
      </c>
      <c r="N309" s="3" t="s">
        <v>127</v>
      </c>
      <c r="O309" s="3" t="s">
        <v>2034</v>
      </c>
      <c r="P309" s="3" t="s">
        <v>1720</v>
      </c>
      <c r="Q309" s="3" t="s">
        <v>1719</v>
      </c>
      <c r="R309" s="3" t="s">
        <v>1719</v>
      </c>
      <c r="S309" s="4"/>
      <c r="T309" s="4">
        <v>2</v>
      </c>
      <c r="U309" s="3" t="s">
        <v>1721</v>
      </c>
      <c r="W309" s="4"/>
      <c r="X309" s="3" t="s">
        <v>1719</v>
      </c>
      <c r="Y309" s="3" t="s">
        <v>1719</v>
      </c>
      <c r="Z309" s="3" t="s">
        <v>1736</v>
      </c>
      <c r="AA309" s="3" t="s">
        <v>1722</v>
      </c>
      <c r="AB309" s="3" t="s">
        <v>1723</v>
      </c>
      <c r="AC309" s="4"/>
      <c r="AD309" s="4"/>
      <c r="AE309" s="3" t="s">
        <v>1724</v>
      </c>
      <c r="AF309" s="3" t="s">
        <v>1719</v>
      </c>
      <c r="AG309" s="3" t="s">
        <v>1719</v>
      </c>
      <c r="AH309" s="3" t="s">
        <v>1725</v>
      </c>
      <c r="AJ309" s="3" t="s">
        <v>2013</v>
      </c>
      <c r="AK309" s="3" t="s">
        <v>1719</v>
      </c>
      <c r="AL309" s="3" t="s">
        <v>1719</v>
      </c>
      <c r="AM309" s="3" t="s">
        <v>1718</v>
      </c>
      <c r="AN309" s="3" t="s">
        <v>1726</v>
      </c>
      <c r="AO309" s="4"/>
      <c r="AP309" s="4"/>
      <c r="AQ309" s="3" t="s">
        <v>1719</v>
      </c>
      <c r="AR309" s="3" t="s">
        <v>1719</v>
      </c>
      <c r="AS309" s="3" t="s">
        <v>1723</v>
      </c>
      <c r="AT309" s="3" t="s">
        <v>1723</v>
      </c>
    </row>
    <row r="310" spans="1:46" hidden="1" x14ac:dyDescent="0.25">
      <c r="A310" s="3" t="s">
        <v>1717</v>
      </c>
      <c r="B310" s="3" t="s">
        <v>1718</v>
      </c>
      <c r="C310" s="3" t="s">
        <v>2009</v>
      </c>
      <c r="D310" s="3" t="s">
        <v>2017</v>
      </c>
      <c r="E310" s="3" t="s">
        <v>1719</v>
      </c>
      <c r="F310" s="3" t="s">
        <v>1719</v>
      </c>
      <c r="G310" s="3" t="s">
        <v>1719</v>
      </c>
      <c r="H310" s="4"/>
      <c r="I310" s="4"/>
      <c r="J310" s="3" t="s">
        <v>69</v>
      </c>
      <c r="K310" s="4"/>
      <c r="L310" s="4"/>
      <c r="M310" s="3" t="s">
        <v>126</v>
      </c>
      <c r="N310" s="3" t="s">
        <v>127</v>
      </c>
      <c r="O310" s="3" t="s">
        <v>2034</v>
      </c>
      <c r="P310" s="3" t="s">
        <v>1720</v>
      </c>
      <c r="Q310" s="3" t="s">
        <v>1719</v>
      </c>
      <c r="R310" s="3" t="s">
        <v>1719</v>
      </c>
      <c r="S310" s="4"/>
      <c r="T310" s="4">
        <v>2</v>
      </c>
      <c r="U310" s="3" t="s">
        <v>1721</v>
      </c>
      <c r="W310" s="4"/>
      <c r="X310" s="3" t="s">
        <v>1719</v>
      </c>
      <c r="Y310" s="3" t="s">
        <v>1719</v>
      </c>
      <c r="Z310" s="3" t="s">
        <v>1736</v>
      </c>
      <c r="AA310" s="3" t="s">
        <v>1722</v>
      </c>
      <c r="AB310" s="3" t="s">
        <v>1723</v>
      </c>
      <c r="AC310" s="4"/>
      <c r="AD310" s="4"/>
      <c r="AE310" s="3" t="s">
        <v>1724</v>
      </c>
      <c r="AF310" s="3" t="s">
        <v>1719</v>
      </c>
      <c r="AG310" s="3" t="s">
        <v>1719</v>
      </c>
      <c r="AH310" s="3" t="s">
        <v>1725</v>
      </c>
      <c r="AJ310" s="3" t="s">
        <v>2013</v>
      </c>
      <c r="AK310" s="3" t="s">
        <v>1719</v>
      </c>
      <c r="AL310" s="3" t="s">
        <v>1719</v>
      </c>
      <c r="AM310" s="3" t="s">
        <v>1718</v>
      </c>
      <c r="AN310" s="3" t="s">
        <v>1726</v>
      </c>
      <c r="AO310" s="4"/>
      <c r="AP310" s="4"/>
      <c r="AQ310" s="3" t="s">
        <v>1719</v>
      </c>
      <c r="AR310" s="3" t="s">
        <v>1719</v>
      </c>
      <c r="AS310" s="3" t="s">
        <v>1723</v>
      </c>
      <c r="AT310" s="3" t="s">
        <v>1723</v>
      </c>
    </row>
    <row r="311" spans="1:46" hidden="1" x14ac:dyDescent="0.25">
      <c r="A311" s="3" t="s">
        <v>1717</v>
      </c>
      <c r="B311" s="3" t="s">
        <v>1718</v>
      </c>
      <c r="C311" s="3" t="s">
        <v>2009</v>
      </c>
      <c r="D311" s="3" t="s">
        <v>2018</v>
      </c>
      <c r="E311" s="3" t="s">
        <v>1719</v>
      </c>
      <c r="F311" s="3" t="s">
        <v>1719</v>
      </c>
      <c r="G311" s="3" t="s">
        <v>1719</v>
      </c>
      <c r="H311" s="4"/>
      <c r="I311" s="4"/>
      <c r="J311" s="3" t="s">
        <v>69</v>
      </c>
      <c r="K311" s="4"/>
      <c r="L311" s="4"/>
      <c r="M311" s="3" t="s">
        <v>126</v>
      </c>
      <c r="N311" s="3" t="s">
        <v>127</v>
      </c>
      <c r="O311" s="3" t="s">
        <v>2034</v>
      </c>
      <c r="P311" s="3" t="s">
        <v>1720</v>
      </c>
      <c r="Q311" s="3" t="s">
        <v>1719</v>
      </c>
      <c r="R311" s="3" t="s">
        <v>1719</v>
      </c>
      <c r="S311" s="4"/>
      <c r="T311" s="4">
        <v>2</v>
      </c>
      <c r="U311" s="3" t="s">
        <v>1721</v>
      </c>
      <c r="W311" s="4"/>
      <c r="X311" s="3" t="s">
        <v>1719</v>
      </c>
      <c r="Y311" s="3" t="s">
        <v>1719</v>
      </c>
      <c r="Z311" s="3" t="s">
        <v>1736</v>
      </c>
      <c r="AA311" s="3" t="s">
        <v>1722</v>
      </c>
      <c r="AB311" s="3" t="s">
        <v>1723</v>
      </c>
      <c r="AC311" s="4"/>
      <c r="AD311" s="4"/>
      <c r="AE311" s="3" t="s">
        <v>1724</v>
      </c>
      <c r="AF311" s="3" t="s">
        <v>1719</v>
      </c>
      <c r="AG311" s="3" t="s">
        <v>1719</v>
      </c>
      <c r="AH311" s="3" t="s">
        <v>1725</v>
      </c>
      <c r="AJ311" s="3" t="s">
        <v>2013</v>
      </c>
      <c r="AK311" s="3" t="s">
        <v>1719</v>
      </c>
      <c r="AL311" s="3" t="s">
        <v>1719</v>
      </c>
      <c r="AM311" s="3" t="s">
        <v>1718</v>
      </c>
      <c r="AN311" s="3" t="s">
        <v>1726</v>
      </c>
      <c r="AO311" s="4"/>
      <c r="AP311" s="4"/>
      <c r="AQ311" s="3" t="s">
        <v>1719</v>
      </c>
      <c r="AR311" s="3" t="s">
        <v>1719</v>
      </c>
      <c r="AS311" s="3" t="s">
        <v>1723</v>
      </c>
      <c r="AT311" s="3" t="s">
        <v>1723</v>
      </c>
    </row>
    <row r="312" spans="1:46" hidden="1" x14ac:dyDescent="0.25">
      <c r="A312" s="3" t="s">
        <v>1717</v>
      </c>
      <c r="B312" s="3" t="s">
        <v>1718</v>
      </c>
      <c r="C312" s="3" t="s">
        <v>2009</v>
      </c>
      <c r="D312" s="3" t="s">
        <v>2019</v>
      </c>
      <c r="E312" s="3" t="s">
        <v>1719</v>
      </c>
      <c r="F312" s="3" t="s">
        <v>1719</v>
      </c>
      <c r="G312" s="3" t="s">
        <v>1719</v>
      </c>
      <c r="H312" s="4"/>
      <c r="I312" s="4"/>
      <c r="J312" s="3" t="s">
        <v>69</v>
      </c>
      <c r="K312" s="4"/>
      <c r="L312" s="4"/>
      <c r="M312" s="3" t="s">
        <v>126</v>
      </c>
      <c r="N312" s="3" t="s">
        <v>127</v>
      </c>
      <c r="O312" s="3" t="s">
        <v>2034</v>
      </c>
      <c r="P312" s="3" t="s">
        <v>1720</v>
      </c>
      <c r="Q312" s="3" t="s">
        <v>1719</v>
      </c>
      <c r="R312" s="3" t="s">
        <v>1719</v>
      </c>
      <c r="S312" s="4"/>
      <c r="T312" s="4">
        <v>6</v>
      </c>
      <c r="U312" s="3" t="s">
        <v>1721</v>
      </c>
      <c r="W312" s="4"/>
      <c r="X312" s="3" t="s">
        <v>1719</v>
      </c>
      <c r="Y312" s="3" t="s">
        <v>1719</v>
      </c>
      <c r="Z312" s="3" t="s">
        <v>1736</v>
      </c>
      <c r="AA312" s="3" t="s">
        <v>1722</v>
      </c>
      <c r="AB312" s="3" t="s">
        <v>1723</v>
      </c>
      <c r="AC312" s="4"/>
      <c r="AD312" s="4"/>
      <c r="AE312" s="3" t="s">
        <v>1724</v>
      </c>
      <c r="AF312" s="3" t="s">
        <v>1719</v>
      </c>
      <c r="AG312" s="3" t="s">
        <v>1719</v>
      </c>
      <c r="AH312" s="3" t="s">
        <v>1725</v>
      </c>
      <c r="AJ312" s="3" t="s">
        <v>2013</v>
      </c>
      <c r="AK312" s="3" t="s">
        <v>1719</v>
      </c>
      <c r="AL312" s="3" t="s">
        <v>1719</v>
      </c>
      <c r="AM312" s="3" t="s">
        <v>1718</v>
      </c>
      <c r="AN312" s="3" t="s">
        <v>1726</v>
      </c>
      <c r="AO312" s="4"/>
      <c r="AP312" s="4"/>
      <c r="AQ312" s="3" t="s">
        <v>1719</v>
      </c>
      <c r="AR312" s="3" t="s">
        <v>1719</v>
      </c>
      <c r="AS312" s="3" t="s">
        <v>1723</v>
      </c>
      <c r="AT312" s="3" t="s">
        <v>1723</v>
      </c>
    </row>
    <row r="313" spans="1:46" hidden="1" x14ac:dyDescent="0.25">
      <c r="A313" s="3" t="s">
        <v>1717</v>
      </c>
      <c r="B313" s="3" t="s">
        <v>1718</v>
      </c>
      <c r="C313" s="3" t="s">
        <v>2009</v>
      </c>
      <c r="D313" s="3" t="s">
        <v>2020</v>
      </c>
      <c r="E313" s="3" t="s">
        <v>1719</v>
      </c>
      <c r="F313" s="3" t="s">
        <v>1719</v>
      </c>
      <c r="G313" s="3" t="s">
        <v>1719</v>
      </c>
      <c r="H313" s="4"/>
      <c r="I313" s="4"/>
      <c r="J313" s="3" t="s">
        <v>69</v>
      </c>
      <c r="K313" s="4"/>
      <c r="L313" s="4"/>
      <c r="M313" s="3" t="s">
        <v>78</v>
      </c>
      <c r="N313" s="3" t="s">
        <v>127</v>
      </c>
      <c r="O313" s="3" t="s">
        <v>2034</v>
      </c>
      <c r="P313" s="3" t="s">
        <v>1720</v>
      </c>
      <c r="Q313" s="3" t="s">
        <v>1719</v>
      </c>
      <c r="R313" s="3" t="s">
        <v>1719</v>
      </c>
      <c r="S313" s="4"/>
      <c r="T313" s="4">
        <v>1</v>
      </c>
      <c r="U313" s="3" t="s">
        <v>1721</v>
      </c>
      <c r="W313" s="4"/>
      <c r="X313" s="3" t="s">
        <v>1719</v>
      </c>
      <c r="Y313" s="3" t="s">
        <v>1719</v>
      </c>
      <c r="Z313" s="3" t="s">
        <v>1736</v>
      </c>
      <c r="AA313" s="3" t="s">
        <v>1722</v>
      </c>
      <c r="AB313" s="3" t="s">
        <v>1723</v>
      </c>
      <c r="AC313" s="4"/>
      <c r="AD313" s="4"/>
      <c r="AE313" s="3" t="s">
        <v>1724</v>
      </c>
      <c r="AF313" s="3" t="s">
        <v>1719</v>
      </c>
      <c r="AG313" s="3" t="s">
        <v>1719</v>
      </c>
      <c r="AH313" s="3" t="s">
        <v>1725</v>
      </c>
      <c r="AJ313" s="3" t="s">
        <v>2013</v>
      </c>
      <c r="AK313" s="3" t="s">
        <v>1719</v>
      </c>
      <c r="AL313" s="3" t="s">
        <v>1719</v>
      </c>
      <c r="AM313" s="3" t="s">
        <v>1718</v>
      </c>
      <c r="AN313" s="3" t="s">
        <v>1726</v>
      </c>
      <c r="AO313" s="4"/>
      <c r="AP313" s="4"/>
      <c r="AQ313" s="3" t="s">
        <v>1719</v>
      </c>
      <c r="AR313" s="3" t="s">
        <v>1719</v>
      </c>
      <c r="AS313" s="3" t="s">
        <v>1723</v>
      </c>
      <c r="AT313" s="3" t="s">
        <v>1723</v>
      </c>
    </row>
    <row r="314" spans="1:46" hidden="1" x14ac:dyDescent="0.25">
      <c r="A314" s="3" t="s">
        <v>1717</v>
      </c>
      <c r="B314" s="3" t="s">
        <v>1718</v>
      </c>
      <c r="C314" s="3" t="s">
        <v>2009</v>
      </c>
      <c r="D314" s="3" t="s">
        <v>2021</v>
      </c>
      <c r="E314" s="3" t="s">
        <v>1719</v>
      </c>
      <c r="F314" s="3" t="s">
        <v>1719</v>
      </c>
      <c r="G314" s="3" t="s">
        <v>1719</v>
      </c>
      <c r="H314" s="4"/>
      <c r="I314" s="4"/>
      <c r="J314" s="3" t="s">
        <v>69</v>
      </c>
      <c r="K314" s="4"/>
      <c r="L314" s="4"/>
      <c r="M314" s="3" t="s">
        <v>78</v>
      </c>
      <c r="N314" s="3" t="s">
        <v>127</v>
      </c>
      <c r="O314" s="3" t="s">
        <v>2034</v>
      </c>
      <c r="P314" s="3" t="s">
        <v>1720</v>
      </c>
      <c r="Q314" s="3" t="s">
        <v>1719</v>
      </c>
      <c r="R314" s="3" t="s">
        <v>1719</v>
      </c>
      <c r="S314" s="4"/>
      <c r="T314" s="4">
        <v>1</v>
      </c>
      <c r="U314" s="3" t="s">
        <v>1721</v>
      </c>
      <c r="W314" s="4"/>
      <c r="X314" s="3" t="s">
        <v>1719</v>
      </c>
      <c r="Y314" s="3" t="s">
        <v>1719</v>
      </c>
      <c r="Z314" s="3" t="s">
        <v>1736</v>
      </c>
      <c r="AA314" s="3" t="s">
        <v>1722</v>
      </c>
      <c r="AB314" s="3" t="s">
        <v>1723</v>
      </c>
      <c r="AC314" s="4"/>
      <c r="AD314" s="4"/>
      <c r="AE314" s="3" t="s">
        <v>1724</v>
      </c>
      <c r="AF314" s="3" t="s">
        <v>1719</v>
      </c>
      <c r="AG314" s="3" t="s">
        <v>1719</v>
      </c>
      <c r="AH314" s="3" t="s">
        <v>1725</v>
      </c>
      <c r="AJ314" s="3" t="s">
        <v>2013</v>
      </c>
      <c r="AK314" s="3" t="s">
        <v>1719</v>
      </c>
      <c r="AL314" s="3" t="s">
        <v>1719</v>
      </c>
      <c r="AM314" s="3" t="s">
        <v>1718</v>
      </c>
      <c r="AN314" s="3" t="s">
        <v>1726</v>
      </c>
      <c r="AO314" s="4"/>
      <c r="AP314" s="4"/>
      <c r="AQ314" s="3" t="s">
        <v>1719</v>
      </c>
      <c r="AR314" s="3" t="s">
        <v>1719</v>
      </c>
      <c r="AS314" s="3" t="s">
        <v>1723</v>
      </c>
      <c r="AT314" s="3" t="s">
        <v>1723</v>
      </c>
    </row>
    <row r="315" spans="1:46" hidden="1" x14ac:dyDescent="0.25">
      <c r="A315" s="3" t="s">
        <v>1717</v>
      </c>
      <c r="B315" s="3" t="s">
        <v>1718</v>
      </c>
      <c r="C315" s="3" t="s">
        <v>2009</v>
      </c>
      <c r="D315" s="3" t="s">
        <v>2022</v>
      </c>
      <c r="E315" s="3" t="s">
        <v>1719</v>
      </c>
      <c r="F315" s="3" t="s">
        <v>1719</v>
      </c>
      <c r="G315" s="3" t="s">
        <v>1719</v>
      </c>
      <c r="H315" s="4"/>
      <c r="I315" s="4"/>
      <c r="J315" s="3" t="s">
        <v>69</v>
      </c>
      <c r="K315" s="4"/>
      <c r="L315" s="4"/>
      <c r="M315" s="3" t="s">
        <v>78</v>
      </c>
      <c r="N315" s="3" t="s">
        <v>127</v>
      </c>
      <c r="O315" s="3" t="s">
        <v>2034</v>
      </c>
      <c r="P315" s="3" t="s">
        <v>1720</v>
      </c>
      <c r="Q315" s="3" t="s">
        <v>1719</v>
      </c>
      <c r="R315" s="3" t="s">
        <v>1719</v>
      </c>
      <c r="S315" s="4"/>
      <c r="T315" s="4">
        <v>2</v>
      </c>
      <c r="U315" s="3" t="s">
        <v>1721</v>
      </c>
      <c r="W315" s="4"/>
      <c r="X315" s="3" t="s">
        <v>1719</v>
      </c>
      <c r="Y315" s="3" t="s">
        <v>1719</v>
      </c>
      <c r="Z315" s="3" t="s">
        <v>1736</v>
      </c>
      <c r="AA315" s="3" t="s">
        <v>1722</v>
      </c>
      <c r="AB315" s="3" t="s">
        <v>1723</v>
      </c>
      <c r="AC315" s="4"/>
      <c r="AD315" s="4"/>
      <c r="AE315" s="3" t="s">
        <v>1724</v>
      </c>
      <c r="AF315" s="3" t="s">
        <v>1719</v>
      </c>
      <c r="AG315" s="3" t="s">
        <v>1719</v>
      </c>
      <c r="AH315" s="3" t="s">
        <v>1725</v>
      </c>
      <c r="AJ315" s="3" t="s">
        <v>2013</v>
      </c>
      <c r="AK315" s="3" t="s">
        <v>1719</v>
      </c>
      <c r="AL315" s="3" t="s">
        <v>1719</v>
      </c>
      <c r="AM315" s="3" t="s">
        <v>1718</v>
      </c>
      <c r="AN315" s="3" t="s">
        <v>1726</v>
      </c>
      <c r="AO315" s="4"/>
      <c r="AP315" s="4"/>
      <c r="AQ315" s="3" t="s">
        <v>1719</v>
      </c>
      <c r="AR315" s="3" t="s">
        <v>1719</v>
      </c>
      <c r="AS315" s="3" t="s">
        <v>1723</v>
      </c>
      <c r="AT315" s="3" t="s">
        <v>1723</v>
      </c>
    </row>
    <row r="316" spans="1:46" hidden="1" x14ac:dyDescent="0.25">
      <c r="A316" s="3" t="s">
        <v>1717</v>
      </c>
      <c r="B316" s="3" t="s">
        <v>1718</v>
      </c>
      <c r="C316" s="3" t="s">
        <v>2009</v>
      </c>
      <c r="D316" s="3" t="s">
        <v>2023</v>
      </c>
      <c r="E316" s="3" t="s">
        <v>1719</v>
      </c>
      <c r="F316" s="3" t="s">
        <v>1719</v>
      </c>
      <c r="G316" s="3" t="s">
        <v>1719</v>
      </c>
      <c r="H316" s="4"/>
      <c r="I316" s="4"/>
      <c r="J316" s="3" t="s">
        <v>69</v>
      </c>
      <c r="K316" s="4"/>
      <c r="L316" s="4"/>
      <c r="M316" s="3" t="s">
        <v>78</v>
      </c>
      <c r="N316" s="3" t="s">
        <v>127</v>
      </c>
      <c r="O316" s="3" t="s">
        <v>2034</v>
      </c>
      <c r="P316" s="3" t="s">
        <v>1720</v>
      </c>
      <c r="Q316" s="3" t="s">
        <v>1719</v>
      </c>
      <c r="R316" s="3" t="s">
        <v>1719</v>
      </c>
      <c r="S316" s="4"/>
      <c r="T316" s="4">
        <v>2</v>
      </c>
      <c r="U316" s="3" t="s">
        <v>1721</v>
      </c>
      <c r="W316" s="4"/>
      <c r="X316" s="3" t="s">
        <v>1719</v>
      </c>
      <c r="Y316" s="3" t="s">
        <v>1719</v>
      </c>
      <c r="Z316" s="3" t="s">
        <v>1736</v>
      </c>
      <c r="AA316" s="3" t="s">
        <v>1722</v>
      </c>
      <c r="AB316" s="3" t="s">
        <v>1723</v>
      </c>
      <c r="AC316" s="4"/>
      <c r="AD316" s="4"/>
      <c r="AE316" s="3" t="s">
        <v>1724</v>
      </c>
      <c r="AF316" s="3" t="s">
        <v>1719</v>
      </c>
      <c r="AG316" s="3" t="s">
        <v>1719</v>
      </c>
      <c r="AH316" s="3" t="s">
        <v>1725</v>
      </c>
      <c r="AJ316" s="3" t="s">
        <v>2013</v>
      </c>
      <c r="AK316" s="3" t="s">
        <v>1719</v>
      </c>
      <c r="AL316" s="3" t="s">
        <v>1719</v>
      </c>
      <c r="AM316" s="3" t="s">
        <v>1718</v>
      </c>
      <c r="AN316" s="3" t="s">
        <v>1726</v>
      </c>
      <c r="AO316" s="4"/>
      <c r="AP316" s="4"/>
      <c r="AQ316" s="3" t="s">
        <v>1719</v>
      </c>
      <c r="AR316" s="3" t="s">
        <v>1719</v>
      </c>
      <c r="AS316" s="3" t="s">
        <v>1723</v>
      </c>
      <c r="AT316" s="3" t="s">
        <v>1723</v>
      </c>
    </row>
    <row r="317" spans="1:46" hidden="1" x14ac:dyDescent="0.25">
      <c r="A317" s="3" t="s">
        <v>1717</v>
      </c>
      <c r="B317" s="3" t="s">
        <v>1718</v>
      </c>
      <c r="C317" s="3" t="s">
        <v>2009</v>
      </c>
      <c r="D317" s="3" t="s">
        <v>2024</v>
      </c>
      <c r="E317" s="3" t="s">
        <v>1719</v>
      </c>
      <c r="F317" s="3" t="s">
        <v>1719</v>
      </c>
      <c r="G317" s="3" t="s">
        <v>1719</v>
      </c>
      <c r="H317" s="4"/>
      <c r="I317" s="4"/>
      <c r="J317" s="3" t="s">
        <v>226</v>
      </c>
      <c r="K317" s="4"/>
      <c r="L317" s="4"/>
      <c r="M317" s="3" t="s">
        <v>2025</v>
      </c>
      <c r="N317" s="3" t="s">
        <v>127</v>
      </c>
      <c r="O317" s="3" t="s">
        <v>2034</v>
      </c>
      <c r="P317" s="3" t="s">
        <v>1728</v>
      </c>
      <c r="Q317" s="3" t="s">
        <v>1719</v>
      </c>
      <c r="R317" s="3" t="s">
        <v>1719</v>
      </c>
      <c r="S317" s="4"/>
      <c r="T317" s="4">
        <v>3</v>
      </c>
      <c r="U317" s="3" t="s">
        <v>1721</v>
      </c>
      <c r="W317" s="4"/>
      <c r="X317" s="3" t="s">
        <v>1719</v>
      </c>
      <c r="Y317" s="3" t="s">
        <v>1719</v>
      </c>
      <c r="Z317" s="3" t="s">
        <v>1736</v>
      </c>
      <c r="AA317" s="3" t="s">
        <v>1722</v>
      </c>
      <c r="AB317" s="3" t="s">
        <v>1723</v>
      </c>
      <c r="AC317" s="4"/>
      <c r="AD317" s="4"/>
      <c r="AE317" s="3" t="s">
        <v>1724</v>
      </c>
      <c r="AF317" s="3" t="s">
        <v>1719</v>
      </c>
      <c r="AG317" s="3" t="s">
        <v>1719</v>
      </c>
      <c r="AH317" s="3" t="s">
        <v>1725</v>
      </c>
      <c r="AJ317" s="3" t="s">
        <v>2013</v>
      </c>
      <c r="AK317" s="3" t="s">
        <v>1719</v>
      </c>
      <c r="AL317" s="3" t="s">
        <v>1719</v>
      </c>
      <c r="AM317" s="3" t="s">
        <v>1718</v>
      </c>
      <c r="AN317" s="3" t="s">
        <v>1726</v>
      </c>
      <c r="AO317" s="4"/>
      <c r="AP317" s="4"/>
      <c r="AQ317" s="3" t="s">
        <v>1719</v>
      </c>
      <c r="AR317" s="3" t="s">
        <v>1719</v>
      </c>
      <c r="AS317" s="3" t="s">
        <v>1723</v>
      </c>
      <c r="AT317" s="3" t="s">
        <v>1723</v>
      </c>
    </row>
    <row r="318" spans="1:46" hidden="1" x14ac:dyDescent="0.25">
      <c r="A318" s="3" t="s">
        <v>1717</v>
      </c>
      <c r="B318" s="3" t="s">
        <v>1718</v>
      </c>
      <c r="C318" s="3" t="s">
        <v>2009</v>
      </c>
      <c r="D318" s="3" t="s">
        <v>2026</v>
      </c>
      <c r="E318" s="3" t="s">
        <v>1719</v>
      </c>
      <c r="F318" s="3" t="s">
        <v>1719</v>
      </c>
      <c r="G318" s="3" t="s">
        <v>1719</v>
      </c>
      <c r="H318" s="4"/>
      <c r="I318" s="4"/>
      <c r="J318" s="3" t="s">
        <v>391</v>
      </c>
      <c r="K318" s="4"/>
      <c r="L318" s="4"/>
      <c r="M318" s="3" t="s">
        <v>2027</v>
      </c>
      <c r="N318" s="3" t="s">
        <v>127</v>
      </c>
      <c r="O318" s="3" t="s">
        <v>2034</v>
      </c>
      <c r="P318" s="3" t="s">
        <v>1728</v>
      </c>
      <c r="Q318" s="3" t="s">
        <v>1719</v>
      </c>
      <c r="R318" s="3" t="s">
        <v>1719</v>
      </c>
      <c r="S318" s="4"/>
      <c r="T318" s="4">
        <v>2</v>
      </c>
      <c r="U318" s="3" t="s">
        <v>1721</v>
      </c>
      <c r="W318" s="4"/>
      <c r="X318" s="3" t="s">
        <v>1719</v>
      </c>
      <c r="Y318" s="3" t="s">
        <v>1719</v>
      </c>
      <c r="Z318" s="3" t="s">
        <v>1736</v>
      </c>
      <c r="AA318" s="3" t="s">
        <v>1722</v>
      </c>
      <c r="AB318" s="3" t="s">
        <v>1723</v>
      </c>
      <c r="AC318" s="4"/>
      <c r="AD318" s="4"/>
      <c r="AE318" s="3" t="s">
        <v>1724</v>
      </c>
      <c r="AF318" s="3" t="s">
        <v>1719</v>
      </c>
      <c r="AG318" s="3" t="s">
        <v>1719</v>
      </c>
      <c r="AH318" s="3" t="s">
        <v>1725</v>
      </c>
      <c r="AJ318" s="3" t="s">
        <v>2013</v>
      </c>
      <c r="AK318" s="3" t="s">
        <v>1719</v>
      </c>
      <c r="AL318" s="3" t="s">
        <v>1719</v>
      </c>
      <c r="AM318" s="3" t="s">
        <v>1718</v>
      </c>
      <c r="AN318" s="3" t="s">
        <v>1726</v>
      </c>
      <c r="AO318" s="4"/>
      <c r="AP318" s="4"/>
      <c r="AQ318" s="3" t="s">
        <v>1719</v>
      </c>
      <c r="AR318" s="3" t="s">
        <v>1719</v>
      </c>
      <c r="AS318" s="3" t="s">
        <v>1723</v>
      </c>
      <c r="AT318" s="3" t="s">
        <v>1723</v>
      </c>
    </row>
    <row r="319" spans="1:46" hidden="1" x14ac:dyDescent="0.25">
      <c r="A319" s="3" t="s">
        <v>1717</v>
      </c>
      <c r="B319" s="3" t="s">
        <v>1718</v>
      </c>
      <c r="C319" s="3" t="s">
        <v>2009</v>
      </c>
      <c r="D319" s="3" t="s">
        <v>2028</v>
      </c>
      <c r="E319" s="3" t="s">
        <v>1719</v>
      </c>
      <c r="F319" s="3" t="s">
        <v>1719</v>
      </c>
      <c r="G319" s="3" t="s">
        <v>1719</v>
      </c>
      <c r="H319" s="4"/>
      <c r="I319" s="4"/>
      <c r="J319" s="3" t="s">
        <v>69</v>
      </c>
      <c r="K319" s="4"/>
      <c r="L319" s="4"/>
      <c r="M319" s="3" t="s">
        <v>2029</v>
      </c>
      <c r="N319" s="3" t="s">
        <v>127</v>
      </c>
      <c r="O319" s="3" t="s">
        <v>2034</v>
      </c>
      <c r="P319" s="3" t="s">
        <v>1728</v>
      </c>
      <c r="Q319" s="3" t="s">
        <v>1719</v>
      </c>
      <c r="R319" s="3" t="s">
        <v>1719</v>
      </c>
      <c r="S319" s="4"/>
      <c r="T319" s="4">
        <v>1</v>
      </c>
      <c r="U319" s="3" t="s">
        <v>1721</v>
      </c>
      <c r="W319" s="4"/>
      <c r="X319" s="3" t="s">
        <v>1719</v>
      </c>
      <c r="Y319" s="3" t="s">
        <v>1719</v>
      </c>
      <c r="Z319" s="3" t="s">
        <v>1736</v>
      </c>
      <c r="AA319" s="3" t="s">
        <v>1722</v>
      </c>
      <c r="AB319" s="3" t="s">
        <v>1723</v>
      </c>
      <c r="AC319" s="4"/>
      <c r="AD319" s="4"/>
      <c r="AE319" s="3" t="s">
        <v>1724</v>
      </c>
      <c r="AF319" s="3" t="s">
        <v>1719</v>
      </c>
      <c r="AG319" s="3" t="s">
        <v>1719</v>
      </c>
      <c r="AH319" s="3" t="s">
        <v>1725</v>
      </c>
      <c r="AJ319" s="3" t="s">
        <v>2013</v>
      </c>
      <c r="AK319" s="3" t="s">
        <v>1719</v>
      </c>
      <c r="AL319" s="3" t="s">
        <v>1719</v>
      </c>
      <c r="AM319" s="3" t="s">
        <v>1718</v>
      </c>
      <c r="AN319" s="3" t="s">
        <v>1726</v>
      </c>
      <c r="AO319" s="4"/>
      <c r="AP319" s="4"/>
      <c r="AQ319" s="3" t="s">
        <v>1719</v>
      </c>
      <c r="AR319" s="3" t="s">
        <v>1719</v>
      </c>
      <c r="AS319" s="3" t="s">
        <v>1723</v>
      </c>
      <c r="AT319" s="3" t="s">
        <v>1723</v>
      </c>
    </row>
    <row r="320" spans="1:46" hidden="1" x14ac:dyDescent="0.25">
      <c r="A320" s="3" t="s">
        <v>1717</v>
      </c>
      <c r="B320" s="3" t="s">
        <v>1718</v>
      </c>
      <c r="C320" s="3" t="s">
        <v>2009</v>
      </c>
      <c r="D320" s="3" t="s">
        <v>2030</v>
      </c>
      <c r="E320" s="3" t="s">
        <v>1719</v>
      </c>
      <c r="F320" s="3" t="s">
        <v>1719</v>
      </c>
      <c r="G320" s="3" t="s">
        <v>1719</v>
      </c>
      <c r="H320" s="4"/>
      <c r="I320" s="4"/>
      <c r="J320" s="3" t="s">
        <v>69</v>
      </c>
      <c r="K320" s="4"/>
      <c r="L320" s="4"/>
      <c r="M320" s="3" t="s">
        <v>1144</v>
      </c>
      <c r="N320" s="3" t="s">
        <v>127</v>
      </c>
      <c r="O320" s="3" t="s">
        <v>2034</v>
      </c>
      <c r="P320" s="3" t="s">
        <v>1720</v>
      </c>
      <c r="Q320" s="3" t="s">
        <v>1719</v>
      </c>
      <c r="R320" s="3" t="s">
        <v>1719</v>
      </c>
      <c r="S320" s="4"/>
      <c r="T320" s="4">
        <v>16</v>
      </c>
      <c r="U320" s="3" t="s">
        <v>1721</v>
      </c>
      <c r="W320" s="4"/>
      <c r="X320" s="3" t="s">
        <v>1719</v>
      </c>
      <c r="Y320" s="3" t="s">
        <v>1719</v>
      </c>
      <c r="Z320" s="3" t="s">
        <v>1736</v>
      </c>
      <c r="AA320" s="3" t="s">
        <v>1722</v>
      </c>
      <c r="AB320" s="3" t="s">
        <v>1723</v>
      </c>
      <c r="AC320" s="4"/>
      <c r="AD320" s="4"/>
      <c r="AE320" s="3" t="s">
        <v>1724</v>
      </c>
      <c r="AF320" s="3" t="s">
        <v>1719</v>
      </c>
      <c r="AG320" s="3" t="s">
        <v>1719</v>
      </c>
      <c r="AH320" s="3" t="s">
        <v>1725</v>
      </c>
      <c r="AJ320" s="3" t="s">
        <v>2013</v>
      </c>
      <c r="AK320" s="3" t="s">
        <v>1719</v>
      </c>
      <c r="AL320" s="3" t="s">
        <v>1719</v>
      </c>
      <c r="AM320" s="3" t="s">
        <v>1718</v>
      </c>
      <c r="AN320" s="3" t="s">
        <v>1726</v>
      </c>
      <c r="AO320" s="4"/>
      <c r="AP320" s="4"/>
      <c r="AQ320" s="3" t="s">
        <v>1719</v>
      </c>
      <c r="AR320" s="3" t="s">
        <v>1719</v>
      </c>
      <c r="AS320" s="3" t="s">
        <v>1723</v>
      </c>
      <c r="AT320" s="3" t="s">
        <v>1723</v>
      </c>
    </row>
    <row r="321" spans="1:46" hidden="1" x14ac:dyDescent="0.25">
      <c r="A321" s="3" t="s">
        <v>1717</v>
      </c>
      <c r="B321" s="3" t="s">
        <v>1718</v>
      </c>
      <c r="C321" s="3" t="s">
        <v>2009</v>
      </c>
      <c r="D321" s="3" t="s">
        <v>2031</v>
      </c>
      <c r="E321" s="3" t="s">
        <v>1719</v>
      </c>
      <c r="F321" s="3" t="s">
        <v>1719</v>
      </c>
      <c r="G321" s="3" t="s">
        <v>1719</v>
      </c>
      <c r="H321" s="4"/>
      <c r="I321" s="4"/>
      <c r="J321" s="3" t="s">
        <v>69</v>
      </c>
      <c r="K321" s="4"/>
      <c r="L321" s="4"/>
      <c r="M321" s="3" t="s">
        <v>161</v>
      </c>
      <c r="N321" s="3" t="s">
        <v>127</v>
      </c>
      <c r="O321" s="3" t="s">
        <v>2034</v>
      </c>
      <c r="P321" s="3" t="s">
        <v>1720</v>
      </c>
      <c r="Q321" s="3" t="s">
        <v>1719</v>
      </c>
      <c r="R321" s="3" t="s">
        <v>1719</v>
      </c>
      <c r="S321" s="4"/>
      <c r="T321" s="4">
        <v>16</v>
      </c>
      <c r="U321" s="3" t="s">
        <v>1721</v>
      </c>
      <c r="W321" s="4"/>
      <c r="X321" s="3" t="s">
        <v>1719</v>
      </c>
      <c r="Y321" s="3" t="s">
        <v>1719</v>
      </c>
      <c r="Z321" s="3" t="s">
        <v>1736</v>
      </c>
      <c r="AA321" s="3" t="s">
        <v>1722</v>
      </c>
      <c r="AB321" s="3" t="s">
        <v>1723</v>
      </c>
      <c r="AC321" s="4"/>
      <c r="AD321" s="4"/>
      <c r="AE321" s="3" t="s">
        <v>1724</v>
      </c>
      <c r="AF321" s="3" t="s">
        <v>1719</v>
      </c>
      <c r="AG321" s="3" t="s">
        <v>1719</v>
      </c>
      <c r="AH321" s="3" t="s">
        <v>1725</v>
      </c>
      <c r="AJ321" s="3" t="s">
        <v>2013</v>
      </c>
      <c r="AK321" s="3" t="s">
        <v>1719</v>
      </c>
      <c r="AL321" s="3" t="s">
        <v>1719</v>
      </c>
      <c r="AM321" s="3" t="s">
        <v>1718</v>
      </c>
      <c r="AN321" s="3" t="s">
        <v>1726</v>
      </c>
      <c r="AO321" s="4"/>
      <c r="AP321" s="4"/>
      <c r="AQ321" s="3" t="s">
        <v>1719</v>
      </c>
      <c r="AR321" s="3" t="s">
        <v>1719</v>
      </c>
      <c r="AS321" s="3" t="s">
        <v>1723</v>
      </c>
      <c r="AT321" s="3" t="s">
        <v>1723</v>
      </c>
    </row>
    <row r="322" spans="1:46" hidden="1" x14ac:dyDescent="0.25">
      <c r="A322" s="3" t="s">
        <v>1717</v>
      </c>
      <c r="B322" s="3" t="s">
        <v>1718</v>
      </c>
      <c r="C322" s="3" t="s">
        <v>2032</v>
      </c>
      <c r="D322" s="3" t="s">
        <v>2010</v>
      </c>
      <c r="E322" s="3" t="s">
        <v>1719</v>
      </c>
      <c r="F322" s="3" t="s">
        <v>1719</v>
      </c>
      <c r="G322" s="3" t="s">
        <v>1719</v>
      </c>
      <c r="H322" s="4"/>
      <c r="I322" s="4"/>
      <c r="J322" s="3" t="s">
        <v>69</v>
      </c>
      <c r="K322" s="4"/>
      <c r="L322" s="4"/>
      <c r="M322" s="3" t="s">
        <v>2011</v>
      </c>
      <c r="N322" s="3" t="s">
        <v>127</v>
      </c>
      <c r="O322" s="3" t="s">
        <v>2035</v>
      </c>
      <c r="P322" s="3" t="s">
        <v>1922</v>
      </c>
      <c r="Q322" s="3" t="s">
        <v>1719</v>
      </c>
      <c r="R322" s="3" t="s">
        <v>1719</v>
      </c>
      <c r="S322" s="4"/>
      <c r="T322" s="4">
        <v>1</v>
      </c>
      <c r="U322" s="3" t="s">
        <v>1721</v>
      </c>
      <c r="W322" s="4"/>
      <c r="X322" s="3" t="s">
        <v>1719</v>
      </c>
      <c r="Y322" s="3" t="s">
        <v>1719</v>
      </c>
      <c r="Z322" s="3" t="s">
        <v>1736</v>
      </c>
      <c r="AA322" s="3" t="s">
        <v>1923</v>
      </c>
      <c r="AB322" s="3" t="s">
        <v>1723</v>
      </c>
      <c r="AC322" s="4"/>
      <c r="AD322" s="4"/>
      <c r="AE322" s="3" t="s">
        <v>1724</v>
      </c>
      <c r="AF322" s="3" t="s">
        <v>1719</v>
      </c>
      <c r="AG322" s="3" t="s">
        <v>1719</v>
      </c>
      <c r="AH322" s="3" t="s">
        <v>1725</v>
      </c>
      <c r="AJ322" s="3" t="s">
        <v>2013</v>
      </c>
      <c r="AK322" s="3" t="s">
        <v>1719</v>
      </c>
      <c r="AL322" s="3" t="s">
        <v>1719</v>
      </c>
      <c r="AM322" s="3" t="s">
        <v>1718</v>
      </c>
      <c r="AN322" s="3" t="s">
        <v>1726</v>
      </c>
      <c r="AO322" s="4"/>
      <c r="AP322" s="4"/>
      <c r="AQ322" s="3" t="s">
        <v>1719</v>
      </c>
      <c r="AR322" s="3" t="s">
        <v>1719</v>
      </c>
      <c r="AS322" s="3" t="s">
        <v>1723</v>
      </c>
      <c r="AT322" s="3" t="s">
        <v>1723</v>
      </c>
    </row>
    <row r="323" spans="1:46" hidden="1" x14ac:dyDescent="0.25">
      <c r="A323" s="3" t="s">
        <v>1717</v>
      </c>
      <c r="B323" s="3" t="s">
        <v>1718</v>
      </c>
      <c r="C323" s="3" t="s">
        <v>2032</v>
      </c>
      <c r="D323" s="3" t="s">
        <v>2014</v>
      </c>
      <c r="E323" s="3" t="s">
        <v>1719</v>
      </c>
      <c r="F323" s="3" t="s">
        <v>1719</v>
      </c>
      <c r="G323" s="3" t="s">
        <v>1719</v>
      </c>
      <c r="H323" s="4"/>
      <c r="I323" s="4"/>
      <c r="J323" s="3" t="s">
        <v>69</v>
      </c>
      <c r="K323" s="4"/>
      <c r="L323" s="4"/>
      <c r="M323" s="3" t="s">
        <v>2015</v>
      </c>
      <c r="N323" s="3" t="s">
        <v>127</v>
      </c>
      <c r="O323" s="3" t="s">
        <v>2035</v>
      </c>
      <c r="P323" s="3" t="s">
        <v>1922</v>
      </c>
      <c r="Q323" s="3" t="s">
        <v>1719</v>
      </c>
      <c r="R323" s="3" t="s">
        <v>1719</v>
      </c>
      <c r="S323" s="4"/>
      <c r="T323" s="4">
        <v>1</v>
      </c>
      <c r="U323" s="3" t="s">
        <v>1721</v>
      </c>
      <c r="W323" s="4"/>
      <c r="X323" s="3" t="s">
        <v>1719</v>
      </c>
      <c r="Y323" s="3" t="s">
        <v>1719</v>
      </c>
      <c r="Z323" s="3" t="s">
        <v>1736</v>
      </c>
      <c r="AA323" s="3" t="s">
        <v>1923</v>
      </c>
      <c r="AB323" s="3" t="s">
        <v>1723</v>
      </c>
      <c r="AC323" s="4"/>
      <c r="AD323" s="4"/>
      <c r="AE323" s="3" t="s">
        <v>1724</v>
      </c>
      <c r="AF323" s="3" t="s">
        <v>1719</v>
      </c>
      <c r="AG323" s="3" t="s">
        <v>1719</v>
      </c>
      <c r="AH323" s="3" t="s">
        <v>1725</v>
      </c>
      <c r="AJ323" s="3" t="s">
        <v>2013</v>
      </c>
      <c r="AK323" s="3" t="s">
        <v>1719</v>
      </c>
      <c r="AL323" s="3" t="s">
        <v>1719</v>
      </c>
      <c r="AM323" s="3" t="s">
        <v>1718</v>
      </c>
      <c r="AN323" s="3" t="s">
        <v>1726</v>
      </c>
      <c r="AO323" s="4"/>
      <c r="AP323" s="4"/>
      <c r="AQ323" s="3" t="s">
        <v>1719</v>
      </c>
      <c r="AR323" s="3" t="s">
        <v>1719</v>
      </c>
      <c r="AS323" s="3" t="s">
        <v>1723</v>
      </c>
      <c r="AT323" s="3" t="s">
        <v>1723</v>
      </c>
    </row>
    <row r="324" spans="1:46" hidden="1" x14ac:dyDescent="0.25">
      <c r="A324" s="3" t="s">
        <v>1717</v>
      </c>
      <c r="B324" s="3" t="s">
        <v>1718</v>
      </c>
      <c r="C324" s="3" t="s">
        <v>2032</v>
      </c>
      <c r="D324" s="3" t="s">
        <v>2016</v>
      </c>
      <c r="E324" s="3" t="s">
        <v>1719</v>
      </c>
      <c r="F324" s="3" t="s">
        <v>1719</v>
      </c>
      <c r="G324" s="3" t="s">
        <v>1719</v>
      </c>
      <c r="H324" s="4"/>
      <c r="I324" s="4"/>
      <c r="J324" s="3" t="s">
        <v>69</v>
      </c>
      <c r="K324" s="4"/>
      <c r="L324" s="4"/>
      <c r="M324" s="3" t="s">
        <v>126</v>
      </c>
      <c r="N324" s="3" t="s">
        <v>127</v>
      </c>
      <c r="O324" s="3" t="s">
        <v>2035</v>
      </c>
      <c r="P324" s="3" t="s">
        <v>1720</v>
      </c>
      <c r="Q324" s="3" t="s">
        <v>1719</v>
      </c>
      <c r="R324" s="3" t="s">
        <v>1719</v>
      </c>
      <c r="S324" s="4"/>
      <c r="T324" s="4">
        <v>2</v>
      </c>
      <c r="U324" s="3" t="s">
        <v>1721</v>
      </c>
      <c r="W324" s="4"/>
      <c r="X324" s="3" t="s">
        <v>1719</v>
      </c>
      <c r="Y324" s="3" t="s">
        <v>1719</v>
      </c>
      <c r="Z324" s="3" t="s">
        <v>1736</v>
      </c>
      <c r="AA324" s="3" t="s">
        <v>1722</v>
      </c>
      <c r="AB324" s="3" t="s">
        <v>1723</v>
      </c>
      <c r="AC324" s="4"/>
      <c r="AD324" s="4"/>
      <c r="AE324" s="3" t="s">
        <v>1724</v>
      </c>
      <c r="AF324" s="3" t="s">
        <v>1719</v>
      </c>
      <c r="AG324" s="3" t="s">
        <v>1719</v>
      </c>
      <c r="AH324" s="3" t="s">
        <v>1725</v>
      </c>
      <c r="AJ324" s="3" t="s">
        <v>2013</v>
      </c>
      <c r="AK324" s="3" t="s">
        <v>1719</v>
      </c>
      <c r="AL324" s="3" t="s">
        <v>1719</v>
      </c>
      <c r="AM324" s="3" t="s">
        <v>1718</v>
      </c>
      <c r="AN324" s="3" t="s">
        <v>1726</v>
      </c>
      <c r="AO324" s="4"/>
      <c r="AP324" s="4"/>
      <c r="AQ324" s="3" t="s">
        <v>1719</v>
      </c>
      <c r="AR324" s="3" t="s">
        <v>1719</v>
      </c>
      <c r="AS324" s="3" t="s">
        <v>1723</v>
      </c>
      <c r="AT324" s="3" t="s">
        <v>1723</v>
      </c>
    </row>
    <row r="325" spans="1:46" hidden="1" x14ac:dyDescent="0.25">
      <c r="A325" s="3" t="s">
        <v>1717</v>
      </c>
      <c r="B325" s="3" t="s">
        <v>1718</v>
      </c>
      <c r="C325" s="3" t="s">
        <v>2032</v>
      </c>
      <c r="D325" s="3" t="s">
        <v>2017</v>
      </c>
      <c r="E325" s="3" t="s">
        <v>1719</v>
      </c>
      <c r="F325" s="3" t="s">
        <v>1719</v>
      </c>
      <c r="G325" s="3" t="s">
        <v>1719</v>
      </c>
      <c r="H325" s="4"/>
      <c r="I325" s="4"/>
      <c r="J325" s="3" t="s">
        <v>69</v>
      </c>
      <c r="K325" s="4"/>
      <c r="L325" s="4"/>
      <c r="M325" s="3" t="s">
        <v>126</v>
      </c>
      <c r="N325" s="3" t="s">
        <v>127</v>
      </c>
      <c r="O325" s="3" t="s">
        <v>2035</v>
      </c>
      <c r="P325" s="3" t="s">
        <v>1720</v>
      </c>
      <c r="Q325" s="3" t="s">
        <v>1719</v>
      </c>
      <c r="R325" s="3" t="s">
        <v>1719</v>
      </c>
      <c r="S325" s="4"/>
      <c r="T325" s="4">
        <v>2</v>
      </c>
      <c r="U325" s="3" t="s">
        <v>1721</v>
      </c>
      <c r="W325" s="4"/>
      <c r="X325" s="3" t="s">
        <v>1719</v>
      </c>
      <c r="Y325" s="3" t="s">
        <v>1719</v>
      </c>
      <c r="Z325" s="3" t="s">
        <v>1736</v>
      </c>
      <c r="AA325" s="3" t="s">
        <v>1722</v>
      </c>
      <c r="AB325" s="3" t="s">
        <v>1723</v>
      </c>
      <c r="AC325" s="4"/>
      <c r="AD325" s="4"/>
      <c r="AE325" s="3" t="s">
        <v>1724</v>
      </c>
      <c r="AF325" s="3" t="s">
        <v>1719</v>
      </c>
      <c r="AG325" s="3" t="s">
        <v>1719</v>
      </c>
      <c r="AH325" s="3" t="s">
        <v>1725</v>
      </c>
      <c r="AJ325" s="3" t="s">
        <v>2013</v>
      </c>
      <c r="AK325" s="3" t="s">
        <v>1719</v>
      </c>
      <c r="AL325" s="3" t="s">
        <v>1719</v>
      </c>
      <c r="AM325" s="3" t="s">
        <v>1718</v>
      </c>
      <c r="AN325" s="3" t="s">
        <v>1726</v>
      </c>
      <c r="AO325" s="4"/>
      <c r="AP325" s="4"/>
      <c r="AQ325" s="3" t="s">
        <v>1719</v>
      </c>
      <c r="AR325" s="3" t="s">
        <v>1719</v>
      </c>
      <c r="AS325" s="3" t="s">
        <v>1723</v>
      </c>
      <c r="AT325" s="3" t="s">
        <v>1723</v>
      </c>
    </row>
    <row r="326" spans="1:46" hidden="1" x14ac:dyDescent="0.25">
      <c r="A326" s="3" t="s">
        <v>1717</v>
      </c>
      <c r="B326" s="3" t="s">
        <v>1718</v>
      </c>
      <c r="C326" s="3" t="s">
        <v>2032</v>
      </c>
      <c r="D326" s="3" t="s">
        <v>2018</v>
      </c>
      <c r="E326" s="3" t="s">
        <v>1719</v>
      </c>
      <c r="F326" s="3" t="s">
        <v>1719</v>
      </c>
      <c r="G326" s="3" t="s">
        <v>1719</v>
      </c>
      <c r="H326" s="4"/>
      <c r="I326" s="4"/>
      <c r="J326" s="3" t="s">
        <v>69</v>
      </c>
      <c r="K326" s="4"/>
      <c r="L326" s="4"/>
      <c r="M326" s="3" t="s">
        <v>126</v>
      </c>
      <c r="N326" s="3" t="s">
        <v>127</v>
      </c>
      <c r="O326" s="3" t="s">
        <v>2035</v>
      </c>
      <c r="P326" s="3" t="s">
        <v>1720</v>
      </c>
      <c r="Q326" s="3" t="s">
        <v>1719</v>
      </c>
      <c r="R326" s="3" t="s">
        <v>1719</v>
      </c>
      <c r="S326" s="4"/>
      <c r="T326" s="4">
        <v>2</v>
      </c>
      <c r="U326" s="3" t="s">
        <v>1721</v>
      </c>
      <c r="W326" s="4"/>
      <c r="X326" s="3" t="s">
        <v>1719</v>
      </c>
      <c r="Y326" s="3" t="s">
        <v>1719</v>
      </c>
      <c r="Z326" s="3" t="s">
        <v>1736</v>
      </c>
      <c r="AA326" s="3" t="s">
        <v>1722</v>
      </c>
      <c r="AB326" s="3" t="s">
        <v>1723</v>
      </c>
      <c r="AC326" s="4"/>
      <c r="AD326" s="4"/>
      <c r="AE326" s="3" t="s">
        <v>1724</v>
      </c>
      <c r="AF326" s="3" t="s">
        <v>1719</v>
      </c>
      <c r="AG326" s="3" t="s">
        <v>1719</v>
      </c>
      <c r="AH326" s="3" t="s">
        <v>1725</v>
      </c>
      <c r="AJ326" s="3" t="s">
        <v>2013</v>
      </c>
      <c r="AK326" s="3" t="s">
        <v>1719</v>
      </c>
      <c r="AL326" s="3" t="s">
        <v>1719</v>
      </c>
      <c r="AM326" s="3" t="s">
        <v>1718</v>
      </c>
      <c r="AN326" s="3" t="s">
        <v>1726</v>
      </c>
      <c r="AO326" s="4"/>
      <c r="AP326" s="4"/>
      <c r="AQ326" s="3" t="s">
        <v>1719</v>
      </c>
      <c r="AR326" s="3" t="s">
        <v>1719</v>
      </c>
      <c r="AS326" s="3" t="s">
        <v>1723</v>
      </c>
      <c r="AT326" s="3" t="s">
        <v>1723</v>
      </c>
    </row>
    <row r="327" spans="1:46" hidden="1" x14ac:dyDescent="0.25">
      <c r="A327" s="3" t="s">
        <v>1717</v>
      </c>
      <c r="B327" s="3" t="s">
        <v>1718</v>
      </c>
      <c r="C327" s="3" t="s">
        <v>2032</v>
      </c>
      <c r="D327" s="3" t="s">
        <v>2019</v>
      </c>
      <c r="E327" s="3" t="s">
        <v>1719</v>
      </c>
      <c r="F327" s="3" t="s">
        <v>1719</v>
      </c>
      <c r="G327" s="3" t="s">
        <v>1719</v>
      </c>
      <c r="H327" s="4"/>
      <c r="I327" s="4"/>
      <c r="J327" s="3" t="s">
        <v>69</v>
      </c>
      <c r="K327" s="4"/>
      <c r="L327" s="4"/>
      <c r="M327" s="3" t="s">
        <v>126</v>
      </c>
      <c r="N327" s="3" t="s">
        <v>127</v>
      </c>
      <c r="O327" s="3" t="s">
        <v>2035</v>
      </c>
      <c r="P327" s="3" t="s">
        <v>1720</v>
      </c>
      <c r="Q327" s="3" t="s">
        <v>1719</v>
      </c>
      <c r="R327" s="3" t="s">
        <v>1719</v>
      </c>
      <c r="S327" s="4"/>
      <c r="T327" s="4">
        <v>6</v>
      </c>
      <c r="U327" s="3" t="s">
        <v>1721</v>
      </c>
      <c r="W327" s="4"/>
      <c r="X327" s="3" t="s">
        <v>1719</v>
      </c>
      <c r="Y327" s="3" t="s">
        <v>1719</v>
      </c>
      <c r="Z327" s="3" t="s">
        <v>1736</v>
      </c>
      <c r="AA327" s="3" t="s">
        <v>1722</v>
      </c>
      <c r="AB327" s="3" t="s">
        <v>1723</v>
      </c>
      <c r="AC327" s="4"/>
      <c r="AD327" s="4"/>
      <c r="AE327" s="3" t="s">
        <v>1724</v>
      </c>
      <c r="AF327" s="3" t="s">
        <v>1719</v>
      </c>
      <c r="AG327" s="3" t="s">
        <v>1719</v>
      </c>
      <c r="AH327" s="3" t="s">
        <v>1725</v>
      </c>
      <c r="AJ327" s="3" t="s">
        <v>2013</v>
      </c>
      <c r="AK327" s="3" t="s">
        <v>1719</v>
      </c>
      <c r="AL327" s="3" t="s">
        <v>1719</v>
      </c>
      <c r="AM327" s="3" t="s">
        <v>1718</v>
      </c>
      <c r="AN327" s="3" t="s">
        <v>1726</v>
      </c>
      <c r="AO327" s="4"/>
      <c r="AP327" s="4"/>
      <c r="AQ327" s="3" t="s">
        <v>1719</v>
      </c>
      <c r="AR327" s="3" t="s">
        <v>1719</v>
      </c>
      <c r="AS327" s="3" t="s">
        <v>1723</v>
      </c>
      <c r="AT327" s="3" t="s">
        <v>1723</v>
      </c>
    </row>
    <row r="328" spans="1:46" hidden="1" x14ac:dyDescent="0.25">
      <c r="A328" s="3" t="s">
        <v>1717</v>
      </c>
      <c r="B328" s="3" t="s">
        <v>1718</v>
      </c>
      <c r="C328" s="3" t="s">
        <v>2032</v>
      </c>
      <c r="D328" s="3" t="s">
        <v>2020</v>
      </c>
      <c r="E328" s="3" t="s">
        <v>1719</v>
      </c>
      <c r="F328" s="3" t="s">
        <v>1719</v>
      </c>
      <c r="G328" s="3" t="s">
        <v>1719</v>
      </c>
      <c r="H328" s="4"/>
      <c r="I328" s="4"/>
      <c r="J328" s="3" t="s">
        <v>69</v>
      </c>
      <c r="K328" s="4"/>
      <c r="L328" s="4"/>
      <c r="M328" s="3" t="s">
        <v>78</v>
      </c>
      <c r="N328" s="3" t="s">
        <v>127</v>
      </c>
      <c r="O328" s="3" t="s">
        <v>2035</v>
      </c>
      <c r="P328" s="3" t="s">
        <v>1720</v>
      </c>
      <c r="Q328" s="3" t="s">
        <v>1719</v>
      </c>
      <c r="R328" s="3" t="s">
        <v>1719</v>
      </c>
      <c r="S328" s="4"/>
      <c r="T328" s="4">
        <v>1</v>
      </c>
      <c r="U328" s="3" t="s">
        <v>1721</v>
      </c>
      <c r="W328" s="4"/>
      <c r="X328" s="3" t="s">
        <v>1719</v>
      </c>
      <c r="Y328" s="3" t="s">
        <v>1719</v>
      </c>
      <c r="Z328" s="3" t="s">
        <v>1736</v>
      </c>
      <c r="AA328" s="3" t="s">
        <v>1722</v>
      </c>
      <c r="AB328" s="3" t="s">
        <v>1723</v>
      </c>
      <c r="AC328" s="4"/>
      <c r="AD328" s="4"/>
      <c r="AE328" s="3" t="s">
        <v>1724</v>
      </c>
      <c r="AF328" s="3" t="s">
        <v>1719</v>
      </c>
      <c r="AG328" s="3" t="s">
        <v>1719</v>
      </c>
      <c r="AH328" s="3" t="s">
        <v>1725</v>
      </c>
      <c r="AJ328" s="3" t="s">
        <v>2013</v>
      </c>
      <c r="AK328" s="3" t="s">
        <v>1719</v>
      </c>
      <c r="AL328" s="3" t="s">
        <v>1719</v>
      </c>
      <c r="AM328" s="3" t="s">
        <v>1718</v>
      </c>
      <c r="AN328" s="3" t="s">
        <v>1726</v>
      </c>
      <c r="AO328" s="4"/>
      <c r="AP328" s="4"/>
      <c r="AQ328" s="3" t="s">
        <v>1719</v>
      </c>
      <c r="AR328" s="3" t="s">
        <v>1719</v>
      </c>
      <c r="AS328" s="3" t="s">
        <v>1723</v>
      </c>
      <c r="AT328" s="3" t="s">
        <v>1723</v>
      </c>
    </row>
    <row r="329" spans="1:46" hidden="1" x14ac:dyDescent="0.25">
      <c r="A329" s="3" t="s">
        <v>1717</v>
      </c>
      <c r="B329" s="3" t="s">
        <v>1718</v>
      </c>
      <c r="C329" s="3" t="s">
        <v>2032</v>
      </c>
      <c r="D329" s="3" t="s">
        <v>2021</v>
      </c>
      <c r="E329" s="3" t="s">
        <v>1719</v>
      </c>
      <c r="F329" s="3" t="s">
        <v>1719</v>
      </c>
      <c r="G329" s="3" t="s">
        <v>1719</v>
      </c>
      <c r="H329" s="4"/>
      <c r="I329" s="4"/>
      <c r="J329" s="3" t="s">
        <v>69</v>
      </c>
      <c r="K329" s="4"/>
      <c r="L329" s="4"/>
      <c r="M329" s="3" t="s">
        <v>78</v>
      </c>
      <c r="N329" s="3" t="s">
        <v>127</v>
      </c>
      <c r="O329" s="3" t="s">
        <v>2035</v>
      </c>
      <c r="P329" s="3" t="s">
        <v>1720</v>
      </c>
      <c r="Q329" s="3" t="s">
        <v>1719</v>
      </c>
      <c r="R329" s="3" t="s">
        <v>1719</v>
      </c>
      <c r="S329" s="4"/>
      <c r="T329" s="4">
        <v>1</v>
      </c>
      <c r="U329" s="3" t="s">
        <v>1721</v>
      </c>
      <c r="W329" s="4"/>
      <c r="X329" s="3" t="s">
        <v>1719</v>
      </c>
      <c r="Y329" s="3" t="s">
        <v>1719</v>
      </c>
      <c r="Z329" s="3" t="s">
        <v>1736</v>
      </c>
      <c r="AA329" s="3" t="s">
        <v>1722</v>
      </c>
      <c r="AB329" s="3" t="s">
        <v>1723</v>
      </c>
      <c r="AC329" s="4"/>
      <c r="AD329" s="4"/>
      <c r="AE329" s="3" t="s">
        <v>1724</v>
      </c>
      <c r="AF329" s="3" t="s">
        <v>1719</v>
      </c>
      <c r="AG329" s="3" t="s">
        <v>1719</v>
      </c>
      <c r="AH329" s="3" t="s">
        <v>1725</v>
      </c>
      <c r="AJ329" s="3" t="s">
        <v>2013</v>
      </c>
      <c r="AK329" s="3" t="s">
        <v>1719</v>
      </c>
      <c r="AL329" s="3" t="s">
        <v>1719</v>
      </c>
      <c r="AM329" s="3" t="s">
        <v>1718</v>
      </c>
      <c r="AN329" s="3" t="s">
        <v>1726</v>
      </c>
      <c r="AO329" s="4"/>
      <c r="AP329" s="4"/>
      <c r="AQ329" s="3" t="s">
        <v>1719</v>
      </c>
      <c r="AR329" s="3" t="s">
        <v>1719</v>
      </c>
      <c r="AS329" s="3" t="s">
        <v>1723</v>
      </c>
      <c r="AT329" s="3" t="s">
        <v>1723</v>
      </c>
    </row>
    <row r="330" spans="1:46" hidden="1" x14ac:dyDescent="0.25">
      <c r="A330" s="3" t="s">
        <v>1717</v>
      </c>
      <c r="B330" s="3" t="s">
        <v>1718</v>
      </c>
      <c r="C330" s="3" t="s">
        <v>2032</v>
      </c>
      <c r="D330" s="3" t="s">
        <v>2022</v>
      </c>
      <c r="E330" s="3" t="s">
        <v>1719</v>
      </c>
      <c r="F330" s="3" t="s">
        <v>1719</v>
      </c>
      <c r="G330" s="3" t="s">
        <v>1719</v>
      </c>
      <c r="H330" s="4"/>
      <c r="I330" s="4"/>
      <c r="J330" s="3" t="s">
        <v>69</v>
      </c>
      <c r="K330" s="4"/>
      <c r="L330" s="4"/>
      <c r="M330" s="3" t="s">
        <v>78</v>
      </c>
      <c r="N330" s="3" t="s">
        <v>127</v>
      </c>
      <c r="O330" s="3" t="s">
        <v>2035</v>
      </c>
      <c r="P330" s="3" t="s">
        <v>1720</v>
      </c>
      <c r="Q330" s="3" t="s">
        <v>1719</v>
      </c>
      <c r="R330" s="3" t="s">
        <v>1719</v>
      </c>
      <c r="S330" s="4"/>
      <c r="T330" s="4">
        <v>2</v>
      </c>
      <c r="U330" s="3" t="s">
        <v>1721</v>
      </c>
      <c r="W330" s="4"/>
      <c r="X330" s="3" t="s">
        <v>1719</v>
      </c>
      <c r="Y330" s="3" t="s">
        <v>1719</v>
      </c>
      <c r="Z330" s="3" t="s">
        <v>1736</v>
      </c>
      <c r="AA330" s="3" t="s">
        <v>1722</v>
      </c>
      <c r="AB330" s="3" t="s">
        <v>1723</v>
      </c>
      <c r="AC330" s="4"/>
      <c r="AD330" s="4"/>
      <c r="AE330" s="3" t="s">
        <v>1724</v>
      </c>
      <c r="AF330" s="3" t="s">
        <v>1719</v>
      </c>
      <c r="AG330" s="3" t="s">
        <v>1719</v>
      </c>
      <c r="AH330" s="3" t="s">
        <v>1725</v>
      </c>
      <c r="AJ330" s="3" t="s">
        <v>2013</v>
      </c>
      <c r="AK330" s="3" t="s">
        <v>1719</v>
      </c>
      <c r="AL330" s="3" t="s">
        <v>1719</v>
      </c>
      <c r="AM330" s="3" t="s">
        <v>1718</v>
      </c>
      <c r="AN330" s="3" t="s">
        <v>1726</v>
      </c>
      <c r="AO330" s="4"/>
      <c r="AP330" s="4"/>
      <c r="AQ330" s="3" t="s">
        <v>1719</v>
      </c>
      <c r="AR330" s="3" t="s">
        <v>1719</v>
      </c>
      <c r="AS330" s="3" t="s">
        <v>1723</v>
      </c>
      <c r="AT330" s="3" t="s">
        <v>1723</v>
      </c>
    </row>
    <row r="331" spans="1:46" hidden="1" x14ac:dyDescent="0.25">
      <c r="A331" s="3" t="s">
        <v>1717</v>
      </c>
      <c r="B331" s="3" t="s">
        <v>1718</v>
      </c>
      <c r="C331" s="3" t="s">
        <v>2032</v>
      </c>
      <c r="D331" s="3" t="s">
        <v>2023</v>
      </c>
      <c r="E331" s="3" t="s">
        <v>1719</v>
      </c>
      <c r="F331" s="3" t="s">
        <v>1719</v>
      </c>
      <c r="G331" s="3" t="s">
        <v>1719</v>
      </c>
      <c r="H331" s="4"/>
      <c r="I331" s="4"/>
      <c r="J331" s="3" t="s">
        <v>69</v>
      </c>
      <c r="K331" s="4"/>
      <c r="L331" s="4"/>
      <c r="M331" s="3" t="s">
        <v>78</v>
      </c>
      <c r="N331" s="3" t="s">
        <v>127</v>
      </c>
      <c r="O331" s="3" t="s">
        <v>2035</v>
      </c>
      <c r="P331" s="3" t="s">
        <v>1720</v>
      </c>
      <c r="Q331" s="3" t="s">
        <v>1719</v>
      </c>
      <c r="R331" s="3" t="s">
        <v>1719</v>
      </c>
      <c r="S331" s="4"/>
      <c r="T331" s="4">
        <v>2</v>
      </c>
      <c r="U331" s="3" t="s">
        <v>1721</v>
      </c>
      <c r="W331" s="4"/>
      <c r="X331" s="3" t="s">
        <v>1719</v>
      </c>
      <c r="Y331" s="3" t="s">
        <v>1719</v>
      </c>
      <c r="Z331" s="3" t="s">
        <v>1736</v>
      </c>
      <c r="AA331" s="3" t="s">
        <v>1722</v>
      </c>
      <c r="AB331" s="3" t="s">
        <v>1723</v>
      </c>
      <c r="AC331" s="4"/>
      <c r="AD331" s="4"/>
      <c r="AE331" s="3" t="s">
        <v>1724</v>
      </c>
      <c r="AF331" s="3" t="s">
        <v>1719</v>
      </c>
      <c r="AG331" s="3" t="s">
        <v>1719</v>
      </c>
      <c r="AH331" s="3" t="s">
        <v>1725</v>
      </c>
      <c r="AJ331" s="3" t="s">
        <v>2013</v>
      </c>
      <c r="AK331" s="3" t="s">
        <v>1719</v>
      </c>
      <c r="AL331" s="3" t="s">
        <v>1719</v>
      </c>
      <c r="AM331" s="3" t="s">
        <v>1718</v>
      </c>
      <c r="AN331" s="3" t="s">
        <v>1726</v>
      </c>
      <c r="AO331" s="4"/>
      <c r="AP331" s="4"/>
      <c r="AQ331" s="3" t="s">
        <v>1719</v>
      </c>
      <c r="AR331" s="3" t="s">
        <v>1719</v>
      </c>
      <c r="AS331" s="3" t="s">
        <v>1723</v>
      </c>
      <c r="AT331" s="3" t="s">
        <v>1723</v>
      </c>
    </row>
    <row r="332" spans="1:46" hidden="1" x14ac:dyDescent="0.25">
      <c r="A332" s="3" t="s">
        <v>1717</v>
      </c>
      <c r="B332" s="3" t="s">
        <v>1718</v>
      </c>
      <c r="C332" s="3" t="s">
        <v>2032</v>
      </c>
      <c r="D332" s="3" t="s">
        <v>2024</v>
      </c>
      <c r="E332" s="3" t="s">
        <v>1719</v>
      </c>
      <c r="F332" s="3" t="s">
        <v>1719</v>
      </c>
      <c r="G332" s="3" t="s">
        <v>1719</v>
      </c>
      <c r="H332" s="4"/>
      <c r="I332" s="4"/>
      <c r="J332" s="3" t="s">
        <v>226</v>
      </c>
      <c r="K332" s="4"/>
      <c r="L332" s="4"/>
      <c r="M332" s="3" t="s">
        <v>2025</v>
      </c>
      <c r="N332" s="3" t="s">
        <v>127</v>
      </c>
      <c r="O332" s="3" t="s">
        <v>2035</v>
      </c>
      <c r="P332" s="3" t="s">
        <v>1728</v>
      </c>
      <c r="Q332" s="3" t="s">
        <v>1719</v>
      </c>
      <c r="R332" s="3" t="s">
        <v>1719</v>
      </c>
      <c r="S332" s="4"/>
      <c r="T332" s="4">
        <v>3</v>
      </c>
      <c r="U332" s="3" t="s">
        <v>1721</v>
      </c>
      <c r="W332" s="4"/>
      <c r="X332" s="3" t="s">
        <v>1719</v>
      </c>
      <c r="Y332" s="3" t="s">
        <v>1719</v>
      </c>
      <c r="Z332" s="3" t="s">
        <v>1736</v>
      </c>
      <c r="AA332" s="3" t="s">
        <v>1722</v>
      </c>
      <c r="AB332" s="3" t="s">
        <v>1723</v>
      </c>
      <c r="AC332" s="4"/>
      <c r="AD332" s="4"/>
      <c r="AE332" s="3" t="s">
        <v>1724</v>
      </c>
      <c r="AF332" s="3" t="s">
        <v>1719</v>
      </c>
      <c r="AG332" s="3" t="s">
        <v>1719</v>
      </c>
      <c r="AH332" s="3" t="s">
        <v>1725</v>
      </c>
      <c r="AJ332" s="3" t="s">
        <v>2013</v>
      </c>
      <c r="AK332" s="3" t="s">
        <v>1719</v>
      </c>
      <c r="AL332" s="3" t="s">
        <v>1719</v>
      </c>
      <c r="AM332" s="3" t="s">
        <v>1718</v>
      </c>
      <c r="AN332" s="3" t="s">
        <v>1726</v>
      </c>
      <c r="AO332" s="4"/>
      <c r="AP332" s="4"/>
      <c r="AQ332" s="3" t="s">
        <v>1719</v>
      </c>
      <c r="AR332" s="3" t="s">
        <v>1719</v>
      </c>
      <c r="AS332" s="3" t="s">
        <v>1723</v>
      </c>
      <c r="AT332" s="3" t="s">
        <v>1723</v>
      </c>
    </row>
    <row r="333" spans="1:46" hidden="1" x14ac:dyDescent="0.25">
      <c r="A333" s="3" t="s">
        <v>1717</v>
      </c>
      <c r="B333" s="3" t="s">
        <v>1718</v>
      </c>
      <c r="C333" s="3" t="s">
        <v>2032</v>
      </c>
      <c r="D333" s="3" t="s">
        <v>2026</v>
      </c>
      <c r="E333" s="3" t="s">
        <v>1719</v>
      </c>
      <c r="F333" s="3" t="s">
        <v>1719</v>
      </c>
      <c r="G333" s="3" t="s">
        <v>1719</v>
      </c>
      <c r="H333" s="4"/>
      <c r="I333" s="4"/>
      <c r="J333" s="3" t="s">
        <v>391</v>
      </c>
      <c r="K333" s="4"/>
      <c r="L333" s="4"/>
      <c r="M333" s="3" t="s">
        <v>2027</v>
      </c>
      <c r="N333" s="3" t="s">
        <v>127</v>
      </c>
      <c r="O333" s="3" t="s">
        <v>2035</v>
      </c>
      <c r="P333" s="3" t="s">
        <v>1728</v>
      </c>
      <c r="Q333" s="3" t="s">
        <v>1719</v>
      </c>
      <c r="R333" s="3" t="s">
        <v>1719</v>
      </c>
      <c r="S333" s="4"/>
      <c r="T333" s="4">
        <v>2</v>
      </c>
      <c r="U333" s="3" t="s">
        <v>1721</v>
      </c>
      <c r="W333" s="4"/>
      <c r="X333" s="3" t="s">
        <v>1719</v>
      </c>
      <c r="Y333" s="3" t="s">
        <v>1719</v>
      </c>
      <c r="Z333" s="3" t="s">
        <v>1736</v>
      </c>
      <c r="AA333" s="3" t="s">
        <v>1722</v>
      </c>
      <c r="AB333" s="3" t="s">
        <v>1723</v>
      </c>
      <c r="AC333" s="4"/>
      <c r="AD333" s="4"/>
      <c r="AE333" s="3" t="s">
        <v>1724</v>
      </c>
      <c r="AF333" s="3" t="s">
        <v>1719</v>
      </c>
      <c r="AG333" s="3" t="s">
        <v>1719</v>
      </c>
      <c r="AH333" s="3" t="s">
        <v>1725</v>
      </c>
      <c r="AJ333" s="3" t="s">
        <v>2013</v>
      </c>
      <c r="AK333" s="3" t="s">
        <v>1719</v>
      </c>
      <c r="AL333" s="3" t="s">
        <v>1719</v>
      </c>
      <c r="AM333" s="3" t="s">
        <v>1718</v>
      </c>
      <c r="AN333" s="3" t="s">
        <v>1726</v>
      </c>
      <c r="AO333" s="4"/>
      <c r="AP333" s="4"/>
      <c r="AQ333" s="3" t="s">
        <v>1719</v>
      </c>
      <c r="AR333" s="3" t="s">
        <v>1719</v>
      </c>
      <c r="AS333" s="3" t="s">
        <v>1723</v>
      </c>
      <c r="AT333" s="3" t="s">
        <v>1723</v>
      </c>
    </row>
    <row r="334" spans="1:46" hidden="1" x14ac:dyDescent="0.25">
      <c r="A334" s="3" t="s">
        <v>1717</v>
      </c>
      <c r="B334" s="3" t="s">
        <v>1718</v>
      </c>
      <c r="C334" s="3" t="s">
        <v>2032</v>
      </c>
      <c r="D334" s="3" t="s">
        <v>2028</v>
      </c>
      <c r="E334" s="3" t="s">
        <v>1719</v>
      </c>
      <c r="F334" s="3" t="s">
        <v>1719</v>
      </c>
      <c r="G334" s="3" t="s">
        <v>1719</v>
      </c>
      <c r="H334" s="4"/>
      <c r="I334" s="4"/>
      <c r="J334" s="3" t="s">
        <v>69</v>
      </c>
      <c r="K334" s="4"/>
      <c r="L334" s="4"/>
      <c r="M334" s="3" t="s">
        <v>2029</v>
      </c>
      <c r="N334" s="3" t="s">
        <v>127</v>
      </c>
      <c r="O334" s="3" t="s">
        <v>2035</v>
      </c>
      <c r="P334" s="3" t="s">
        <v>1728</v>
      </c>
      <c r="Q334" s="3" t="s">
        <v>1719</v>
      </c>
      <c r="R334" s="3" t="s">
        <v>1719</v>
      </c>
      <c r="S334" s="4"/>
      <c r="T334" s="4">
        <v>1</v>
      </c>
      <c r="U334" s="3" t="s">
        <v>1721</v>
      </c>
      <c r="W334" s="4"/>
      <c r="X334" s="3" t="s">
        <v>1719</v>
      </c>
      <c r="Y334" s="3" t="s">
        <v>1719</v>
      </c>
      <c r="Z334" s="3" t="s">
        <v>1736</v>
      </c>
      <c r="AA334" s="3" t="s">
        <v>1722</v>
      </c>
      <c r="AB334" s="3" t="s">
        <v>1723</v>
      </c>
      <c r="AC334" s="4"/>
      <c r="AD334" s="4"/>
      <c r="AE334" s="3" t="s">
        <v>1724</v>
      </c>
      <c r="AF334" s="3" t="s">
        <v>1719</v>
      </c>
      <c r="AG334" s="3" t="s">
        <v>1719</v>
      </c>
      <c r="AH334" s="3" t="s">
        <v>1725</v>
      </c>
      <c r="AJ334" s="3" t="s">
        <v>2013</v>
      </c>
      <c r="AK334" s="3" t="s">
        <v>1719</v>
      </c>
      <c r="AL334" s="3" t="s">
        <v>1719</v>
      </c>
      <c r="AM334" s="3" t="s">
        <v>1718</v>
      </c>
      <c r="AN334" s="3" t="s">
        <v>1726</v>
      </c>
      <c r="AO334" s="4"/>
      <c r="AP334" s="4"/>
      <c r="AQ334" s="3" t="s">
        <v>1719</v>
      </c>
      <c r="AR334" s="3" t="s">
        <v>1719</v>
      </c>
      <c r="AS334" s="3" t="s">
        <v>1723</v>
      </c>
      <c r="AT334" s="3" t="s">
        <v>1723</v>
      </c>
    </row>
    <row r="335" spans="1:46" hidden="1" x14ac:dyDescent="0.25">
      <c r="A335" s="3" t="s">
        <v>1717</v>
      </c>
      <c r="B335" s="3" t="s">
        <v>1718</v>
      </c>
      <c r="C335" s="3" t="s">
        <v>2032</v>
      </c>
      <c r="D335" s="3" t="s">
        <v>2030</v>
      </c>
      <c r="E335" s="3" t="s">
        <v>1719</v>
      </c>
      <c r="F335" s="3" t="s">
        <v>1719</v>
      </c>
      <c r="G335" s="3" t="s">
        <v>1719</v>
      </c>
      <c r="H335" s="4"/>
      <c r="I335" s="4"/>
      <c r="J335" s="3" t="s">
        <v>69</v>
      </c>
      <c r="K335" s="4"/>
      <c r="L335" s="4"/>
      <c r="M335" s="3" t="s">
        <v>1144</v>
      </c>
      <c r="N335" s="3" t="s">
        <v>127</v>
      </c>
      <c r="O335" s="3" t="s">
        <v>2035</v>
      </c>
      <c r="P335" s="3" t="s">
        <v>1720</v>
      </c>
      <c r="Q335" s="3" t="s">
        <v>1719</v>
      </c>
      <c r="R335" s="3" t="s">
        <v>1719</v>
      </c>
      <c r="S335" s="4"/>
      <c r="T335" s="4">
        <v>16</v>
      </c>
      <c r="U335" s="3" t="s">
        <v>1721</v>
      </c>
      <c r="W335" s="4"/>
      <c r="X335" s="3" t="s">
        <v>1719</v>
      </c>
      <c r="Y335" s="3" t="s">
        <v>1719</v>
      </c>
      <c r="Z335" s="3" t="s">
        <v>1736</v>
      </c>
      <c r="AA335" s="3" t="s">
        <v>1722</v>
      </c>
      <c r="AB335" s="3" t="s">
        <v>1723</v>
      </c>
      <c r="AC335" s="4"/>
      <c r="AD335" s="4"/>
      <c r="AE335" s="3" t="s">
        <v>1724</v>
      </c>
      <c r="AF335" s="3" t="s">
        <v>1719</v>
      </c>
      <c r="AG335" s="3" t="s">
        <v>1719</v>
      </c>
      <c r="AH335" s="3" t="s">
        <v>1725</v>
      </c>
      <c r="AJ335" s="3" t="s">
        <v>2013</v>
      </c>
      <c r="AK335" s="3" t="s">
        <v>1719</v>
      </c>
      <c r="AL335" s="3" t="s">
        <v>1719</v>
      </c>
      <c r="AM335" s="3" t="s">
        <v>1718</v>
      </c>
      <c r="AN335" s="3" t="s">
        <v>1726</v>
      </c>
      <c r="AO335" s="4"/>
      <c r="AP335" s="4"/>
      <c r="AQ335" s="3" t="s">
        <v>1719</v>
      </c>
      <c r="AR335" s="3" t="s">
        <v>1719</v>
      </c>
      <c r="AS335" s="3" t="s">
        <v>1723</v>
      </c>
      <c r="AT335" s="3" t="s">
        <v>1723</v>
      </c>
    </row>
    <row r="336" spans="1:46" hidden="1" x14ac:dyDescent="0.25">
      <c r="A336" s="3" t="s">
        <v>1717</v>
      </c>
      <c r="B336" s="3" t="s">
        <v>1718</v>
      </c>
      <c r="C336" s="3" t="s">
        <v>2032</v>
      </c>
      <c r="D336" s="3" t="s">
        <v>2031</v>
      </c>
      <c r="E336" s="3" t="s">
        <v>1719</v>
      </c>
      <c r="F336" s="3" t="s">
        <v>1719</v>
      </c>
      <c r="G336" s="3" t="s">
        <v>1719</v>
      </c>
      <c r="H336" s="4"/>
      <c r="I336" s="4"/>
      <c r="J336" s="3" t="s">
        <v>69</v>
      </c>
      <c r="K336" s="4"/>
      <c r="L336" s="4"/>
      <c r="M336" s="3" t="s">
        <v>161</v>
      </c>
      <c r="N336" s="3" t="s">
        <v>127</v>
      </c>
      <c r="O336" s="3" t="s">
        <v>2035</v>
      </c>
      <c r="P336" s="3" t="s">
        <v>1720</v>
      </c>
      <c r="Q336" s="3" t="s">
        <v>1719</v>
      </c>
      <c r="R336" s="3" t="s">
        <v>1719</v>
      </c>
      <c r="S336" s="4"/>
      <c r="T336" s="4">
        <v>16</v>
      </c>
      <c r="U336" s="3" t="s">
        <v>1721</v>
      </c>
      <c r="W336" s="4"/>
      <c r="X336" s="3" t="s">
        <v>1719</v>
      </c>
      <c r="Y336" s="3" t="s">
        <v>1719</v>
      </c>
      <c r="Z336" s="3" t="s">
        <v>1736</v>
      </c>
      <c r="AA336" s="3" t="s">
        <v>1722</v>
      </c>
      <c r="AB336" s="3" t="s">
        <v>1723</v>
      </c>
      <c r="AC336" s="4"/>
      <c r="AD336" s="4"/>
      <c r="AE336" s="3" t="s">
        <v>1724</v>
      </c>
      <c r="AF336" s="3" t="s">
        <v>1719</v>
      </c>
      <c r="AG336" s="3" t="s">
        <v>1719</v>
      </c>
      <c r="AH336" s="3" t="s">
        <v>1725</v>
      </c>
      <c r="AJ336" s="3" t="s">
        <v>2013</v>
      </c>
      <c r="AK336" s="3" t="s">
        <v>1719</v>
      </c>
      <c r="AL336" s="3" t="s">
        <v>1719</v>
      </c>
      <c r="AM336" s="3" t="s">
        <v>1718</v>
      </c>
      <c r="AN336" s="3" t="s">
        <v>1726</v>
      </c>
      <c r="AO336" s="4"/>
      <c r="AP336" s="4"/>
      <c r="AQ336" s="3" t="s">
        <v>1719</v>
      </c>
      <c r="AR336" s="3" t="s">
        <v>1719</v>
      </c>
      <c r="AS336" s="3" t="s">
        <v>1723</v>
      </c>
      <c r="AT336" s="3" t="s">
        <v>1723</v>
      </c>
    </row>
    <row r="337" spans="1:46" hidden="1" x14ac:dyDescent="0.25">
      <c r="A337" s="3" t="s">
        <v>1717</v>
      </c>
      <c r="B337" s="3" t="s">
        <v>1718</v>
      </c>
      <c r="C337" s="3" t="s">
        <v>2036</v>
      </c>
      <c r="D337" s="3" t="s">
        <v>2037</v>
      </c>
      <c r="E337" s="3" t="s">
        <v>1719</v>
      </c>
      <c r="F337" s="3" t="s">
        <v>1719</v>
      </c>
      <c r="G337" s="3" t="s">
        <v>1719</v>
      </c>
      <c r="H337" s="4"/>
      <c r="I337" s="4"/>
      <c r="J337" s="3" t="s">
        <v>69</v>
      </c>
      <c r="K337" s="4"/>
      <c r="L337" s="4"/>
      <c r="M337" s="3" t="s">
        <v>2038</v>
      </c>
      <c r="N337" s="3" t="s">
        <v>127</v>
      </c>
      <c r="O337" s="3" t="s">
        <v>2039</v>
      </c>
      <c r="P337" s="3" t="s">
        <v>1922</v>
      </c>
      <c r="Q337" s="3" t="s">
        <v>1719</v>
      </c>
      <c r="R337" s="3" t="s">
        <v>1719</v>
      </c>
      <c r="S337" s="4"/>
      <c r="T337" s="4">
        <v>1</v>
      </c>
      <c r="U337" s="3" t="s">
        <v>1721</v>
      </c>
      <c r="W337" s="4"/>
      <c r="X337" s="3" t="s">
        <v>1719</v>
      </c>
      <c r="Y337" s="3" t="s">
        <v>1719</v>
      </c>
      <c r="Z337" s="3" t="s">
        <v>1736</v>
      </c>
      <c r="AA337" s="3" t="s">
        <v>1923</v>
      </c>
      <c r="AB337" s="3" t="s">
        <v>1723</v>
      </c>
      <c r="AC337" s="4"/>
      <c r="AD337" s="4"/>
      <c r="AE337" s="3" t="s">
        <v>1724</v>
      </c>
      <c r="AF337" s="3" t="s">
        <v>1719</v>
      </c>
      <c r="AG337" s="3" t="s">
        <v>1719</v>
      </c>
      <c r="AH337" s="3" t="s">
        <v>1725</v>
      </c>
      <c r="AJ337" s="3" t="s">
        <v>2040</v>
      </c>
      <c r="AK337" s="3" t="s">
        <v>1719</v>
      </c>
      <c r="AL337" s="3" t="s">
        <v>1719</v>
      </c>
      <c r="AM337" s="3" t="s">
        <v>1718</v>
      </c>
      <c r="AN337" s="3" t="s">
        <v>1726</v>
      </c>
      <c r="AO337" s="4"/>
      <c r="AP337" s="4"/>
      <c r="AQ337" s="3" t="s">
        <v>1719</v>
      </c>
      <c r="AR337" s="3" t="s">
        <v>1719</v>
      </c>
      <c r="AS337" s="3" t="s">
        <v>1723</v>
      </c>
      <c r="AT337" s="3" t="s">
        <v>1723</v>
      </c>
    </row>
    <row r="338" spans="1:46" hidden="1" x14ac:dyDescent="0.25">
      <c r="A338" s="3" t="s">
        <v>1717</v>
      </c>
      <c r="B338" s="3" t="s">
        <v>1718</v>
      </c>
      <c r="C338" s="3" t="s">
        <v>2036</v>
      </c>
      <c r="D338" s="3" t="s">
        <v>2019</v>
      </c>
      <c r="E338" s="3" t="s">
        <v>1719</v>
      </c>
      <c r="F338" s="3" t="s">
        <v>1719</v>
      </c>
      <c r="G338" s="3" t="s">
        <v>1719</v>
      </c>
      <c r="H338" s="4"/>
      <c r="I338" s="4"/>
      <c r="J338" s="3" t="s">
        <v>69</v>
      </c>
      <c r="K338" s="4"/>
      <c r="L338" s="4"/>
      <c r="M338" s="3" t="s">
        <v>126</v>
      </c>
      <c r="N338" s="3" t="s">
        <v>127</v>
      </c>
      <c r="O338" s="3" t="s">
        <v>2039</v>
      </c>
      <c r="P338" s="3" t="s">
        <v>1720</v>
      </c>
      <c r="Q338" s="3" t="s">
        <v>1719</v>
      </c>
      <c r="R338" s="3" t="s">
        <v>1719</v>
      </c>
      <c r="S338" s="4"/>
      <c r="T338" s="4">
        <v>10</v>
      </c>
      <c r="U338" s="3" t="s">
        <v>1721</v>
      </c>
      <c r="W338" s="4"/>
      <c r="X338" s="3" t="s">
        <v>1719</v>
      </c>
      <c r="Y338" s="3" t="s">
        <v>1719</v>
      </c>
      <c r="Z338" s="3" t="s">
        <v>1736</v>
      </c>
      <c r="AA338" s="3" t="s">
        <v>1722</v>
      </c>
      <c r="AB338" s="3" t="s">
        <v>1723</v>
      </c>
      <c r="AC338" s="4"/>
      <c r="AD338" s="4"/>
      <c r="AE338" s="3" t="s">
        <v>1724</v>
      </c>
      <c r="AF338" s="3" t="s">
        <v>1719</v>
      </c>
      <c r="AG338" s="3" t="s">
        <v>1719</v>
      </c>
      <c r="AH338" s="3" t="s">
        <v>1725</v>
      </c>
      <c r="AJ338" s="3" t="s">
        <v>2040</v>
      </c>
      <c r="AK338" s="3" t="s">
        <v>1719</v>
      </c>
      <c r="AL338" s="3" t="s">
        <v>1719</v>
      </c>
      <c r="AM338" s="3" t="s">
        <v>1718</v>
      </c>
      <c r="AN338" s="3" t="s">
        <v>1726</v>
      </c>
      <c r="AO338" s="4"/>
      <c r="AP338" s="4"/>
      <c r="AQ338" s="3" t="s">
        <v>1719</v>
      </c>
      <c r="AR338" s="3" t="s">
        <v>1719</v>
      </c>
      <c r="AS338" s="3" t="s">
        <v>1723</v>
      </c>
      <c r="AT338" s="3" t="s">
        <v>1723</v>
      </c>
    </row>
    <row r="339" spans="1:46" hidden="1" x14ac:dyDescent="0.25">
      <c r="A339" s="3" t="s">
        <v>1717</v>
      </c>
      <c r="B339" s="3" t="s">
        <v>1718</v>
      </c>
      <c r="C339" s="3" t="s">
        <v>2036</v>
      </c>
      <c r="D339" s="3" t="s">
        <v>2020</v>
      </c>
      <c r="E339" s="3" t="s">
        <v>1719</v>
      </c>
      <c r="F339" s="3" t="s">
        <v>1719</v>
      </c>
      <c r="G339" s="3" t="s">
        <v>1719</v>
      </c>
      <c r="H339" s="4"/>
      <c r="I339" s="4"/>
      <c r="J339" s="3" t="s">
        <v>69</v>
      </c>
      <c r="K339" s="4"/>
      <c r="L339" s="4"/>
      <c r="M339" s="3" t="s">
        <v>78</v>
      </c>
      <c r="N339" s="3" t="s">
        <v>127</v>
      </c>
      <c r="O339" s="3" t="s">
        <v>2039</v>
      </c>
      <c r="P339" s="3" t="s">
        <v>1720</v>
      </c>
      <c r="Q339" s="3" t="s">
        <v>1719</v>
      </c>
      <c r="R339" s="3" t="s">
        <v>1719</v>
      </c>
      <c r="S339" s="4"/>
      <c r="T339" s="4">
        <v>1</v>
      </c>
      <c r="U339" s="3" t="s">
        <v>1721</v>
      </c>
      <c r="W339" s="4"/>
      <c r="X339" s="3" t="s">
        <v>1719</v>
      </c>
      <c r="Y339" s="3" t="s">
        <v>1719</v>
      </c>
      <c r="Z339" s="3" t="s">
        <v>1736</v>
      </c>
      <c r="AA339" s="3" t="s">
        <v>1722</v>
      </c>
      <c r="AB339" s="3" t="s">
        <v>1723</v>
      </c>
      <c r="AC339" s="4"/>
      <c r="AD339" s="4"/>
      <c r="AE339" s="3" t="s">
        <v>1724</v>
      </c>
      <c r="AF339" s="3" t="s">
        <v>1719</v>
      </c>
      <c r="AG339" s="3" t="s">
        <v>1719</v>
      </c>
      <c r="AH339" s="3" t="s">
        <v>1725</v>
      </c>
      <c r="AJ339" s="3" t="s">
        <v>2040</v>
      </c>
      <c r="AK339" s="3" t="s">
        <v>1719</v>
      </c>
      <c r="AL339" s="3" t="s">
        <v>1719</v>
      </c>
      <c r="AM339" s="3" t="s">
        <v>1718</v>
      </c>
      <c r="AN339" s="3" t="s">
        <v>1726</v>
      </c>
      <c r="AO339" s="4"/>
      <c r="AP339" s="4"/>
      <c r="AQ339" s="3" t="s">
        <v>1719</v>
      </c>
      <c r="AR339" s="3" t="s">
        <v>1719</v>
      </c>
      <c r="AS339" s="3" t="s">
        <v>1723</v>
      </c>
      <c r="AT339" s="3" t="s">
        <v>1723</v>
      </c>
    </row>
    <row r="340" spans="1:46" hidden="1" x14ac:dyDescent="0.25">
      <c r="A340" s="3" t="s">
        <v>1717</v>
      </c>
      <c r="B340" s="3" t="s">
        <v>1718</v>
      </c>
      <c r="C340" s="3" t="s">
        <v>2036</v>
      </c>
      <c r="D340" s="3" t="s">
        <v>2021</v>
      </c>
      <c r="E340" s="3" t="s">
        <v>1719</v>
      </c>
      <c r="F340" s="3" t="s">
        <v>1719</v>
      </c>
      <c r="G340" s="3" t="s">
        <v>1719</v>
      </c>
      <c r="H340" s="4"/>
      <c r="I340" s="4"/>
      <c r="J340" s="3" t="s">
        <v>69</v>
      </c>
      <c r="K340" s="4"/>
      <c r="L340" s="4"/>
      <c r="M340" s="3" t="s">
        <v>78</v>
      </c>
      <c r="N340" s="3" t="s">
        <v>127</v>
      </c>
      <c r="O340" s="3" t="s">
        <v>2039</v>
      </c>
      <c r="P340" s="3" t="s">
        <v>1720</v>
      </c>
      <c r="Q340" s="3" t="s">
        <v>1719</v>
      </c>
      <c r="R340" s="3" t="s">
        <v>1719</v>
      </c>
      <c r="S340" s="4"/>
      <c r="T340" s="4">
        <v>1</v>
      </c>
      <c r="U340" s="3" t="s">
        <v>1721</v>
      </c>
      <c r="W340" s="4"/>
      <c r="X340" s="3" t="s">
        <v>1719</v>
      </c>
      <c r="Y340" s="3" t="s">
        <v>1719</v>
      </c>
      <c r="Z340" s="3" t="s">
        <v>1736</v>
      </c>
      <c r="AA340" s="3" t="s">
        <v>1722</v>
      </c>
      <c r="AB340" s="3" t="s">
        <v>1723</v>
      </c>
      <c r="AC340" s="4"/>
      <c r="AD340" s="4"/>
      <c r="AE340" s="3" t="s">
        <v>1724</v>
      </c>
      <c r="AF340" s="3" t="s">
        <v>1719</v>
      </c>
      <c r="AG340" s="3" t="s">
        <v>1719</v>
      </c>
      <c r="AH340" s="3" t="s">
        <v>1725</v>
      </c>
      <c r="AJ340" s="3" t="s">
        <v>2040</v>
      </c>
      <c r="AK340" s="3" t="s">
        <v>1719</v>
      </c>
      <c r="AL340" s="3" t="s">
        <v>1719</v>
      </c>
      <c r="AM340" s="3" t="s">
        <v>1718</v>
      </c>
      <c r="AN340" s="3" t="s">
        <v>1726</v>
      </c>
      <c r="AO340" s="4"/>
      <c r="AP340" s="4"/>
      <c r="AQ340" s="3" t="s">
        <v>1719</v>
      </c>
      <c r="AR340" s="3" t="s">
        <v>1719</v>
      </c>
      <c r="AS340" s="3" t="s">
        <v>1723</v>
      </c>
      <c r="AT340" s="3" t="s">
        <v>1723</v>
      </c>
    </row>
    <row r="341" spans="1:46" hidden="1" x14ac:dyDescent="0.25">
      <c r="A341" s="3" t="s">
        <v>1717</v>
      </c>
      <c r="B341" s="3" t="s">
        <v>1718</v>
      </c>
      <c r="C341" s="3" t="s">
        <v>2036</v>
      </c>
      <c r="D341" s="3" t="s">
        <v>2024</v>
      </c>
      <c r="E341" s="3" t="s">
        <v>1719</v>
      </c>
      <c r="F341" s="3" t="s">
        <v>1719</v>
      </c>
      <c r="G341" s="3" t="s">
        <v>1719</v>
      </c>
      <c r="H341" s="4"/>
      <c r="I341" s="4"/>
      <c r="J341" s="3" t="s">
        <v>226</v>
      </c>
      <c r="K341" s="4"/>
      <c r="L341" s="4"/>
      <c r="M341" s="3" t="s">
        <v>2025</v>
      </c>
      <c r="N341" s="3" t="s">
        <v>127</v>
      </c>
      <c r="O341" s="3" t="s">
        <v>2039</v>
      </c>
      <c r="P341" s="3" t="s">
        <v>1728</v>
      </c>
      <c r="Q341" s="3" t="s">
        <v>1719</v>
      </c>
      <c r="R341" s="3" t="s">
        <v>1719</v>
      </c>
      <c r="S341" s="4"/>
      <c r="T341" s="4">
        <v>2</v>
      </c>
      <c r="U341" s="3" t="s">
        <v>1721</v>
      </c>
      <c r="W341" s="4"/>
      <c r="X341" s="3" t="s">
        <v>1719</v>
      </c>
      <c r="Y341" s="3" t="s">
        <v>1719</v>
      </c>
      <c r="Z341" s="3" t="s">
        <v>1736</v>
      </c>
      <c r="AA341" s="3" t="s">
        <v>1722</v>
      </c>
      <c r="AB341" s="3" t="s">
        <v>1723</v>
      </c>
      <c r="AC341" s="4"/>
      <c r="AD341" s="4"/>
      <c r="AE341" s="3" t="s">
        <v>1724</v>
      </c>
      <c r="AF341" s="3" t="s">
        <v>1719</v>
      </c>
      <c r="AG341" s="3" t="s">
        <v>1719</v>
      </c>
      <c r="AH341" s="3" t="s">
        <v>1725</v>
      </c>
      <c r="AJ341" s="3" t="s">
        <v>2040</v>
      </c>
      <c r="AK341" s="3" t="s">
        <v>1719</v>
      </c>
      <c r="AL341" s="3" t="s">
        <v>1719</v>
      </c>
      <c r="AM341" s="3" t="s">
        <v>1718</v>
      </c>
      <c r="AN341" s="3" t="s">
        <v>1726</v>
      </c>
      <c r="AO341" s="4"/>
      <c r="AP341" s="4"/>
      <c r="AQ341" s="3" t="s">
        <v>1719</v>
      </c>
      <c r="AR341" s="3" t="s">
        <v>1719</v>
      </c>
      <c r="AS341" s="3" t="s">
        <v>1723</v>
      </c>
      <c r="AT341" s="3" t="s">
        <v>1723</v>
      </c>
    </row>
    <row r="342" spans="1:46" hidden="1" x14ac:dyDescent="0.25">
      <c r="A342" s="3" t="s">
        <v>1717</v>
      </c>
      <c r="B342" s="3" t="s">
        <v>1718</v>
      </c>
      <c r="C342" s="3" t="s">
        <v>2036</v>
      </c>
      <c r="D342" s="3" t="s">
        <v>2026</v>
      </c>
      <c r="E342" s="3" t="s">
        <v>1719</v>
      </c>
      <c r="F342" s="3" t="s">
        <v>1719</v>
      </c>
      <c r="G342" s="3" t="s">
        <v>1719</v>
      </c>
      <c r="H342" s="4"/>
      <c r="I342" s="4"/>
      <c r="J342" s="3" t="s">
        <v>391</v>
      </c>
      <c r="K342" s="4"/>
      <c r="L342" s="4"/>
      <c r="M342" s="3" t="s">
        <v>2027</v>
      </c>
      <c r="N342" s="3" t="s">
        <v>127</v>
      </c>
      <c r="O342" s="3" t="s">
        <v>2039</v>
      </c>
      <c r="P342" s="3" t="s">
        <v>1728</v>
      </c>
      <c r="Q342" s="3" t="s">
        <v>1719</v>
      </c>
      <c r="R342" s="3" t="s">
        <v>1719</v>
      </c>
      <c r="S342" s="4"/>
      <c r="T342" s="4">
        <v>1</v>
      </c>
      <c r="U342" s="3" t="s">
        <v>1721</v>
      </c>
      <c r="W342" s="4"/>
      <c r="X342" s="3" t="s">
        <v>1719</v>
      </c>
      <c r="Y342" s="3" t="s">
        <v>1719</v>
      </c>
      <c r="Z342" s="3" t="s">
        <v>1736</v>
      </c>
      <c r="AA342" s="3" t="s">
        <v>1722</v>
      </c>
      <c r="AB342" s="3" t="s">
        <v>1723</v>
      </c>
      <c r="AC342" s="4"/>
      <c r="AD342" s="4"/>
      <c r="AE342" s="3" t="s">
        <v>1724</v>
      </c>
      <c r="AF342" s="3" t="s">
        <v>1719</v>
      </c>
      <c r="AG342" s="3" t="s">
        <v>1719</v>
      </c>
      <c r="AH342" s="3" t="s">
        <v>1725</v>
      </c>
      <c r="AJ342" s="3" t="s">
        <v>2040</v>
      </c>
      <c r="AK342" s="3" t="s">
        <v>1719</v>
      </c>
      <c r="AL342" s="3" t="s">
        <v>1719</v>
      </c>
      <c r="AM342" s="3" t="s">
        <v>1718</v>
      </c>
      <c r="AN342" s="3" t="s">
        <v>1726</v>
      </c>
      <c r="AO342" s="4"/>
      <c r="AP342" s="4"/>
      <c r="AQ342" s="3" t="s">
        <v>1719</v>
      </c>
      <c r="AR342" s="3" t="s">
        <v>1719</v>
      </c>
      <c r="AS342" s="3" t="s">
        <v>1723</v>
      </c>
      <c r="AT342" s="3" t="s">
        <v>1723</v>
      </c>
    </row>
    <row r="343" spans="1:46" hidden="1" x14ac:dyDescent="0.25">
      <c r="A343" s="3" t="s">
        <v>1717</v>
      </c>
      <c r="B343" s="3" t="s">
        <v>1718</v>
      </c>
      <c r="C343" s="3" t="s">
        <v>2036</v>
      </c>
      <c r="D343" s="3" t="s">
        <v>2030</v>
      </c>
      <c r="E343" s="3" t="s">
        <v>1719</v>
      </c>
      <c r="F343" s="3" t="s">
        <v>1719</v>
      </c>
      <c r="G343" s="3" t="s">
        <v>1719</v>
      </c>
      <c r="H343" s="4"/>
      <c r="I343" s="4"/>
      <c r="J343" s="3" t="s">
        <v>69</v>
      </c>
      <c r="K343" s="4"/>
      <c r="L343" s="4"/>
      <c r="M343" s="3" t="s">
        <v>1144</v>
      </c>
      <c r="N343" s="3" t="s">
        <v>127</v>
      </c>
      <c r="O343" s="3" t="s">
        <v>2039</v>
      </c>
      <c r="P343" s="3" t="s">
        <v>1720</v>
      </c>
      <c r="Q343" s="3" t="s">
        <v>1719</v>
      </c>
      <c r="R343" s="3" t="s">
        <v>1719</v>
      </c>
      <c r="S343" s="4"/>
      <c r="T343" s="4">
        <v>4</v>
      </c>
      <c r="U343" s="3" t="s">
        <v>1721</v>
      </c>
      <c r="W343" s="4"/>
      <c r="X343" s="3" t="s">
        <v>1719</v>
      </c>
      <c r="Y343" s="3" t="s">
        <v>1719</v>
      </c>
      <c r="Z343" s="3" t="s">
        <v>1736</v>
      </c>
      <c r="AA343" s="3" t="s">
        <v>1722</v>
      </c>
      <c r="AB343" s="3" t="s">
        <v>1723</v>
      </c>
      <c r="AC343" s="4"/>
      <c r="AD343" s="4"/>
      <c r="AE343" s="3" t="s">
        <v>1724</v>
      </c>
      <c r="AF343" s="3" t="s">
        <v>1719</v>
      </c>
      <c r="AG343" s="3" t="s">
        <v>1719</v>
      </c>
      <c r="AH343" s="3" t="s">
        <v>1725</v>
      </c>
      <c r="AJ343" s="3" t="s">
        <v>2040</v>
      </c>
      <c r="AK343" s="3" t="s">
        <v>1719</v>
      </c>
      <c r="AL343" s="3" t="s">
        <v>1719</v>
      </c>
      <c r="AM343" s="3" t="s">
        <v>1718</v>
      </c>
      <c r="AN343" s="3" t="s">
        <v>1726</v>
      </c>
      <c r="AO343" s="4"/>
      <c r="AP343" s="4"/>
      <c r="AQ343" s="3" t="s">
        <v>1719</v>
      </c>
      <c r="AR343" s="3" t="s">
        <v>1719</v>
      </c>
      <c r="AS343" s="3" t="s">
        <v>1723</v>
      </c>
      <c r="AT343" s="3" t="s">
        <v>1723</v>
      </c>
    </row>
    <row r="344" spans="1:46" hidden="1" x14ac:dyDescent="0.25">
      <c r="A344" s="3" t="s">
        <v>1717</v>
      </c>
      <c r="B344" s="3" t="s">
        <v>1718</v>
      </c>
      <c r="C344" s="3" t="s">
        <v>2036</v>
      </c>
      <c r="D344" s="3" t="s">
        <v>1260</v>
      </c>
      <c r="E344" s="3" t="s">
        <v>1719</v>
      </c>
      <c r="F344" s="3" t="s">
        <v>1719</v>
      </c>
      <c r="G344" s="3" t="s">
        <v>1719</v>
      </c>
      <c r="H344" s="4"/>
      <c r="I344" s="4"/>
      <c r="J344" s="3" t="s">
        <v>907</v>
      </c>
      <c r="K344" s="4"/>
      <c r="L344" s="4"/>
      <c r="M344" s="3" t="s">
        <v>1261</v>
      </c>
      <c r="N344" s="3" t="s">
        <v>127</v>
      </c>
      <c r="O344" s="3" t="s">
        <v>2039</v>
      </c>
      <c r="P344" s="3" t="s">
        <v>1728</v>
      </c>
      <c r="Q344" s="3" t="s">
        <v>1719</v>
      </c>
      <c r="R344" s="3" t="s">
        <v>1719</v>
      </c>
      <c r="S344" s="4"/>
      <c r="T344" s="4">
        <v>1</v>
      </c>
      <c r="U344" s="3" t="s">
        <v>1721</v>
      </c>
      <c r="W344" s="4"/>
      <c r="X344" s="3" t="s">
        <v>1719</v>
      </c>
      <c r="Y344" s="3" t="s">
        <v>1719</v>
      </c>
      <c r="Z344" s="3" t="s">
        <v>1736</v>
      </c>
      <c r="AA344" s="3" t="s">
        <v>1722</v>
      </c>
      <c r="AB344" s="3" t="s">
        <v>1723</v>
      </c>
      <c r="AC344" s="4"/>
      <c r="AD344" s="4"/>
      <c r="AE344" s="3" t="s">
        <v>1724</v>
      </c>
      <c r="AF344" s="3" t="s">
        <v>1719</v>
      </c>
      <c r="AG344" s="3" t="s">
        <v>1719</v>
      </c>
      <c r="AH344" s="3" t="s">
        <v>1725</v>
      </c>
      <c r="AJ344" s="3" t="s">
        <v>2040</v>
      </c>
      <c r="AK344" s="3" t="s">
        <v>1719</v>
      </c>
      <c r="AL344" s="3" t="s">
        <v>1719</v>
      </c>
      <c r="AM344" s="3" t="s">
        <v>1718</v>
      </c>
      <c r="AN344" s="3" t="s">
        <v>1726</v>
      </c>
      <c r="AO344" s="4"/>
      <c r="AP344" s="4"/>
      <c r="AQ344" s="3" t="s">
        <v>1719</v>
      </c>
      <c r="AR344" s="3" t="s">
        <v>1719</v>
      </c>
      <c r="AS344" s="3" t="s">
        <v>1723</v>
      </c>
      <c r="AT344" s="3" t="s">
        <v>1723</v>
      </c>
    </row>
    <row r="345" spans="1:46" hidden="1" x14ac:dyDescent="0.25">
      <c r="A345" s="3" t="s">
        <v>1717</v>
      </c>
      <c r="B345" s="3" t="s">
        <v>1718</v>
      </c>
      <c r="C345" s="3" t="s">
        <v>2036</v>
      </c>
      <c r="D345" s="3" t="s">
        <v>2031</v>
      </c>
      <c r="E345" s="3" t="s">
        <v>1719</v>
      </c>
      <c r="F345" s="3" t="s">
        <v>1719</v>
      </c>
      <c r="G345" s="3" t="s">
        <v>1719</v>
      </c>
      <c r="H345" s="4"/>
      <c r="I345" s="4"/>
      <c r="J345" s="3" t="s">
        <v>69</v>
      </c>
      <c r="K345" s="4"/>
      <c r="L345" s="4"/>
      <c r="M345" s="3" t="s">
        <v>161</v>
      </c>
      <c r="N345" s="3" t="s">
        <v>127</v>
      </c>
      <c r="O345" s="3" t="s">
        <v>2039</v>
      </c>
      <c r="P345" s="3" t="s">
        <v>1720</v>
      </c>
      <c r="Q345" s="3" t="s">
        <v>1719</v>
      </c>
      <c r="R345" s="3" t="s">
        <v>1719</v>
      </c>
      <c r="S345" s="4"/>
      <c r="T345" s="4">
        <v>2</v>
      </c>
      <c r="U345" s="3" t="s">
        <v>1721</v>
      </c>
      <c r="W345" s="4"/>
      <c r="X345" s="3" t="s">
        <v>1719</v>
      </c>
      <c r="Y345" s="3" t="s">
        <v>1719</v>
      </c>
      <c r="Z345" s="3" t="s">
        <v>1736</v>
      </c>
      <c r="AA345" s="3" t="s">
        <v>1722</v>
      </c>
      <c r="AB345" s="3" t="s">
        <v>1723</v>
      </c>
      <c r="AC345" s="4"/>
      <c r="AD345" s="4"/>
      <c r="AE345" s="3" t="s">
        <v>1724</v>
      </c>
      <c r="AF345" s="3" t="s">
        <v>1719</v>
      </c>
      <c r="AG345" s="3" t="s">
        <v>1719</v>
      </c>
      <c r="AH345" s="3" t="s">
        <v>1725</v>
      </c>
      <c r="AJ345" s="3" t="s">
        <v>2040</v>
      </c>
      <c r="AK345" s="3" t="s">
        <v>1719</v>
      </c>
      <c r="AL345" s="3" t="s">
        <v>1719</v>
      </c>
      <c r="AM345" s="3" t="s">
        <v>1718</v>
      </c>
      <c r="AN345" s="3" t="s">
        <v>1726</v>
      </c>
      <c r="AO345" s="4"/>
      <c r="AP345" s="4"/>
      <c r="AQ345" s="3" t="s">
        <v>1719</v>
      </c>
      <c r="AR345" s="3" t="s">
        <v>1719</v>
      </c>
      <c r="AS345" s="3" t="s">
        <v>1723</v>
      </c>
      <c r="AT345" s="3" t="s">
        <v>1723</v>
      </c>
    </row>
    <row r="346" spans="1:46" hidden="1" x14ac:dyDescent="0.25">
      <c r="A346" s="3" t="s">
        <v>1717</v>
      </c>
      <c r="B346" s="3" t="s">
        <v>1718</v>
      </c>
      <c r="C346" s="3" t="s">
        <v>2036</v>
      </c>
      <c r="D346" s="3" t="s">
        <v>2041</v>
      </c>
      <c r="E346" s="3" t="s">
        <v>1719</v>
      </c>
      <c r="F346" s="3" t="s">
        <v>1719</v>
      </c>
      <c r="G346" s="3" t="s">
        <v>1719</v>
      </c>
      <c r="H346" s="4"/>
      <c r="I346" s="4"/>
      <c r="J346" s="3" t="s">
        <v>69</v>
      </c>
      <c r="K346" s="4"/>
      <c r="L346" s="4"/>
      <c r="M346" s="3" t="s">
        <v>2042</v>
      </c>
      <c r="N346" s="3" t="s">
        <v>127</v>
      </c>
      <c r="O346" s="3" t="s">
        <v>2039</v>
      </c>
      <c r="P346" s="3" t="s">
        <v>1728</v>
      </c>
      <c r="Q346" s="3" t="s">
        <v>1719</v>
      </c>
      <c r="R346" s="3" t="s">
        <v>1719</v>
      </c>
      <c r="S346" s="4"/>
      <c r="T346" s="4">
        <v>1</v>
      </c>
      <c r="U346" s="3" t="s">
        <v>1721</v>
      </c>
      <c r="W346" s="4"/>
      <c r="X346" s="3" t="s">
        <v>1719</v>
      </c>
      <c r="Y346" s="3" t="s">
        <v>1719</v>
      </c>
      <c r="Z346" s="3" t="s">
        <v>1736</v>
      </c>
      <c r="AA346" s="3" t="s">
        <v>1722</v>
      </c>
      <c r="AB346" s="3" t="s">
        <v>1723</v>
      </c>
      <c r="AC346" s="4"/>
      <c r="AD346" s="4"/>
      <c r="AE346" s="3" t="s">
        <v>1724</v>
      </c>
      <c r="AF346" s="3" t="s">
        <v>1719</v>
      </c>
      <c r="AG346" s="3" t="s">
        <v>1719</v>
      </c>
      <c r="AH346" s="3" t="s">
        <v>1725</v>
      </c>
      <c r="AJ346" s="3" t="s">
        <v>2040</v>
      </c>
      <c r="AK346" s="3" t="s">
        <v>1719</v>
      </c>
      <c r="AL346" s="3" t="s">
        <v>1719</v>
      </c>
      <c r="AM346" s="3" t="s">
        <v>1718</v>
      </c>
      <c r="AN346" s="3" t="s">
        <v>1726</v>
      </c>
      <c r="AO346" s="4"/>
      <c r="AP346" s="4"/>
      <c r="AQ346" s="3" t="s">
        <v>1719</v>
      </c>
      <c r="AR346" s="3" t="s">
        <v>1719</v>
      </c>
      <c r="AS346" s="3" t="s">
        <v>1723</v>
      </c>
      <c r="AT346" s="3" t="s">
        <v>1723</v>
      </c>
    </row>
    <row r="347" spans="1:46" hidden="1" x14ac:dyDescent="0.25">
      <c r="A347" s="3" t="s">
        <v>1717</v>
      </c>
      <c r="B347" s="3" t="s">
        <v>1718</v>
      </c>
      <c r="C347" s="3" t="s">
        <v>2036</v>
      </c>
      <c r="D347" s="3" t="s">
        <v>1475</v>
      </c>
      <c r="E347" s="3" t="s">
        <v>1719</v>
      </c>
      <c r="F347" s="3" t="s">
        <v>1719</v>
      </c>
      <c r="G347" s="3" t="s">
        <v>1719</v>
      </c>
      <c r="H347" s="4"/>
      <c r="I347" s="4"/>
      <c r="J347" s="3" t="s">
        <v>50</v>
      </c>
      <c r="K347" s="4"/>
      <c r="L347" s="4"/>
      <c r="M347" s="3" t="s">
        <v>1476</v>
      </c>
      <c r="N347" s="3" t="s">
        <v>127</v>
      </c>
      <c r="O347" s="3" t="s">
        <v>2039</v>
      </c>
      <c r="P347" s="3" t="s">
        <v>1728</v>
      </c>
      <c r="Q347" s="3" t="s">
        <v>1719</v>
      </c>
      <c r="R347" s="3" t="s">
        <v>1719</v>
      </c>
      <c r="S347" s="4"/>
      <c r="T347" s="4">
        <v>0.1</v>
      </c>
      <c r="U347" s="3" t="s">
        <v>1721</v>
      </c>
      <c r="W347" s="4"/>
      <c r="X347" s="3" t="s">
        <v>1719</v>
      </c>
      <c r="Y347" s="3" t="s">
        <v>1719</v>
      </c>
      <c r="Z347" s="3" t="s">
        <v>1736</v>
      </c>
      <c r="AA347" s="3" t="s">
        <v>1722</v>
      </c>
      <c r="AB347" s="3" t="s">
        <v>1723</v>
      </c>
      <c r="AC347" s="4"/>
      <c r="AD347" s="4"/>
      <c r="AE347" s="3" t="s">
        <v>1724</v>
      </c>
      <c r="AF347" s="3" t="s">
        <v>1719</v>
      </c>
      <c r="AG347" s="3" t="s">
        <v>1719</v>
      </c>
      <c r="AH347" s="3" t="s">
        <v>1725</v>
      </c>
      <c r="AJ347" s="3" t="s">
        <v>2040</v>
      </c>
      <c r="AK347" s="3" t="s">
        <v>1719</v>
      </c>
      <c r="AL347" s="3" t="s">
        <v>1719</v>
      </c>
      <c r="AM347" s="3" t="s">
        <v>1718</v>
      </c>
      <c r="AN347" s="3" t="s">
        <v>1726</v>
      </c>
      <c r="AO347" s="4"/>
      <c r="AP347" s="4"/>
      <c r="AQ347" s="3" t="s">
        <v>1719</v>
      </c>
      <c r="AR347" s="3" t="s">
        <v>1719</v>
      </c>
      <c r="AS347" s="3" t="s">
        <v>1723</v>
      </c>
      <c r="AT347" s="3" t="s">
        <v>1723</v>
      </c>
    </row>
    <row r="348" spans="1:46" hidden="1" x14ac:dyDescent="0.25">
      <c r="A348" s="3" t="s">
        <v>1717</v>
      </c>
      <c r="B348" s="3" t="s">
        <v>1718</v>
      </c>
      <c r="C348" s="3" t="s">
        <v>2043</v>
      </c>
      <c r="D348" s="3" t="s">
        <v>2037</v>
      </c>
      <c r="E348" s="3" t="s">
        <v>1719</v>
      </c>
      <c r="F348" s="3" t="s">
        <v>1719</v>
      </c>
      <c r="G348" s="3" t="s">
        <v>1719</v>
      </c>
      <c r="H348" s="4"/>
      <c r="I348" s="4"/>
      <c r="J348" s="3" t="s">
        <v>69</v>
      </c>
      <c r="K348" s="4"/>
      <c r="L348" s="4"/>
      <c r="M348" s="3" t="s">
        <v>2038</v>
      </c>
      <c r="N348" s="3" t="s">
        <v>127</v>
      </c>
      <c r="O348" s="3" t="s">
        <v>2044</v>
      </c>
      <c r="P348" s="3" t="s">
        <v>1922</v>
      </c>
      <c r="Q348" s="3" t="s">
        <v>1719</v>
      </c>
      <c r="R348" s="3" t="s">
        <v>1719</v>
      </c>
      <c r="S348" s="4"/>
      <c r="T348" s="4">
        <v>1</v>
      </c>
      <c r="U348" s="3" t="s">
        <v>1721</v>
      </c>
      <c r="W348" s="4"/>
      <c r="X348" s="3" t="s">
        <v>1719</v>
      </c>
      <c r="Y348" s="3" t="s">
        <v>1719</v>
      </c>
      <c r="Z348" s="3" t="s">
        <v>1736</v>
      </c>
      <c r="AA348" s="3" t="s">
        <v>1923</v>
      </c>
      <c r="AB348" s="3" t="s">
        <v>1723</v>
      </c>
      <c r="AC348" s="4"/>
      <c r="AD348" s="4"/>
      <c r="AE348" s="3" t="s">
        <v>1724</v>
      </c>
      <c r="AF348" s="3" t="s">
        <v>1719</v>
      </c>
      <c r="AG348" s="3" t="s">
        <v>1719</v>
      </c>
      <c r="AH348" s="3" t="s">
        <v>1725</v>
      </c>
      <c r="AJ348" s="3" t="s">
        <v>2040</v>
      </c>
      <c r="AK348" s="3" t="s">
        <v>1719</v>
      </c>
      <c r="AL348" s="3" t="s">
        <v>1719</v>
      </c>
      <c r="AM348" s="3" t="s">
        <v>1718</v>
      </c>
      <c r="AN348" s="3" t="s">
        <v>1726</v>
      </c>
      <c r="AO348" s="4"/>
      <c r="AP348" s="4"/>
      <c r="AQ348" s="3" t="s">
        <v>1719</v>
      </c>
      <c r="AR348" s="3" t="s">
        <v>1719</v>
      </c>
      <c r="AS348" s="3" t="s">
        <v>1723</v>
      </c>
      <c r="AT348" s="3" t="s">
        <v>1723</v>
      </c>
    </row>
    <row r="349" spans="1:46" hidden="1" x14ac:dyDescent="0.25">
      <c r="A349" s="3" t="s">
        <v>1717</v>
      </c>
      <c r="B349" s="3" t="s">
        <v>1718</v>
      </c>
      <c r="C349" s="3" t="s">
        <v>2043</v>
      </c>
      <c r="D349" s="3" t="s">
        <v>2019</v>
      </c>
      <c r="E349" s="3" t="s">
        <v>1719</v>
      </c>
      <c r="F349" s="3" t="s">
        <v>1719</v>
      </c>
      <c r="G349" s="3" t="s">
        <v>1719</v>
      </c>
      <c r="H349" s="4"/>
      <c r="I349" s="4"/>
      <c r="J349" s="3" t="s">
        <v>69</v>
      </c>
      <c r="K349" s="4"/>
      <c r="L349" s="4"/>
      <c r="M349" s="3" t="s">
        <v>126</v>
      </c>
      <c r="N349" s="3" t="s">
        <v>127</v>
      </c>
      <c r="O349" s="3" t="s">
        <v>2044</v>
      </c>
      <c r="P349" s="3" t="s">
        <v>1720</v>
      </c>
      <c r="Q349" s="3" t="s">
        <v>1719</v>
      </c>
      <c r="R349" s="3" t="s">
        <v>1719</v>
      </c>
      <c r="S349" s="4"/>
      <c r="T349" s="4">
        <v>10</v>
      </c>
      <c r="U349" s="3" t="s">
        <v>1721</v>
      </c>
      <c r="W349" s="4"/>
      <c r="X349" s="3" t="s">
        <v>1719</v>
      </c>
      <c r="Y349" s="3" t="s">
        <v>1719</v>
      </c>
      <c r="Z349" s="3" t="s">
        <v>1736</v>
      </c>
      <c r="AA349" s="3" t="s">
        <v>1722</v>
      </c>
      <c r="AB349" s="3" t="s">
        <v>1723</v>
      </c>
      <c r="AC349" s="4"/>
      <c r="AD349" s="4"/>
      <c r="AE349" s="3" t="s">
        <v>1724</v>
      </c>
      <c r="AF349" s="3" t="s">
        <v>1719</v>
      </c>
      <c r="AG349" s="3" t="s">
        <v>1719</v>
      </c>
      <c r="AH349" s="3" t="s">
        <v>1725</v>
      </c>
      <c r="AJ349" s="3" t="s">
        <v>2040</v>
      </c>
      <c r="AK349" s="3" t="s">
        <v>1719</v>
      </c>
      <c r="AL349" s="3" t="s">
        <v>1719</v>
      </c>
      <c r="AM349" s="3" t="s">
        <v>1718</v>
      </c>
      <c r="AN349" s="3" t="s">
        <v>1726</v>
      </c>
      <c r="AO349" s="4"/>
      <c r="AP349" s="4"/>
      <c r="AQ349" s="3" t="s">
        <v>1719</v>
      </c>
      <c r="AR349" s="3" t="s">
        <v>1719</v>
      </c>
      <c r="AS349" s="3" t="s">
        <v>1723</v>
      </c>
      <c r="AT349" s="3" t="s">
        <v>1723</v>
      </c>
    </row>
    <row r="350" spans="1:46" hidden="1" x14ac:dyDescent="0.25">
      <c r="A350" s="3" t="s">
        <v>1717</v>
      </c>
      <c r="B350" s="3" t="s">
        <v>1718</v>
      </c>
      <c r="C350" s="3" t="s">
        <v>2043</v>
      </c>
      <c r="D350" s="3" t="s">
        <v>2020</v>
      </c>
      <c r="E350" s="3" t="s">
        <v>1719</v>
      </c>
      <c r="F350" s="3" t="s">
        <v>1719</v>
      </c>
      <c r="G350" s="3" t="s">
        <v>1719</v>
      </c>
      <c r="H350" s="4"/>
      <c r="I350" s="4"/>
      <c r="J350" s="3" t="s">
        <v>69</v>
      </c>
      <c r="K350" s="4"/>
      <c r="L350" s="4"/>
      <c r="M350" s="3" t="s">
        <v>78</v>
      </c>
      <c r="N350" s="3" t="s">
        <v>127</v>
      </c>
      <c r="O350" s="3" t="s">
        <v>2044</v>
      </c>
      <c r="P350" s="3" t="s">
        <v>1720</v>
      </c>
      <c r="Q350" s="3" t="s">
        <v>1719</v>
      </c>
      <c r="R350" s="3" t="s">
        <v>1719</v>
      </c>
      <c r="S350" s="4"/>
      <c r="T350" s="4">
        <v>1</v>
      </c>
      <c r="U350" s="3" t="s">
        <v>1721</v>
      </c>
      <c r="W350" s="4"/>
      <c r="X350" s="3" t="s">
        <v>1719</v>
      </c>
      <c r="Y350" s="3" t="s">
        <v>1719</v>
      </c>
      <c r="Z350" s="3" t="s">
        <v>1736</v>
      </c>
      <c r="AA350" s="3" t="s">
        <v>1722</v>
      </c>
      <c r="AB350" s="3" t="s">
        <v>1723</v>
      </c>
      <c r="AC350" s="4"/>
      <c r="AD350" s="4"/>
      <c r="AE350" s="3" t="s">
        <v>1724</v>
      </c>
      <c r="AF350" s="3" t="s">
        <v>1719</v>
      </c>
      <c r="AG350" s="3" t="s">
        <v>1719</v>
      </c>
      <c r="AH350" s="3" t="s">
        <v>1725</v>
      </c>
      <c r="AJ350" s="3" t="s">
        <v>2040</v>
      </c>
      <c r="AK350" s="3" t="s">
        <v>1719</v>
      </c>
      <c r="AL350" s="3" t="s">
        <v>1719</v>
      </c>
      <c r="AM350" s="3" t="s">
        <v>1718</v>
      </c>
      <c r="AN350" s="3" t="s">
        <v>1726</v>
      </c>
      <c r="AO350" s="4"/>
      <c r="AP350" s="4"/>
      <c r="AQ350" s="3" t="s">
        <v>1719</v>
      </c>
      <c r="AR350" s="3" t="s">
        <v>1719</v>
      </c>
      <c r="AS350" s="3" t="s">
        <v>1723</v>
      </c>
      <c r="AT350" s="3" t="s">
        <v>1723</v>
      </c>
    </row>
    <row r="351" spans="1:46" hidden="1" x14ac:dyDescent="0.25">
      <c r="A351" s="3" t="s">
        <v>1717</v>
      </c>
      <c r="B351" s="3" t="s">
        <v>1718</v>
      </c>
      <c r="C351" s="3" t="s">
        <v>2043</v>
      </c>
      <c r="D351" s="3" t="s">
        <v>2021</v>
      </c>
      <c r="E351" s="3" t="s">
        <v>1719</v>
      </c>
      <c r="F351" s="3" t="s">
        <v>1719</v>
      </c>
      <c r="G351" s="3" t="s">
        <v>1719</v>
      </c>
      <c r="H351" s="4"/>
      <c r="I351" s="4"/>
      <c r="J351" s="3" t="s">
        <v>69</v>
      </c>
      <c r="K351" s="4"/>
      <c r="L351" s="4"/>
      <c r="M351" s="3" t="s">
        <v>78</v>
      </c>
      <c r="N351" s="3" t="s">
        <v>127</v>
      </c>
      <c r="O351" s="3" t="s">
        <v>2044</v>
      </c>
      <c r="P351" s="3" t="s">
        <v>1720</v>
      </c>
      <c r="Q351" s="3" t="s">
        <v>1719</v>
      </c>
      <c r="R351" s="3" t="s">
        <v>1719</v>
      </c>
      <c r="S351" s="4"/>
      <c r="T351" s="4">
        <v>1</v>
      </c>
      <c r="U351" s="3" t="s">
        <v>1721</v>
      </c>
      <c r="W351" s="4"/>
      <c r="X351" s="3" t="s">
        <v>1719</v>
      </c>
      <c r="Y351" s="3" t="s">
        <v>1719</v>
      </c>
      <c r="Z351" s="3" t="s">
        <v>1736</v>
      </c>
      <c r="AA351" s="3" t="s">
        <v>1722</v>
      </c>
      <c r="AB351" s="3" t="s">
        <v>1723</v>
      </c>
      <c r="AC351" s="4"/>
      <c r="AD351" s="4"/>
      <c r="AE351" s="3" t="s">
        <v>1724</v>
      </c>
      <c r="AF351" s="3" t="s">
        <v>1719</v>
      </c>
      <c r="AG351" s="3" t="s">
        <v>1719</v>
      </c>
      <c r="AH351" s="3" t="s">
        <v>1725</v>
      </c>
      <c r="AJ351" s="3" t="s">
        <v>2040</v>
      </c>
      <c r="AK351" s="3" t="s">
        <v>1719</v>
      </c>
      <c r="AL351" s="3" t="s">
        <v>1719</v>
      </c>
      <c r="AM351" s="3" t="s">
        <v>1718</v>
      </c>
      <c r="AN351" s="3" t="s">
        <v>1726</v>
      </c>
      <c r="AO351" s="4"/>
      <c r="AP351" s="4"/>
      <c r="AQ351" s="3" t="s">
        <v>1719</v>
      </c>
      <c r="AR351" s="3" t="s">
        <v>1719</v>
      </c>
      <c r="AS351" s="3" t="s">
        <v>1723</v>
      </c>
      <c r="AT351" s="3" t="s">
        <v>1723</v>
      </c>
    </row>
    <row r="352" spans="1:46" hidden="1" x14ac:dyDescent="0.25">
      <c r="A352" s="3" t="s">
        <v>1717</v>
      </c>
      <c r="B352" s="3" t="s">
        <v>1718</v>
      </c>
      <c r="C352" s="3" t="s">
        <v>2043</v>
      </c>
      <c r="D352" s="3" t="s">
        <v>2024</v>
      </c>
      <c r="E352" s="3" t="s">
        <v>1719</v>
      </c>
      <c r="F352" s="3" t="s">
        <v>1719</v>
      </c>
      <c r="G352" s="3" t="s">
        <v>1719</v>
      </c>
      <c r="H352" s="4"/>
      <c r="I352" s="4"/>
      <c r="J352" s="3" t="s">
        <v>226</v>
      </c>
      <c r="K352" s="4"/>
      <c r="L352" s="4"/>
      <c r="M352" s="3" t="s">
        <v>2025</v>
      </c>
      <c r="N352" s="3" t="s">
        <v>127</v>
      </c>
      <c r="O352" s="3" t="s">
        <v>2044</v>
      </c>
      <c r="P352" s="3" t="s">
        <v>1728</v>
      </c>
      <c r="Q352" s="3" t="s">
        <v>1719</v>
      </c>
      <c r="R352" s="3" t="s">
        <v>1719</v>
      </c>
      <c r="S352" s="4"/>
      <c r="T352" s="4">
        <v>2</v>
      </c>
      <c r="U352" s="3" t="s">
        <v>1721</v>
      </c>
      <c r="W352" s="4"/>
      <c r="X352" s="3" t="s">
        <v>1719</v>
      </c>
      <c r="Y352" s="3" t="s">
        <v>1719</v>
      </c>
      <c r="Z352" s="3" t="s">
        <v>1736</v>
      </c>
      <c r="AA352" s="3" t="s">
        <v>1722</v>
      </c>
      <c r="AB352" s="3" t="s">
        <v>1723</v>
      </c>
      <c r="AC352" s="4"/>
      <c r="AD352" s="4"/>
      <c r="AE352" s="3" t="s">
        <v>1724</v>
      </c>
      <c r="AF352" s="3" t="s">
        <v>1719</v>
      </c>
      <c r="AG352" s="3" t="s">
        <v>1719</v>
      </c>
      <c r="AH352" s="3" t="s">
        <v>1725</v>
      </c>
      <c r="AJ352" s="3" t="s">
        <v>2040</v>
      </c>
      <c r="AK352" s="3" t="s">
        <v>1719</v>
      </c>
      <c r="AL352" s="3" t="s">
        <v>1719</v>
      </c>
      <c r="AM352" s="3" t="s">
        <v>1718</v>
      </c>
      <c r="AN352" s="3" t="s">
        <v>1726</v>
      </c>
      <c r="AO352" s="4"/>
      <c r="AP352" s="4"/>
      <c r="AQ352" s="3" t="s">
        <v>1719</v>
      </c>
      <c r="AR352" s="3" t="s">
        <v>1719</v>
      </c>
      <c r="AS352" s="3" t="s">
        <v>1723</v>
      </c>
      <c r="AT352" s="3" t="s">
        <v>1723</v>
      </c>
    </row>
    <row r="353" spans="1:46" hidden="1" x14ac:dyDescent="0.25">
      <c r="A353" s="3" t="s">
        <v>1717</v>
      </c>
      <c r="B353" s="3" t="s">
        <v>1718</v>
      </c>
      <c r="C353" s="3" t="s">
        <v>2043</v>
      </c>
      <c r="D353" s="3" t="s">
        <v>2026</v>
      </c>
      <c r="E353" s="3" t="s">
        <v>1719</v>
      </c>
      <c r="F353" s="3" t="s">
        <v>1719</v>
      </c>
      <c r="G353" s="3" t="s">
        <v>1719</v>
      </c>
      <c r="H353" s="4"/>
      <c r="I353" s="4"/>
      <c r="J353" s="3" t="s">
        <v>391</v>
      </c>
      <c r="K353" s="4"/>
      <c r="L353" s="4"/>
      <c r="M353" s="3" t="s">
        <v>2027</v>
      </c>
      <c r="N353" s="3" t="s">
        <v>127</v>
      </c>
      <c r="O353" s="3" t="s">
        <v>2044</v>
      </c>
      <c r="P353" s="3" t="s">
        <v>1728</v>
      </c>
      <c r="Q353" s="3" t="s">
        <v>1719</v>
      </c>
      <c r="R353" s="3" t="s">
        <v>1719</v>
      </c>
      <c r="S353" s="4"/>
      <c r="T353" s="4">
        <v>1</v>
      </c>
      <c r="U353" s="3" t="s">
        <v>1721</v>
      </c>
      <c r="W353" s="4"/>
      <c r="X353" s="3" t="s">
        <v>1719</v>
      </c>
      <c r="Y353" s="3" t="s">
        <v>1719</v>
      </c>
      <c r="Z353" s="3" t="s">
        <v>1736</v>
      </c>
      <c r="AA353" s="3" t="s">
        <v>1722</v>
      </c>
      <c r="AB353" s="3" t="s">
        <v>1723</v>
      </c>
      <c r="AC353" s="4"/>
      <c r="AD353" s="4"/>
      <c r="AE353" s="3" t="s">
        <v>1724</v>
      </c>
      <c r="AF353" s="3" t="s">
        <v>1719</v>
      </c>
      <c r="AG353" s="3" t="s">
        <v>1719</v>
      </c>
      <c r="AH353" s="3" t="s">
        <v>1725</v>
      </c>
      <c r="AJ353" s="3" t="s">
        <v>2040</v>
      </c>
      <c r="AK353" s="3" t="s">
        <v>1719</v>
      </c>
      <c r="AL353" s="3" t="s">
        <v>1719</v>
      </c>
      <c r="AM353" s="3" t="s">
        <v>1718</v>
      </c>
      <c r="AN353" s="3" t="s">
        <v>1726</v>
      </c>
      <c r="AO353" s="4"/>
      <c r="AP353" s="4"/>
      <c r="AQ353" s="3" t="s">
        <v>1719</v>
      </c>
      <c r="AR353" s="3" t="s">
        <v>1719</v>
      </c>
      <c r="AS353" s="3" t="s">
        <v>1723</v>
      </c>
      <c r="AT353" s="3" t="s">
        <v>1723</v>
      </c>
    </row>
    <row r="354" spans="1:46" hidden="1" x14ac:dyDescent="0.25">
      <c r="A354" s="3" t="s">
        <v>1717</v>
      </c>
      <c r="B354" s="3" t="s">
        <v>1718</v>
      </c>
      <c r="C354" s="3" t="s">
        <v>2043</v>
      </c>
      <c r="D354" s="3" t="s">
        <v>2030</v>
      </c>
      <c r="E354" s="3" t="s">
        <v>1719</v>
      </c>
      <c r="F354" s="3" t="s">
        <v>1719</v>
      </c>
      <c r="G354" s="3" t="s">
        <v>1719</v>
      </c>
      <c r="H354" s="4"/>
      <c r="I354" s="4"/>
      <c r="J354" s="3" t="s">
        <v>69</v>
      </c>
      <c r="K354" s="4"/>
      <c r="L354" s="4"/>
      <c r="M354" s="3" t="s">
        <v>1144</v>
      </c>
      <c r="N354" s="3" t="s">
        <v>127</v>
      </c>
      <c r="O354" s="3" t="s">
        <v>2044</v>
      </c>
      <c r="P354" s="3" t="s">
        <v>1720</v>
      </c>
      <c r="Q354" s="3" t="s">
        <v>1719</v>
      </c>
      <c r="R354" s="3" t="s">
        <v>1719</v>
      </c>
      <c r="S354" s="4"/>
      <c r="T354" s="4">
        <v>4</v>
      </c>
      <c r="U354" s="3" t="s">
        <v>1721</v>
      </c>
      <c r="W354" s="4"/>
      <c r="X354" s="3" t="s">
        <v>1719</v>
      </c>
      <c r="Y354" s="3" t="s">
        <v>1719</v>
      </c>
      <c r="Z354" s="3" t="s">
        <v>1736</v>
      </c>
      <c r="AA354" s="3" t="s">
        <v>1722</v>
      </c>
      <c r="AB354" s="3" t="s">
        <v>1723</v>
      </c>
      <c r="AC354" s="4"/>
      <c r="AD354" s="4"/>
      <c r="AE354" s="3" t="s">
        <v>1724</v>
      </c>
      <c r="AF354" s="3" t="s">
        <v>1719</v>
      </c>
      <c r="AG354" s="3" t="s">
        <v>1719</v>
      </c>
      <c r="AH354" s="3" t="s">
        <v>1725</v>
      </c>
      <c r="AJ354" s="3" t="s">
        <v>2040</v>
      </c>
      <c r="AK354" s="3" t="s">
        <v>1719</v>
      </c>
      <c r="AL354" s="3" t="s">
        <v>1719</v>
      </c>
      <c r="AM354" s="3" t="s">
        <v>1718</v>
      </c>
      <c r="AN354" s="3" t="s">
        <v>1726</v>
      </c>
      <c r="AO354" s="4"/>
      <c r="AP354" s="4"/>
      <c r="AQ354" s="3" t="s">
        <v>1719</v>
      </c>
      <c r="AR354" s="3" t="s">
        <v>1719</v>
      </c>
      <c r="AS354" s="3" t="s">
        <v>1723</v>
      </c>
      <c r="AT354" s="3" t="s">
        <v>1723</v>
      </c>
    </row>
    <row r="355" spans="1:46" hidden="1" x14ac:dyDescent="0.25">
      <c r="A355" s="3" t="s">
        <v>1717</v>
      </c>
      <c r="B355" s="3" t="s">
        <v>1718</v>
      </c>
      <c r="C355" s="3" t="s">
        <v>2043</v>
      </c>
      <c r="D355" s="3" t="s">
        <v>1260</v>
      </c>
      <c r="E355" s="3" t="s">
        <v>1719</v>
      </c>
      <c r="F355" s="3" t="s">
        <v>1719</v>
      </c>
      <c r="G355" s="3" t="s">
        <v>1719</v>
      </c>
      <c r="H355" s="4"/>
      <c r="I355" s="4"/>
      <c r="J355" s="3" t="s">
        <v>907</v>
      </c>
      <c r="K355" s="4"/>
      <c r="L355" s="4"/>
      <c r="M355" s="3" t="s">
        <v>1261</v>
      </c>
      <c r="N355" s="3" t="s">
        <v>127</v>
      </c>
      <c r="O355" s="3" t="s">
        <v>2044</v>
      </c>
      <c r="P355" s="3" t="s">
        <v>1728</v>
      </c>
      <c r="Q355" s="3" t="s">
        <v>1719</v>
      </c>
      <c r="R355" s="3" t="s">
        <v>1719</v>
      </c>
      <c r="S355" s="4"/>
      <c r="T355" s="4">
        <v>1</v>
      </c>
      <c r="U355" s="3" t="s">
        <v>1721</v>
      </c>
      <c r="W355" s="4"/>
      <c r="X355" s="3" t="s">
        <v>1719</v>
      </c>
      <c r="Y355" s="3" t="s">
        <v>1719</v>
      </c>
      <c r="Z355" s="3" t="s">
        <v>1736</v>
      </c>
      <c r="AA355" s="3" t="s">
        <v>1722</v>
      </c>
      <c r="AB355" s="3" t="s">
        <v>1723</v>
      </c>
      <c r="AC355" s="4"/>
      <c r="AD355" s="4"/>
      <c r="AE355" s="3" t="s">
        <v>1724</v>
      </c>
      <c r="AF355" s="3" t="s">
        <v>1719</v>
      </c>
      <c r="AG355" s="3" t="s">
        <v>1719</v>
      </c>
      <c r="AH355" s="3" t="s">
        <v>1725</v>
      </c>
      <c r="AJ355" s="3" t="s">
        <v>2040</v>
      </c>
      <c r="AK355" s="3" t="s">
        <v>1719</v>
      </c>
      <c r="AL355" s="3" t="s">
        <v>1719</v>
      </c>
      <c r="AM355" s="3" t="s">
        <v>1718</v>
      </c>
      <c r="AN355" s="3" t="s">
        <v>1726</v>
      </c>
      <c r="AO355" s="4"/>
      <c r="AP355" s="4"/>
      <c r="AQ355" s="3" t="s">
        <v>1719</v>
      </c>
      <c r="AR355" s="3" t="s">
        <v>1719</v>
      </c>
      <c r="AS355" s="3" t="s">
        <v>1723</v>
      </c>
      <c r="AT355" s="3" t="s">
        <v>1723</v>
      </c>
    </row>
    <row r="356" spans="1:46" hidden="1" x14ac:dyDescent="0.25">
      <c r="A356" s="3" t="s">
        <v>1717</v>
      </c>
      <c r="B356" s="3" t="s">
        <v>1718</v>
      </c>
      <c r="C356" s="3" t="s">
        <v>2043</v>
      </c>
      <c r="D356" s="3" t="s">
        <v>2031</v>
      </c>
      <c r="E356" s="3" t="s">
        <v>1719</v>
      </c>
      <c r="F356" s="3" t="s">
        <v>1719</v>
      </c>
      <c r="G356" s="3" t="s">
        <v>1719</v>
      </c>
      <c r="H356" s="4"/>
      <c r="I356" s="4"/>
      <c r="J356" s="3" t="s">
        <v>69</v>
      </c>
      <c r="K356" s="4"/>
      <c r="L356" s="4"/>
      <c r="M356" s="3" t="s">
        <v>161</v>
      </c>
      <c r="N356" s="3" t="s">
        <v>127</v>
      </c>
      <c r="O356" s="3" t="s">
        <v>2044</v>
      </c>
      <c r="P356" s="3" t="s">
        <v>1720</v>
      </c>
      <c r="Q356" s="3" t="s">
        <v>1719</v>
      </c>
      <c r="R356" s="3" t="s">
        <v>1719</v>
      </c>
      <c r="S356" s="4"/>
      <c r="T356" s="4">
        <v>4</v>
      </c>
      <c r="U356" s="3" t="s">
        <v>1721</v>
      </c>
      <c r="W356" s="4"/>
      <c r="X356" s="3" t="s">
        <v>1719</v>
      </c>
      <c r="Y356" s="3" t="s">
        <v>1719</v>
      </c>
      <c r="Z356" s="3" t="s">
        <v>1736</v>
      </c>
      <c r="AA356" s="3" t="s">
        <v>1722</v>
      </c>
      <c r="AB356" s="3" t="s">
        <v>1723</v>
      </c>
      <c r="AC356" s="4"/>
      <c r="AD356" s="4"/>
      <c r="AE356" s="3" t="s">
        <v>1724</v>
      </c>
      <c r="AF356" s="3" t="s">
        <v>1719</v>
      </c>
      <c r="AG356" s="3" t="s">
        <v>1719</v>
      </c>
      <c r="AH356" s="3" t="s">
        <v>1725</v>
      </c>
      <c r="AJ356" s="3" t="s">
        <v>2040</v>
      </c>
      <c r="AK356" s="3" t="s">
        <v>1719</v>
      </c>
      <c r="AL356" s="3" t="s">
        <v>1719</v>
      </c>
      <c r="AM356" s="3" t="s">
        <v>1718</v>
      </c>
      <c r="AN356" s="3" t="s">
        <v>1726</v>
      </c>
      <c r="AO356" s="4"/>
      <c r="AP356" s="4"/>
      <c r="AQ356" s="3" t="s">
        <v>1719</v>
      </c>
      <c r="AR356" s="3" t="s">
        <v>1719</v>
      </c>
      <c r="AS356" s="3" t="s">
        <v>1723</v>
      </c>
      <c r="AT356" s="3" t="s">
        <v>1723</v>
      </c>
    </row>
    <row r="357" spans="1:46" hidden="1" x14ac:dyDescent="0.25">
      <c r="A357" s="3" t="s">
        <v>1717</v>
      </c>
      <c r="B357" s="3" t="s">
        <v>1718</v>
      </c>
      <c r="C357" s="3" t="s">
        <v>2043</v>
      </c>
      <c r="D357" s="3" t="s">
        <v>2041</v>
      </c>
      <c r="E357" s="3" t="s">
        <v>1719</v>
      </c>
      <c r="F357" s="3" t="s">
        <v>1719</v>
      </c>
      <c r="G357" s="3" t="s">
        <v>1719</v>
      </c>
      <c r="H357" s="4"/>
      <c r="I357" s="4"/>
      <c r="J357" s="3" t="s">
        <v>69</v>
      </c>
      <c r="K357" s="4"/>
      <c r="L357" s="4"/>
      <c r="M357" s="3" t="s">
        <v>2042</v>
      </c>
      <c r="N357" s="3" t="s">
        <v>127</v>
      </c>
      <c r="O357" s="3" t="s">
        <v>2044</v>
      </c>
      <c r="P357" s="3" t="s">
        <v>1728</v>
      </c>
      <c r="Q357" s="3" t="s">
        <v>1719</v>
      </c>
      <c r="R357" s="3" t="s">
        <v>1719</v>
      </c>
      <c r="S357" s="4"/>
      <c r="T357" s="4">
        <v>1</v>
      </c>
      <c r="U357" s="3" t="s">
        <v>1721</v>
      </c>
      <c r="W357" s="4"/>
      <c r="X357" s="3" t="s">
        <v>1719</v>
      </c>
      <c r="Y357" s="3" t="s">
        <v>1719</v>
      </c>
      <c r="Z357" s="3" t="s">
        <v>1736</v>
      </c>
      <c r="AA357" s="3" t="s">
        <v>1722</v>
      </c>
      <c r="AB357" s="3" t="s">
        <v>1723</v>
      </c>
      <c r="AC357" s="4"/>
      <c r="AD357" s="4"/>
      <c r="AE357" s="3" t="s">
        <v>1724</v>
      </c>
      <c r="AF357" s="3" t="s">
        <v>1719</v>
      </c>
      <c r="AG357" s="3" t="s">
        <v>1719</v>
      </c>
      <c r="AH357" s="3" t="s">
        <v>1725</v>
      </c>
      <c r="AJ357" s="3" t="s">
        <v>2040</v>
      </c>
      <c r="AK357" s="3" t="s">
        <v>1719</v>
      </c>
      <c r="AL357" s="3" t="s">
        <v>1719</v>
      </c>
      <c r="AM357" s="3" t="s">
        <v>1718</v>
      </c>
      <c r="AN357" s="3" t="s">
        <v>1726</v>
      </c>
      <c r="AO357" s="4"/>
      <c r="AP357" s="4"/>
      <c r="AQ357" s="3" t="s">
        <v>1719</v>
      </c>
      <c r="AR357" s="3" t="s">
        <v>1719</v>
      </c>
      <c r="AS357" s="3" t="s">
        <v>1723</v>
      </c>
      <c r="AT357" s="3" t="s">
        <v>1723</v>
      </c>
    </row>
    <row r="358" spans="1:46" hidden="1" x14ac:dyDescent="0.25">
      <c r="A358" s="3" t="s">
        <v>1717</v>
      </c>
      <c r="B358" s="3" t="s">
        <v>1718</v>
      </c>
      <c r="C358" s="3" t="s">
        <v>2043</v>
      </c>
      <c r="D358" s="3" t="s">
        <v>1475</v>
      </c>
      <c r="E358" s="3" t="s">
        <v>1719</v>
      </c>
      <c r="F358" s="3" t="s">
        <v>1719</v>
      </c>
      <c r="G358" s="3" t="s">
        <v>1719</v>
      </c>
      <c r="H358" s="4"/>
      <c r="I358" s="4"/>
      <c r="J358" s="3" t="s">
        <v>50</v>
      </c>
      <c r="K358" s="4"/>
      <c r="L358" s="4"/>
      <c r="M358" s="3" t="s">
        <v>1476</v>
      </c>
      <c r="N358" s="3" t="s">
        <v>127</v>
      </c>
      <c r="O358" s="3" t="s">
        <v>2044</v>
      </c>
      <c r="P358" s="3" t="s">
        <v>1728</v>
      </c>
      <c r="Q358" s="3" t="s">
        <v>1719</v>
      </c>
      <c r="R358" s="3" t="s">
        <v>1719</v>
      </c>
      <c r="S358" s="4"/>
      <c r="T358" s="4">
        <v>0.1</v>
      </c>
      <c r="U358" s="3" t="s">
        <v>1721</v>
      </c>
      <c r="W358" s="4"/>
      <c r="X358" s="3" t="s">
        <v>1719</v>
      </c>
      <c r="Y358" s="3" t="s">
        <v>1719</v>
      </c>
      <c r="Z358" s="3" t="s">
        <v>1736</v>
      </c>
      <c r="AA358" s="3" t="s">
        <v>1722</v>
      </c>
      <c r="AB358" s="3" t="s">
        <v>1723</v>
      </c>
      <c r="AC358" s="4"/>
      <c r="AD358" s="4"/>
      <c r="AE358" s="3" t="s">
        <v>1724</v>
      </c>
      <c r="AF358" s="3" t="s">
        <v>1719</v>
      </c>
      <c r="AG358" s="3" t="s">
        <v>1719</v>
      </c>
      <c r="AH358" s="3" t="s">
        <v>1725</v>
      </c>
      <c r="AJ358" s="3" t="s">
        <v>2040</v>
      </c>
      <c r="AK358" s="3" t="s">
        <v>1719</v>
      </c>
      <c r="AL358" s="3" t="s">
        <v>1719</v>
      </c>
      <c r="AM358" s="3" t="s">
        <v>1718</v>
      </c>
      <c r="AN358" s="3" t="s">
        <v>1726</v>
      </c>
      <c r="AO358" s="4"/>
      <c r="AP358" s="4"/>
      <c r="AQ358" s="3" t="s">
        <v>1719</v>
      </c>
      <c r="AR358" s="3" t="s">
        <v>1719</v>
      </c>
      <c r="AS358" s="3" t="s">
        <v>1723</v>
      </c>
      <c r="AT358" s="3" t="s">
        <v>1723</v>
      </c>
    </row>
    <row r="359" spans="1:46" hidden="1" x14ac:dyDescent="0.25">
      <c r="A359" s="3" t="s">
        <v>1717</v>
      </c>
      <c r="B359" s="3" t="s">
        <v>1718</v>
      </c>
      <c r="C359" s="3" t="s">
        <v>2045</v>
      </c>
      <c r="D359" s="3" t="s">
        <v>2023</v>
      </c>
      <c r="E359" s="3" t="s">
        <v>1719</v>
      </c>
      <c r="F359" s="3" t="s">
        <v>1719</v>
      </c>
      <c r="G359" s="3" t="s">
        <v>1719</v>
      </c>
      <c r="H359" s="4"/>
      <c r="I359" s="4"/>
      <c r="J359" s="3" t="s">
        <v>69</v>
      </c>
      <c r="K359" s="4"/>
      <c r="L359" s="4"/>
      <c r="M359" s="3" t="s">
        <v>78</v>
      </c>
      <c r="N359" s="3" t="s">
        <v>127</v>
      </c>
      <c r="O359" s="3" t="s">
        <v>2046</v>
      </c>
      <c r="P359" s="3" t="s">
        <v>1720</v>
      </c>
      <c r="Q359" s="3" t="s">
        <v>1719</v>
      </c>
      <c r="R359" s="3" t="s">
        <v>1719</v>
      </c>
      <c r="S359" s="4"/>
      <c r="T359" s="4">
        <v>2</v>
      </c>
      <c r="U359" s="3" t="s">
        <v>1719</v>
      </c>
      <c r="W359" s="4"/>
      <c r="X359" s="3" t="s">
        <v>1719</v>
      </c>
      <c r="Y359" s="3" t="s">
        <v>1719</v>
      </c>
      <c r="Z359" s="3" t="s">
        <v>1736</v>
      </c>
      <c r="AA359" s="3" t="s">
        <v>1722</v>
      </c>
      <c r="AB359" s="3" t="s">
        <v>1723</v>
      </c>
      <c r="AC359" s="4"/>
      <c r="AD359" s="4"/>
      <c r="AE359" s="3" t="s">
        <v>1724</v>
      </c>
      <c r="AF359" s="3" t="s">
        <v>1719</v>
      </c>
      <c r="AG359" s="3" t="s">
        <v>1719</v>
      </c>
      <c r="AH359" s="3" t="s">
        <v>1725</v>
      </c>
      <c r="AJ359" s="3" t="s">
        <v>2047</v>
      </c>
      <c r="AK359" s="3" t="s">
        <v>1719</v>
      </c>
      <c r="AL359" s="3" t="s">
        <v>1719</v>
      </c>
      <c r="AM359" s="3" t="s">
        <v>1718</v>
      </c>
      <c r="AN359" s="3" t="s">
        <v>1726</v>
      </c>
      <c r="AO359" s="4"/>
      <c r="AP359" s="4"/>
      <c r="AQ359" s="3" t="s">
        <v>1719</v>
      </c>
      <c r="AR359" s="3" t="s">
        <v>1719</v>
      </c>
      <c r="AS359" s="3" t="s">
        <v>1723</v>
      </c>
      <c r="AT359" s="3" t="s">
        <v>1723</v>
      </c>
    </row>
    <row r="360" spans="1:46" hidden="1" x14ac:dyDescent="0.25">
      <c r="A360" s="3" t="s">
        <v>1717</v>
      </c>
      <c r="B360" s="3" t="s">
        <v>1718</v>
      </c>
      <c r="C360" s="3" t="s">
        <v>2045</v>
      </c>
      <c r="D360" s="3" t="s">
        <v>2021</v>
      </c>
      <c r="E360" s="3" t="s">
        <v>1719</v>
      </c>
      <c r="F360" s="3" t="s">
        <v>1719</v>
      </c>
      <c r="G360" s="3" t="s">
        <v>1719</v>
      </c>
      <c r="H360" s="4"/>
      <c r="I360" s="4"/>
      <c r="J360" s="3" t="s">
        <v>69</v>
      </c>
      <c r="K360" s="4"/>
      <c r="L360" s="4"/>
      <c r="M360" s="3" t="s">
        <v>78</v>
      </c>
      <c r="N360" s="3" t="s">
        <v>127</v>
      </c>
      <c r="O360" s="3" t="s">
        <v>2046</v>
      </c>
      <c r="P360" s="3" t="s">
        <v>1720</v>
      </c>
      <c r="Q360" s="3" t="s">
        <v>1719</v>
      </c>
      <c r="R360" s="3" t="s">
        <v>1719</v>
      </c>
      <c r="S360" s="4"/>
      <c r="T360" s="4">
        <v>1</v>
      </c>
      <c r="U360" s="3" t="s">
        <v>1719</v>
      </c>
      <c r="W360" s="4"/>
      <c r="X360" s="3" t="s">
        <v>1719</v>
      </c>
      <c r="Y360" s="3" t="s">
        <v>1719</v>
      </c>
      <c r="Z360" s="3" t="s">
        <v>1736</v>
      </c>
      <c r="AA360" s="3" t="s">
        <v>1722</v>
      </c>
      <c r="AB360" s="3" t="s">
        <v>1723</v>
      </c>
      <c r="AC360" s="4"/>
      <c r="AD360" s="4"/>
      <c r="AE360" s="3" t="s">
        <v>1724</v>
      </c>
      <c r="AF360" s="3" t="s">
        <v>1719</v>
      </c>
      <c r="AG360" s="3" t="s">
        <v>1719</v>
      </c>
      <c r="AH360" s="3" t="s">
        <v>1725</v>
      </c>
      <c r="AJ360" s="3" t="s">
        <v>2047</v>
      </c>
      <c r="AK360" s="3" t="s">
        <v>1719</v>
      </c>
      <c r="AL360" s="3" t="s">
        <v>1719</v>
      </c>
      <c r="AM360" s="3" t="s">
        <v>1718</v>
      </c>
      <c r="AN360" s="3" t="s">
        <v>1726</v>
      </c>
      <c r="AO360" s="4"/>
      <c r="AP360" s="4"/>
      <c r="AQ360" s="3" t="s">
        <v>1719</v>
      </c>
      <c r="AR360" s="3" t="s">
        <v>1719</v>
      </c>
      <c r="AS360" s="3" t="s">
        <v>1723</v>
      </c>
      <c r="AT360" s="3" t="s">
        <v>1723</v>
      </c>
    </row>
    <row r="361" spans="1:46" hidden="1" x14ac:dyDescent="0.25">
      <c r="A361" s="3" t="s">
        <v>1717</v>
      </c>
      <c r="B361" s="3" t="s">
        <v>1718</v>
      </c>
      <c r="C361" s="3" t="s">
        <v>2045</v>
      </c>
      <c r="D361" s="3" t="s">
        <v>2021</v>
      </c>
      <c r="E361" s="3" t="s">
        <v>1719</v>
      </c>
      <c r="F361" s="3" t="s">
        <v>1719</v>
      </c>
      <c r="G361" s="3" t="s">
        <v>1719</v>
      </c>
      <c r="H361" s="4"/>
      <c r="I361" s="4"/>
      <c r="J361" s="3" t="s">
        <v>69</v>
      </c>
      <c r="K361" s="4"/>
      <c r="L361" s="4"/>
      <c r="M361" s="3" t="s">
        <v>78</v>
      </c>
      <c r="N361" s="3" t="s">
        <v>127</v>
      </c>
      <c r="O361" s="3" t="s">
        <v>2046</v>
      </c>
      <c r="P361" s="3" t="s">
        <v>1720</v>
      </c>
      <c r="Q361" s="3" t="s">
        <v>1719</v>
      </c>
      <c r="R361" s="3" t="s">
        <v>1719</v>
      </c>
      <c r="S361" s="4"/>
      <c r="T361" s="4">
        <v>1</v>
      </c>
      <c r="U361" s="3" t="s">
        <v>1719</v>
      </c>
      <c r="W361" s="4"/>
      <c r="X361" s="3" t="s">
        <v>1719</v>
      </c>
      <c r="Y361" s="3" t="s">
        <v>1719</v>
      </c>
      <c r="Z361" s="3" t="s">
        <v>1736</v>
      </c>
      <c r="AA361" s="3" t="s">
        <v>1722</v>
      </c>
      <c r="AB361" s="3" t="s">
        <v>1723</v>
      </c>
      <c r="AC361" s="4"/>
      <c r="AD361" s="4"/>
      <c r="AE361" s="3" t="s">
        <v>1724</v>
      </c>
      <c r="AF361" s="3" t="s">
        <v>1719</v>
      </c>
      <c r="AG361" s="3" t="s">
        <v>1719</v>
      </c>
      <c r="AH361" s="3" t="s">
        <v>1725</v>
      </c>
      <c r="AJ361" s="3" t="s">
        <v>2047</v>
      </c>
      <c r="AK361" s="3" t="s">
        <v>1719</v>
      </c>
      <c r="AL361" s="3" t="s">
        <v>1719</v>
      </c>
      <c r="AM361" s="3" t="s">
        <v>1718</v>
      </c>
      <c r="AN361" s="3" t="s">
        <v>1726</v>
      </c>
      <c r="AO361" s="4"/>
      <c r="AP361" s="4"/>
      <c r="AQ361" s="3" t="s">
        <v>1719</v>
      </c>
      <c r="AR361" s="3" t="s">
        <v>1719</v>
      </c>
      <c r="AS361" s="3" t="s">
        <v>1723</v>
      </c>
      <c r="AT361" s="3" t="s">
        <v>1723</v>
      </c>
    </row>
    <row r="362" spans="1:46" hidden="1" x14ac:dyDescent="0.25">
      <c r="A362" s="3" t="s">
        <v>1717</v>
      </c>
      <c r="B362" s="3" t="s">
        <v>1718</v>
      </c>
      <c r="C362" s="3" t="s">
        <v>2045</v>
      </c>
      <c r="D362" s="3" t="s">
        <v>2048</v>
      </c>
      <c r="E362" s="3" t="s">
        <v>1719</v>
      </c>
      <c r="F362" s="3" t="s">
        <v>1719</v>
      </c>
      <c r="G362" s="3" t="s">
        <v>1719</v>
      </c>
      <c r="H362" s="4"/>
      <c r="I362" s="4"/>
      <c r="J362" s="3" t="s">
        <v>907</v>
      </c>
      <c r="K362" s="4"/>
      <c r="L362" s="4"/>
      <c r="M362" s="3" t="s">
        <v>2049</v>
      </c>
      <c r="N362" s="3" t="s">
        <v>127</v>
      </c>
      <c r="O362" s="3" t="s">
        <v>2046</v>
      </c>
      <c r="P362" s="3" t="s">
        <v>1728</v>
      </c>
      <c r="Q362" s="3" t="s">
        <v>1719</v>
      </c>
      <c r="R362" s="3" t="s">
        <v>1719</v>
      </c>
      <c r="S362" s="4"/>
      <c r="T362" s="4">
        <v>1</v>
      </c>
      <c r="U362" s="3" t="s">
        <v>1719</v>
      </c>
      <c r="W362" s="4"/>
      <c r="X362" s="3" t="s">
        <v>1719</v>
      </c>
      <c r="Y362" s="3" t="s">
        <v>1719</v>
      </c>
      <c r="Z362" s="3" t="s">
        <v>1736</v>
      </c>
      <c r="AA362" s="3" t="s">
        <v>1722</v>
      </c>
      <c r="AB362" s="3" t="s">
        <v>1723</v>
      </c>
      <c r="AC362" s="4"/>
      <c r="AD362" s="4"/>
      <c r="AE362" s="3" t="s">
        <v>1724</v>
      </c>
      <c r="AF362" s="3" t="s">
        <v>1719</v>
      </c>
      <c r="AG362" s="3" t="s">
        <v>1719</v>
      </c>
      <c r="AH362" s="3" t="s">
        <v>1725</v>
      </c>
      <c r="AJ362" s="3" t="s">
        <v>2047</v>
      </c>
      <c r="AK362" s="3" t="s">
        <v>1719</v>
      </c>
      <c r="AL362" s="3" t="s">
        <v>1719</v>
      </c>
      <c r="AM362" s="3" t="s">
        <v>1718</v>
      </c>
      <c r="AN362" s="3" t="s">
        <v>1726</v>
      </c>
      <c r="AO362" s="4"/>
      <c r="AP362" s="4"/>
      <c r="AQ362" s="3" t="s">
        <v>1719</v>
      </c>
      <c r="AR362" s="3" t="s">
        <v>1719</v>
      </c>
      <c r="AS362" s="3" t="s">
        <v>1723</v>
      </c>
      <c r="AT362" s="3" t="s">
        <v>1723</v>
      </c>
    </row>
    <row r="363" spans="1:46" hidden="1" x14ac:dyDescent="0.25">
      <c r="A363" s="3" t="s">
        <v>1717</v>
      </c>
      <c r="B363" s="3" t="s">
        <v>1718</v>
      </c>
      <c r="C363" s="3" t="s">
        <v>2045</v>
      </c>
      <c r="D363" s="3" t="s">
        <v>1475</v>
      </c>
      <c r="E363" s="3" t="s">
        <v>1719</v>
      </c>
      <c r="F363" s="3" t="s">
        <v>1719</v>
      </c>
      <c r="G363" s="3" t="s">
        <v>1719</v>
      </c>
      <c r="H363" s="4"/>
      <c r="I363" s="4"/>
      <c r="J363" s="3" t="s">
        <v>50</v>
      </c>
      <c r="K363" s="4"/>
      <c r="L363" s="4"/>
      <c r="M363" s="3" t="s">
        <v>1476</v>
      </c>
      <c r="N363" s="3" t="s">
        <v>127</v>
      </c>
      <c r="O363" s="3" t="s">
        <v>2046</v>
      </c>
      <c r="P363" s="3" t="s">
        <v>1728</v>
      </c>
      <c r="Q363" s="3" t="s">
        <v>1719</v>
      </c>
      <c r="R363" s="3" t="s">
        <v>1719</v>
      </c>
      <c r="S363" s="4"/>
      <c r="T363" s="4">
        <v>1</v>
      </c>
      <c r="U363" s="3" t="s">
        <v>1719</v>
      </c>
      <c r="W363" s="4"/>
      <c r="X363" s="3" t="s">
        <v>1719</v>
      </c>
      <c r="Y363" s="3" t="s">
        <v>1719</v>
      </c>
      <c r="Z363" s="3" t="s">
        <v>1736</v>
      </c>
      <c r="AA363" s="3" t="s">
        <v>1722</v>
      </c>
      <c r="AB363" s="3" t="s">
        <v>1723</v>
      </c>
      <c r="AC363" s="4"/>
      <c r="AD363" s="4"/>
      <c r="AE363" s="3" t="s">
        <v>1724</v>
      </c>
      <c r="AF363" s="3" t="s">
        <v>1719</v>
      </c>
      <c r="AG363" s="3" t="s">
        <v>1719</v>
      </c>
      <c r="AH363" s="3" t="s">
        <v>1725</v>
      </c>
      <c r="AJ363" s="3" t="s">
        <v>2047</v>
      </c>
      <c r="AK363" s="3" t="s">
        <v>1719</v>
      </c>
      <c r="AL363" s="3" t="s">
        <v>1719</v>
      </c>
      <c r="AM363" s="3" t="s">
        <v>1718</v>
      </c>
      <c r="AN363" s="3" t="s">
        <v>1726</v>
      </c>
      <c r="AO363" s="4"/>
      <c r="AP363" s="4"/>
      <c r="AQ363" s="3" t="s">
        <v>1719</v>
      </c>
      <c r="AR363" s="3" t="s">
        <v>1719</v>
      </c>
      <c r="AS363" s="3" t="s">
        <v>1723</v>
      </c>
      <c r="AT363" s="3" t="s">
        <v>1723</v>
      </c>
    </row>
    <row r="364" spans="1:46" hidden="1" x14ac:dyDescent="0.25">
      <c r="A364" s="3" t="s">
        <v>1717</v>
      </c>
      <c r="B364" s="3" t="s">
        <v>1718</v>
      </c>
      <c r="C364" s="3" t="s">
        <v>2045</v>
      </c>
      <c r="D364" s="3" t="s">
        <v>2050</v>
      </c>
      <c r="E364" s="3" t="s">
        <v>1719</v>
      </c>
      <c r="F364" s="3" t="s">
        <v>1719</v>
      </c>
      <c r="G364" s="3" t="s">
        <v>1719</v>
      </c>
      <c r="H364" s="4"/>
      <c r="I364" s="4"/>
      <c r="J364" s="3" t="s">
        <v>69</v>
      </c>
      <c r="K364" s="4"/>
      <c r="L364" s="4"/>
      <c r="M364" s="3" t="s">
        <v>2042</v>
      </c>
      <c r="N364" s="3" t="s">
        <v>127</v>
      </c>
      <c r="O364" s="3" t="s">
        <v>2046</v>
      </c>
      <c r="P364" s="3" t="s">
        <v>1728</v>
      </c>
      <c r="Q364" s="3" t="s">
        <v>1719</v>
      </c>
      <c r="R364" s="3" t="s">
        <v>1719</v>
      </c>
      <c r="S364" s="4"/>
      <c r="T364" s="4">
        <v>1</v>
      </c>
      <c r="U364" s="3" t="s">
        <v>1719</v>
      </c>
      <c r="W364" s="4"/>
      <c r="X364" s="3" t="s">
        <v>1719</v>
      </c>
      <c r="Y364" s="3" t="s">
        <v>1719</v>
      </c>
      <c r="Z364" s="3" t="s">
        <v>1736</v>
      </c>
      <c r="AA364" s="3" t="s">
        <v>1722</v>
      </c>
      <c r="AB364" s="3" t="s">
        <v>1723</v>
      </c>
      <c r="AC364" s="4"/>
      <c r="AD364" s="4"/>
      <c r="AE364" s="3" t="s">
        <v>1724</v>
      </c>
      <c r="AF364" s="3" t="s">
        <v>1719</v>
      </c>
      <c r="AG364" s="3" t="s">
        <v>1719</v>
      </c>
      <c r="AH364" s="3" t="s">
        <v>1725</v>
      </c>
      <c r="AJ364" s="3" t="s">
        <v>2047</v>
      </c>
      <c r="AK364" s="3" t="s">
        <v>1719</v>
      </c>
      <c r="AL364" s="3" t="s">
        <v>1719</v>
      </c>
      <c r="AM364" s="3" t="s">
        <v>1718</v>
      </c>
      <c r="AN364" s="3" t="s">
        <v>1726</v>
      </c>
      <c r="AO364" s="4"/>
      <c r="AP364" s="4"/>
      <c r="AQ364" s="3" t="s">
        <v>1719</v>
      </c>
      <c r="AR364" s="3" t="s">
        <v>1719</v>
      </c>
      <c r="AS364" s="3" t="s">
        <v>1723</v>
      </c>
      <c r="AT364" s="3" t="s">
        <v>1723</v>
      </c>
    </row>
    <row r="365" spans="1:46" hidden="1" x14ac:dyDescent="0.25">
      <c r="A365" s="3" t="s">
        <v>1717</v>
      </c>
      <c r="B365" s="3" t="s">
        <v>1718</v>
      </c>
      <c r="C365" s="3" t="s">
        <v>2051</v>
      </c>
      <c r="D365" s="3" t="s">
        <v>2023</v>
      </c>
      <c r="E365" s="3" t="s">
        <v>1719</v>
      </c>
      <c r="F365" s="3" t="s">
        <v>1719</v>
      </c>
      <c r="G365" s="3" t="s">
        <v>1719</v>
      </c>
      <c r="H365" s="4"/>
      <c r="I365" s="4"/>
      <c r="J365" s="3" t="s">
        <v>69</v>
      </c>
      <c r="K365" s="4"/>
      <c r="L365" s="4"/>
      <c r="M365" s="3" t="s">
        <v>78</v>
      </c>
      <c r="N365" s="3" t="s">
        <v>127</v>
      </c>
      <c r="O365" s="3" t="s">
        <v>2052</v>
      </c>
      <c r="P365" s="3" t="s">
        <v>1720</v>
      </c>
      <c r="Q365" s="3" t="s">
        <v>1719</v>
      </c>
      <c r="R365" s="3" t="s">
        <v>1719</v>
      </c>
      <c r="S365" s="4"/>
      <c r="T365" s="4">
        <v>2</v>
      </c>
      <c r="U365" s="3" t="s">
        <v>1719</v>
      </c>
      <c r="W365" s="4"/>
      <c r="X365" s="3" t="s">
        <v>1719</v>
      </c>
      <c r="Y365" s="3" t="s">
        <v>1719</v>
      </c>
      <c r="Z365" s="3" t="s">
        <v>1736</v>
      </c>
      <c r="AA365" s="3" t="s">
        <v>1722</v>
      </c>
      <c r="AB365" s="3" t="s">
        <v>1723</v>
      </c>
      <c r="AC365" s="4"/>
      <c r="AD365" s="4"/>
      <c r="AE365" s="3" t="s">
        <v>1724</v>
      </c>
      <c r="AF365" s="3" t="s">
        <v>1719</v>
      </c>
      <c r="AG365" s="3" t="s">
        <v>1719</v>
      </c>
      <c r="AH365" s="3" t="s">
        <v>1725</v>
      </c>
      <c r="AJ365" s="3" t="s">
        <v>2053</v>
      </c>
      <c r="AK365" s="3" t="s">
        <v>1719</v>
      </c>
      <c r="AL365" s="3" t="s">
        <v>1719</v>
      </c>
      <c r="AM365" s="3" t="s">
        <v>1718</v>
      </c>
      <c r="AN365" s="3" t="s">
        <v>1726</v>
      </c>
      <c r="AO365" s="4"/>
      <c r="AP365" s="4"/>
      <c r="AQ365" s="3" t="s">
        <v>1719</v>
      </c>
      <c r="AR365" s="3" t="s">
        <v>1719</v>
      </c>
      <c r="AS365" s="3" t="s">
        <v>1723</v>
      </c>
      <c r="AT365" s="3" t="s">
        <v>1723</v>
      </c>
    </row>
    <row r="366" spans="1:46" hidden="1" x14ac:dyDescent="0.25">
      <c r="A366" s="3" t="s">
        <v>1717</v>
      </c>
      <c r="B366" s="3" t="s">
        <v>1718</v>
      </c>
      <c r="C366" s="3" t="s">
        <v>2051</v>
      </c>
      <c r="D366" s="3" t="s">
        <v>2021</v>
      </c>
      <c r="E366" s="3" t="s">
        <v>1719</v>
      </c>
      <c r="F366" s="3" t="s">
        <v>1719</v>
      </c>
      <c r="G366" s="3" t="s">
        <v>1719</v>
      </c>
      <c r="H366" s="4"/>
      <c r="I366" s="4"/>
      <c r="J366" s="3" t="s">
        <v>69</v>
      </c>
      <c r="K366" s="4"/>
      <c r="L366" s="4"/>
      <c r="M366" s="3" t="s">
        <v>78</v>
      </c>
      <c r="N366" s="3" t="s">
        <v>127</v>
      </c>
      <c r="O366" s="3" t="s">
        <v>2052</v>
      </c>
      <c r="P366" s="3" t="s">
        <v>1720</v>
      </c>
      <c r="Q366" s="3" t="s">
        <v>1719</v>
      </c>
      <c r="R366" s="3" t="s">
        <v>1719</v>
      </c>
      <c r="S366" s="4"/>
      <c r="T366" s="4">
        <v>1</v>
      </c>
      <c r="U366" s="3" t="s">
        <v>1719</v>
      </c>
      <c r="W366" s="4"/>
      <c r="X366" s="3" t="s">
        <v>1719</v>
      </c>
      <c r="Y366" s="3" t="s">
        <v>1719</v>
      </c>
      <c r="Z366" s="3" t="s">
        <v>1736</v>
      </c>
      <c r="AA366" s="3" t="s">
        <v>1722</v>
      </c>
      <c r="AB366" s="3" t="s">
        <v>1723</v>
      </c>
      <c r="AC366" s="4"/>
      <c r="AD366" s="4"/>
      <c r="AE366" s="3" t="s">
        <v>1724</v>
      </c>
      <c r="AF366" s="3" t="s">
        <v>1719</v>
      </c>
      <c r="AG366" s="3" t="s">
        <v>1719</v>
      </c>
      <c r="AH366" s="3" t="s">
        <v>1725</v>
      </c>
      <c r="AJ366" s="3" t="s">
        <v>2053</v>
      </c>
      <c r="AK366" s="3" t="s">
        <v>1719</v>
      </c>
      <c r="AL366" s="3" t="s">
        <v>1719</v>
      </c>
      <c r="AM366" s="3" t="s">
        <v>1718</v>
      </c>
      <c r="AN366" s="3" t="s">
        <v>1726</v>
      </c>
      <c r="AO366" s="4"/>
      <c r="AP366" s="4"/>
      <c r="AQ366" s="3" t="s">
        <v>1719</v>
      </c>
      <c r="AR366" s="3" t="s">
        <v>1719</v>
      </c>
      <c r="AS366" s="3" t="s">
        <v>1723</v>
      </c>
      <c r="AT366" s="3" t="s">
        <v>1723</v>
      </c>
    </row>
    <row r="367" spans="1:46" hidden="1" x14ac:dyDescent="0.25">
      <c r="A367" s="3" t="s">
        <v>1717</v>
      </c>
      <c r="B367" s="3" t="s">
        <v>1718</v>
      </c>
      <c r="C367" s="3" t="s">
        <v>2051</v>
      </c>
      <c r="D367" s="3" t="s">
        <v>2021</v>
      </c>
      <c r="E367" s="3" t="s">
        <v>1719</v>
      </c>
      <c r="F367" s="3" t="s">
        <v>1719</v>
      </c>
      <c r="G367" s="3" t="s">
        <v>1719</v>
      </c>
      <c r="H367" s="4"/>
      <c r="I367" s="4"/>
      <c r="J367" s="3" t="s">
        <v>69</v>
      </c>
      <c r="K367" s="4"/>
      <c r="L367" s="4"/>
      <c r="M367" s="3" t="s">
        <v>78</v>
      </c>
      <c r="N367" s="3" t="s">
        <v>127</v>
      </c>
      <c r="O367" s="3" t="s">
        <v>2052</v>
      </c>
      <c r="P367" s="3" t="s">
        <v>1720</v>
      </c>
      <c r="Q367" s="3" t="s">
        <v>1719</v>
      </c>
      <c r="R367" s="3" t="s">
        <v>1719</v>
      </c>
      <c r="S367" s="4"/>
      <c r="T367" s="4">
        <v>1</v>
      </c>
      <c r="U367" s="3" t="s">
        <v>1719</v>
      </c>
      <c r="W367" s="4"/>
      <c r="X367" s="3" t="s">
        <v>1719</v>
      </c>
      <c r="Y367" s="3" t="s">
        <v>1719</v>
      </c>
      <c r="Z367" s="3" t="s">
        <v>1736</v>
      </c>
      <c r="AA367" s="3" t="s">
        <v>1722</v>
      </c>
      <c r="AB367" s="3" t="s">
        <v>1723</v>
      </c>
      <c r="AC367" s="4"/>
      <c r="AD367" s="4"/>
      <c r="AE367" s="3" t="s">
        <v>1724</v>
      </c>
      <c r="AF367" s="3" t="s">
        <v>1719</v>
      </c>
      <c r="AG367" s="3" t="s">
        <v>1719</v>
      </c>
      <c r="AH367" s="3" t="s">
        <v>1725</v>
      </c>
      <c r="AJ367" s="3" t="s">
        <v>2053</v>
      </c>
      <c r="AK367" s="3" t="s">
        <v>1719</v>
      </c>
      <c r="AL367" s="3" t="s">
        <v>1719</v>
      </c>
      <c r="AM367" s="3" t="s">
        <v>1718</v>
      </c>
      <c r="AN367" s="3" t="s">
        <v>1726</v>
      </c>
      <c r="AO367" s="4"/>
      <c r="AP367" s="4"/>
      <c r="AQ367" s="3" t="s">
        <v>1719</v>
      </c>
      <c r="AR367" s="3" t="s">
        <v>1719</v>
      </c>
      <c r="AS367" s="3" t="s">
        <v>1723</v>
      </c>
      <c r="AT367" s="3" t="s">
        <v>1723</v>
      </c>
    </row>
    <row r="368" spans="1:46" hidden="1" x14ac:dyDescent="0.25">
      <c r="A368" s="3" t="s">
        <v>1717</v>
      </c>
      <c r="B368" s="3" t="s">
        <v>1718</v>
      </c>
      <c r="C368" s="3" t="s">
        <v>2051</v>
      </c>
      <c r="D368" s="3" t="s">
        <v>2048</v>
      </c>
      <c r="E368" s="3" t="s">
        <v>1719</v>
      </c>
      <c r="F368" s="3" t="s">
        <v>1719</v>
      </c>
      <c r="G368" s="3" t="s">
        <v>1719</v>
      </c>
      <c r="H368" s="4"/>
      <c r="I368" s="4"/>
      <c r="J368" s="3" t="s">
        <v>907</v>
      </c>
      <c r="K368" s="4"/>
      <c r="L368" s="4"/>
      <c r="M368" s="3" t="s">
        <v>2049</v>
      </c>
      <c r="N368" s="3" t="s">
        <v>127</v>
      </c>
      <c r="O368" s="3" t="s">
        <v>2052</v>
      </c>
      <c r="P368" s="3" t="s">
        <v>1728</v>
      </c>
      <c r="Q368" s="3" t="s">
        <v>1719</v>
      </c>
      <c r="R368" s="3" t="s">
        <v>1719</v>
      </c>
      <c r="S368" s="4"/>
      <c r="T368" s="4">
        <v>1</v>
      </c>
      <c r="U368" s="3" t="s">
        <v>1719</v>
      </c>
      <c r="W368" s="4"/>
      <c r="X368" s="3" t="s">
        <v>1719</v>
      </c>
      <c r="Y368" s="3" t="s">
        <v>1719</v>
      </c>
      <c r="Z368" s="3" t="s">
        <v>1736</v>
      </c>
      <c r="AA368" s="3" t="s">
        <v>1722</v>
      </c>
      <c r="AB368" s="3" t="s">
        <v>1723</v>
      </c>
      <c r="AC368" s="4"/>
      <c r="AD368" s="4"/>
      <c r="AE368" s="3" t="s">
        <v>1724</v>
      </c>
      <c r="AF368" s="3" t="s">
        <v>1719</v>
      </c>
      <c r="AG368" s="3" t="s">
        <v>1719</v>
      </c>
      <c r="AH368" s="3" t="s">
        <v>1725</v>
      </c>
      <c r="AJ368" s="3" t="s">
        <v>2053</v>
      </c>
      <c r="AK368" s="3" t="s">
        <v>1719</v>
      </c>
      <c r="AL368" s="3" t="s">
        <v>1719</v>
      </c>
      <c r="AM368" s="3" t="s">
        <v>1718</v>
      </c>
      <c r="AN368" s="3" t="s">
        <v>1726</v>
      </c>
      <c r="AO368" s="4"/>
      <c r="AP368" s="4"/>
      <c r="AQ368" s="3" t="s">
        <v>1719</v>
      </c>
      <c r="AR368" s="3" t="s">
        <v>1719</v>
      </c>
      <c r="AS368" s="3" t="s">
        <v>1723</v>
      </c>
      <c r="AT368" s="3" t="s">
        <v>1723</v>
      </c>
    </row>
    <row r="369" spans="1:46" hidden="1" x14ac:dyDescent="0.25">
      <c r="A369" s="3" t="s">
        <v>1717</v>
      </c>
      <c r="B369" s="3" t="s">
        <v>1718</v>
      </c>
      <c r="C369" s="3" t="s">
        <v>2051</v>
      </c>
      <c r="D369" s="3" t="s">
        <v>1475</v>
      </c>
      <c r="E369" s="3" t="s">
        <v>1719</v>
      </c>
      <c r="F369" s="3" t="s">
        <v>1719</v>
      </c>
      <c r="G369" s="3" t="s">
        <v>1719</v>
      </c>
      <c r="H369" s="4"/>
      <c r="I369" s="4"/>
      <c r="J369" s="3" t="s">
        <v>50</v>
      </c>
      <c r="K369" s="4"/>
      <c r="L369" s="4"/>
      <c r="M369" s="3" t="s">
        <v>1476</v>
      </c>
      <c r="N369" s="3" t="s">
        <v>127</v>
      </c>
      <c r="O369" s="3" t="s">
        <v>2052</v>
      </c>
      <c r="P369" s="3" t="s">
        <v>1728</v>
      </c>
      <c r="Q369" s="3" t="s">
        <v>1719</v>
      </c>
      <c r="R369" s="3" t="s">
        <v>1719</v>
      </c>
      <c r="S369" s="4"/>
      <c r="T369" s="4">
        <v>1</v>
      </c>
      <c r="U369" s="3" t="s">
        <v>1719</v>
      </c>
      <c r="W369" s="4"/>
      <c r="X369" s="3" t="s">
        <v>1719</v>
      </c>
      <c r="Y369" s="3" t="s">
        <v>1719</v>
      </c>
      <c r="Z369" s="3" t="s">
        <v>1736</v>
      </c>
      <c r="AA369" s="3" t="s">
        <v>1722</v>
      </c>
      <c r="AB369" s="3" t="s">
        <v>1723</v>
      </c>
      <c r="AC369" s="4"/>
      <c r="AD369" s="4"/>
      <c r="AE369" s="3" t="s">
        <v>1724</v>
      </c>
      <c r="AF369" s="3" t="s">
        <v>1719</v>
      </c>
      <c r="AG369" s="3" t="s">
        <v>1719</v>
      </c>
      <c r="AH369" s="3" t="s">
        <v>1725</v>
      </c>
      <c r="AJ369" s="3" t="s">
        <v>2053</v>
      </c>
      <c r="AK369" s="3" t="s">
        <v>1719</v>
      </c>
      <c r="AL369" s="3" t="s">
        <v>1719</v>
      </c>
      <c r="AM369" s="3" t="s">
        <v>1718</v>
      </c>
      <c r="AN369" s="3" t="s">
        <v>1726</v>
      </c>
      <c r="AO369" s="4"/>
      <c r="AP369" s="4"/>
      <c r="AQ369" s="3" t="s">
        <v>1719</v>
      </c>
      <c r="AR369" s="3" t="s">
        <v>1719</v>
      </c>
      <c r="AS369" s="3" t="s">
        <v>1723</v>
      </c>
      <c r="AT369" s="3" t="s">
        <v>1723</v>
      </c>
    </row>
    <row r="370" spans="1:46" hidden="1" x14ac:dyDescent="0.25">
      <c r="A370" s="3" t="s">
        <v>1717</v>
      </c>
      <c r="B370" s="3" t="s">
        <v>1718</v>
      </c>
      <c r="C370" s="3" t="s">
        <v>2051</v>
      </c>
      <c r="D370" s="3" t="s">
        <v>2050</v>
      </c>
      <c r="E370" s="3" t="s">
        <v>1719</v>
      </c>
      <c r="F370" s="3" t="s">
        <v>1719</v>
      </c>
      <c r="G370" s="3" t="s">
        <v>1719</v>
      </c>
      <c r="H370" s="4"/>
      <c r="I370" s="4"/>
      <c r="J370" s="3" t="s">
        <v>69</v>
      </c>
      <c r="K370" s="4"/>
      <c r="L370" s="4"/>
      <c r="M370" s="3" t="s">
        <v>2042</v>
      </c>
      <c r="N370" s="3" t="s">
        <v>127</v>
      </c>
      <c r="O370" s="3" t="s">
        <v>2052</v>
      </c>
      <c r="P370" s="3" t="s">
        <v>1728</v>
      </c>
      <c r="Q370" s="3" t="s">
        <v>1719</v>
      </c>
      <c r="R370" s="3" t="s">
        <v>1719</v>
      </c>
      <c r="S370" s="4"/>
      <c r="T370" s="4">
        <v>1</v>
      </c>
      <c r="U370" s="3" t="s">
        <v>1719</v>
      </c>
      <c r="W370" s="4"/>
      <c r="X370" s="3" t="s">
        <v>1719</v>
      </c>
      <c r="Y370" s="3" t="s">
        <v>1719</v>
      </c>
      <c r="Z370" s="3" t="s">
        <v>1736</v>
      </c>
      <c r="AA370" s="3" t="s">
        <v>1722</v>
      </c>
      <c r="AB370" s="3" t="s">
        <v>1723</v>
      </c>
      <c r="AC370" s="4"/>
      <c r="AD370" s="4"/>
      <c r="AE370" s="3" t="s">
        <v>1724</v>
      </c>
      <c r="AF370" s="3" t="s">
        <v>1719</v>
      </c>
      <c r="AG370" s="3" t="s">
        <v>1719</v>
      </c>
      <c r="AH370" s="3" t="s">
        <v>1725</v>
      </c>
      <c r="AJ370" s="3" t="s">
        <v>2053</v>
      </c>
      <c r="AK370" s="3" t="s">
        <v>1719</v>
      </c>
      <c r="AL370" s="3" t="s">
        <v>1719</v>
      </c>
      <c r="AM370" s="3" t="s">
        <v>1718</v>
      </c>
      <c r="AN370" s="3" t="s">
        <v>1726</v>
      </c>
      <c r="AO370" s="4"/>
      <c r="AP370" s="4"/>
      <c r="AQ370" s="3" t="s">
        <v>1719</v>
      </c>
      <c r="AR370" s="3" t="s">
        <v>1719</v>
      </c>
      <c r="AS370" s="3" t="s">
        <v>1723</v>
      </c>
      <c r="AT370" s="3" t="s">
        <v>1723</v>
      </c>
    </row>
    <row r="371" spans="1:46" hidden="1" x14ac:dyDescent="0.25">
      <c r="A371" s="3" t="s">
        <v>1717</v>
      </c>
      <c r="B371" s="3" t="s">
        <v>1718</v>
      </c>
      <c r="C371" s="3" t="s">
        <v>166</v>
      </c>
      <c r="D371" s="3" t="s">
        <v>2054</v>
      </c>
      <c r="E371" s="3" t="s">
        <v>1719</v>
      </c>
      <c r="F371" s="3" t="s">
        <v>1719</v>
      </c>
      <c r="G371" s="3" t="s">
        <v>1719</v>
      </c>
      <c r="H371" s="4"/>
      <c r="I371" s="4"/>
      <c r="J371" s="3" t="s">
        <v>69</v>
      </c>
      <c r="K371" s="4"/>
      <c r="L371" s="4"/>
      <c r="M371" s="3" t="s">
        <v>2055</v>
      </c>
      <c r="N371" s="3" t="s">
        <v>127</v>
      </c>
      <c r="O371" s="3" t="s">
        <v>2056</v>
      </c>
      <c r="P371" s="3" t="s">
        <v>1735</v>
      </c>
      <c r="Q371" s="3" t="s">
        <v>1719</v>
      </c>
      <c r="R371" s="3" t="s">
        <v>1719</v>
      </c>
      <c r="S371" s="4"/>
      <c r="T371" s="4">
        <v>1</v>
      </c>
      <c r="U371" s="3" t="s">
        <v>1719</v>
      </c>
      <c r="W371" s="4"/>
      <c r="X371" s="3" t="s">
        <v>1719</v>
      </c>
      <c r="Y371" s="3" t="s">
        <v>1719</v>
      </c>
      <c r="Z371" s="3" t="s">
        <v>1736</v>
      </c>
      <c r="AA371" s="3" t="s">
        <v>1722</v>
      </c>
      <c r="AB371" s="3" t="s">
        <v>1723</v>
      </c>
      <c r="AC371" s="4"/>
      <c r="AD371" s="4"/>
      <c r="AE371" s="3" t="s">
        <v>1724</v>
      </c>
      <c r="AF371" s="3" t="s">
        <v>1719</v>
      </c>
      <c r="AG371" s="3" t="s">
        <v>1719</v>
      </c>
      <c r="AH371" s="3" t="s">
        <v>1725</v>
      </c>
      <c r="AJ371" s="3" t="s">
        <v>167</v>
      </c>
      <c r="AK371" s="3" t="s">
        <v>1719</v>
      </c>
      <c r="AL371" s="3" t="s">
        <v>1719</v>
      </c>
      <c r="AM371" s="3" t="s">
        <v>1718</v>
      </c>
      <c r="AN371" s="3" t="s">
        <v>1726</v>
      </c>
      <c r="AO371" s="4"/>
      <c r="AP371" s="4"/>
      <c r="AQ371" s="3" t="s">
        <v>1719</v>
      </c>
      <c r="AR371" s="3" t="s">
        <v>1719</v>
      </c>
      <c r="AS371" s="3" t="s">
        <v>1723</v>
      </c>
      <c r="AT371" s="3" t="s">
        <v>1723</v>
      </c>
    </row>
    <row r="372" spans="1:46" hidden="1" x14ac:dyDescent="0.25">
      <c r="A372" s="3" t="s">
        <v>1717</v>
      </c>
      <c r="B372" s="3" t="s">
        <v>1718</v>
      </c>
      <c r="C372" s="3" t="s">
        <v>166</v>
      </c>
      <c r="D372" s="3" t="s">
        <v>2057</v>
      </c>
      <c r="E372" s="3" t="s">
        <v>1719</v>
      </c>
      <c r="F372" s="3" t="s">
        <v>1719</v>
      </c>
      <c r="G372" s="3" t="s">
        <v>1719</v>
      </c>
      <c r="H372" s="4"/>
      <c r="I372" s="4"/>
      <c r="J372" s="3" t="s">
        <v>907</v>
      </c>
      <c r="K372" s="4"/>
      <c r="L372" s="4"/>
      <c r="M372" s="3" t="s">
        <v>2058</v>
      </c>
      <c r="N372" s="3" t="s">
        <v>127</v>
      </c>
      <c r="O372" s="3" t="s">
        <v>2056</v>
      </c>
      <c r="P372" s="3" t="s">
        <v>1728</v>
      </c>
      <c r="Q372" s="3" t="s">
        <v>1719</v>
      </c>
      <c r="R372" s="3" t="s">
        <v>1719</v>
      </c>
      <c r="S372" s="4"/>
      <c r="T372" s="4">
        <v>1</v>
      </c>
      <c r="U372" s="3" t="s">
        <v>1719</v>
      </c>
      <c r="W372" s="4"/>
      <c r="X372" s="3" t="s">
        <v>1719</v>
      </c>
      <c r="Y372" s="3" t="s">
        <v>1719</v>
      </c>
      <c r="Z372" s="3" t="s">
        <v>1736</v>
      </c>
      <c r="AA372" s="3" t="s">
        <v>1722</v>
      </c>
      <c r="AB372" s="3" t="s">
        <v>1723</v>
      </c>
      <c r="AC372" s="4"/>
      <c r="AD372" s="4"/>
      <c r="AE372" s="3" t="s">
        <v>1724</v>
      </c>
      <c r="AF372" s="3" t="s">
        <v>1719</v>
      </c>
      <c r="AG372" s="3" t="s">
        <v>1719</v>
      </c>
      <c r="AH372" s="3" t="s">
        <v>1725</v>
      </c>
      <c r="AJ372" s="3" t="s">
        <v>167</v>
      </c>
      <c r="AK372" s="3" t="s">
        <v>1719</v>
      </c>
      <c r="AL372" s="3" t="s">
        <v>1719</v>
      </c>
      <c r="AM372" s="3" t="s">
        <v>1718</v>
      </c>
      <c r="AN372" s="3" t="s">
        <v>1726</v>
      </c>
      <c r="AO372" s="4"/>
      <c r="AP372" s="4"/>
      <c r="AQ372" s="3" t="s">
        <v>1719</v>
      </c>
      <c r="AR372" s="3" t="s">
        <v>1719</v>
      </c>
      <c r="AS372" s="3" t="s">
        <v>1723</v>
      </c>
      <c r="AT372" s="3" t="s">
        <v>1723</v>
      </c>
    </row>
    <row r="373" spans="1:46" hidden="1" x14ac:dyDescent="0.25">
      <c r="A373" s="3" t="s">
        <v>1717</v>
      </c>
      <c r="B373" s="3" t="s">
        <v>1718</v>
      </c>
      <c r="C373" s="3" t="s">
        <v>166</v>
      </c>
      <c r="D373" s="3" t="s">
        <v>224</v>
      </c>
      <c r="E373" s="3" t="s">
        <v>1719</v>
      </c>
      <c r="F373" s="3" t="s">
        <v>1719</v>
      </c>
      <c r="G373" s="3" t="s">
        <v>1719</v>
      </c>
      <c r="H373" s="4"/>
      <c r="I373" s="4"/>
      <c r="J373" s="3" t="s">
        <v>226</v>
      </c>
      <c r="K373" s="4"/>
      <c r="L373" s="4"/>
      <c r="M373" s="3" t="s">
        <v>225</v>
      </c>
      <c r="N373" s="3" t="s">
        <v>127</v>
      </c>
      <c r="O373" s="3" t="s">
        <v>2056</v>
      </c>
      <c r="P373" s="3" t="s">
        <v>1728</v>
      </c>
      <c r="Q373" s="3" t="s">
        <v>1719</v>
      </c>
      <c r="R373" s="3" t="s">
        <v>1719</v>
      </c>
      <c r="S373" s="4"/>
      <c r="T373" s="4">
        <v>1</v>
      </c>
      <c r="U373" s="3" t="s">
        <v>1719</v>
      </c>
      <c r="W373" s="4"/>
      <c r="X373" s="3" t="s">
        <v>1719</v>
      </c>
      <c r="Y373" s="3" t="s">
        <v>1719</v>
      </c>
      <c r="Z373" s="3" t="s">
        <v>1736</v>
      </c>
      <c r="AA373" s="3" t="s">
        <v>1722</v>
      </c>
      <c r="AB373" s="3" t="s">
        <v>1723</v>
      </c>
      <c r="AC373" s="4"/>
      <c r="AD373" s="4"/>
      <c r="AE373" s="3" t="s">
        <v>1724</v>
      </c>
      <c r="AF373" s="3" t="s">
        <v>1719</v>
      </c>
      <c r="AG373" s="3" t="s">
        <v>1719</v>
      </c>
      <c r="AH373" s="3" t="s">
        <v>1725</v>
      </c>
      <c r="AJ373" s="3" t="s">
        <v>167</v>
      </c>
      <c r="AK373" s="3" t="s">
        <v>1719</v>
      </c>
      <c r="AL373" s="3" t="s">
        <v>1719</v>
      </c>
      <c r="AM373" s="3" t="s">
        <v>1718</v>
      </c>
      <c r="AN373" s="3" t="s">
        <v>1726</v>
      </c>
      <c r="AO373" s="4"/>
      <c r="AP373" s="4"/>
      <c r="AQ373" s="3" t="s">
        <v>1719</v>
      </c>
      <c r="AR373" s="3" t="s">
        <v>1719</v>
      </c>
      <c r="AS373" s="3" t="s">
        <v>1723</v>
      </c>
      <c r="AT373" s="3" t="s">
        <v>1723</v>
      </c>
    </row>
    <row r="374" spans="1:46" hidden="1" x14ac:dyDescent="0.25">
      <c r="A374" s="3" t="s">
        <v>1717</v>
      </c>
      <c r="B374" s="3" t="s">
        <v>1718</v>
      </c>
      <c r="C374" s="3" t="s">
        <v>166</v>
      </c>
      <c r="D374" s="3" t="s">
        <v>1831</v>
      </c>
      <c r="E374" s="3" t="s">
        <v>1719</v>
      </c>
      <c r="F374" s="3" t="s">
        <v>1719</v>
      </c>
      <c r="G374" s="3" t="s">
        <v>1719</v>
      </c>
      <c r="H374" s="4"/>
      <c r="I374" s="4"/>
      <c r="J374" s="3" t="s">
        <v>50</v>
      </c>
      <c r="K374" s="4"/>
      <c r="L374" s="4"/>
      <c r="M374" s="3" t="s">
        <v>1815</v>
      </c>
      <c r="N374" s="3" t="s">
        <v>127</v>
      </c>
      <c r="O374" s="3" t="s">
        <v>2056</v>
      </c>
      <c r="P374" s="3" t="s">
        <v>1728</v>
      </c>
      <c r="Q374" s="3" t="s">
        <v>1719</v>
      </c>
      <c r="R374" s="3" t="s">
        <v>1719</v>
      </c>
      <c r="S374" s="4"/>
      <c r="T374" s="4">
        <v>1</v>
      </c>
      <c r="U374" s="3" t="s">
        <v>1719</v>
      </c>
      <c r="W374" s="4"/>
      <c r="X374" s="3" t="s">
        <v>1719</v>
      </c>
      <c r="Y374" s="3" t="s">
        <v>1719</v>
      </c>
      <c r="Z374" s="3" t="s">
        <v>1736</v>
      </c>
      <c r="AA374" s="3" t="s">
        <v>1722</v>
      </c>
      <c r="AB374" s="3" t="s">
        <v>1723</v>
      </c>
      <c r="AC374" s="4"/>
      <c r="AD374" s="4"/>
      <c r="AE374" s="3" t="s">
        <v>1724</v>
      </c>
      <c r="AF374" s="3" t="s">
        <v>1719</v>
      </c>
      <c r="AG374" s="3" t="s">
        <v>1719</v>
      </c>
      <c r="AH374" s="3" t="s">
        <v>1725</v>
      </c>
      <c r="AJ374" s="3" t="s">
        <v>167</v>
      </c>
      <c r="AK374" s="3" t="s">
        <v>1719</v>
      </c>
      <c r="AL374" s="3" t="s">
        <v>1719</v>
      </c>
      <c r="AM374" s="3" t="s">
        <v>1718</v>
      </c>
      <c r="AN374" s="3" t="s">
        <v>1726</v>
      </c>
      <c r="AO374" s="4"/>
      <c r="AP374" s="4"/>
      <c r="AQ374" s="3" t="s">
        <v>1719</v>
      </c>
      <c r="AR374" s="3" t="s">
        <v>1719</v>
      </c>
      <c r="AS374" s="3" t="s">
        <v>1723</v>
      </c>
      <c r="AT374" s="3" t="s">
        <v>1723</v>
      </c>
    </row>
    <row r="375" spans="1:46" hidden="1" x14ac:dyDescent="0.25">
      <c r="A375" s="3" t="s">
        <v>1717</v>
      </c>
      <c r="B375" s="3" t="s">
        <v>1718</v>
      </c>
      <c r="C375" s="3" t="s">
        <v>173</v>
      </c>
      <c r="D375" s="3" t="s">
        <v>2054</v>
      </c>
      <c r="E375" s="3" t="s">
        <v>1719</v>
      </c>
      <c r="F375" s="3" t="s">
        <v>1719</v>
      </c>
      <c r="G375" s="3" t="s">
        <v>1719</v>
      </c>
      <c r="H375" s="4"/>
      <c r="I375" s="4"/>
      <c r="J375" s="3" t="s">
        <v>69</v>
      </c>
      <c r="K375" s="4"/>
      <c r="L375" s="4"/>
      <c r="M375" s="3" t="s">
        <v>2055</v>
      </c>
      <c r="N375" s="3" t="s">
        <v>127</v>
      </c>
      <c r="O375" s="3" t="s">
        <v>2059</v>
      </c>
      <c r="P375" s="3" t="s">
        <v>1735</v>
      </c>
      <c r="Q375" s="3" t="s">
        <v>1719</v>
      </c>
      <c r="R375" s="3" t="s">
        <v>1719</v>
      </c>
      <c r="S375" s="4"/>
      <c r="T375" s="4">
        <v>1</v>
      </c>
      <c r="U375" s="3" t="s">
        <v>1719</v>
      </c>
      <c r="W375" s="4"/>
      <c r="X375" s="3" t="s">
        <v>1719</v>
      </c>
      <c r="Y375" s="3" t="s">
        <v>1719</v>
      </c>
      <c r="Z375" s="3" t="s">
        <v>1736</v>
      </c>
      <c r="AA375" s="3" t="s">
        <v>1722</v>
      </c>
      <c r="AB375" s="3" t="s">
        <v>1723</v>
      </c>
      <c r="AC375" s="4"/>
      <c r="AD375" s="4"/>
      <c r="AE375" s="3" t="s">
        <v>1724</v>
      </c>
      <c r="AF375" s="3" t="s">
        <v>1719</v>
      </c>
      <c r="AG375" s="3" t="s">
        <v>1719</v>
      </c>
      <c r="AH375" s="3" t="s">
        <v>1725</v>
      </c>
      <c r="AJ375" s="3" t="s">
        <v>167</v>
      </c>
      <c r="AK375" s="3" t="s">
        <v>1719</v>
      </c>
      <c r="AL375" s="3" t="s">
        <v>1719</v>
      </c>
      <c r="AM375" s="3" t="s">
        <v>1718</v>
      </c>
      <c r="AN375" s="3" t="s">
        <v>1726</v>
      </c>
      <c r="AO375" s="4"/>
      <c r="AP375" s="4"/>
      <c r="AQ375" s="3" t="s">
        <v>1719</v>
      </c>
      <c r="AR375" s="3" t="s">
        <v>1719</v>
      </c>
      <c r="AS375" s="3" t="s">
        <v>1723</v>
      </c>
      <c r="AT375" s="3" t="s">
        <v>1723</v>
      </c>
    </row>
    <row r="376" spans="1:46" hidden="1" x14ac:dyDescent="0.25">
      <c r="A376" s="3" t="s">
        <v>1717</v>
      </c>
      <c r="B376" s="3" t="s">
        <v>1718</v>
      </c>
      <c r="C376" s="3" t="s">
        <v>173</v>
      </c>
      <c r="D376" s="3" t="s">
        <v>2057</v>
      </c>
      <c r="E376" s="3" t="s">
        <v>1719</v>
      </c>
      <c r="F376" s="3" t="s">
        <v>1719</v>
      </c>
      <c r="G376" s="3" t="s">
        <v>1719</v>
      </c>
      <c r="H376" s="4"/>
      <c r="I376" s="4"/>
      <c r="J376" s="3" t="s">
        <v>907</v>
      </c>
      <c r="K376" s="4"/>
      <c r="L376" s="4"/>
      <c r="M376" s="3" t="s">
        <v>2058</v>
      </c>
      <c r="N376" s="3" t="s">
        <v>127</v>
      </c>
      <c r="O376" s="3" t="s">
        <v>2059</v>
      </c>
      <c r="P376" s="3" t="s">
        <v>1728</v>
      </c>
      <c r="Q376" s="3" t="s">
        <v>1719</v>
      </c>
      <c r="R376" s="3" t="s">
        <v>1719</v>
      </c>
      <c r="S376" s="4"/>
      <c r="T376" s="4">
        <v>1</v>
      </c>
      <c r="U376" s="3" t="s">
        <v>1719</v>
      </c>
      <c r="W376" s="4"/>
      <c r="X376" s="3" t="s">
        <v>1719</v>
      </c>
      <c r="Y376" s="3" t="s">
        <v>1719</v>
      </c>
      <c r="Z376" s="3" t="s">
        <v>1736</v>
      </c>
      <c r="AA376" s="3" t="s">
        <v>1722</v>
      </c>
      <c r="AB376" s="3" t="s">
        <v>1723</v>
      </c>
      <c r="AC376" s="4"/>
      <c r="AD376" s="4"/>
      <c r="AE376" s="3" t="s">
        <v>1724</v>
      </c>
      <c r="AF376" s="3" t="s">
        <v>1719</v>
      </c>
      <c r="AG376" s="3" t="s">
        <v>1719</v>
      </c>
      <c r="AH376" s="3" t="s">
        <v>1725</v>
      </c>
      <c r="AJ376" s="3" t="s">
        <v>167</v>
      </c>
      <c r="AK376" s="3" t="s">
        <v>1719</v>
      </c>
      <c r="AL376" s="3" t="s">
        <v>1719</v>
      </c>
      <c r="AM376" s="3" t="s">
        <v>1718</v>
      </c>
      <c r="AN376" s="3" t="s">
        <v>1726</v>
      </c>
      <c r="AO376" s="4"/>
      <c r="AP376" s="4"/>
      <c r="AQ376" s="3" t="s">
        <v>1719</v>
      </c>
      <c r="AR376" s="3" t="s">
        <v>1719</v>
      </c>
      <c r="AS376" s="3" t="s">
        <v>1723</v>
      </c>
      <c r="AT376" s="3" t="s">
        <v>1723</v>
      </c>
    </row>
    <row r="377" spans="1:46" hidden="1" x14ac:dyDescent="0.25">
      <c r="A377" s="3" t="s">
        <v>1717</v>
      </c>
      <c r="B377" s="3" t="s">
        <v>1718</v>
      </c>
      <c r="C377" s="3" t="s">
        <v>173</v>
      </c>
      <c r="D377" s="3" t="s">
        <v>224</v>
      </c>
      <c r="E377" s="3" t="s">
        <v>1719</v>
      </c>
      <c r="F377" s="3" t="s">
        <v>1719</v>
      </c>
      <c r="G377" s="3" t="s">
        <v>1719</v>
      </c>
      <c r="H377" s="4"/>
      <c r="I377" s="4"/>
      <c r="J377" s="3" t="s">
        <v>226</v>
      </c>
      <c r="K377" s="4"/>
      <c r="L377" s="4"/>
      <c r="M377" s="3" t="s">
        <v>225</v>
      </c>
      <c r="N377" s="3" t="s">
        <v>127</v>
      </c>
      <c r="O377" s="3" t="s">
        <v>2059</v>
      </c>
      <c r="P377" s="3" t="s">
        <v>1728</v>
      </c>
      <c r="Q377" s="3" t="s">
        <v>1719</v>
      </c>
      <c r="R377" s="3" t="s">
        <v>1719</v>
      </c>
      <c r="S377" s="4"/>
      <c r="T377" s="4">
        <v>1</v>
      </c>
      <c r="U377" s="3" t="s">
        <v>1719</v>
      </c>
      <c r="W377" s="4"/>
      <c r="X377" s="3" t="s">
        <v>1719</v>
      </c>
      <c r="Y377" s="3" t="s">
        <v>1719</v>
      </c>
      <c r="Z377" s="3" t="s">
        <v>1736</v>
      </c>
      <c r="AA377" s="3" t="s">
        <v>1722</v>
      </c>
      <c r="AB377" s="3" t="s">
        <v>1723</v>
      </c>
      <c r="AC377" s="4"/>
      <c r="AD377" s="4"/>
      <c r="AE377" s="3" t="s">
        <v>1724</v>
      </c>
      <c r="AF377" s="3" t="s">
        <v>1719</v>
      </c>
      <c r="AG377" s="3" t="s">
        <v>1719</v>
      </c>
      <c r="AH377" s="3" t="s">
        <v>1725</v>
      </c>
      <c r="AJ377" s="3" t="s">
        <v>167</v>
      </c>
      <c r="AK377" s="3" t="s">
        <v>1719</v>
      </c>
      <c r="AL377" s="3" t="s">
        <v>1719</v>
      </c>
      <c r="AM377" s="3" t="s">
        <v>1718</v>
      </c>
      <c r="AN377" s="3" t="s">
        <v>1726</v>
      </c>
      <c r="AO377" s="4"/>
      <c r="AP377" s="4"/>
      <c r="AQ377" s="3" t="s">
        <v>1719</v>
      </c>
      <c r="AR377" s="3" t="s">
        <v>1719</v>
      </c>
      <c r="AS377" s="3" t="s">
        <v>1723</v>
      </c>
      <c r="AT377" s="3" t="s">
        <v>1723</v>
      </c>
    </row>
    <row r="378" spans="1:46" hidden="1" x14ac:dyDescent="0.25">
      <c r="A378" s="3" t="s">
        <v>1717</v>
      </c>
      <c r="B378" s="3" t="s">
        <v>1718</v>
      </c>
      <c r="C378" s="3" t="s">
        <v>173</v>
      </c>
      <c r="D378" s="3" t="s">
        <v>1831</v>
      </c>
      <c r="E378" s="3" t="s">
        <v>1719</v>
      </c>
      <c r="F378" s="3" t="s">
        <v>1719</v>
      </c>
      <c r="G378" s="3" t="s">
        <v>1719</v>
      </c>
      <c r="H378" s="4"/>
      <c r="I378" s="4"/>
      <c r="J378" s="3" t="s">
        <v>50</v>
      </c>
      <c r="K378" s="4"/>
      <c r="L378" s="4"/>
      <c r="M378" s="3" t="s">
        <v>1815</v>
      </c>
      <c r="N378" s="3" t="s">
        <v>127</v>
      </c>
      <c r="O378" s="3" t="s">
        <v>2059</v>
      </c>
      <c r="P378" s="3" t="s">
        <v>1728</v>
      </c>
      <c r="Q378" s="3" t="s">
        <v>1719</v>
      </c>
      <c r="R378" s="3" t="s">
        <v>1719</v>
      </c>
      <c r="S378" s="4"/>
      <c r="T378" s="4">
        <v>1</v>
      </c>
      <c r="U378" s="3" t="s">
        <v>1719</v>
      </c>
      <c r="W378" s="4"/>
      <c r="X378" s="3" t="s">
        <v>1719</v>
      </c>
      <c r="Y378" s="3" t="s">
        <v>1719</v>
      </c>
      <c r="Z378" s="3" t="s">
        <v>1736</v>
      </c>
      <c r="AA378" s="3" t="s">
        <v>1722</v>
      </c>
      <c r="AB378" s="3" t="s">
        <v>1723</v>
      </c>
      <c r="AC378" s="4"/>
      <c r="AD378" s="4"/>
      <c r="AE378" s="3" t="s">
        <v>1724</v>
      </c>
      <c r="AF378" s="3" t="s">
        <v>1719</v>
      </c>
      <c r="AG378" s="3" t="s">
        <v>1719</v>
      </c>
      <c r="AH378" s="3" t="s">
        <v>1725</v>
      </c>
      <c r="AJ378" s="3" t="s">
        <v>167</v>
      </c>
      <c r="AK378" s="3" t="s">
        <v>1719</v>
      </c>
      <c r="AL378" s="3" t="s">
        <v>1719</v>
      </c>
      <c r="AM378" s="3" t="s">
        <v>1718</v>
      </c>
      <c r="AN378" s="3" t="s">
        <v>1726</v>
      </c>
      <c r="AO378" s="4"/>
      <c r="AP378" s="4"/>
      <c r="AQ378" s="3" t="s">
        <v>1719</v>
      </c>
      <c r="AR378" s="3" t="s">
        <v>1719</v>
      </c>
      <c r="AS378" s="3" t="s">
        <v>1723</v>
      </c>
      <c r="AT378" s="3" t="s">
        <v>1723</v>
      </c>
    </row>
    <row r="379" spans="1:46" hidden="1" x14ac:dyDescent="0.25">
      <c r="A379" s="3" t="s">
        <v>1717</v>
      </c>
      <c r="B379" s="3" t="s">
        <v>1718</v>
      </c>
      <c r="C379" s="3" t="s">
        <v>2060</v>
      </c>
      <c r="D379" s="3" t="s">
        <v>1624</v>
      </c>
      <c r="E379" s="3" t="s">
        <v>1719</v>
      </c>
      <c r="F379" s="3" t="s">
        <v>1719</v>
      </c>
      <c r="G379" s="3" t="s">
        <v>1719</v>
      </c>
      <c r="H379" s="4"/>
      <c r="I379" s="4"/>
      <c r="J379" s="3" t="s">
        <v>226</v>
      </c>
      <c r="K379" s="4"/>
      <c r="L379" s="4"/>
      <c r="M379" s="3" t="s">
        <v>1625</v>
      </c>
      <c r="N379" s="3" t="s">
        <v>127</v>
      </c>
      <c r="O379" s="3" t="s">
        <v>2061</v>
      </c>
      <c r="P379" s="3" t="s">
        <v>1728</v>
      </c>
      <c r="Q379" s="3" t="s">
        <v>1719</v>
      </c>
      <c r="R379" s="3" t="s">
        <v>1719</v>
      </c>
      <c r="S379" s="4"/>
      <c r="T379" s="4">
        <v>4</v>
      </c>
      <c r="U379" s="3" t="s">
        <v>1719</v>
      </c>
      <c r="W379" s="4"/>
      <c r="X379" s="3" t="s">
        <v>1719</v>
      </c>
      <c r="Y379" s="3" t="s">
        <v>1719</v>
      </c>
      <c r="Z379" s="3" t="s">
        <v>1736</v>
      </c>
      <c r="AA379" s="3" t="s">
        <v>1722</v>
      </c>
      <c r="AB379" s="3" t="s">
        <v>1723</v>
      </c>
      <c r="AC379" s="4"/>
      <c r="AD379" s="4"/>
      <c r="AE379" s="3" t="s">
        <v>1724</v>
      </c>
      <c r="AF379" s="3" t="s">
        <v>1719</v>
      </c>
      <c r="AG379" s="3" t="s">
        <v>1719</v>
      </c>
      <c r="AH379" s="3" t="s">
        <v>1725</v>
      </c>
      <c r="AJ379" s="3" t="s">
        <v>2062</v>
      </c>
      <c r="AK379" s="3" t="s">
        <v>1719</v>
      </c>
      <c r="AL379" s="3" t="s">
        <v>1719</v>
      </c>
      <c r="AM379" s="3" t="s">
        <v>1718</v>
      </c>
      <c r="AN379" s="3" t="s">
        <v>1726</v>
      </c>
      <c r="AO379" s="4"/>
      <c r="AP379" s="4"/>
      <c r="AQ379" s="3" t="s">
        <v>1719</v>
      </c>
      <c r="AR379" s="3" t="s">
        <v>1719</v>
      </c>
      <c r="AS379" s="3" t="s">
        <v>1723</v>
      </c>
      <c r="AT379" s="3" t="s">
        <v>1723</v>
      </c>
    </row>
    <row r="380" spans="1:46" hidden="1" x14ac:dyDescent="0.25">
      <c r="A380" s="3" t="s">
        <v>1717</v>
      </c>
      <c r="B380" s="3" t="s">
        <v>1718</v>
      </c>
      <c r="C380" s="3" t="s">
        <v>2060</v>
      </c>
      <c r="D380" s="3" t="s">
        <v>1648</v>
      </c>
      <c r="E380" s="3" t="s">
        <v>1719</v>
      </c>
      <c r="F380" s="3" t="s">
        <v>1719</v>
      </c>
      <c r="G380" s="3" t="s">
        <v>1719</v>
      </c>
      <c r="H380" s="4"/>
      <c r="I380" s="4"/>
      <c r="J380" s="3" t="s">
        <v>226</v>
      </c>
      <c r="K380" s="4"/>
      <c r="L380" s="4"/>
      <c r="M380" s="3" t="s">
        <v>1649</v>
      </c>
      <c r="N380" s="3" t="s">
        <v>127</v>
      </c>
      <c r="O380" s="3" t="s">
        <v>2061</v>
      </c>
      <c r="P380" s="3" t="s">
        <v>1728</v>
      </c>
      <c r="Q380" s="3" t="s">
        <v>1719</v>
      </c>
      <c r="R380" s="3" t="s">
        <v>1719</v>
      </c>
      <c r="S380" s="4"/>
      <c r="T380" s="4">
        <v>3</v>
      </c>
      <c r="U380" s="3" t="s">
        <v>1719</v>
      </c>
      <c r="W380" s="4"/>
      <c r="X380" s="3" t="s">
        <v>1719</v>
      </c>
      <c r="Y380" s="3" t="s">
        <v>1719</v>
      </c>
      <c r="Z380" s="3" t="s">
        <v>1736</v>
      </c>
      <c r="AA380" s="3" t="s">
        <v>1722</v>
      </c>
      <c r="AB380" s="3" t="s">
        <v>1723</v>
      </c>
      <c r="AC380" s="4"/>
      <c r="AD380" s="4"/>
      <c r="AE380" s="3" t="s">
        <v>1724</v>
      </c>
      <c r="AF380" s="3" t="s">
        <v>1719</v>
      </c>
      <c r="AG380" s="3" t="s">
        <v>1719</v>
      </c>
      <c r="AH380" s="3" t="s">
        <v>1725</v>
      </c>
      <c r="AJ380" s="3" t="s">
        <v>2062</v>
      </c>
      <c r="AK380" s="3" t="s">
        <v>1719</v>
      </c>
      <c r="AL380" s="3" t="s">
        <v>1719</v>
      </c>
      <c r="AM380" s="3" t="s">
        <v>1718</v>
      </c>
      <c r="AN380" s="3" t="s">
        <v>1726</v>
      </c>
      <c r="AO380" s="4"/>
      <c r="AP380" s="4"/>
      <c r="AQ380" s="3" t="s">
        <v>1719</v>
      </c>
      <c r="AR380" s="3" t="s">
        <v>1719</v>
      </c>
      <c r="AS380" s="3" t="s">
        <v>1723</v>
      </c>
      <c r="AT380" s="3" t="s">
        <v>1723</v>
      </c>
    </row>
    <row r="381" spans="1:46" hidden="1" x14ac:dyDescent="0.25">
      <c r="A381" s="3" t="s">
        <v>1717</v>
      </c>
      <c r="B381" s="3" t="s">
        <v>1718</v>
      </c>
      <c r="C381" s="3" t="s">
        <v>2060</v>
      </c>
      <c r="D381" s="3" t="s">
        <v>1586</v>
      </c>
      <c r="E381" s="3" t="s">
        <v>1719</v>
      </c>
      <c r="F381" s="3" t="s">
        <v>1719</v>
      </c>
      <c r="G381" s="3" t="s">
        <v>1719</v>
      </c>
      <c r="H381" s="4"/>
      <c r="I381" s="4"/>
      <c r="J381" s="3" t="s">
        <v>226</v>
      </c>
      <c r="K381" s="4"/>
      <c r="L381" s="4"/>
      <c r="M381" s="3" t="s">
        <v>1587</v>
      </c>
      <c r="N381" s="3" t="s">
        <v>127</v>
      </c>
      <c r="O381" s="3" t="s">
        <v>2061</v>
      </c>
      <c r="P381" s="3" t="s">
        <v>1728</v>
      </c>
      <c r="Q381" s="3" t="s">
        <v>1719</v>
      </c>
      <c r="R381" s="3" t="s">
        <v>1719</v>
      </c>
      <c r="S381" s="4"/>
      <c r="T381" s="4">
        <v>20</v>
      </c>
      <c r="U381" s="3" t="s">
        <v>1719</v>
      </c>
      <c r="W381" s="4"/>
      <c r="X381" s="3" t="s">
        <v>1719</v>
      </c>
      <c r="Y381" s="3" t="s">
        <v>1719</v>
      </c>
      <c r="Z381" s="3" t="s">
        <v>1736</v>
      </c>
      <c r="AA381" s="3" t="s">
        <v>1722</v>
      </c>
      <c r="AB381" s="3" t="s">
        <v>1723</v>
      </c>
      <c r="AC381" s="4"/>
      <c r="AD381" s="4"/>
      <c r="AE381" s="3" t="s">
        <v>1724</v>
      </c>
      <c r="AF381" s="3" t="s">
        <v>1719</v>
      </c>
      <c r="AG381" s="3" t="s">
        <v>1719</v>
      </c>
      <c r="AH381" s="3" t="s">
        <v>1725</v>
      </c>
      <c r="AJ381" s="3" t="s">
        <v>2062</v>
      </c>
      <c r="AK381" s="3" t="s">
        <v>1719</v>
      </c>
      <c r="AL381" s="3" t="s">
        <v>1719</v>
      </c>
      <c r="AM381" s="3" t="s">
        <v>1718</v>
      </c>
      <c r="AN381" s="3" t="s">
        <v>1726</v>
      </c>
      <c r="AO381" s="4"/>
      <c r="AP381" s="4"/>
      <c r="AQ381" s="3" t="s">
        <v>1719</v>
      </c>
      <c r="AR381" s="3" t="s">
        <v>1719</v>
      </c>
      <c r="AS381" s="3" t="s">
        <v>1723</v>
      </c>
      <c r="AT381" s="3" t="s">
        <v>1723</v>
      </c>
    </row>
    <row r="382" spans="1:46" hidden="1" x14ac:dyDescent="0.25">
      <c r="A382" s="3" t="s">
        <v>1717</v>
      </c>
      <c r="B382" s="3" t="s">
        <v>1718</v>
      </c>
      <c r="C382" s="3" t="s">
        <v>47</v>
      </c>
      <c r="D382" s="3" t="s">
        <v>1648</v>
      </c>
      <c r="E382" s="3" t="s">
        <v>1719</v>
      </c>
      <c r="F382" s="3" t="s">
        <v>1719</v>
      </c>
      <c r="G382" s="3" t="s">
        <v>1719</v>
      </c>
      <c r="H382" s="4"/>
      <c r="I382" s="4"/>
      <c r="J382" s="3" t="s">
        <v>226</v>
      </c>
      <c r="K382" s="4"/>
      <c r="L382" s="4"/>
      <c r="M382" s="3" t="s">
        <v>1649</v>
      </c>
      <c r="N382" s="3" t="s">
        <v>127</v>
      </c>
      <c r="O382" s="3" t="s">
        <v>2063</v>
      </c>
      <c r="P382" s="3" t="s">
        <v>1728</v>
      </c>
      <c r="Q382" s="3" t="s">
        <v>1719</v>
      </c>
      <c r="R382" s="3" t="s">
        <v>1719</v>
      </c>
      <c r="S382" s="4"/>
      <c r="T382" s="4">
        <v>4</v>
      </c>
      <c r="U382" s="3" t="s">
        <v>1719</v>
      </c>
      <c r="W382" s="4"/>
      <c r="X382" s="3" t="s">
        <v>1719</v>
      </c>
      <c r="Y382" s="3" t="s">
        <v>1719</v>
      </c>
      <c r="Z382" s="3" t="s">
        <v>1736</v>
      </c>
      <c r="AA382" s="3" t="s">
        <v>1722</v>
      </c>
      <c r="AB382" s="3" t="s">
        <v>1723</v>
      </c>
      <c r="AC382" s="4"/>
      <c r="AD382" s="4"/>
      <c r="AE382" s="3" t="s">
        <v>1724</v>
      </c>
      <c r="AF382" s="3" t="s">
        <v>1719</v>
      </c>
      <c r="AG382" s="3" t="s">
        <v>1719</v>
      </c>
      <c r="AH382" s="3" t="s">
        <v>1725</v>
      </c>
      <c r="AJ382" s="3" t="s">
        <v>48</v>
      </c>
      <c r="AK382" s="3" t="s">
        <v>1719</v>
      </c>
      <c r="AL382" s="3" t="s">
        <v>1719</v>
      </c>
      <c r="AM382" s="3" t="s">
        <v>1718</v>
      </c>
      <c r="AN382" s="3" t="s">
        <v>1726</v>
      </c>
      <c r="AO382" s="4"/>
      <c r="AP382" s="4"/>
      <c r="AQ382" s="3" t="s">
        <v>1719</v>
      </c>
      <c r="AR382" s="3" t="s">
        <v>1719</v>
      </c>
      <c r="AS382" s="3" t="s">
        <v>1723</v>
      </c>
      <c r="AT382" s="3" t="s">
        <v>1723</v>
      </c>
    </row>
    <row r="383" spans="1:46" hidden="1" x14ac:dyDescent="0.25">
      <c r="A383" s="3" t="s">
        <v>1717</v>
      </c>
      <c r="B383" s="3" t="s">
        <v>1718</v>
      </c>
      <c r="C383" s="3" t="s">
        <v>47</v>
      </c>
      <c r="D383" s="3" t="s">
        <v>1595</v>
      </c>
      <c r="E383" s="3" t="s">
        <v>1719</v>
      </c>
      <c r="F383" s="3" t="s">
        <v>1719</v>
      </c>
      <c r="G383" s="3" t="s">
        <v>1719</v>
      </c>
      <c r="H383" s="4"/>
      <c r="I383" s="4"/>
      <c r="J383" s="3" t="s">
        <v>69</v>
      </c>
      <c r="K383" s="4"/>
      <c r="L383" s="4"/>
      <c r="M383" s="3" t="s">
        <v>1596</v>
      </c>
      <c r="N383" s="3" t="s">
        <v>127</v>
      </c>
      <c r="O383" s="3" t="s">
        <v>2063</v>
      </c>
      <c r="P383" s="3" t="s">
        <v>1735</v>
      </c>
      <c r="Q383" s="3" t="s">
        <v>1719</v>
      </c>
      <c r="R383" s="3" t="s">
        <v>1719</v>
      </c>
      <c r="S383" s="4"/>
      <c r="T383" s="4">
        <v>30</v>
      </c>
      <c r="U383" s="3" t="s">
        <v>1719</v>
      </c>
      <c r="W383" s="4"/>
      <c r="X383" s="3" t="s">
        <v>1719</v>
      </c>
      <c r="Y383" s="3" t="s">
        <v>1719</v>
      </c>
      <c r="Z383" s="3" t="s">
        <v>1736</v>
      </c>
      <c r="AA383" s="3" t="s">
        <v>1722</v>
      </c>
      <c r="AB383" s="3" t="s">
        <v>1723</v>
      </c>
      <c r="AC383" s="4"/>
      <c r="AD383" s="4"/>
      <c r="AE383" s="3" t="s">
        <v>1724</v>
      </c>
      <c r="AF383" s="3" t="s">
        <v>1719</v>
      </c>
      <c r="AG383" s="3" t="s">
        <v>1719</v>
      </c>
      <c r="AH383" s="3" t="s">
        <v>1725</v>
      </c>
      <c r="AJ383" s="3" t="s">
        <v>48</v>
      </c>
      <c r="AK383" s="3" t="s">
        <v>1719</v>
      </c>
      <c r="AL383" s="3" t="s">
        <v>1719</v>
      </c>
      <c r="AM383" s="3" t="s">
        <v>1718</v>
      </c>
      <c r="AN383" s="3" t="s">
        <v>1726</v>
      </c>
      <c r="AO383" s="4"/>
      <c r="AP383" s="4"/>
      <c r="AQ383" s="3" t="s">
        <v>1719</v>
      </c>
      <c r="AR383" s="3" t="s">
        <v>1719</v>
      </c>
      <c r="AS383" s="3" t="s">
        <v>1723</v>
      </c>
      <c r="AT383" s="3" t="s">
        <v>1723</v>
      </c>
    </row>
    <row r="384" spans="1:46" hidden="1" x14ac:dyDescent="0.25">
      <c r="A384" s="3" t="s">
        <v>1717</v>
      </c>
      <c r="B384" s="3" t="s">
        <v>1718</v>
      </c>
      <c r="C384" s="3" t="s">
        <v>47</v>
      </c>
      <c r="D384" s="3" t="s">
        <v>1016</v>
      </c>
      <c r="E384" s="3" t="s">
        <v>1719</v>
      </c>
      <c r="F384" s="3" t="s">
        <v>1719</v>
      </c>
      <c r="G384" s="3" t="s">
        <v>1719</v>
      </c>
      <c r="H384" s="4"/>
      <c r="I384" s="4"/>
      <c r="J384" s="3" t="s">
        <v>907</v>
      </c>
      <c r="K384" s="4"/>
      <c r="L384" s="4"/>
      <c r="M384" s="3" t="s">
        <v>1017</v>
      </c>
      <c r="N384" s="3" t="s">
        <v>127</v>
      </c>
      <c r="O384" s="3" t="s">
        <v>2063</v>
      </c>
      <c r="P384" s="3" t="s">
        <v>1735</v>
      </c>
      <c r="Q384" s="3" t="s">
        <v>1719</v>
      </c>
      <c r="R384" s="3" t="s">
        <v>1719</v>
      </c>
      <c r="S384" s="4"/>
      <c r="T384" s="4">
        <v>1</v>
      </c>
      <c r="U384" s="3" t="s">
        <v>1719</v>
      </c>
      <c r="W384" s="4"/>
      <c r="X384" s="3" t="s">
        <v>1719</v>
      </c>
      <c r="Y384" s="3" t="s">
        <v>1719</v>
      </c>
      <c r="Z384" s="3" t="s">
        <v>1736</v>
      </c>
      <c r="AA384" s="3" t="s">
        <v>1722</v>
      </c>
      <c r="AB384" s="3" t="s">
        <v>1723</v>
      </c>
      <c r="AC384" s="4"/>
      <c r="AD384" s="4"/>
      <c r="AE384" s="3" t="s">
        <v>1724</v>
      </c>
      <c r="AF384" s="3" t="s">
        <v>1719</v>
      </c>
      <c r="AG384" s="3" t="s">
        <v>1719</v>
      </c>
      <c r="AH384" s="3" t="s">
        <v>1725</v>
      </c>
      <c r="AJ384" s="3" t="s">
        <v>48</v>
      </c>
      <c r="AK384" s="3" t="s">
        <v>1719</v>
      </c>
      <c r="AL384" s="3" t="s">
        <v>1719</v>
      </c>
      <c r="AM384" s="3" t="s">
        <v>1718</v>
      </c>
      <c r="AN384" s="3" t="s">
        <v>1726</v>
      </c>
      <c r="AO384" s="4"/>
      <c r="AP384" s="4"/>
      <c r="AQ384" s="3" t="s">
        <v>1719</v>
      </c>
      <c r="AR384" s="3" t="s">
        <v>1719</v>
      </c>
      <c r="AS384" s="3" t="s">
        <v>1723</v>
      </c>
      <c r="AT384" s="3" t="s">
        <v>1723</v>
      </c>
    </row>
    <row r="385" spans="1:46" hidden="1" x14ac:dyDescent="0.25">
      <c r="A385" s="3" t="s">
        <v>1717</v>
      </c>
      <c r="B385" s="3" t="s">
        <v>1718</v>
      </c>
      <c r="C385" s="3" t="s">
        <v>47</v>
      </c>
      <c r="D385" s="3" t="s">
        <v>985</v>
      </c>
      <c r="E385" s="3" t="s">
        <v>1719</v>
      </c>
      <c r="F385" s="3" t="s">
        <v>1719</v>
      </c>
      <c r="G385" s="3" t="s">
        <v>1719</v>
      </c>
      <c r="H385" s="4"/>
      <c r="I385" s="4"/>
      <c r="J385" s="3" t="s">
        <v>987</v>
      </c>
      <c r="K385" s="4"/>
      <c r="L385" s="4"/>
      <c r="M385" s="3" t="s">
        <v>986</v>
      </c>
      <c r="N385" s="3" t="s">
        <v>127</v>
      </c>
      <c r="O385" s="3" t="s">
        <v>2063</v>
      </c>
      <c r="P385" s="3" t="s">
        <v>1735</v>
      </c>
      <c r="Q385" s="3" t="s">
        <v>1719</v>
      </c>
      <c r="R385" s="3" t="s">
        <v>1719</v>
      </c>
      <c r="S385" s="4"/>
      <c r="T385" s="4">
        <v>1</v>
      </c>
      <c r="U385" s="3" t="s">
        <v>1719</v>
      </c>
      <c r="W385" s="4"/>
      <c r="X385" s="3" t="s">
        <v>1719</v>
      </c>
      <c r="Y385" s="3" t="s">
        <v>1719</v>
      </c>
      <c r="Z385" s="3" t="s">
        <v>1736</v>
      </c>
      <c r="AA385" s="3" t="s">
        <v>1722</v>
      </c>
      <c r="AB385" s="3" t="s">
        <v>1723</v>
      </c>
      <c r="AC385" s="4"/>
      <c r="AD385" s="4"/>
      <c r="AE385" s="3" t="s">
        <v>1724</v>
      </c>
      <c r="AF385" s="3" t="s">
        <v>1719</v>
      </c>
      <c r="AG385" s="3" t="s">
        <v>1719</v>
      </c>
      <c r="AH385" s="3" t="s">
        <v>1725</v>
      </c>
      <c r="AJ385" s="3" t="s">
        <v>48</v>
      </c>
      <c r="AK385" s="3" t="s">
        <v>1719</v>
      </c>
      <c r="AL385" s="3" t="s">
        <v>1719</v>
      </c>
      <c r="AM385" s="3" t="s">
        <v>1718</v>
      </c>
      <c r="AN385" s="3" t="s">
        <v>1726</v>
      </c>
      <c r="AO385" s="4"/>
      <c r="AP385" s="4"/>
      <c r="AQ385" s="3" t="s">
        <v>1719</v>
      </c>
      <c r="AR385" s="3" t="s">
        <v>1719</v>
      </c>
      <c r="AS385" s="3" t="s">
        <v>1723</v>
      </c>
      <c r="AT385" s="3" t="s">
        <v>1723</v>
      </c>
    </row>
    <row r="386" spans="1:46" hidden="1" x14ac:dyDescent="0.25">
      <c r="A386" s="3" t="s">
        <v>1717</v>
      </c>
      <c r="B386" s="3" t="s">
        <v>1718</v>
      </c>
      <c r="C386" s="3" t="s">
        <v>83</v>
      </c>
      <c r="D386" s="3" t="s">
        <v>2064</v>
      </c>
      <c r="E386" s="3" t="s">
        <v>1719</v>
      </c>
      <c r="F386" s="3" t="s">
        <v>1719</v>
      </c>
      <c r="G386" s="3" t="s">
        <v>1719</v>
      </c>
      <c r="H386" s="4"/>
      <c r="I386" s="4"/>
      <c r="J386" s="3" t="s">
        <v>69</v>
      </c>
      <c r="K386" s="4">
        <v>0</v>
      </c>
      <c r="L386" s="4">
        <v>1</v>
      </c>
      <c r="M386" s="3" t="s">
        <v>86</v>
      </c>
      <c r="N386" s="3" t="s">
        <v>127</v>
      </c>
      <c r="O386" s="3" t="s">
        <v>2065</v>
      </c>
      <c r="P386" s="3" t="s">
        <v>1720</v>
      </c>
      <c r="Q386" s="3" t="s">
        <v>1719</v>
      </c>
      <c r="R386" s="3" t="s">
        <v>1719</v>
      </c>
      <c r="S386" s="4"/>
      <c r="T386" s="4">
        <v>2</v>
      </c>
      <c r="U386" s="3" t="s">
        <v>1719</v>
      </c>
      <c r="W386" s="4">
        <v>0</v>
      </c>
      <c r="X386" s="3" t="s">
        <v>1719</v>
      </c>
      <c r="Y386" s="3" t="s">
        <v>1719</v>
      </c>
      <c r="Z386" s="3" t="s">
        <v>1736</v>
      </c>
      <c r="AA386" s="3" t="s">
        <v>1722</v>
      </c>
      <c r="AB386" s="3" t="s">
        <v>1723</v>
      </c>
      <c r="AC386" s="4"/>
      <c r="AD386" s="4">
        <v>0</v>
      </c>
      <c r="AE386" s="3" t="s">
        <v>1724</v>
      </c>
      <c r="AF386" s="3" t="s">
        <v>1719</v>
      </c>
      <c r="AG386" s="3" t="s">
        <v>1719</v>
      </c>
      <c r="AH386" s="3" t="s">
        <v>1725</v>
      </c>
      <c r="AJ386" s="3" t="s">
        <v>84</v>
      </c>
      <c r="AK386" s="3" t="s">
        <v>83</v>
      </c>
      <c r="AL386" s="3" t="s">
        <v>84</v>
      </c>
      <c r="AM386" s="3" t="s">
        <v>1718</v>
      </c>
      <c r="AN386" s="3" t="s">
        <v>1726</v>
      </c>
      <c r="AO386" s="4"/>
      <c r="AP386" s="4"/>
      <c r="AQ386" s="3" t="s">
        <v>1719</v>
      </c>
      <c r="AR386" s="3" t="s">
        <v>1719</v>
      </c>
      <c r="AS386" s="3" t="s">
        <v>1723</v>
      </c>
      <c r="AT386" s="3" t="s">
        <v>1723</v>
      </c>
    </row>
    <row r="387" spans="1:46" hidden="1" x14ac:dyDescent="0.25">
      <c r="A387" s="3" t="s">
        <v>1717</v>
      </c>
      <c r="B387" s="3" t="s">
        <v>1718</v>
      </c>
      <c r="C387" s="3" t="s">
        <v>768</v>
      </c>
      <c r="D387" s="3" t="s">
        <v>2066</v>
      </c>
      <c r="E387" s="3" t="s">
        <v>1719</v>
      </c>
      <c r="F387" s="3" t="s">
        <v>1719</v>
      </c>
      <c r="G387" s="3" t="s">
        <v>1719</v>
      </c>
      <c r="H387" s="4"/>
      <c r="I387" s="4"/>
      <c r="J387" s="3" t="s">
        <v>69</v>
      </c>
      <c r="K387" s="4"/>
      <c r="L387" s="4"/>
      <c r="M387" s="3" t="s">
        <v>818</v>
      </c>
      <c r="N387" s="3" t="s">
        <v>127</v>
      </c>
      <c r="O387" s="3" t="s">
        <v>2067</v>
      </c>
      <c r="P387" s="3" t="s">
        <v>1720</v>
      </c>
      <c r="Q387" s="3" t="s">
        <v>1719</v>
      </c>
      <c r="R387" s="3" t="s">
        <v>1719</v>
      </c>
      <c r="S387" s="4"/>
      <c r="T387" s="4">
        <v>1</v>
      </c>
      <c r="U387" s="3" t="s">
        <v>1719</v>
      </c>
      <c r="W387" s="4"/>
      <c r="X387" s="3" t="s">
        <v>1719</v>
      </c>
      <c r="Y387" s="3" t="s">
        <v>1719</v>
      </c>
      <c r="Z387" s="3" t="s">
        <v>1736</v>
      </c>
      <c r="AA387" s="3" t="s">
        <v>1722</v>
      </c>
      <c r="AB387" s="3" t="s">
        <v>1723</v>
      </c>
      <c r="AC387" s="4"/>
      <c r="AD387" s="4"/>
      <c r="AE387" s="3" t="s">
        <v>1724</v>
      </c>
      <c r="AF387" s="3" t="s">
        <v>1719</v>
      </c>
      <c r="AG387" s="3" t="s">
        <v>1719</v>
      </c>
      <c r="AH387" s="3" t="s">
        <v>1725</v>
      </c>
      <c r="AJ387" s="3" t="s">
        <v>769</v>
      </c>
      <c r="AK387" s="3" t="s">
        <v>768</v>
      </c>
      <c r="AL387" s="3" t="s">
        <v>769</v>
      </c>
      <c r="AM387" s="3" t="s">
        <v>1718</v>
      </c>
      <c r="AN387" s="3" t="s">
        <v>1726</v>
      </c>
      <c r="AO387" s="4"/>
      <c r="AP387" s="4"/>
      <c r="AQ387" s="3" t="s">
        <v>1719</v>
      </c>
      <c r="AR387" s="3" t="s">
        <v>1719</v>
      </c>
      <c r="AS387" s="3" t="s">
        <v>1723</v>
      </c>
      <c r="AT387" s="3" t="s">
        <v>1723</v>
      </c>
    </row>
    <row r="388" spans="1:46" hidden="1" x14ac:dyDescent="0.25">
      <c r="A388" s="3" t="s">
        <v>1717</v>
      </c>
      <c r="B388" s="3" t="s">
        <v>1718</v>
      </c>
      <c r="C388" s="3" t="s">
        <v>631</v>
      </c>
      <c r="D388" s="3" t="s">
        <v>1041</v>
      </c>
      <c r="E388" s="3" t="s">
        <v>1719</v>
      </c>
      <c r="F388" s="3" t="s">
        <v>1719</v>
      </c>
      <c r="G388" s="3" t="s">
        <v>1719</v>
      </c>
      <c r="H388" s="4"/>
      <c r="I388" s="4"/>
      <c r="J388" s="3" t="s">
        <v>226</v>
      </c>
      <c r="K388" s="4"/>
      <c r="L388" s="4"/>
      <c r="M388" s="3" t="s">
        <v>750</v>
      </c>
      <c r="N388" s="3" t="s">
        <v>127</v>
      </c>
      <c r="O388" s="3" t="s">
        <v>2068</v>
      </c>
      <c r="P388" s="3" t="s">
        <v>1728</v>
      </c>
      <c r="Q388" s="3" t="s">
        <v>1719</v>
      </c>
      <c r="R388" s="3" t="s">
        <v>1719</v>
      </c>
      <c r="S388" s="4"/>
      <c r="T388" s="4">
        <v>3</v>
      </c>
      <c r="U388" s="3" t="s">
        <v>1719</v>
      </c>
      <c r="W388" s="4"/>
      <c r="X388" s="3" t="s">
        <v>1719</v>
      </c>
      <c r="Y388" s="3" t="s">
        <v>1719</v>
      </c>
      <c r="Z388" s="3" t="s">
        <v>1736</v>
      </c>
      <c r="AA388" s="3" t="s">
        <v>1722</v>
      </c>
      <c r="AB388" s="3" t="s">
        <v>1723</v>
      </c>
      <c r="AC388" s="4"/>
      <c r="AD388" s="4"/>
      <c r="AE388" s="3" t="s">
        <v>1724</v>
      </c>
      <c r="AF388" s="3" t="s">
        <v>1719</v>
      </c>
      <c r="AG388" s="3" t="s">
        <v>1719</v>
      </c>
      <c r="AH388" s="3" t="s">
        <v>1725</v>
      </c>
      <c r="AJ388" s="3" t="s">
        <v>632</v>
      </c>
      <c r="AK388" s="3" t="s">
        <v>631</v>
      </c>
      <c r="AL388" s="3" t="s">
        <v>632</v>
      </c>
      <c r="AM388" s="3" t="s">
        <v>1718</v>
      </c>
      <c r="AN388" s="3" t="s">
        <v>1726</v>
      </c>
      <c r="AO388" s="4"/>
      <c r="AP388" s="4"/>
      <c r="AQ388" s="3" t="s">
        <v>1719</v>
      </c>
      <c r="AR388" s="3" t="s">
        <v>1719</v>
      </c>
      <c r="AS388" s="3" t="s">
        <v>1723</v>
      </c>
      <c r="AT388" s="3" t="s">
        <v>1723</v>
      </c>
    </row>
    <row r="389" spans="1:46" hidden="1" x14ac:dyDescent="0.25">
      <c r="A389" s="3" t="s">
        <v>1717</v>
      </c>
      <c r="B389" s="3" t="s">
        <v>1718</v>
      </c>
      <c r="C389" s="3" t="s">
        <v>631</v>
      </c>
      <c r="D389" s="3" t="s">
        <v>926</v>
      </c>
      <c r="E389" s="3" t="s">
        <v>1719</v>
      </c>
      <c r="F389" s="3" t="s">
        <v>1719</v>
      </c>
      <c r="G389" s="3" t="s">
        <v>1719</v>
      </c>
      <c r="H389" s="4"/>
      <c r="I389" s="4"/>
      <c r="J389" s="3" t="s">
        <v>69</v>
      </c>
      <c r="K389" s="4">
        <v>0</v>
      </c>
      <c r="L389" s="4">
        <v>5</v>
      </c>
      <c r="M389" s="3" t="s">
        <v>679</v>
      </c>
      <c r="N389" s="3" t="s">
        <v>127</v>
      </c>
      <c r="O389" s="3" t="s">
        <v>2068</v>
      </c>
      <c r="P389" s="3" t="s">
        <v>1720</v>
      </c>
      <c r="Q389" s="3" t="s">
        <v>1719</v>
      </c>
      <c r="R389" s="3" t="s">
        <v>1719</v>
      </c>
      <c r="S389" s="4"/>
      <c r="T389" s="4">
        <v>43</v>
      </c>
      <c r="U389" s="3" t="s">
        <v>1719</v>
      </c>
      <c r="W389" s="4">
        <v>0</v>
      </c>
      <c r="X389" s="3" t="s">
        <v>1719</v>
      </c>
      <c r="Y389" s="3" t="s">
        <v>1719</v>
      </c>
      <c r="Z389" s="3" t="s">
        <v>1736</v>
      </c>
      <c r="AA389" s="3" t="s">
        <v>1722</v>
      </c>
      <c r="AB389" s="3" t="s">
        <v>1723</v>
      </c>
      <c r="AC389" s="4"/>
      <c r="AD389" s="4">
        <v>0</v>
      </c>
      <c r="AE389" s="3" t="s">
        <v>1724</v>
      </c>
      <c r="AF389" s="3" t="s">
        <v>1719</v>
      </c>
      <c r="AG389" s="3" t="s">
        <v>1719</v>
      </c>
      <c r="AH389" s="3" t="s">
        <v>1725</v>
      </c>
      <c r="AJ389" s="3" t="s">
        <v>632</v>
      </c>
      <c r="AK389" s="3" t="s">
        <v>631</v>
      </c>
      <c r="AL389" s="3" t="s">
        <v>632</v>
      </c>
      <c r="AM389" s="3" t="s">
        <v>1718</v>
      </c>
      <c r="AN389" s="3" t="s">
        <v>1726</v>
      </c>
      <c r="AO389" s="4"/>
      <c r="AP389" s="4"/>
      <c r="AQ389" s="3" t="s">
        <v>1719</v>
      </c>
      <c r="AR389" s="3" t="s">
        <v>1719</v>
      </c>
      <c r="AS389" s="3" t="s">
        <v>1723</v>
      </c>
      <c r="AT389" s="3" t="s">
        <v>1723</v>
      </c>
    </row>
    <row r="390" spans="1:46" hidden="1" x14ac:dyDescent="0.25">
      <c r="A390" s="3" t="s">
        <v>1717</v>
      </c>
      <c r="B390" s="3" t="s">
        <v>1718</v>
      </c>
      <c r="C390" s="3" t="s">
        <v>386</v>
      </c>
      <c r="D390" s="3" t="s">
        <v>2069</v>
      </c>
      <c r="E390" s="3" t="s">
        <v>1719</v>
      </c>
      <c r="F390" s="3" t="s">
        <v>1719</v>
      </c>
      <c r="G390" s="3" t="s">
        <v>1719</v>
      </c>
      <c r="H390" s="4"/>
      <c r="I390" s="4"/>
      <c r="J390" s="3" t="s">
        <v>226</v>
      </c>
      <c r="K390" s="4"/>
      <c r="L390" s="4"/>
      <c r="M390" s="3" t="s">
        <v>2070</v>
      </c>
      <c r="N390" s="3" t="s">
        <v>127</v>
      </c>
      <c r="O390" s="3" t="s">
        <v>2071</v>
      </c>
      <c r="P390" s="3" t="s">
        <v>1728</v>
      </c>
      <c r="Q390" s="3" t="s">
        <v>1719</v>
      </c>
      <c r="R390" s="3" t="s">
        <v>1719</v>
      </c>
      <c r="S390" s="4"/>
      <c r="T390" s="4">
        <v>2</v>
      </c>
      <c r="U390" s="3" t="s">
        <v>1719</v>
      </c>
      <c r="W390" s="4"/>
      <c r="X390" s="3" t="s">
        <v>1719</v>
      </c>
      <c r="Y390" s="3" t="s">
        <v>1719</v>
      </c>
      <c r="Z390" s="3" t="s">
        <v>1736</v>
      </c>
      <c r="AA390" s="3" t="s">
        <v>1722</v>
      </c>
      <c r="AB390" s="3" t="s">
        <v>1723</v>
      </c>
      <c r="AC390" s="4"/>
      <c r="AD390" s="4"/>
      <c r="AE390" s="3" t="s">
        <v>1724</v>
      </c>
      <c r="AF390" s="3" t="s">
        <v>1719</v>
      </c>
      <c r="AG390" s="3" t="s">
        <v>1719</v>
      </c>
      <c r="AH390" s="3" t="s">
        <v>1725</v>
      </c>
      <c r="AJ390" s="3" t="s">
        <v>387</v>
      </c>
      <c r="AK390" s="3" t="s">
        <v>1719</v>
      </c>
      <c r="AL390" s="3" t="s">
        <v>1719</v>
      </c>
      <c r="AM390" s="3" t="s">
        <v>1718</v>
      </c>
      <c r="AN390" s="3" t="s">
        <v>1726</v>
      </c>
      <c r="AO390" s="4"/>
      <c r="AP390" s="4"/>
      <c r="AQ390" s="3" t="s">
        <v>1719</v>
      </c>
      <c r="AR390" s="3" t="s">
        <v>1719</v>
      </c>
      <c r="AS390" s="3" t="s">
        <v>1723</v>
      </c>
      <c r="AT390" s="3" t="s">
        <v>1723</v>
      </c>
    </row>
    <row r="391" spans="1:46" hidden="1" x14ac:dyDescent="0.25">
      <c r="A391" s="3" t="s">
        <v>1717</v>
      </c>
      <c r="B391" s="3" t="s">
        <v>1718</v>
      </c>
      <c r="C391" s="3" t="s">
        <v>1200</v>
      </c>
      <c r="D391" s="3" t="s">
        <v>388</v>
      </c>
      <c r="E391" s="3" t="s">
        <v>1719</v>
      </c>
      <c r="F391" s="3" t="s">
        <v>1719</v>
      </c>
      <c r="G391" s="3" t="s">
        <v>1719</v>
      </c>
      <c r="H391" s="4"/>
      <c r="I391" s="4"/>
      <c r="J391" s="3" t="s">
        <v>50</v>
      </c>
      <c r="K391" s="4"/>
      <c r="L391" s="4"/>
      <c r="M391" s="3" t="s">
        <v>389</v>
      </c>
      <c r="N391" s="3" t="s">
        <v>127</v>
      </c>
      <c r="O391" s="3" t="s">
        <v>1719</v>
      </c>
      <c r="P391" s="3" t="s">
        <v>1728</v>
      </c>
      <c r="Q391" s="3" t="s">
        <v>1719</v>
      </c>
      <c r="R391" s="3" t="s">
        <v>1719</v>
      </c>
      <c r="S391" s="4"/>
      <c r="T391" s="4">
        <v>2</v>
      </c>
      <c r="U391" s="3" t="s">
        <v>1721</v>
      </c>
      <c r="W391" s="4"/>
      <c r="X391" s="3" t="s">
        <v>1719</v>
      </c>
      <c r="Y391" s="3" t="s">
        <v>1719</v>
      </c>
      <c r="Z391" s="3" t="s">
        <v>1719</v>
      </c>
      <c r="AA391" s="3" t="s">
        <v>1722</v>
      </c>
      <c r="AB391" s="3" t="s">
        <v>1723</v>
      </c>
      <c r="AC391" s="4"/>
      <c r="AD391" s="4"/>
      <c r="AE391" s="3" t="s">
        <v>1724</v>
      </c>
      <c r="AF391" s="3" t="s">
        <v>1719</v>
      </c>
      <c r="AG391" s="3" t="s">
        <v>1719</v>
      </c>
      <c r="AH391" s="3" t="s">
        <v>1725</v>
      </c>
      <c r="AJ391" s="3" t="s">
        <v>1201</v>
      </c>
      <c r="AK391" s="3" t="s">
        <v>1719</v>
      </c>
      <c r="AL391" s="3" t="s">
        <v>1719</v>
      </c>
      <c r="AM391" s="3" t="s">
        <v>1718</v>
      </c>
      <c r="AN391" s="3" t="s">
        <v>1726</v>
      </c>
      <c r="AO391" s="4"/>
      <c r="AP391" s="4"/>
      <c r="AQ391" s="3" t="s">
        <v>1719</v>
      </c>
      <c r="AR391" s="3" t="s">
        <v>1719</v>
      </c>
      <c r="AS391" s="3" t="s">
        <v>1723</v>
      </c>
      <c r="AT391" s="3" t="s">
        <v>1723</v>
      </c>
    </row>
    <row r="392" spans="1:46" hidden="1" x14ac:dyDescent="0.25">
      <c r="A392" s="3" t="s">
        <v>1717</v>
      </c>
      <c r="B392" s="3" t="s">
        <v>1718</v>
      </c>
      <c r="C392" s="3" t="s">
        <v>598</v>
      </c>
      <c r="D392" s="3" t="s">
        <v>600</v>
      </c>
      <c r="E392" s="3" t="s">
        <v>1719</v>
      </c>
      <c r="F392" s="3" t="s">
        <v>1719</v>
      </c>
      <c r="G392" s="3" t="s">
        <v>1719</v>
      </c>
      <c r="H392" s="4"/>
      <c r="I392" s="4"/>
      <c r="J392" s="3" t="s">
        <v>69</v>
      </c>
      <c r="K392" s="4"/>
      <c r="L392" s="4"/>
      <c r="M392" s="3" t="s">
        <v>601</v>
      </c>
      <c r="N392" s="3" t="s">
        <v>127</v>
      </c>
      <c r="O392" s="3" t="s">
        <v>2072</v>
      </c>
      <c r="P392" s="3" t="s">
        <v>1922</v>
      </c>
      <c r="Q392" s="3" t="s">
        <v>1719</v>
      </c>
      <c r="R392" s="3" t="s">
        <v>1719</v>
      </c>
      <c r="S392" s="4"/>
      <c r="T392" s="4">
        <v>1</v>
      </c>
      <c r="U392" s="3" t="s">
        <v>1719</v>
      </c>
      <c r="W392" s="4"/>
      <c r="X392" s="3" t="s">
        <v>1719</v>
      </c>
      <c r="Y392" s="3" t="s">
        <v>1719</v>
      </c>
      <c r="Z392" s="3" t="s">
        <v>1736</v>
      </c>
      <c r="AA392" s="3" t="s">
        <v>1923</v>
      </c>
      <c r="AB392" s="3" t="s">
        <v>1723</v>
      </c>
      <c r="AC392" s="4"/>
      <c r="AD392" s="4"/>
      <c r="AE392" s="3" t="s">
        <v>1724</v>
      </c>
      <c r="AF392" s="3" t="s">
        <v>1719</v>
      </c>
      <c r="AG392" s="3" t="s">
        <v>1719</v>
      </c>
      <c r="AH392" s="3" t="s">
        <v>1725</v>
      </c>
      <c r="AJ392" s="3" t="s">
        <v>599</v>
      </c>
      <c r="AK392" s="3" t="s">
        <v>1719</v>
      </c>
      <c r="AL392" s="3" t="s">
        <v>1719</v>
      </c>
      <c r="AM392" s="3" t="s">
        <v>1718</v>
      </c>
      <c r="AN392" s="3" t="s">
        <v>1726</v>
      </c>
      <c r="AO392" s="4"/>
      <c r="AP392" s="4"/>
      <c r="AQ392" s="3" t="s">
        <v>1719</v>
      </c>
      <c r="AR392" s="3" t="s">
        <v>1719</v>
      </c>
      <c r="AS392" s="3" t="s">
        <v>1723</v>
      </c>
      <c r="AT392" s="3" t="s">
        <v>1723</v>
      </c>
    </row>
    <row r="393" spans="1:46" hidden="1" x14ac:dyDescent="0.25">
      <c r="A393" s="3" t="s">
        <v>1717</v>
      </c>
      <c r="B393" s="3" t="s">
        <v>1718</v>
      </c>
      <c r="C393" s="3" t="s">
        <v>116</v>
      </c>
      <c r="D393" s="3" t="s">
        <v>2073</v>
      </c>
      <c r="E393" s="3" t="s">
        <v>1719</v>
      </c>
      <c r="F393" s="3" t="s">
        <v>1719</v>
      </c>
      <c r="G393" s="3" t="s">
        <v>1719</v>
      </c>
      <c r="H393" s="4"/>
      <c r="I393" s="4"/>
      <c r="J393" s="3" t="s">
        <v>69</v>
      </c>
      <c r="K393" s="4"/>
      <c r="L393" s="4"/>
      <c r="M393" s="3" t="s">
        <v>2074</v>
      </c>
      <c r="N393" s="3" t="s">
        <v>127</v>
      </c>
      <c r="O393" s="3" t="s">
        <v>2075</v>
      </c>
      <c r="P393" s="3" t="s">
        <v>1720</v>
      </c>
      <c r="Q393" s="3" t="s">
        <v>1719</v>
      </c>
      <c r="R393" s="3" t="s">
        <v>1719</v>
      </c>
      <c r="S393" s="4"/>
      <c r="T393" s="4">
        <v>1</v>
      </c>
      <c r="U393" s="3" t="s">
        <v>1719</v>
      </c>
      <c r="W393" s="4"/>
      <c r="X393" s="3" t="s">
        <v>1719</v>
      </c>
      <c r="Y393" s="3" t="s">
        <v>1719</v>
      </c>
      <c r="Z393" s="3" t="s">
        <v>1736</v>
      </c>
      <c r="AA393" s="3" t="s">
        <v>1722</v>
      </c>
      <c r="AB393" s="3" t="s">
        <v>1723</v>
      </c>
      <c r="AC393" s="4"/>
      <c r="AD393" s="4"/>
      <c r="AE393" s="3" t="s">
        <v>1724</v>
      </c>
      <c r="AF393" s="3" t="s">
        <v>1719</v>
      </c>
      <c r="AG393" s="3" t="s">
        <v>1719</v>
      </c>
      <c r="AH393" s="3" t="s">
        <v>1725</v>
      </c>
      <c r="AJ393" s="3" t="s">
        <v>2076</v>
      </c>
      <c r="AK393" s="3" t="s">
        <v>116</v>
      </c>
      <c r="AL393" s="3" t="s">
        <v>2076</v>
      </c>
      <c r="AM393" s="3" t="s">
        <v>1718</v>
      </c>
      <c r="AN393" s="3" t="s">
        <v>1726</v>
      </c>
      <c r="AO393" s="4"/>
      <c r="AP393" s="4"/>
      <c r="AQ393" s="3" t="s">
        <v>1719</v>
      </c>
      <c r="AR393" s="3" t="s">
        <v>1719</v>
      </c>
      <c r="AS393" s="3" t="s">
        <v>1723</v>
      </c>
      <c r="AT393" s="3" t="s">
        <v>1723</v>
      </c>
    </row>
    <row r="394" spans="1:46" hidden="1" x14ac:dyDescent="0.25">
      <c r="A394" s="3" t="s">
        <v>1717</v>
      </c>
      <c r="B394" s="3" t="s">
        <v>1718</v>
      </c>
      <c r="C394" s="3" t="s">
        <v>1506</v>
      </c>
      <c r="D394" s="3" t="s">
        <v>2077</v>
      </c>
      <c r="E394" s="3" t="s">
        <v>1719</v>
      </c>
      <c r="F394" s="3" t="s">
        <v>1719</v>
      </c>
      <c r="G394" s="3" t="s">
        <v>1719</v>
      </c>
      <c r="H394" s="4"/>
      <c r="I394" s="4"/>
      <c r="J394" s="3" t="s">
        <v>69</v>
      </c>
      <c r="K394" s="4"/>
      <c r="L394" s="4"/>
      <c r="M394" s="3" t="s">
        <v>2078</v>
      </c>
      <c r="N394" s="3" t="s">
        <v>127</v>
      </c>
      <c r="O394" s="3" t="s">
        <v>2079</v>
      </c>
      <c r="P394" s="3" t="s">
        <v>1720</v>
      </c>
      <c r="Q394" s="3" t="s">
        <v>1719</v>
      </c>
      <c r="R394" s="3" t="s">
        <v>1719</v>
      </c>
      <c r="S394" s="4"/>
      <c r="T394" s="4">
        <v>24</v>
      </c>
      <c r="U394" s="3" t="s">
        <v>1719</v>
      </c>
      <c r="W394" s="4"/>
      <c r="X394" s="3" t="s">
        <v>1719</v>
      </c>
      <c r="Y394" s="3" t="s">
        <v>1719</v>
      </c>
      <c r="Z394" s="3" t="s">
        <v>1736</v>
      </c>
      <c r="AA394" s="3" t="s">
        <v>1722</v>
      </c>
      <c r="AB394" s="3" t="s">
        <v>1723</v>
      </c>
      <c r="AC394" s="4"/>
      <c r="AD394" s="4"/>
      <c r="AE394" s="3" t="s">
        <v>1724</v>
      </c>
      <c r="AF394" s="3" t="s">
        <v>1719</v>
      </c>
      <c r="AG394" s="3" t="s">
        <v>1719</v>
      </c>
      <c r="AH394" s="3" t="s">
        <v>1725</v>
      </c>
      <c r="AJ394" s="3" t="s">
        <v>1507</v>
      </c>
      <c r="AK394" s="3" t="s">
        <v>1506</v>
      </c>
      <c r="AL394" s="3" t="s">
        <v>1507</v>
      </c>
      <c r="AM394" s="3" t="s">
        <v>1718</v>
      </c>
      <c r="AN394" s="3" t="s">
        <v>1726</v>
      </c>
      <c r="AO394" s="4"/>
      <c r="AP394" s="4"/>
      <c r="AQ394" s="3" t="s">
        <v>1719</v>
      </c>
      <c r="AR394" s="3" t="s">
        <v>1719</v>
      </c>
      <c r="AS394" s="3" t="s">
        <v>1723</v>
      </c>
      <c r="AT394" s="3" t="s">
        <v>1723</v>
      </c>
    </row>
    <row r="395" spans="1:46" hidden="1" x14ac:dyDescent="0.25">
      <c r="A395" s="3" t="s">
        <v>1717</v>
      </c>
      <c r="B395" s="3" t="s">
        <v>1718</v>
      </c>
      <c r="C395" s="3" t="s">
        <v>1506</v>
      </c>
      <c r="D395" s="3" t="s">
        <v>2080</v>
      </c>
      <c r="E395" s="3" t="s">
        <v>1719</v>
      </c>
      <c r="F395" s="3" t="s">
        <v>1719</v>
      </c>
      <c r="G395" s="3" t="s">
        <v>1719</v>
      </c>
      <c r="H395" s="4"/>
      <c r="I395" s="4"/>
      <c r="J395" s="3" t="s">
        <v>69</v>
      </c>
      <c r="K395" s="4"/>
      <c r="L395" s="4"/>
      <c r="M395" s="3" t="s">
        <v>2081</v>
      </c>
      <c r="N395" s="3" t="s">
        <v>127</v>
      </c>
      <c r="O395" s="3" t="s">
        <v>2079</v>
      </c>
      <c r="P395" s="3" t="s">
        <v>1720</v>
      </c>
      <c r="Q395" s="3" t="s">
        <v>1719</v>
      </c>
      <c r="R395" s="3" t="s">
        <v>1719</v>
      </c>
      <c r="S395" s="4"/>
      <c r="T395" s="4">
        <v>12</v>
      </c>
      <c r="U395" s="3" t="s">
        <v>1719</v>
      </c>
      <c r="W395" s="4"/>
      <c r="X395" s="3" t="s">
        <v>1719</v>
      </c>
      <c r="Y395" s="3" t="s">
        <v>1719</v>
      </c>
      <c r="Z395" s="3" t="s">
        <v>1736</v>
      </c>
      <c r="AA395" s="3" t="s">
        <v>1722</v>
      </c>
      <c r="AB395" s="3" t="s">
        <v>1723</v>
      </c>
      <c r="AC395" s="4"/>
      <c r="AD395" s="4"/>
      <c r="AE395" s="3" t="s">
        <v>1724</v>
      </c>
      <c r="AF395" s="3" t="s">
        <v>1719</v>
      </c>
      <c r="AG395" s="3" t="s">
        <v>1719</v>
      </c>
      <c r="AH395" s="3" t="s">
        <v>1725</v>
      </c>
      <c r="AJ395" s="3" t="s">
        <v>1507</v>
      </c>
      <c r="AK395" s="3" t="s">
        <v>1506</v>
      </c>
      <c r="AL395" s="3" t="s">
        <v>1507</v>
      </c>
      <c r="AM395" s="3" t="s">
        <v>1718</v>
      </c>
      <c r="AN395" s="3" t="s">
        <v>1726</v>
      </c>
      <c r="AO395" s="4"/>
      <c r="AP395" s="4"/>
      <c r="AQ395" s="3" t="s">
        <v>1719</v>
      </c>
      <c r="AR395" s="3" t="s">
        <v>1719</v>
      </c>
      <c r="AS395" s="3" t="s">
        <v>1723</v>
      </c>
      <c r="AT395" s="3" t="s">
        <v>1723</v>
      </c>
    </row>
    <row r="396" spans="1:46" hidden="1" x14ac:dyDescent="0.25">
      <c r="A396" s="3" t="s">
        <v>1717</v>
      </c>
      <c r="B396" s="3" t="s">
        <v>1718</v>
      </c>
      <c r="C396" s="3" t="s">
        <v>1506</v>
      </c>
      <c r="D396" s="3" t="s">
        <v>2082</v>
      </c>
      <c r="E396" s="3" t="s">
        <v>1719</v>
      </c>
      <c r="F396" s="3" t="s">
        <v>1719</v>
      </c>
      <c r="G396" s="3" t="s">
        <v>1719</v>
      </c>
      <c r="H396" s="4"/>
      <c r="I396" s="4"/>
      <c r="J396" s="3" t="s">
        <v>69</v>
      </c>
      <c r="K396" s="4"/>
      <c r="L396" s="4"/>
      <c r="M396" s="3" t="s">
        <v>2083</v>
      </c>
      <c r="N396" s="3" t="s">
        <v>127</v>
      </c>
      <c r="O396" s="3" t="s">
        <v>2079</v>
      </c>
      <c r="P396" s="3" t="s">
        <v>1720</v>
      </c>
      <c r="Q396" s="3" t="s">
        <v>1719</v>
      </c>
      <c r="R396" s="3" t="s">
        <v>1719</v>
      </c>
      <c r="S396" s="4"/>
      <c r="T396" s="4">
        <v>24</v>
      </c>
      <c r="U396" s="3" t="s">
        <v>1719</v>
      </c>
      <c r="W396" s="4"/>
      <c r="X396" s="3" t="s">
        <v>1719</v>
      </c>
      <c r="Y396" s="3" t="s">
        <v>1719</v>
      </c>
      <c r="Z396" s="3" t="s">
        <v>1736</v>
      </c>
      <c r="AA396" s="3" t="s">
        <v>1722</v>
      </c>
      <c r="AB396" s="3" t="s">
        <v>1723</v>
      </c>
      <c r="AC396" s="4"/>
      <c r="AD396" s="4"/>
      <c r="AE396" s="3" t="s">
        <v>1724</v>
      </c>
      <c r="AF396" s="3" t="s">
        <v>1719</v>
      </c>
      <c r="AG396" s="3" t="s">
        <v>1719</v>
      </c>
      <c r="AH396" s="3" t="s">
        <v>1725</v>
      </c>
      <c r="AJ396" s="3" t="s">
        <v>1507</v>
      </c>
      <c r="AK396" s="3" t="s">
        <v>1506</v>
      </c>
      <c r="AL396" s="3" t="s">
        <v>1507</v>
      </c>
      <c r="AM396" s="3" t="s">
        <v>1718</v>
      </c>
      <c r="AN396" s="3" t="s">
        <v>1726</v>
      </c>
      <c r="AO396" s="4"/>
      <c r="AP396" s="4"/>
      <c r="AQ396" s="3" t="s">
        <v>1719</v>
      </c>
      <c r="AR396" s="3" t="s">
        <v>1719</v>
      </c>
      <c r="AS396" s="3" t="s">
        <v>1723</v>
      </c>
      <c r="AT396" s="3" t="s">
        <v>1723</v>
      </c>
    </row>
    <row r="397" spans="1:46" hidden="1" x14ac:dyDescent="0.25">
      <c r="A397" s="3" t="s">
        <v>1717</v>
      </c>
      <c r="B397" s="3" t="s">
        <v>1718</v>
      </c>
      <c r="C397" s="3" t="s">
        <v>1506</v>
      </c>
      <c r="D397" s="3" t="s">
        <v>2084</v>
      </c>
      <c r="E397" s="3" t="s">
        <v>1719</v>
      </c>
      <c r="F397" s="3" t="s">
        <v>1719</v>
      </c>
      <c r="G397" s="3" t="s">
        <v>1719</v>
      </c>
      <c r="H397" s="4"/>
      <c r="I397" s="4"/>
      <c r="J397" s="3" t="s">
        <v>69</v>
      </c>
      <c r="K397" s="4"/>
      <c r="L397" s="4"/>
      <c r="M397" s="3" t="s">
        <v>2085</v>
      </c>
      <c r="N397" s="3" t="s">
        <v>127</v>
      </c>
      <c r="O397" s="3" t="s">
        <v>2079</v>
      </c>
      <c r="P397" s="3" t="s">
        <v>1728</v>
      </c>
      <c r="Q397" s="3" t="s">
        <v>1719</v>
      </c>
      <c r="R397" s="3" t="s">
        <v>1719</v>
      </c>
      <c r="S397" s="4"/>
      <c r="T397" s="4">
        <v>1</v>
      </c>
      <c r="U397" s="3" t="s">
        <v>1719</v>
      </c>
      <c r="W397" s="4"/>
      <c r="X397" s="3" t="s">
        <v>1719</v>
      </c>
      <c r="Y397" s="3" t="s">
        <v>1719</v>
      </c>
      <c r="Z397" s="3" t="s">
        <v>1736</v>
      </c>
      <c r="AA397" s="3" t="s">
        <v>1722</v>
      </c>
      <c r="AB397" s="3" t="s">
        <v>1723</v>
      </c>
      <c r="AC397" s="4"/>
      <c r="AD397" s="4"/>
      <c r="AE397" s="3" t="s">
        <v>1724</v>
      </c>
      <c r="AF397" s="3" t="s">
        <v>1719</v>
      </c>
      <c r="AG397" s="3" t="s">
        <v>1719</v>
      </c>
      <c r="AH397" s="3" t="s">
        <v>1725</v>
      </c>
      <c r="AJ397" s="3" t="s">
        <v>1507</v>
      </c>
      <c r="AK397" s="3" t="s">
        <v>1506</v>
      </c>
      <c r="AL397" s="3" t="s">
        <v>1507</v>
      </c>
      <c r="AM397" s="3" t="s">
        <v>1718</v>
      </c>
      <c r="AN397" s="3" t="s">
        <v>1726</v>
      </c>
      <c r="AO397" s="4"/>
      <c r="AP397" s="4"/>
      <c r="AQ397" s="3" t="s">
        <v>1719</v>
      </c>
      <c r="AR397" s="3" t="s">
        <v>1719</v>
      </c>
      <c r="AS397" s="3" t="s">
        <v>1723</v>
      </c>
      <c r="AT397" s="3" t="s">
        <v>1723</v>
      </c>
    </row>
    <row r="398" spans="1:46" hidden="1" x14ac:dyDescent="0.25">
      <c r="A398" s="3" t="s">
        <v>1717</v>
      </c>
      <c r="B398" s="3" t="s">
        <v>1718</v>
      </c>
      <c r="C398" s="3" t="s">
        <v>116</v>
      </c>
      <c r="D398" s="3" t="s">
        <v>2086</v>
      </c>
      <c r="E398" s="3" t="s">
        <v>1719</v>
      </c>
      <c r="F398" s="3" t="s">
        <v>1719</v>
      </c>
      <c r="G398" s="3" t="s">
        <v>1719</v>
      </c>
      <c r="H398" s="4"/>
      <c r="I398" s="4"/>
      <c r="J398" s="3" t="s">
        <v>69</v>
      </c>
      <c r="K398" s="4"/>
      <c r="L398" s="4"/>
      <c r="M398" s="3" t="s">
        <v>2078</v>
      </c>
      <c r="N398" s="3" t="s">
        <v>127</v>
      </c>
      <c r="O398" s="3" t="s">
        <v>2087</v>
      </c>
      <c r="P398" s="3" t="s">
        <v>1720</v>
      </c>
      <c r="Q398" s="3" t="s">
        <v>1719</v>
      </c>
      <c r="R398" s="3" t="s">
        <v>1719</v>
      </c>
      <c r="S398" s="4"/>
      <c r="T398" s="4">
        <v>2</v>
      </c>
      <c r="U398" s="3" t="s">
        <v>1719</v>
      </c>
      <c r="W398" s="4"/>
      <c r="X398" s="3" t="s">
        <v>1719</v>
      </c>
      <c r="Y398" s="3" t="s">
        <v>1719</v>
      </c>
      <c r="Z398" s="3" t="s">
        <v>1736</v>
      </c>
      <c r="AA398" s="3" t="s">
        <v>1722</v>
      </c>
      <c r="AB398" s="3" t="s">
        <v>1723</v>
      </c>
      <c r="AC398" s="4"/>
      <c r="AD398" s="4"/>
      <c r="AE398" s="3" t="s">
        <v>1724</v>
      </c>
      <c r="AF398" s="3" t="s">
        <v>1719</v>
      </c>
      <c r="AG398" s="3" t="s">
        <v>1719</v>
      </c>
      <c r="AH398" s="3" t="s">
        <v>1725</v>
      </c>
      <c r="AJ398" s="3" t="s">
        <v>2076</v>
      </c>
      <c r="AK398" s="3" t="s">
        <v>116</v>
      </c>
      <c r="AL398" s="3" t="s">
        <v>2076</v>
      </c>
      <c r="AM398" s="3" t="s">
        <v>1718</v>
      </c>
      <c r="AN398" s="3" t="s">
        <v>1726</v>
      </c>
      <c r="AO398" s="4"/>
      <c r="AP398" s="4"/>
      <c r="AQ398" s="3" t="s">
        <v>1719</v>
      </c>
      <c r="AR398" s="3" t="s">
        <v>1719</v>
      </c>
      <c r="AS398" s="3" t="s">
        <v>1723</v>
      </c>
      <c r="AT398" s="3" t="s">
        <v>1723</v>
      </c>
    </row>
    <row r="399" spans="1:46" hidden="1" x14ac:dyDescent="0.25">
      <c r="A399" s="3" t="s">
        <v>1717</v>
      </c>
      <c r="B399" s="3" t="s">
        <v>1718</v>
      </c>
      <c r="C399" s="3" t="s">
        <v>327</v>
      </c>
      <c r="D399" s="3" t="s">
        <v>2088</v>
      </c>
      <c r="E399" s="3" t="s">
        <v>1719</v>
      </c>
      <c r="F399" s="3" t="s">
        <v>1719</v>
      </c>
      <c r="G399" s="3" t="s">
        <v>1719</v>
      </c>
      <c r="H399" s="4"/>
      <c r="I399" s="4"/>
      <c r="J399" s="3" t="s">
        <v>69</v>
      </c>
      <c r="K399" s="4"/>
      <c r="L399" s="4"/>
      <c r="M399" s="3" t="s">
        <v>2089</v>
      </c>
      <c r="N399" s="3" t="s">
        <v>127</v>
      </c>
      <c r="O399" s="3" t="s">
        <v>2090</v>
      </c>
      <c r="P399" s="3" t="s">
        <v>1720</v>
      </c>
      <c r="Q399" s="3" t="s">
        <v>1719</v>
      </c>
      <c r="R399" s="3" t="s">
        <v>1719</v>
      </c>
      <c r="S399" s="4"/>
      <c r="T399" s="4">
        <v>1</v>
      </c>
      <c r="U399" s="3" t="s">
        <v>1719</v>
      </c>
      <c r="W399" s="4"/>
      <c r="X399" s="3" t="s">
        <v>1719</v>
      </c>
      <c r="Y399" s="3" t="s">
        <v>1719</v>
      </c>
      <c r="Z399" s="3" t="s">
        <v>1736</v>
      </c>
      <c r="AA399" s="3" t="s">
        <v>1722</v>
      </c>
      <c r="AB399" s="3" t="s">
        <v>1723</v>
      </c>
      <c r="AC399" s="4"/>
      <c r="AD399" s="4"/>
      <c r="AE399" s="3" t="s">
        <v>1724</v>
      </c>
      <c r="AF399" s="3" t="s">
        <v>1719</v>
      </c>
      <c r="AG399" s="3" t="s">
        <v>1719</v>
      </c>
      <c r="AH399" s="3" t="s">
        <v>1725</v>
      </c>
      <c r="AJ399" s="3" t="s">
        <v>328</v>
      </c>
      <c r="AK399" s="3" t="s">
        <v>327</v>
      </c>
      <c r="AL399" s="3" t="s">
        <v>328</v>
      </c>
      <c r="AM399" s="3" t="s">
        <v>1718</v>
      </c>
      <c r="AN399" s="3" t="s">
        <v>1726</v>
      </c>
      <c r="AO399" s="4"/>
      <c r="AP399" s="4"/>
      <c r="AQ399" s="3" t="s">
        <v>1719</v>
      </c>
      <c r="AR399" s="3" t="s">
        <v>1719</v>
      </c>
      <c r="AS399" s="3" t="s">
        <v>1723</v>
      </c>
      <c r="AT399" s="3" t="s">
        <v>1723</v>
      </c>
    </row>
    <row r="400" spans="1:46" hidden="1" x14ac:dyDescent="0.25">
      <c r="A400" s="3" t="s">
        <v>1717</v>
      </c>
      <c r="B400" s="3" t="s">
        <v>1718</v>
      </c>
      <c r="C400" s="3" t="s">
        <v>509</v>
      </c>
      <c r="D400" s="3" t="s">
        <v>590</v>
      </c>
      <c r="E400" s="3" t="s">
        <v>1719</v>
      </c>
      <c r="F400" s="3" t="s">
        <v>1719</v>
      </c>
      <c r="G400" s="3" t="s">
        <v>1719</v>
      </c>
      <c r="H400" s="4"/>
      <c r="I400" s="4"/>
      <c r="J400" s="3" t="s">
        <v>592</v>
      </c>
      <c r="K400" s="4"/>
      <c r="L400" s="4"/>
      <c r="M400" s="3" t="s">
        <v>591</v>
      </c>
      <c r="N400" s="3" t="s">
        <v>127</v>
      </c>
      <c r="O400" s="3" t="s">
        <v>2091</v>
      </c>
      <c r="P400" s="3" t="s">
        <v>1728</v>
      </c>
      <c r="Q400" s="3" t="s">
        <v>1719</v>
      </c>
      <c r="R400" s="3" t="s">
        <v>1719</v>
      </c>
      <c r="S400" s="4"/>
      <c r="T400" s="4">
        <v>3000</v>
      </c>
      <c r="U400" s="3" t="s">
        <v>1721</v>
      </c>
      <c r="W400" s="4"/>
      <c r="X400" s="3" t="s">
        <v>1719</v>
      </c>
      <c r="Y400" s="3" t="s">
        <v>1719</v>
      </c>
      <c r="Z400" s="3" t="s">
        <v>1736</v>
      </c>
      <c r="AA400" s="3" t="s">
        <v>1722</v>
      </c>
      <c r="AB400" s="3" t="s">
        <v>1723</v>
      </c>
      <c r="AC400" s="4"/>
      <c r="AD400" s="4"/>
      <c r="AE400" s="3" t="s">
        <v>1724</v>
      </c>
      <c r="AF400" s="3" t="s">
        <v>1719</v>
      </c>
      <c r="AG400" s="3" t="s">
        <v>1719</v>
      </c>
      <c r="AH400" s="3" t="s">
        <v>1725</v>
      </c>
      <c r="AJ400" s="3" t="s">
        <v>510</v>
      </c>
      <c r="AK400" s="3" t="s">
        <v>1719</v>
      </c>
      <c r="AL400" s="3" t="s">
        <v>1719</v>
      </c>
      <c r="AM400" s="3" t="s">
        <v>1718</v>
      </c>
      <c r="AN400" s="3" t="s">
        <v>1726</v>
      </c>
      <c r="AO400" s="4"/>
      <c r="AP400" s="4"/>
      <c r="AQ400" s="3" t="s">
        <v>1719</v>
      </c>
      <c r="AR400" s="3" t="s">
        <v>1719</v>
      </c>
      <c r="AS400" s="3" t="s">
        <v>1723</v>
      </c>
      <c r="AT400" s="3" t="s">
        <v>1723</v>
      </c>
    </row>
    <row r="401" spans="1:46" hidden="1" x14ac:dyDescent="0.25">
      <c r="A401" s="3" t="s">
        <v>1717</v>
      </c>
      <c r="B401" s="3" t="s">
        <v>1718</v>
      </c>
      <c r="C401" s="3" t="s">
        <v>99</v>
      </c>
      <c r="D401" s="3" t="s">
        <v>2092</v>
      </c>
      <c r="E401" s="3" t="s">
        <v>1719</v>
      </c>
      <c r="F401" s="3" t="s">
        <v>1719</v>
      </c>
      <c r="G401" s="3" t="s">
        <v>1719</v>
      </c>
      <c r="H401" s="4"/>
      <c r="I401" s="4"/>
      <c r="J401" s="3" t="s">
        <v>69</v>
      </c>
      <c r="K401" s="4"/>
      <c r="L401" s="4"/>
      <c r="M401" s="3" t="s">
        <v>2093</v>
      </c>
      <c r="N401" s="3" t="s">
        <v>127</v>
      </c>
      <c r="O401" s="3" t="s">
        <v>2094</v>
      </c>
      <c r="P401" s="3" t="s">
        <v>1720</v>
      </c>
      <c r="Q401" s="3" t="s">
        <v>1719</v>
      </c>
      <c r="R401" s="3" t="s">
        <v>1719</v>
      </c>
      <c r="S401" s="4"/>
      <c r="T401" s="4">
        <v>7</v>
      </c>
      <c r="U401" s="3" t="s">
        <v>1721</v>
      </c>
      <c r="W401" s="4"/>
      <c r="X401" s="3" t="s">
        <v>1719</v>
      </c>
      <c r="Y401" s="3" t="s">
        <v>1719</v>
      </c>
      <c r="Z401" s="3" t="s">
        <v>1736</v>
      </c>
      <c r="AA401" s="3" t="s">
        <v>1722</v>
      </c>
      <c r="AB401" s="3" t="s">
        <v>1723</v>
      </c>
      <c r="AC401" s="4"/>
      <c r="AD401" s="4"/>
      <c r="AE401" s="3" t="s">
        <v>1724</v>
      </c>
      <c r="AF401" s="3" t="s">
        <v>1719</v>
      </c>
      <c r="AG401" s="3" t="s">
        <v>1719</v>
      </c>
      <c r="AH401" s="3" t="s">
        <v>1725</v>
      </c>
      <c r="AJ401" s="3" t="s">
        <v>100</v>
      </c>
      <c r="AK401" s="3" t="s">
        <v>99</v>
      </c>
      <c r="AL401" s="3" t="s">
        <v>100</v>
      </c>
      <c r="AM401" s="3" t="s">
        <v>1718</v>
      </c>
      <c r="AN401" s="3" t="s">
        <v>1726</v>
      </c>
      <c r="AO401" s="4"/>
      <c r="AP401" s="4"/>
      <c r="AQ401" s="3" t="s">
        <v>1719</v>
      </c>
      <c r="AR401" s="3" t="s">
        <v>1719</v>
      </c>
      <c r="AS401" s="3" t="s">
        <v>1723</v>
      </c>
      <c r="AT401" s="3" t="s">
        <v>1723</v>
      </c>
    </row>
    <row r="402" spans="1:46" hidden="1" x14ac:dyDescent="0.25">
      <c r="A402" s="3" t="s">
        <v>1717</v>
      </c>
      <c r="B402" s="3" t="s">
        <v>1718</v>
      </c>
      <c r="C402" s="3" t="s">
        <v>99</v>
      </c>
      <c r="D402" s="3" t="s">
        <v>2095</v>
      </c>
      <c r="E402" s="3" t="s">
        <v>1719</v>
      </c>
      <c r="F402" s="3" t="s">
        <v>1719</v>
      </c>
      <c r="G402" s="3" t="s">
        <v>1719</v>
      </c>
      <c r="H402" s="4"/>
      <c r="I402" s="4"/>
      <c r="J402" s="3" t="s">
        <v>69</v>
      </c>
      <c r="K402" s="4"/>
      <c r="L402" s="4"/>
      <c r="M402" s="3" t="s">
        <v>2096</v>
      </c>
      <c r="N402" s="3" t="s">
        <v>127</v>
      </c>
      <c r="O402" s="3" t="s">
        <v>2094</v>
      </c>
      <c r="P402" s="3" t="s">
        <v>1720</v>
      </c>
      <c r="Q402" s="3" t="s">
        <v>1719</v>
      </c>
      <c r="R402" s="3" t="s">
        <v>1719</v>
      </c>
      <c r="S402" s="4"/>
      <c r="T402" s="4">
        <v>2</v>
      </c>
      <c r="U402" s="3" t="s">
        <v>1719</v>
      </c>
      <c r="W402" s="4"/>
      <c r="X402" s="3" t="s">
        <v>1719</v>
      </c>
      <c r="Y402" s="3" t="s">
        <v>1719</v>
      </c>
      <c r="Z402" s="3" t="s">
        <v>1736</v>
      </c>
      <c r="AA402" s="3" t="s">
        <v>1722</v>
      </c>
      <c r="AB402" s="3" t="s">
        <v>1723</v>
      </c>
      <c r="AC402" s="4"/>
      <c r="AD402" s="4"/>
      <c r="AE402" s="3" t="s">
        <v>1724</v>
      </c>
      <c r="AF402" s="3" t="s">
        <v>1719</v>
      </c>
      <c r="AG402" s="3" t="s">
        <v>1719</v>
      </c>
      <c r="AH402" s="3" t="s">
        <v>1725</v>
      </c>
      <c r="AJ402" s="3" t="s">
        <v>100</v>
      </c>
      <c r="AK402" s="3" t="s">
        <v>99</v>
      </c>
      <c r="AL402" s="3" t="s">
        <v>100</v>
      </c>
      <c r="AM402" s="3" t="s">
        <v>1718</v>
      </c>
      <c r="AN402" s="3" t="s">
        <v>1726</v>
      </c>
      <c r="AO402" s="4"/>
      <c r="AP402" s="4"/>
      <c r="AQ402" s="3" t="s">
        <v>1719</v>
      </c>
      <c r="AR402" s="3" t="s">
        <v>1719</v>
      </c>
      <c r="AS402" s="3" t="s">
        <v>1723</v>
      </c>
      <c r="AT402" s="3" t="s">
        <v>1723</v>
      </c>
    </row>
    <row r="403" spans="1:46" hidden="1" x14ac:dyDescent="0.25">
      <c r="A403" s="3" t="s">
        <v>1717</v>
      </c>
      <c r="B403" s="3" t="s">
        <v>1718</v>
      </c>
      <c r="C403" s="3" t="s">
        <v>99</v>
      </c>
      <c r="D403" s="3" t="s">
        <v>2097</v>
      </c>
      <c r="E403" s="3" t="s">
        <v>1719</v>
      </c>
      <c r="F403" s="3" t="s">
        <v>1719</v>
      </c>
      <c r="G403" s="3" t="s">
        <v>1719</v>
      </c>
      <c r="H403" s="4"/>
      <c r="I403" s="4"/>
      <c r="J403" s="3" t="s">
        <v>69</v>
      </c>
      <c r="K403" s="4"/>
      <c r="L403" s="4"/>
      <c r="M403" s="3" t="s">
        <v>2098</v>
      </c>
      <c r="N403" s="3" t="s">
        <v>127</v>
      </c>
      <c r="O403" s="3" t="s">
        <v>2099</v>
      </c>
      <c r="P403" s="3" t="s">
        <v>1720</v>
      </c>
      <c r="Q403" s="3" t="s">
        <v>1719</v>
      </c>
      <c r="R403" s="3" t="s">
        <v>1719</v>
      </c>
      <c r="S403" s="4"/>
      <c r="T403" s="4">
        <v>4</v>
      </c>
      <c r="U403" s="3" t="s">
        <v>1719</v>
      </c>
      <c r="W403" s="4"/>
      <c r="X403" s="3" t="s">
        <v>1719</v>
      </c>
      <c r="Y403" s="3" t="s">
        <v>1719</v>
      </c>
      <c r="Z403" s="3" t="s">
        <v>1736</v>
      </c>
      <c r="AA403" s="3" t="s">
        <v>1722</v>
      </c>
      <c r="AB403" s="3" t="s">
        <v>1723</v>
      </c>
      <c r="AC403" s="4"/>
      <c r="AD403" s="4"/>
      <c r="AE403" s="3" t="s">
        <v>1724</v>
      </c>
      <c r="AF403" s="3" t="s">
        <v>1719</v>
      </c>
      <c r="AG403" s="3" t="s">
        <v>1719</v>
      </c>
      <c r="AH403" s="3" t="s">
        <v>1725</v>
      </c>
      <c r="AJ403" s="3" t="s">
        <v>100</v>
      </c>
      <c r="AK403" s="3" t="s">
        <v>99</v>
      </c>
      <c r="AL403" s="3" t="s">
        <v>100</v>
      </c>
      <c r="AM403" s="3" t="s">
        <v>1718</v>
      </c>
      <c r="AN403" s="3" t="s">
        <v>1726</v>
      </c>
      <c r="AO403" s="4"/>
      <c r="AP403" s="4"/>
      <c r="AQ403" s="3" t="s">
        <v>1719</v>
      </c>
      <c r="AR403" s="3" t="s">
        <v>1719</v>
      </c>
      <c r="AS403" s="3" t="s">
        <v>1723</v>
      </c>
      <c r="AT403" s="3" t="s">
        <v>1723</v>
      </c>
    </row>
    <row r="404" spans="1:46" hidden="1" x14ac:dyDescent="0.25">
      <c r="A404" s="3" t="s">
        <v>1717</v>
      </c>
      <c r="B404" s="3" t="s">
        <v>1718</v>
      </c>
      <c r="C404" s="3" t="s">
        <v>1174</v>
      </c>
      <c r="D404" s="3" t="s">
        <v>2100</v>
      </c>
      <c r="E404" s="3" t="s">
        <v>1719</v>
      </c>
      <c r="F404" s="3" t="s">
        <v>1719</v>
      </c>
      <c r="G404" s="3" t="s">
        <v>1719</v>
      </c>
      <c r="H404" s="4"/>
      <c r="I404" s="4"/>
      <c r="J404" s="3" t="s">
        <v>69</v>
      </c>
      <c r="K404" s="4"/>
      <c r="L404" s="4"/>
      <c r="M404" s="3" t="s">
        <v>2101</v>
      </c>
      <c r="N404" s="3" t="s">
        <v>127</v>
      </c>
      <c r="O404" s="3" t="s">
        <v>2102</v>
      </c>
      <c r="P404" s="3" t="s">
        <v>1922</v>
      </c>
      <c r="Q404" s="3" t="s">
        <v>1719</v>
      </c>
      <c r="R404" s="3" t="s">
        <v>1719</v>
      </c>
      <c r="S404" s="4"/>
      <c r="T404" s="4">
        <v>1</v>
      </c>
      <c r="U404" s="3" t="s">
        <v>1719</v>
      </c>
      <c r="W404" s="4"/>
      <c r="X404" s="3" t="s">
        <v>1719</v>
      </c>
      <c r="Y404" s="3" t="s">
        <v>1719</v>
      </c>
      <c r="Z404" s="3" t="s">
        <v>1736</v>
      </c>
      <c r="AA404" s="3" t="s">
        <v>1923</v>
      </c>
      <c r="AB404" s="3" t="s">
        <v>1723</v>
      </c>
      <c r="AC404" s="4"/>
      <c r="AD404" s="4"/>
      <c r="AE404" s="3" t="s">
        <v>1724</v>
      </c>
      <c r="AF404" s="3" t="s">
        <v>1719</v>
      </c>
      <c r="AG404" s="3" t="s">
        <v>1719</v>
      </c>
      <c r="AH404" s="3" t="s">
        <v>1725</v>
      </c>
      <c r="AJ404" s="3" t="s">
        <v>1175</v>
      </c>
      <c r="AK404" s="3" t="s">
        <v>1174</v>
      </c>
      <c r="AL404" s="3" t="s">
        <v>1175</v>
      </c>
      <c r="AM404" s="3" t="s">
        <v>1718</v>
      </c>
      <c r="AN404" s="3" t="s">
        <v>1726</v>
      </c>
      <c r="AO404" s="4"/>
      <c r="AP404" s="4"/>
      <c r="AQ404" s="3" t="s">
        <v>1719</v>
      </c>
      <c r="AR404" s="3" t="s">
        <v>1719</v>
      </c>
      <c r="AS404" s="3" t="s">
        <v>1723</v>
      </c>
      <c r="AT404" s="3" t="s">
        <v>1723</v>
      </c>
    </row>
    <row r="405" spans="1:46" hidden="1" x14ac:dyDescent="0.25">
      <c r="A405" s="3" t="s">
        <v>1717</v>
      </c>
      <c r="B405" s="3" t="s">
        <v>1718</v>
      </c>
      <c r="C405" s="3" t="s">
        <v>99</v>
      </c>
      <c r="D405" s="3" t="s">
        <v>2103</v>
      </c>
      <c r="E405" s="3" t="s">
        <v>1719</v>
      </c>
      <c r="F405" s="3" t="s">
        <v>1719</v>
      </c>
      <c r="G405" s="3" t="s">
        <v>1719</v>
      </c>
      <c r="H405" s="4"/>
      <c r="I405" s="4"/>
      <c r="J405" s="3" t="s">
        <v>69</v>
      </c>
      <c r="K405" s="4"/>
      <c r="L405" s="4"/>
      <c r="M405" s="3" t="s">
        <v>697</v>
      </c>
      <c r="N405" s="3" t="s">
        <v>127</v>
      </c>
      <c r="O405" s="3" t="s">
        <v>2104</v>
      </c>
      <c r="P405" s="3" t="s">
        <v>1720</v>
      </c>
      <c r="Q405" s="3" t="s">
        <v>1719</v>
      </c>
      <c r="R405" s="3" t="s">
        <v>1719</v>
      </c>
      <c r="S405" s="4"/>
      <c r="T405" s="4">
        <v>8</v>
      </c>
      <c r="U405" s="3" t="s">
        <v>1719</v>
      </c>
      <c r="W405" s="4"/>
      <c r="X405" s="3" t="s">
        <v>1719</v>
      </c>
      <c r="Y405" s="3" t="s">
        <v>1719</v>
      </c>
      <c r="Z405" s="3" t="s">
        <v>1736</v>
      </c>
      <c r="AA405" s="3" t="s">
        <v>1722</v>
      </c>
      <c r="AB405" s="3" t="s">
        <v>1723</v>
      </c>
      <c r="AC405" s="4"/>
      <c r="AD405" s="4"/>
      <c r="AE405" s="3" t="s">
        <v>1724</v>
      </c>
      <c r="AF405" s="3" t="s">
        <v>1719</v>
      </c>
      <c r="AG405" s="3" t="s">
        <v>1719</v>
      </c>
      <c r="AH405" s="3" t="s">
        <v>1725</v>
      </c>
      <c r="AJ405" s="3" t="s">
        <v>100</v>
      </c>
      <c r="AK405" s="3" t="s">
        <v>99</v>
      </c>
      <c r="AL405" s="3" t="s">
        <v>100</v>
      </c>
      <c r="AM405" s="3" t="s">
        <v>1718</v>
      </c>
      <c r="AN405" s="3" t="s">
        <v>1726</v>
      </c>
      <c r="AO405" s="4"/>
      <c r="AP405" s="4"/>
      <c r="AQ405" s="3" t="s">
        <v>1719</v>
      </c>
      <c r="AR405" s="3" t="s">
        <v>1719</v>
      </c>
      <c r="AS405" s="3" t="s">
        <v>1723</v>
      </c>
      <c r="AT405" s="3" t="s">
        <v>1723</v>
      </c>
    </row>
    <row r="406" spans="1:46" hidden="1" x14ac:dyDescent="0.25">
      <c r="A406" s="3" t="s">
        <v>1717</v>
      </c>
      <c r="B406" s="3" t="s">
        <v>1718</v>
      </c>
      <c r="C406" s="3" t="s">
        <v>654</v>
      </c>
      <c r="D406" s="3" t="s">
        <v>2105</v>
      </c>
      <c r="E406" s="3" t="s">
        <v>1719</v>
      </c>
      <c r="F406" s="3" t="s">
        <v>1719</v>
      </c>
      <c r="G406" s="3" t="s">
        <v>1719</v>
      </c>
      <c r="H406" s="4"/>
      <c r="I406" s="4"/>
      <c r="J406" s="3" t="s">
        <v>69</v>
      </c>
      <c r="K406" s="4"/>
      <c r="L406" s="4"/>
      <c r="M406" s="3" t="s">
        <v>126</v>
      </c>
      <c r="N406" s="3" t="s">
        <v>127</v>
      </c>
      <c r="O406" s="3" t="s">
        <v>2106</v>
      </c>
      <c r="P406" s="3" t="s">
        <v>1720</v>
      </c>
      <c r="Q406" s="3" t="s">
        <v>1719</v>
      </c>
      <c r="R406" s="3" t="s">
        <v>1719</v>
      </c>
      <c r="S406" s="4"/>
      <c r="T406" s="4">
        <v>1</v>
      </c>
      <c r="U406" s="3" t="s">
        <v>1719</v>
      </c>
      <c r="W406" s="4"/>
      <c r="X406" s="3" t="s">
        <v>1719</v>
      </c>
      <c r="Y406" s="3" t="s">
        <v>1719</v>
      </c>
      <c r="Z406" s="3" t="s">
        <v>1736</v>
      </c>
      <c r="AA406" s="3" t="s">
        <v>1722</v>
      </c>
      <c r="AB406" s="3" t="s">
        <v>1723</v>
      </c>
      <c r="AC406" s="4"/>
      <c r="AD406" s="4"/>
      <c r="AE406" s="3" t="s">
        <v>1724</v>
      </c>
      <c r="AF406" s="3" t="s">
        <v>1719</v>
      </c>
      <c r="AG406" s="3" t="s">
        <v>1719</v>
      </c>
      <c r="AH406" s="3" t="s">
        <v>1725</v>
      </c>
      <c r="AJ406" s="3" t="s">
        <v>2107</v>
      </c>
      <c r="AK406" s="3" t="s">
        <v>654</v>
      </c>
      <c r="AL406" s="3" t="s">
        <v>2107</v>
      </c>
      <c r="AM406" s="3" t="s">
        <v>1718</v>
      </c>
      <c r="AN406" s="3" t="s">
        <v>1726</v>
      </c>
      <c r="AO406" s="4"/>
      <c r="AP406" s="4"/>
      <c r="AQ406" s="3" t="s">
        <v>1719</v>
      </c>
      <c r="AR406" s="3" t="s">
        <v>1719</v>
      </c>
      <c r="AS406" s="3" t="s">
        <v>1723</v>
      </c>
      <c r="AT406" s="3" t="s">
        <v>1723</v>
      </c>
    </row>
    <row r="407" spans="1:46" hidden="1" x14ac:dyDescent="0.25">
      <c r="A407" s="3" t="s">
        <v>1717</v>
      </c>
      <c r="B407" s="3" t="s">
        <v>1718</v>
      </c>
      <c r="C407" s="3" t="s">
        <v>654</v>
      </c>
      <c r="D407" s="3" t="s">
        <v>2108</v>
      </c>
      <c r="E407" s="3" t="s">
        <v>1719</v>
      </c>
      <c r="F407" s="3" t="s">
        <v>1719</v>
      </c>
      <c r="G407" s="3" t="s">
        <v>1719</v>
      </c>
      <c r="H407" s="4"/>
      <c r="I407" s="4"/>
      <c r="J407" s="3" t="s">
        <v>69</v>
      </c>
      <c r="K407" s="4"/>
      <c r="L407" s="4"/>
      <c r="M407" s="3" t="s">
        <v>126</v>
      </c>
      <c r="N407" s="3" t="s">
        <v>127</v>
      </c>
      <c r="O407" s="3" t="s">
        <v>2106</v>
      </c>
      <c r="P407" s="3" t="s">
        <v>1720</v>
      </c>
      <c r="Q407" s="3" t="s">
        <v>1719</v>
      </c>
      <c r="R407" s="3" t="s">
        <v>1719</v>
      </c>
      <c r="S407" s="4"/>
      <c r="T407" s="4">
        <v>1</v>
      </c>
      <c r="U407" s="3" t="s">
        <v>1719</v>
      </c>
      <c r="W407" s="4"/>
      <c r="X407" s="3" t="s">
        <v>1719</v>
      </c>
      <c r="Y407" s="3" t="s">
        <v>1719</v>
      </c>
      <c r="Z407" s="3" t="s">
        <v>1736</v>
      </c>
      <c r="AA407" s="3" t="s">
        <v>1722</v>
      </c>
      <c r="AB407" s="3" t="s">
        <v>1723</v>
      </c>
      <c r="AC407" s="4"/>
      <c r="AD407" s="4"/>
      <c r="AE407" s="3" t="s">
        <v>1724</v>
      </c>
      <c r="AF407" s="3" t="s">
        <v>1719</v>
      </c>
      <c r="AG407" s="3" t="s">
        <v>1719</v>
      </c>
      <c r="AH407" s="3" t="s">
        <v>1725</v>
      </c>
      <c r="AJ407" s="3" t="s">
        <v>2107</v>
      </c>
      <c r="AK407" s="3" t="s">
        <v>654</v>
      </c>
      <c r="AL407" s="3" t="s">
        <v>2107</v>
      </c>
      <c r="AM407" s="3" t="s">
        <v>1718</v>
      </c>
      <c r="AN407" s="3" t="s">
        <v>1726</v>
      </c>
      <c r="AO407" s="4"/>
      <c r="AP407" s="4"/>
      <c r="AQ407" s="3" t="s">
        <v>1719</v>
      </c>
      <c r="AR407" s="3" t="s">
        <v>1719</v>
      </c>
      <c r="AS407" s="3" t="s">
        <v>1723</v>
      </c>
      <c r="AT407" s="3" t="s">
        <v>1723</v>
      </c>
    </row>
    <row r="408" spans="1:46" hidden="1" x14ac:dyDescent="0.25">
      <c r="A408" s="3" t="s">
        <v>1717</v>
      </c>
      <c r="B408" s="3" t="s">
        <v>1718</v>
      </c>
      <c r="C408" s="3" t="s">
        <v>654</v>
      </c>
      <c r="D408" s="3" t="s">
        <v>2109</v>
      </c>
      <c r="E408" s="3" t="s">
        <v>1719</v>
      </c>
      <c r="F408" s="3" t="s">
        <v>1719</v>
      </c>
      <c r="G408" s="3" t="s">
        <v>1719</v>
      </c>
      <c r="H408" s="4"/>
      <c r="I408" s="4"/>
      <c r="J408" s="3" t="s">
        <v>69</v>
      </c>
      <c r="K408" s="4"/>
      <c r="L408" s="4"/>
      <c r="M408" s="3" t="s">
        <v>126</v>
      </c>
      <c r="N408" s="3" t="s">
        <v>127</v>
      </c>
      <c r="O408" s="3" t="s">
        <v>2106</v>
      </c>
      <c r="P408" s="3" t="s">
        <v>1720</v>
      </c>
      <c r="Q408" s="3" t="s">
        <v>1719</v>
      </c>
      <c r="R408" s="3" t="s">
        <v>1719</v>
      </c>
      <c r="S408" s="4"/>
      <c r="T408" s="4">
        <v>1</v>
      </c>
      <c r="U408" s="3" t="s">
        <v>1719</v>
      </c>
      <c r="W408" s="4"/>
      <c r="X408" s="3" t="s">
        <v>1719</v>
      </c>
      <c r="Y408" s="3" t="s">
        <v>1719</v>
      </c>
      <c r="Z408" s="3" t="s">
        <v>1736</v>
      </c>
      <c r="AA408" s="3" t="s">
        <v>1722</v>
      </c>
      <c r="AB408" s="3" t="s">
        <v>1723</v>
      </c>
      <c r="AC408" s="4"/>
      <c r="AD408" s="4"/>
      <c r="AE408" s="3" t="s">
        <v>1724</v>
      </c>
      <c r="AF408" s="3" t="s">
        <v>1719</v>
      </c>
      <c r="AG408" s="3" t="s">
        <v>1719</v>
      </c>
      <c r="AH408" s="3" t="s">
        <v>1725</v>
      </c>
      <c r="AJ408" s="3" t="s">
        <v>2107</v>
      </c>
      <c r="AK408" s="3" t="s">
        <v>654</v>
      </c>
      <c r="AL408" s="3" t="s">
        <v>2107</v>
      </c>
      <c r="AM408" s="3" t="s">
        <v>1718</v>
      </c>
      <c r="AN408" s="3" t="s">
        <v>1726</v>
      </c>
      <c r="AO408" s="4"/>
      <c r="AP408" s="4"/>
      <c r="AQ408" s="3" t="s">
        <v>1719</v>
      </c>
      <c r="AR408" s="3" t="s">
        <v>1719</v>
      </c>
      <c r="AS408" s="3" t="s">
        <v>1723</v>
      </c>
      <c r="AT408" s="3" t="s">
        <v>1723</v>
      </c>
    </row>
    <row r="409" spans="1:46" hidden="1" x14ac:dyDescent="0.25">
      <c r="A409" s="3" t="s">
        <v>1717</v>
      </c>
      <c r="B409" s="3" t="s">
        <v>1718</v>
      </c>
      <c r="C409" s="3" t="s">
        <v>2110</v>
      </c>
      <c r="D409" s="3" t="s">
        <v>2111</v>
      </c>
      <c r="E409" s="3" t="s">
        <v>1719</v>
      </c>
      <c r="F409" s="3" t="s">
        <v>1719</v>
      </c>
      <c r="G409" s="3" t="s">
        <v>1719</v>
      </c>
      <c r="H409" s="4"/>
      <c r="I409" s="4"/>
      <c r="J409" s="3" t="s">
        <v>69</v>
      </c>
      <c r="K409" s="4"/>
      <c r="L409" s="4"/>
      <c r="M409" s="3" t="s">
        <v>2112</v>
      </c>
      <c r="N409" s="3" t="s">
        <v>127</v>
      </c>
      <c r="O409" s="3" t="s">
        <v>2113</v>
      </c>
      <c r="P409" s="3" t="s">
        <v>1922</v>
      </c>
      <c r="Q409" s="3" t="s">
        <v>1719</v>
      </c>
      <c r="R409" s="3" t="s">
        <v>1719</v>
      </c>
      <c r="S409" s="4"/>
      <c r="T409" s="4">
        <v>1</v>
      </c>
      <c r="U409" s="3" t="s">
        <v>1719</v>
      </c>
      <c r="W409" s="4"/>
      <c r="X409" s="3" t="s">
        <v>1719</v>
      </c>
      <c r="Y409" s="3" t="s">
        <v>1719</v>
      </c>
      <c r="Z409" s="3" t="s">
        <v>1736</v>
      </c>
      <c r="AA409" s="3" t="s">
        <v>1923</v>
      </c>
      <c r="AB409" s="3" t="s">
        <v>1723</v>
      </c>
      <c r="AC409" s="4"/>
      <c r="AD409" s="4"/>
      <c r="AE409" s="3" t="s">
        <v>1724</v>
      </c>
      <c r="AF409" s="3" t="s">
        <v>1719</v>
      </c>
      <c r="AG409" s="3" t="s">
        <v>1719</v>
      </c>
      <c r="AH409" s="3" t="s">
        <v>1725</v>
      </c>
      <c r="AJ409" s="3" t="s">
        <v>2114</v>
      </c>
      <c r="AK409" s="3" t="s">
        <v>2110</v>
      </c>
      <c r="AL409" s="3" t="s">
        <v>2114</v>
      </c>
      <c r="AM409" s="3" t="s">
        <v>1718</v>
      </c>
      <c r="AN409" s="3" t="s">
        <v>1726</v>
      </c>
      <c r="AO409" s="4"/>
      <c r="AP409" s="4"/>
      <c r="AQ409" s="3" t="s">
        <v>1719</v>
      </c>
      <c r="AR409" s="3" t="s">
        <v>1719</v>
      </c>
      <c r="AS409" s="3" t="s">
        <v>1723</v>
      </c>
      <c r="AT409" s="3" t="s">
        <v>1723</v>
      </c>
    </row>
    <row r="410" spans="1:46" hidden="1" x14ac:dyDescent="0.25">
      <c r="A410" s="3" t="s">
        <v>1717</v>
      </c>
      <c r="B410" s="3" t="s">
        <v>1718</v>
      </c>
      <c r="C410" s="3" t="s">
        <v>2115</v>
      </c>
      <c r="D410" s="3" t="s">
        <v>2116</v>
      </c>
      <c r="E410" s="3" t="s">
        <v>1719</v>
      </c>
      <c r="F410" s="3" t="s">
        <v>1719</v>
      </c>
      <c r="G410" s="3" t="s">
        <v>1719</v>
      </c>
      <c r="H410" s="4"/>
      <c r="I410" s="4"/>
      <c r="J410" s="3" t="s">
        <v>69</v>
      </c>
      <c r="K410" s="4"/>
      <c r="L410" s="4"/>
      <c r="M410" s="3" t="s">
        <v>2117</v>
      </c>
      <c r="N410" s="3" t="s">
        <v>127</v>
      </c>
      <c r="O410" s="3" t="s">
        <v>2118</v>
      </c>
      <c r="P410" s="3" t="s">
        <v>1720</v>
      </c>
      <c r="Q410" s="3" t="s">
        <v>1719</v>
      </c>
      <c r="R410" s="3" t="s">
        <v>1719</v>
      </c>
      <c r="S410" s="4"/>
      <c r="T410" s="4">
        <v>1</v>
      </c>
      <c r="U410" s="3" t="s">
        <v>1719</v>
      </c>
      <c r="W410" s="4"/>
      <c r="X410" s="3" t="s">
        <v>1719</v>
      </c>
      <c r="Y410" s="3" t="s">
        <v>1719</v>
      </c>
      <c r="Z410" s="3" t="s">
        <v>1736</v>
      </c>
      <c r="AA410" s="3" t="s">
        <v>1722</v>
      </c>
      <c r="AB410" s="3" t="s">
        <v>1723</v>
      </c>
      <c r="AC410" s="4"/>
      <c r="AD410" s="4"/>
      <c r="AE410" s="3" t="s">
        <v>1724</v>
      </c>
      <c r="AF410" s="3" t="s">
        <v>1719</v>
      </c>
      <c r="AG410" s="3" t="s">
        <v>1719</v>
      </c>
      <c r="AH410" s="3" t="s">
        <v>1725</v>
      </c>
      <c r="AJ410" s="3" t="s">
        <v>2119</v>
      </c>
      <c r="AK410" s="3" t="s">
        <v>2115</v>
      </c>
      <c r="AL410" s="3" t="s">
        <v>2119</v>
      </c>
      <c r="AM410" s="3" t="s">
        <v>1718</v>
      </c>
      <c r="AN410" s="3" t="s">
        <v>1726</v>
      </c>
      <c r="AO410" s="4"/>
      <c r="AP410" s="4"/>
      <c r="AQ410" s="3" t="s">
        <v>1719</v>
      </c>
      <c r="AR410" s="3" t="s">
        <v>1719</v>
      </c>
      <c r="AS410" s="3" t="s">
        <v>1723</v>
      </c>
      <c r="AT410" s="3" t="s">
        <v>1723</v>
      </c>
    </row>
    <row r="411" spans="1:46" hidden="1" x14ac:dyDescent="0.25">
      <c r="A411" s="3" t="s">
        <v>1717</v>
      </c>
      <c r="B411" s="3" t="s">
        <v>1718</v>
      </c>
      <c r="C411" s="3" t="s">
        <v>288</v>
      </c>
      <c r="D411" s="3" t="s">
        <v>1441</v>
      </c>
      <c r="E411" s="3" t="s">
        <v>1719</v>
      </c>
      <c r="F411" s="3" t="s">
        <v>1719</v>
      </c>
      <c r="G411" s="3" t="s">
        <v>1719</v>
      </c>
      <c r="H411" s="4"/>
      <c r="I411" s="4"/>
      <c r="J411" s="3" t="s">
        <v>69</v>
      </c>
      <c r="K411" s="4">
        <v>0</v>
      </c>
      <c r="L411" s="4"/>
      <c r="M411" s="3" t="s">
        <v>1144</v>
      </c>
      <c r="N411" s="3" t="s">
        <v>127</v>
      </c>
      <c r="O411" s="3" t="s">
        <v>2120</v>
      </c>
      <c r="P411" s="3" t="s">
        <v>1720</v>
      </c>
      <c r="Q411" s="3" t="s">
        <v>1719</v>
      </c>
      <c r="R411" s="3" t="s">
        <v>1719</v>
      </c>
      <c r="S411" s="4"/>
      <c r="T411" s="4">
        <v>19</v>
      </c>
      <c r="U411" s="3" t="s">
        <v>1719</v>
      </c>
      <c r="W411" s="4">
        <v>0</v>
      </c>
      <c r="X411" s="3" t="s">
        <v>1719</v>
      </c>
      <c r="Y411" s="3" t="s">
        <v>1719</v>
      </c>
      <c r="Z411" s="3" t="s">
        <v>1736</v>
      </c>
      <c r="AA411" s="3" t="s">
        <v>1722</v>
      </c>
      <c r="AB411" s="3" t="s">
        <v>1723</v>
      </c>
      <c r="AC411" s="4"/>
      <c r="AD411" s="4"/>
      <c r="AE411" s="3" t="s">
        <v>1724</v>
      </c>
      <c r="AF411" s="3" t="s">
        <v>1719</v>
      </c>
      <c r="AG411" s="3" t="s">
        <v>1719</v>
      </c>
      <c r="AH411" s="3" t="s">
        <v>1725</v>
      </c>
      <c r="AJ411" s="3" t="s">
        <v>289</v>
      </c>
      <c r="AK411" s="3" t="s">
        <v>288</v>
      </c>
      <c r="AL411" s="3" t="s">
        <v>289</v>
      </c>
      <c r="AM411" s="3" t="s">
        <v>1718</v>
      </c>
      <c r="AN411" s="3" t="s">
        <v>1726</v>
      </c>
      <c r="AO411" s="4"/>
      <c r="AP411" s="4"/>
      <c r="AQ411" s="3" t="s">
        <v>1719</v>
      </c>
      <c r="AR411" s="3" t="s">
        <v>1719</v>
      </c>
      <c r="AS411" s="3" t="s">
        <v>1723</v>
      </c>
      <c r="AT411" s="3" t="s">
        <v>1723</v>
      </c>
    </row>
    <row r="412" spans="1:46" hidden="1" x14ac:dyDescent="0.25">
      <c r="A412" s="3" t="s">
        <v>1717</v>
      </c>
      <c r="B412" s="3" t="s">
        <v>1718</v>
      </c>
      <c r="C412" s="3" t="s">
        <v>116</v>
      </c>
      <c r="D412" s="3" t="s">
        <v>2121</v>
      </c>
      <c r="E412" s="3" t="s">
        <v>1719</v>
      </c>
      <c r="F412" s="3" t="s">
        <v>1719</v>
      </c>
      <c r="G412" s="3" t="s">
        <v>1719</v>
      </c>
      <c r="H412" s="4"/>
      <c r="I412" s="4"/>
      <c r="J412" s="3" t="s">
        <v>69</v>
      </c>
      <c r="K412" s="4"/>
      <c r="L412" s="4"/>
      <c r="M412" s="3" t="s">
        <v>2122</v>
      </c>
      <c r="N412" s="3" t="s">
        <v>127</v>
      </c>
      <c r="O412" s="3" t="s">
        <v>2123</v>
      </c>
      <c r="P412" s="3" t="s">
        <v>1720</v>
      </c>
      <c r="Q412" s="3" t="s">
        <v>1719</v>
      </c>
      <c r="R412" s="3" t="s">
        <v>1719</v>
      </c>
      <c r="S412" s="4"/>
      <c r="T412" s="4">
        <v>1</v>
      </c>
      <c r="U412" s="3" t="s">
        <v>1719</v>
      </c>
      <c r="W412" s="4"/>
      <c r="X412" s="3" t="s">
        <v>1719</v>
      </c>
      <c r="Y412" s="3" t="s">
        <v>1719</v>
      </c>
      <c r="Z412" s="3" t="s">
        <v>1736</v>
      </c>
      <c r="AA412" s="3" t="s">
        <v>1722</v>
      </c>
      <c r="AB412" s="3" t="s">
        <v>1723</v>
      </c>
      <c r="AC412" s="4"/>
      <c r="AD412" s="4"/>
      <c r="AE412" s="3" t="s">
        <v>1724</v>
      </c>
      <c r="AF412" s="3" t="s">
        <v>1719</v>
      </c>
      <c r="AG412" s="3" t="s">
        <v>1719</v>
      </c>
      <c r="AH412" s="3" t="s">
        <v>1725</v>
      </c>
      <c r="AJ412" s="3" t="s">
        <v>2076</v>
      </c>
      <c r="AK412" s="3" t="s">
        <v>116</v>
      </c>
      <c r="AL412" s="3" t="s">
        <v>2076</v>
      </c>
      <c r="AM412" s="3" t="s">
        <v>1718</v>
      </c>
      <c r="AN412" s="3" t="s">
        <v>1726</v>
      </c>
      <c r="AO412" s="4"/>
      <c r="AP412" s="4"/>
      <c r="AQ412" s="3" t="s">
        <v>1719</v>
      </c>
      <c r="AR412" s="3" t="s">
        <v>1719</v>
      </c>
      <c r="AS412" s="3" t="s">
        <v>1723</v>
      </c>
      <c r="AT412" s="3" t="s">
        <v>1723</v>
      </c>
    </row>
    <row r="413" spans="1:46" hidden="1" x14ac:dyDescent="0.25">
      <c r="A413" s="3" t="s">
        <v>1717</v>
      </c>
      <c r="B413" s="3" t="s">
        <v>1718</v>
      </c>
      <c r="C413" s="3" t="s">
        <v>99</v>
      </c>
      <c r="D413" s="3" t="s">
        <v>2124</v>
      </c>
      <c r="E413" s="3" t="s">
        <v>1719</v>
      </c>
      <c r="F413" s="3" t="s">
        <v>1719</v>
      </c>
      <c r="G413" s="3" t="s">
        <v>1719</v>
      </c>
      <c r="H413" s="4"/>
      <c r="I413" s="4"/>
      <c r="J413" s="3" t="s">
        <v>69</v>
      </c>
      <c r="K413" s="4"/>
      <c r="L413" s="4"/>
      <c r="M413" s="3" t="s">
        <v>2125</v>
      </c>
      <c r="N413" s="3" t="s">
        <v>127</v>
      </c>
      <c r="O413" s="3" t="s">
        <v>2126</v>
      </c>
      <c r="P413" s="3" t="s">
        <v>1720</v>
      </c>
      <c r="Q413" s="3" t="s">
        <v>1719</v>
      </c>
      <c r="R413" s="3" t="s">
        <v>1719</v>
      </c>
      <c r="S413" s="4"/>
      <c r="T413" s="4">
        <v>1</v>
      </c>
      <c r="U413" s="3" t="s">
        <v>1719</v>
      </c>
      <c r="W413" s="4"/>
      <c r="X413" s="3" t="s">
        <v>1719</v>
      </c>
      <c r="Y413" s="3" t="s">
        <v>1719</v>
      </c>
      <c r="Z413" s="3" t="s">
        <v>1736</v>
      </c>
      <c r="AA413" s="3" t="s">
        <v>1722</v>
      </c>
      <c r="AB413" s="3" t="s">
        <v>1723</v>
      </c>
      <c r="AC413" s="4"/>
      <c r="AD413" s="4"/>
      <c r="AE413" s="3" t="s">
        <v>1724</v>
      </c>
      <c r="AF413" s="3" t="s">
        <v>1719</v>
      </c>
      <c r="AG413" s="3" t="s">
        <v>1719</v>
      </c>
      <c r="AH413" s="3" t="s">
        <v>1725</v>
      </c>
      <c r="AJ413" s="3" t="s">
        <v>100</v>
      </c>
      <c r="AK413" s="3" t="s">
        <v>99</v>
      </c>
      <c r="AL413" s="3" t="s">
        <v>100</v>
      </c>
      <c r="AM413" s="3" t="s">
        <v>1718</v>
      </c>
      <c r="AN413" s="3" t="s">
        <v>1726</v>
      </c>
      <c r="AO413" s="4"/>
      <c r="AP413" s="4"/>
      <c r="AQ413" s="3" t="s">
        <v>1719</v>
      </c>
      <c r="AR413" s="3" t="s">
        <v>1719</v>
      </c>
      <c r="AS413" s="3" t="s">
        <v>1723</v>
      </c>
      <c r="AT413" s="3" t="s">
        <v>1723</v>
      </c>
    </row>
    <row r="414" spans="1:46" hidden="1" x14ac:dyDescent="0.25">
      <c r="A414" s="3" t="s">
        <v>1717</v>
      </c>
      <c r="B414" s="3" t="s">
        <v>1718</v>
      </c>
      <c r="C414" s="3" t="s">
        <v>2127</v>
      </c>
      <c r="D414" s="3" t="s">
        <v>2128</v>
      </c>
      <c r="E414" s="3" t="s">
        <v>1719</v>
      </c>
      <c r="F414" s="3" t="s">
        <v>1719</v>
      </c>
      <c r="G414" s="3" t="s">
        <v>1719</v>
      </c>
      <c r="H414" s="4"/>
      <c r="I414" s="4"/>
      <c r="J414" s="3" t="s">
        <v>69</v>
      </c>
      <c r="K414" s="4"/>
      <c r="L414" s="4"/>
      <c r="M414" s="3" t="s">
        <v>469</v>
      </c>
      <c r="N414" s="3" t="s">
        <v>127</v>
      </c>
      <c r="O414" s="3" t="s">
        <v>2129</v>
      </c>
      <c r="P414" s="3" t="s">
        <v>1720</v>
      </c>
      <c r="Q414" s="3" t="s">
        <v>1719</v>
      </c>
      <c r="R414" s="3" t="s">
        <v>1719</v>
      </c>
      <c r="S414" s="4"/>
      <c r="T414" s="4">
        <v>2</v>
      </c>
      <c r="U414" s="3" t="s">
        <v>1719</v>
      </c>
      <c r="W414" s="4"/>
      <c r="X414" s="3" t="s">
        <v>1719</v>
      </c>
      <c r="Y414" s="3" t="s">
        <v>1719</v>
      </c>
      <c r="Z414" s="3" t="s">
        <v>1736</v>
      </c>
      <c r="AA414" s="3" t="s">
        <v>1722</v>
      </c>
      <c r="AB414" s="3" t="s">
        <v>1723</v>
      </c>
      <c r="AC414" s="4"/>
      <c r="AD414" s="4"/>
      <c r="AE414" s="3" t="s">
        <v>1724</v>
      </c>
      <c r="AF414" s="3" t="s">
        <v>1719</v>
      </c>
      <c r="AG414" s="3" t="s">
        <v>1719</v>
      </c>
      <c r="AH414" s="3" t="s">
        <v>1725</v>
      </c>
      <c r="AJ414" s="3" t="s">
        <v>2130</v>
      </c>
      <c r="AK414" s="3" t="s">
        <v>2127</v>
      </c>
      <c r="AL414" s="3" t="s">
        <v>2130</v>
      </c>
      <c r="AM414" s="3" t="s">
        <v>1718</v>
      </c>
      <c r="AN414" s="3" t="s">
        <v>1726</v>
      </c>
      <c r="AO414" s="4"/>
      <c r="AP414" s="4"/>
      <c r="AQ414" s="3" t="s">
        <v>1719</v>
      </c>
      <c r="AR414" s="3" t="s">
        <v>1719</v>
      </c>
      <c r="AS414" s="3" t="s">
        <v>1723</v>
      </c>
      <c r="AT414" s="3" t="s">
        <v>1723</v>
      </c>
    </row>
    <row r="415" spans="1:46" hidden="1" x14ac:dyDescent="0.25">
      <c r="A415" s="3" t="s">
        <v>1717</v>
      </c>
      <c r="B415" s="3" t="s">
        <v>1718</v>
      </c>
      <c r="C415" s="3" t="s">
        <v>815</v>
      </c>
      <c r="D415" s="3" t="s">
        <v>2131</v>
      </c>
      <c r="E415" s="3" t="s">
        <v>1719</v>
      </c>
      <c r="F415" s="3" t="s">
        <v>1719</v>
      </c>
      <c r="G415" s="3" t="s">
        <v>1719</v>
      </c>
      <c r="H415" s="4"/>
      <c r="I415" s="4"/>
      <c r="J415" s="3" t="s">
        <v>69</v>
      </c>
      <c r="K415" s="4"/>
      <c r="L415" s="4"/>
      <c r="M415" s="3" t="s">
        <v>818</v>
      </c>
      <c r="N415" s="3" t="s">
        <v>127</v>
      </c>
      <c r="O415" s="3" t="s">
        <v>1719</v>
      </c>
      <c r="P415" s="3" t="s">
        <v>1719</v>
      </c>
      <c r="Q415" s="3" t="s">
        <v>1719</v>
      </c>
      <c r="R415" s="3" t="s">
        <v>1719</v>
      </c>
      <c r="S415" s="4"/>
      <c r="T415" s="4">
        <v>2</v>
      </c>
      <c r="U415" s="3" t="s">
        <v>1719</v>
      </c>
      <c r="W415" s="4"/>
      <c r="X415" s="3" t="s">
        <v>1719</v>
      </c>
      <c r="Y415" s="3" t="s">
        <v>1719</v>
      </c>
      <c r="Z415" s="3" t="s">
        <v>1719</v>
      </c>
      <c r="AA415" s="3" t="s">
        <v>1719</v>
      </c>
      <c r="AB415" s="3" t="s">
        <v>1723</v>
      </c>
      <c r="AC415" s="4"/>
      <c r="AD415" s="4"/>
      <c r="AE415" s="3" t="s">
        <v>1724</v>
      </c>
      <c r="AF415" s="3" t="s">
        <v>1719</v>
      </c>
      <c r="AG415" s="3" t="s">
        <v>1719</v>
      </c>
      <c r="AH415" s="3" t="s">
        <v>1725</v>
      </c>
      <c r="AJ415" s="3" t="s">
        <v>2132</v>
      </c>
      <c r="AK415" s="3" t="s">
        <v>815</v>
      </c>
      <c r="AL415" s="3" t="s">
        <v>2132</v>
      </c>
      <c r="AM415" s="3" t="s">
        <v>2133</v>
      </c>
      <c r="AN415" s="3" t="s">
        <v>1726</v>
      </c>
      <c r="AO415" s="4"/>
      <c r="AP415" s="4"/>
      <c r="AQ415" s="3" t="s">
        <v>1719</v>
      </c>
      <c r="AR415" s="3" t="s">
        <v>1719</v>
      </c>
      <c r="AS415" s="3" t="s">
        <v>1723</v>
      </c>
      <c r="AT415" s="3" t="s">
        <v>1723</v>
      </c>
    </row>
    <row r="416" spans="1:46" hidden="1" x14ac:dyDescent="0.25">
      <c r="A416" s="3" t="s">
        <v>1717</v>
      </c>
      <c r="B416" s="3" t="s">
        <v>1718</v>
      </c>
      <c r="C416" s="3" t="s">
        <v>603</v>
      </c>
      <c r="D416" s="3" t="s">
        <v>2134</v>
      </c>
      <c r="E416" s="3" t="s">
        <v>1719</v>
      </c>
      <c r="F416" s="3" t="s">
        <v>1719</v>
      </c>
      <c r="G416" s="3" t="s">
        <v>1719</v>
      </c>
      <c r="H416" s="4"/>
      <c r="I416" s="4"/>
      <c r="J416" s="3" t="s">
        <v>69</v>
      </c>
      <c r="K416" s="4"/>
      <c r="L416" s="4"/>
      <c r="M416" s="3" t="s">
        <v>2135</v>
      </c>
      <c r="N416" s="3" t="s">
        <v>127</v>
      </c>
      <c r="O416" s="3" t="s">
        <v>2136</v>
      </c>
      <c r="P416" s="3" t="s">
        <v>1719</v>
      </c>
      <c r="Q416" s="3" t="s">
        <v>1719</v>
      </c>
      <c r="R416" s="3" t="s">
        <v>1719</v>
      </c>
      <c r="S416" s="4"/>
      <c r="T416" s="4">
        <v>1</v>
      </c>
      <c r="U416" s="3" t="s">
        <v>1719</v>
      </c>
      <c r="W416" s="4"/>
      <c r="X416" s="3" t="s">
        <v>1719</v>
      </c>
      <c r="Y416" s="3" t="s">
        <v>1719</v>
      </c>
      <c r="Z416" s="3" t="s">
        <v>1736</v>
      </c>
      <c r="AA416" s="3" t="s">
        <v>1719</v>
      </c>
      <c r="AB416" s="3" t="s">
        <v>1723</v>
      </c>
      <c r="AC416" s="4"/>
      <c r="AD416" s="4"/>
      <c r="AE416" s="3" t="s">
        <v>1724</v>
      </c>
      <c r="AF416" s="3" t="s">
        <v>1719</v>
      </c>
      <c r="AG416" s="3" t="s">
        <v>1719</v>
      </c>
      <c r="AH416" s="3" t="s">
        <v>1725</v>
      </c>
      <c r="AJ416" s="3" t="s">
        <v>604</v>
      </c>
      <c r="AK416" s="3" t="s">
        <v>603</v>
      </c>
      <c r="AL416" s="3" t="s">
        <v>604</v>
      </c>
      <c r="AM416" s="3" t="s">
        <v>2133</v>
      </c>
      <c r="AN416" s="3" t="s">
        <v>1726</v>
      </c>
      <c r="AO416" s="4"/>
      <c r="AP416" s="4"/>
      <c r="AQ416" s="3" t="s">
        <v>1719</v>
      </c>
      <c r="AR416" s="3" t="s">
        <v>1719</v>
      </c>
      <c r="AS416" s="3" t="s">
        <v>1723</v>
      </c>
      <c r="AT416" s="3" t="s">
        <v>1723</v>
      </c>
    </row>
    <row r="417" spans="1:46" hidden="1" x14ac:dyDescent="0.25">
      <c r="A417" s="3" t="s">
        <v>1717</v>
      </c>
      <c r="B417" s="3" t="s">
        <v>1718</v>
      </c>
      <c r="C417" s="3" t="s">
        <v>2137</v>
      </c>
      <c r="D417" s="3" t="s">
        <v>765</v>
      </c>
      <c r="E417" s="3" t="s">
        <v>1719</v>
      </c>
      <c r="F417" s="3" t="s">
        <v>1719</v>
      </c>
      <c r="G417" s="3" t="s">
        <v>1719</v>
      </c>
      <c r="H417" s="4"/>
      <c r="I417" s="4"/>
      <c r="J417" s="3" t="s">
        <v>69</v>
      </c>
      <c r="K417" s="4"/>
      <c r="L417" s="4"/>
      <c r="M417" s="3" t="s">
        <v>761</v>
      </c>
      <c r="N417" s="3" t="s">
        <v>127</v>
      </c>
      <c r="O417" s="3" t="s">
        <v>2138</v>
      </c>
      <c r="P417" s="3" t="s">
        <v>1720</v>
      </c>
      <c r="Q417" s="3" t="s">
        <v>1719</v>
      </c>
      <c r="R417" s="3" t="s">
        <v>1719</v>
      </c>
      <c r="S417" s="4"/>
      <c r="T417" s="4">
        <v>1</v>
      </c>
      <c r="U417" s="3" t="s">
        <v>1719</v>
      </c>
      <c r="W417" s="4"/>
      <c r="X417" s="3" t="s">
        <v>1719</v>
      </c>
      <c r="Y417" s="3" t="s">
        <v>1719</v>
      </c>
      <c r="Z417" s="3" t="s">
        <v>1736</v>
      </c>
      <c r="AA417" s="3" t="s">
        <v>1722</v>
      </c>
      <c r="AB417" s="3" t="s">
        <v>1723</v>
      </c>
      <c r="AC417" s="4"/>
      <c r="AD417" s="4"/>
      <c r="AE417" s="3" t="s">
        <v>1724</v>
      </c>
      <c r="AF417" s="3" t="s">
        <v>1719</v>
      </c>
      <c r="AG417" s="3" t="s">
        <v>1719</v>
      </c>
      <c r="AH417" s="3" t="s">
        <v>1725</v>
      </c>
      <c r="AJ417" s="3" t="s">
        <v>2139</v>
      </c>
      <c r="AK417" s="3" t="s">
        <v>2137</v>
      </c>
      <c r="AL417" s="3" t="s">
        <v>2139</v>
      </c>
      <c r="AM417" s="3" t="s">
        <v>1718</v>
      </c>
      <c r="AN417" s="3" t="s">
        <v>1726</v>
      </c>
      <c r="AO417" s="4"/>
      <c r="AP417" s="4"/>
      <c r="AQ417" s="3" t="s">
        <v>1719</v>
      </c>
      <c r="AR417" s="3" t="s">
        <v>1719</v>
      </c>
      <c r="AS417" s="3" t="s">
        <v>1723</v>
      </c>
      <c r="AT417" s="3" t="s">
        <v>1723</v>
      </c>
    </row>
    <row r="418" spans="1:46" hidden="1" x14ac:dyDescent="0.25">
      <c r="A418" s="3" t="s">
        <v>1717</v>
      </c>
      <c r="B418" s="3" t="s">
        <v>1718</v>
      </c>
      <c r="C418" s="3" t="s">
        <v>2137</v>
      </c>
      <c r="D418" s="3" t="s">
        <v>760</v>
      </c>
      <c r="E418" s="3" t="s">
        <v>1719</v>
      </c>
      <c r="F418" s="3" t="s">
        <v>1719</v>
      </c>
      <c r="G418" s="3" t="s">
        <v>1719</v>
      </c>
      <c r="H418" s="4"/>
      <c r="I418" s="4"/>
      <c r="J418" s="3" t="s">
        <v>69</v>
      </c>
      <c r="K418" s="4"/>
      <c r="L418" s="4"/>
      <c r="M418" s="3" t="s">
        <v>761</v>
      </c>
      <c r="N418" s="3" t="s">
        <v>127</v>
      </c>
      <c r="O418" s="3" t="s">
        <v>2140</v>
      </c>
      <c r="P418" s="3" t="s">
        <v>1720</v>
      </c>
      <c r="Q418" s="3" t="s">
        <v>1719</v>
      </c>
      <c r="R418" s="3" t="s">
        <v>1719</v>
      </c>
      <c r="S418" s="4"/>
      <c r="T418" s="4">
        <v>1</v>
      </c>
      <c r="U418" s="3" t="s">
        <v>1719</v>
      </c>
      <c r="W418" s="4"/>
      <c r="X418" s="3" t="s">
        <v>1719</v>
      </c>
      <c r="Y418" s="3" t="s">
        <v>1719</v>
      </c>
      <c r="Z418" s="3" t="s">
        <v>1736</v>
      </c>
      <c r="AA418" s="3" t="s">
        <v>1722</v>
      </c>
      <c r="AB418" s="3" t="s">
        <v>1723</v>
      </c>
      <c r="AC418" s="4"/>
      <c r="AD418" s="4"/>
      <c r="AE418" s="3" t="s">
        <v>1724</v>
      </c>
      <c r="AF418" s="3" t="s">
        <v>1719</v>
      </c>
      <c r="AG418" s="3" t="s">
        <v>1719</v>
      </c>
      <c r="AH418" s="3" t="s">
        <v>1725</v>
      </c>
      <c r="AJ418" s="3" t="s">
        <v>2139</v>
      </c>
      <c r="AK418" s="3" t="s">
        <v>2137</v>
      </c>
      <c r="AL418" s="3" t="s">
        <v>2139</v>
      </c>
      <c r="AM418" s="3" t="s">
        <v>2133</v>
      </c>
      <c r="AN418" s="3" t="s">
        <v>1726</v>
      </c>
      <c r="AO418" s="4"/>
      <c r="AP418" s="4"/>
      <c r="AQ418" s="3" t="s">
        <v>1719</v>
      </c>
      <c r="AR418" s="3" t="s">
        <v>1719</v>
      </c>
      <c r="AS418" s="3" t="s">
        <v>1723</v>
      </c>
      <c r="AT418" s="3" t="s">
        <v>1723</v>
      </c>
    </row>
    <row r="419" spans="1:46" hidden="1" x14ac:dyDescent="0.25">
      <c r="A419" s="3" t="s">
        <v>1717</v>
      </c>
      <c r="B419" s="3" t="s">
        <v>1718</v>
      </c>
      <c r="C419" s="3" t="s">
        <v>386</v>
      </c>
      <c r="D419" s="3" t="s">
        <v>1021</v>
      </c>
      <c r="E419" s="3" t="s">
        <v>1719</v>
      </c>
      <c r="F419" s="3" t="s">
        <v>1719</v>
      </c>
      <c r="G419" s="3" t="s">
        <v>1719</v>
      </c>
      <c r="H419" s="4"/>
      <c r="I419" s="4"/>
      <c r="J419" s="3" t="s">
        <v>226</v>
      </c>
      <c r="K419" s="4">
        <v>0</v>
      </c>
      <c r="L419" s="4"/>
      <c r="M419" s="3" t="s">
        <v>1022</v>
      </c>
      <c r="N419" s="3" t="s">
        <v>127</v>
      </c>
      <c r="O419" s="3" t="s">
        <v>2141</v>
      </c>
      <c r="P419" s="3" t="s">
        <v>1735</v>
      </c>
      <c r="Q419" s="3" t="s">
        <v>1719</v>
      </c>
      <c r="R419" s="3" t="s">
        <v>1719</v>
      </c>
      <c r="S419" s="4"/>
      <c r="T419" s="4">
        <v>3</v>
      </c>
      <c r="U419" s="3" t="s">
        <v>1719</v>
      </c>
      <c r="W419" s="4">
        <v>0</v>
      </c>
      <c r="X419" s="3" t="s">
        <v>1719</v>
      </c>
      <c r="Y419" s="3" t="s">
        <v>1719</v>
      </c>
      <c r="Z419" s="3" t="s">
        <v>1736</v>
      </c>
      <c r="AA419" s="3" t="s">
        <v>1722</v>
      </c>
      <c r="AB419" s="3" t="s">
        <v>1723</v>
      </c>
      <c r="AC419" s="4"/>
      <c r="AD419" s="4"/>
      <c r="AE419" s="3" t="s">
        <v>1724</v>
      </c>
      <c r="AF419" s="3" t="s">
        <v>1719</v>
      </c>
      <c r="AG419" s="3" t="s">
        <v>1719</v>
      </c>
      <c r="AH419" s="3" t="s">
        <v>1725</v>
      </c>
      <c r="AJ419" s="3" t="s">
        <v>387</v>
      </c>
      <c r="AK419" s="3" t="s">
        <v>1719</v>
      </c>
      <c r="AL419" s="3" t="s">
        <v>1719</v>
      </c>
      <c r="AM419" s="3" t="s">
        <v>1718</v>
      </c>
      <c r="AN419" s="3" t="s">
        <v>1726</v>
      </c>
      <c r="AO419" s="4"/>
      <c r="AP419" s="4"/>
      <c r="AQ419" s="3" t="s">
        <v>1719</v>
      </c>
      <c r="AR419" s="3" t="s">
        <v>1719</v>
      </c>
      <c r="AS419" s="3" t="s">
        <v>1723</v>
      </c>
      <c r="AT419" s="3" t="s">
        <v>1723</v>
      </c>
    </row>
    <row r="420" spans="1:46" hidden="1" x14ac:dyDescent="0.25">
      <c r="A420" s="3" t="s">
        <v>1717</v>
      </c>
      <c r="B420" s="3" t="s">
        <v>1718</v>
      </c>
      <c r="C420" s="3" t="s">
        <v>175</v>
      </c>
      <c r="D420" s="3" t="s">
        <v>2142</v>
      </c>
      <c r="E420" s="3" t="s">
        <v>1719</v>
      </c>
      <c r="F420" s="3" t="s">
        <v>1719</v>
      </c>
      <c r="G420" s="3" t="s">
        <v>1719</v>
      </c>
      <c r="H420" s="4"/>
      <c r="I420" s="4"/>
      <c r="J420" s="3" t="s">
        <v>69</v>
      </c>
      <c r="K420" s="4"/>
      <c r="L420" s="4"/>
      <c r="M420" s="3" t="s">
        <v>2143</v>
      </c>
      <c r="N420" s="3" t="s">
        <v>127</v>
      </c>
      <c r="O420" s="3" t="s">
        <v>2144</v>
      </c>
      <c r="P420" s="3" t="s">
        <v>1922</v>
      </c>
      <c r="Q420" s="3" t="s">
        <v>1719</v>
      </c>
      <c r="R420" s="3" t="s">
        <v>1719</v>
      </c>
      <c r="S420" s="4"/>
      <c r="T420" s="4">
        <v>1</v>
      </c>
      <c r="U420" s="3" t="s">
        <v>1719</v>
      </c>
      <c r="W420" s="4"/>
      <c r="X420" s="3" t="s">
        <v>1719</v>
      </c>
      <c r="Y420" s="3" t="s">
        <v>1719</v>
      </c>
      <c r="Z420" s="3" t="s">
        <v>1736</v>
      </c>
      <c r="AA420" s="3" t="s">
        <v>1923</v>
      </c>
      <c r="AB420" s="3" t="s">
        <v>1723</v>
      </c>
      <c r="AC420" s="4"/>
      <c r="AD420" s="4"/>
      <c r="AE420" s="3" t="s">
        <v>1724</v>
      </c>
      <c r="AF420" s="3" t="s">
        <v>1719</v>
      </c>
      <c r="AG420" s="3" t="s">
        <v>1719</v>
      </c>
      <c r="AH420" s="3" t="s">
        <v>1725</v>
      </c>
      <c r="AJ420" s="3" t="s">
        <v>2145</v>
      </c>
      <c r="AK420" s="3" t="s">
        <v>175</v>
      </c>
      <c r="AL420" s="3" t="s">
        <v>2145</v>
      </c>
      <c r="AM420" s="3" t="s">
        <v>1718</v>
      </c>
      <c r="AN420" s="3" t="s">
        <v>1726</v>
      </c>
      <c r="AO420" s="4"/>
      <c r="AP420" s="4"/>
      <c r="AQ420" s="3" t="s">
        <v>1719</v>
      </c>
      <c r="AR420" s="3" t="s">
        <v>1719</v>
      </c>
      <c r="AS420" s="3" t="s">
        <v>1723</v>
      </c>
      <c r="AT420" s="3" t="s">
        <v>1723</v>
      </c>
    </row>
    <row r="421" spans="1:46" hidden="1" x14ac:dyDescent="0.25">
      <c r="A421" s="3" t="s">
        <v>1717</v>
      </c>
      <c r="B421" s="3" t="s">
        <v>1718</v>
      </c>
      <c r="C421" s="3" t="s">
        <v>407</v>
      </c>
      <c r="D421" s="3" t="s">
        <v>2146</v>
      </c>
      <c r="E421" s="3" t="s">
        <v>1719</v>
      </c>
      <c r="F421" s="3" t="s">
        <v>1719</v>
      </c>
      <c r="G421" s="3" t="s">
        <v>1719</v>
      </c>
      <c r="H421" s="4"/>
      <c r="I421" s="4"/>
      <c r="J421" s="3" t="s">
        <v>2147</v>
      </c>
      <c r="K421" s="4"/>
      <c r="L421" s="4"/>
      <c r="M421" s="3" t="s">
        <v>2148</v>
      </c>
      <c r="N421" s="3" t="s">
        <v>127</v>
      </c>
      <c r="O421" s="3" t="s">
        <v>2149</v>
      </c>
      <c r="P421" s="3" t="s">
        <v>2150</v>
      </c>
      <c r="Q421" s="3" t="s">
        <v>1719</v>
      </c>
      <c r="R421" s="3" t="s">
        <v>1719</v>
      </c>
      <c r="S421" s="4"/>
      <c r="T421" s="4">
        <v>1</v>
      </c>
      <c r="U421" s="3" t="s">
        <v>1719</v>
      </c>
      <c r="W421" s="4"/>
      <c r="X421" s="3" t="s">
        <v>1719</v>
      </c>
      <c r="Y421" s="3" t="s">
        <v>1719</v>
      </c>
      <c r="Z421" s="3" t="s">
        <v>1736</v>
      </c>
      <c r="AA421" s="3" t="s">
        <v>1722</v>
      </c>
      <c r="AB421" s="3" t="s">
        <v>1723</v>
      </c>
      <c r="AC421" s="4"/>
      <c r="AD421" s="4"/>
      <c r="AE421" s="3" t="s">
        <v>1724</v>
      </c>
      <c r="AF421" s="3" t="s">
        <v>1719</v>
      </c>
      <c r="AG421" s="3" t="s">
        <v>1719</v>
      </c>
      <c r="AH421" s="3" t="s">
        <v>1725</v>
      </c>
      <c r="AJ421" s="3" t="s">
        <v>408</v>
      </c>
      <c r="AK421" s="3" t="s">
        <v>1719</v>
      </c>
      <c r="AL421" s="3" t="s">
        <v>1719</v>
      </c>
      <c r="AM421" s="3" t="s">
        <v>1718</v>
      </c>
      <c r="AN421" s="3" t="s">
        <v>1726</v>
      </c>
      <c r="AO421" s="4"/>
      <c r="AP421" s="4"/>
      <c r="AQ421" s="3" t="s">
        <v>1719</v>
      </c>
      <c r="AR421" s="3" t="s">
        <v>1719</v>
      </c>
      <c r="AS421" s="3" t="s">
        <v>1723</v>
      </c>
      <c r="AT421" s="3" t="s">
        <v>1723</v>
      </c>
    </row>
    <row r="422" spans="1:46" hidden="1" x14ac:dyDescent="0.25">
      <c r="A422" s="3" t="s">
        <v>1717</v>
      </c>
      <c r="B422" s="3" t="s">
        <v>1718</v>
      </c>
      <c r="C422" s="3" t="s">
        <v>620</v>
      </c>
      <c r="D422" s="3" t="s">
        <v>2151</v>
      </c>
      <c r="E422" s="3" t="s">
        <v>1719</v>
      </c>
      <c r="F422" s="3" t="s">
        <v>1719</v>
      </c>
      <c r="G422" s="3" t="s">
        <v>1719</v>
      </c>
      <c r="H422" s="4"/>
      <c r="I422" s="4"/>
      <c r="J422" s="3" t="s">
        <v>895</v>
      </c>
      <c r="K422" s="4"/>
      <c r="L422" s="4"/>
      <c r="M422" s="3" t="s">
        <v>2152</v>
      </c>
      <c r="N422" s="3" t="s">
        <v>127</v>
      </c>
      <c r="O422" s="3" t="s">
        <v>2153</v>
      </c>
      <c r="P422" s="3" t="s">
        <v>1720</v>
      </c>
      <c r="Q422" s="3" t="s">
        <v>1719</v>
      </c>
      <c r="R422" s="3" t="s">
        <v>1719</v>
      </c>
      <c r="S422" s="4"/>
      <c r="T422" s="4">
        <v>2</v>
      </c>
      <c r="U422" s="3" t="s">
        <v>1721</v>
      </c>
      <c r="W422" s="4"/>
      <c r="X422" s="3" t="s">
        <v>1719</v>
      </c>
      <c r="Y422" s="3" t="s">
        <v>1719</v>
      </c>
      <c r="Z422" s="3" t="s">
        <v>1736</v>
      </c>
      <c r="AA422" s="3" t="s">
        <v>1722</v>
      </c>
      <c r="AB422" s="3" t="s">
        <v>1723</v>
      </c>
      <c r="AC422" s="4"/>
      <c r="AD422" s="4"/>
      <c r="AE422" s="3" t="s">
        <v>1724</v>
      </c>
      <c r="AF422" s="3" t="s">
        <v>1719</v>
      </c>
      <c r="AG422" s="3" t="s">
        <v>1719</v>
      </c>
      <c r="AH422" s="3" t="s">
        <v>1725</v>
      </c>
      <c r="AJ422" s="3" t="s">
        <v>2154</v>
      </c>
      <c r="AK422" s="3" t="s">
        <v>620</v>
      </c>
      <c r="AL422" s="3" t="s">
        <v>2154</v>
      </c>
      <c r="AM422" s="3" t="s">
        <v>1718</v>
      </c>
      <c r="AN422" s="3" t="s">
        <v>1726</v>
      </c>
      <c r="AO422" s="4"/>
      <c r="AP422" s="4"/>
      <c r="AQ422" s="3" t="s">
        <v>1719</v>
      </c>
      <c r="AR422" s="3" t="s">
        <v>1719</v>
      </c>
      <c r="AS422" s="3" t="s">
        <v>1723</v>
      </c>
      <c r="AT422" s="3" t="s">
        <v>1723</v>
      </c>
    </row>
    <row r="423" spans="1:46" hidden="1" x14ac:dyDescent="0.25">
      <c r="A423" s="3" t="s">
        <v>1717</v>
      </c>
      <c r="B423" s="3" t="s">
        <v>1718</v>
      </c>
      <c r="C423" s="3" t="s">
        <v>2155</v>
      </c>
      <c r="D423" s="3" t="s">
        <v>1134</v>
      </c>
      <c r="E423" s="3" t="s">
        <v>1719</v>
      </c>
      <c r="F423" s="3" t="s">
        <v>1719</v>
      </c>
      <c r="G423" s="3" t="s">
        <v>1719</v>
      </c>
      <c r="H423" s="4"/>
      <c r="I423" s="4"/>
      <c r="J423" s="3" t="s">
        <v>69</v>
      </c>
      <c r="K423" s="4"/>
      <c r="L423" s="4"/>
      <c r="M423" s="3" t="s">
        <v>161</v>
      </c>
      <c r="N423" s="3" t="s">
        <v>127</v>
      </c>
      <c r="O423" s="3" t="s">
        <v>1719</v>
      </c>
      <c r="P423" s="3" t="s">
        <v>1720</v>
      </c>
      <c r="Q423" s="3" t="s">
        <v>1719</v>
      </c>
      <c r="R423" s="3" t="s">
        <v>1719</v>
      </c>
      <c r="S423" s="4"/>
      <c r="T423" s="4">
        <v>1</v>
      </c>
      <c r="U423" s="3" t="s">
        <v>1719</v>
      </c>
      <c r="W423" s="4"/>
      <c r="X423" s="3" t="s">
        <v>1719</v>
      </c>
      <c r="Y423" s="3" t="s">
        <v>1719</v>
      </c>
      <c r="Z423" s="3" t="s">
        <v>1719</v>
      </c>
      <c r="AA423" s="3" t="s">
        <v>1722</v>
      </c>
      <c r="AB423" s="3" t="s">
        <v>1723</v>
      </c>
      <c r="AC423" s="4"/>
      <c r="AD423" s="4"/>
      <c r="AE423" s="3" t="s">
        <v>1724</v>
      </c>
      <c r="AF423" s="3" t="s">
        <v>1719</v>
      </c>
      <c r="AG423" s="3" t="s">
        <v>1719</v>
      </c>
      <c r="AH423" s="3" t="s">
        <v>1725</v>
      </c>
      <c r="AJ423" s="3" t="s">
        <v>2156</v>
      </c>
      <c r="AK423" s="3" t="s">
        <v>1719</v>
      </c>
      <c r="AL423" s="3" t="s">
        <v>1719</v>
      </c>
      <c r="AM423" s="3" t="s">
        <v>1718</v>
      </c>
      <c r="AN423" s="3" t="s">
        <v>1726</v>
      </c>
      <c r="AO423" s="4"/>
      <c r="AP423" s="4"/>
      <c r="AQ423" s="3" t="s">
        <v>1719</v>
      </c>
      <c r="AR423" s="3" t="s">
        <v>1719</v>
      </c>
      <c r="AS423" s="3" t="s">
        <v>1719</v>
      </c>
      <c r="AT423" s="3" t="s">
        <v>1723</v>
      </c>
    </row>
    <row r="424" spans="1:46" hidden="1" x14ac:dyDescent="0.25">
      <c r="A424" s="3" t="s">
        <v>1717</v>
      </c>
      <c r="B424" s="3" t="s">
        <v>1718</v>
      </c>
      <c r="C424" s="3" t="s">
        <v>2155</v>
      </c>
      <c r="D424" s="3" t="s">
        <v>1139</v>
      </c>
      <c r="E424" s="3" t="s">
        <v>1719</v>
      </c>
      <c r="F424" s="3" t="s">
        <v>1719</v>
      </c>
      <c r="G424" s="3" t="s">
        <v>1719</v>
      </c>
      <c r="H424" s="4"/>
      <c r="I424" s="4"/>
      <c r="J424" s="3" t="s">
        <v>69</v>
      </c>
      <c r="K424" s="4"/>
      <c r="L424" s="4"/>
      <c r="M424" s="3" t="s">
        <v>161</v>
      </c>
      <c r="N424" s="3" t="s">
        <v>127</v>
      </c>
      <c r="O424" s="3" t="s">
        <v>1719</v>
      </c>
      <c r="P424" s="3" t="s">
        <v>1720</v>
      </c>
      <c r="Q424" s="3" t="s">
        <v>1719</v>
      </c>
      <c r="R424" s="3" t="s">
        <v>1719</v>
      </c>
      <c r="S424" s="4"/>
      <c r="T424" s="4">
        <v>1</v>
      </c>
      <c r="U424" s="3" t="s">
        <v>1719</v>
      </c>
      <c r="W424" s="4"/>
      <c r="X424" s="3" t="s">
        <v>1719</v>
      </c>
      <c r="Y424" s="3" t="s">
        <v>1719</v>
      </c>
      <c r="Z424" s="3" t="s">
        <v>1719</v>
      </c>
      <c r="AA424" s="3" t="s">
        <v>1722</v>
      </c>
      <c r="AB424" s="3" t="s">
        <v>1723</v>
      </c>
      <c r="AC424" s="4"/>
      <c r="AD424" s="4"/>
      <c r="AE424" s="3" t="s">
        <v>1724</v>
      </c>
      <c r="AF424" s="3" t="s">
        <v>1719</v>
      </c>
      <c r="AG424" s="3" t="s">
        <v>1719</v>
      </c>
      <c r="AH424" s="3" t="s">
        <v>1725</v>
      </c>
      <c r="AJ424" s="3" t="s">
        <v>2156</v>
      </c>
      <c r="AK424" s="3" t="s">
        <v>1719</v>
      </c>
      <c r="AL424" s="3" t="s">
        <v>1719</v>
      </c>
      <c r="AM424" s="3" t="s">
        <v>1718</v>
      </c>
      <c r="AN424" s="3" t="s">
        <v>1726</v>
      </c>
      <c r="AO424" s="4"/>
      <c r="AP424" s="4"/>
      <c r="AQ424" s="3" t="s">
        <v>1719</v>
      </c>
      <c r="AR424" s="3" t="s">
        <v>1719</v>
      </c>
      <c r="AS424" s="3" t="s">
        <v>1719</v>
      </c>
      <c r="AT424" s="3" t="s">
        <v>1723</v>
      </c>
    </row>
    <row r="425" spans="1:46" hidden="1" x14ac:dyDescent="0.25">
      <c r="A425" s="3" t="s">
        <v>1717</v>
      </c>
      <c r="B425" s="3" t="s">
        <v>1718</v>
      </c>
      <c r="C425" s="3" t="s">
        <v>2155</v>
      </c>
      <c r="D425" s="3" t="s">
        <v>1165</v>
      </c>
      <c r="E425" s="3" t="s">
        <v>1719</v>
      </c>
      <c r="F425" s="3" t="s">
        <v>1719</v>
      </c>
      <c r="G425" s="3" t="s">
        <v>1719</v>
      </c>
      <c r="H425" s="4"/>
      <c r="I425" s="4"/>
      <c r="J425" s="3" t="s">
        <v>69</v>
      </c>
      <c r="K425" s="4"/>
      <c r="L425" s="4"/>
      <c r="M425" s="3" t="s">
        <v>1166</v>
      </c>
      <c r="N425" s="3" t="s">
        <v>127</v>
      </c>
      <c r="O425" s="3" t="s">
        <v>1719</v>
      </c>
      <c r="P425" s="3" t="s">
        <v>1720</v>
      </c>
      <c r="Q425" s="3" t="s">
        <v>1719</v>
      </c>
      <c r="R425" s="3" t="s">
        <v>1719</v>
      </c>
      <c r="S425" s="4"/>
      <c r="T425" s="4">
        <v>1</v>
      </c>
      <c r="U425" s="3" t="s">
        <v>1719</v>
      </c>
      <c r="W425" s="4"/>
      <c r="X425" s="3" t="s">
        <v>1719</v>
      </c>
      <c r="Y425" s="3" t="s">
        <v>1719</v>
      </c>
      <c r="Z425" s="3" t="s">
        <v>1719</v>
      </c>
      <c r="AA425" s="3" t="s">
        <v>1722</v>
      </c>
      <c r="AB425" s="3" t="s">
        <v>1723</v>
      </c>
      <c r="AC425" s="4"/>
      <c r="AD425" s="4"/>
      <c r="AE425" s="3" t="s">
        <v>1724</v>
      </c>
      <c r="AF425" s="3" t="s">
        <v>1719</v>
      </c>
      <c r="AG425" s="3" t="s">
        <v>1719</v>
      </c>
      <c r="AH425" s="3" t="s">
        <v>1725</v>
      </c>
      <c r="AJ425" s="3" t="s">
        <v>2156</v>
      </c>
      <c r="AK425" s="3" t="s">
        <v>1719</v>
      </c>
      <c r="AL425" s="3" t="s">
        <v>1719</v>
      </c>
      <c r="AM425" s="3" t="s">
        <v>1718</v>
      </c>
      <c r="AN425" s="3" t="s">
        <v>1726</v>
      </c>
      <c r="AO425" s="4"/>
      <c r="AP425" s="4"/>
      <c r="AQ425" s="3" t="s">
        <v>1719</v>
      </c>
      <c r="AR425" s="3" t="s">
        <v>1719</v>
      </c>
      <c r="AS425" s="3" t="s">
        <v>1719</v>
      </c>
      <c r="AT425" s="3" t="s">
        <v>1723</v>
      </c>
    </row>
    <row r="426" spans="1:46" hidden="1" x14ac:dyDescent="0.25">
      <c r="A426" s="3" t="s">
        <v>1717</v>
      </c>
      <c r="B426" s="3" t="s">
        <v>1718</v>
      </c>
      <c r="C426" s="3" t="s">
        <v>466</v>
      </c>
      <c r="D426" s="3" t="s">
        <v>2157</v>
      </c>
      <c r="E426" s="3" t="s">
        <v>1719</v>
      </c>
      <c r="F426" s="3" t="s">
        <v>1719</v>
      </c>
      <c r="G426" s="3" t="s">
        <v>1719</v>
      </c>
      <c r="H426" s="4"/>
      <c r="I426" s="4"/>
      <c r="J426" s="3" t="s">
        <v>69</v>
      </c>
      <c r="K426" s="4"/>
      <c r="L426" s="4"/>
      <c r="M426" s="3" t="s">
        <v>469</v>
      </c>
      <c r="N426" s="3" t="s">
        <v>127</v>
      </c>
      <c r="O426" s="3" t="s">
        <v>2158</v>
      </c>
      <c r="P426" s="3" t="s">
        <v>1720</v>
      </c>
      <c r="Q426" s="3" t="s">
        <v>1719</v>
      </c>
      <c r="R426" s="3" t="s">
        <v>1719</v>
      </c>
      <c r="S426" s="4"/>
      <c r="T426" s="4">
        <v>1</v>
      </c>
      <c r="U426" s="3" t="s">
        <v>1721</v>
      </c>
      <c r="W426" s="4"/>
      <c r="X426" s="3" t="s">
        <v>1719</v>
      </c>
      <c r="Y426" s="3" t="s">
        <v>1719</v>
      </c>
      <c r="Z426" s="3" t="s">
        <v>1736</v>
      </c>
      <c r="AA426" s="3" t="s">
        <v>1722</v>
      </c>
      <c r="AB426" s="3" t="s">
        <v>1723</v>
      </c>
      <c r="AC426" s="4"/>
      <c r="AD426" s="4"/>
      <c r="AE426" s="3" t="s">
        <v>1724</v>
      </c>
      <c r="AF426" s="3" t="s">
        <v>1719</v>
      </c>
      <c r="AG426" s="3" t="s">
        <v>1719</v>
      </c>
      <c r="AH426" s="3" t="s">
        <v>1725</v>
      </c>
      <c r="AJ426" s="3" t="s">
        <v>2159</v>
      </c>
      <c r="AK426" s="3" t="s">
        <v>466</v>
      </c>
      <c r="AL426" s="3" t="s">
        <v>2159</v>
      </c>
      <c r="AM426" s="3" t="s">
        <v>1718</v>
      </c>
      <c r="AN426" s="3" t="s">
        <v>1726</v>
      </c>
      <c r="AO426" s="4"/>
      <c r="AP426" s="4"/>
      <c r="AQ426" s="3" t="s">
        <v>1719</v>
      </c>
      <c r="AR426" s="3" t="s">
        <v>1719</v>
      </c>
      <c r="AS426" s="3" t="s">
        <v>1723</v>
      </c>
      <c r="AT426" s="3" t="s">
        <v>1723</v>
      </c>
    </row>
    <row r="427" spans="1:46" hidden="1" x14ac:dyDescent="0.25">
      <c r="A427" s="3" t="s">
        <v>1717</v>
      </c>
      <c r="B427" s="3" t="s">
        <v>1718</v>
      </c>
      <c r="C427" s="3" t="s">
        <v>466</v>
      </c>
      <c r="D427" s="3" t="s">
        <v>2160</v>
      </c>
      <c r="E427" s="3" t="s">
        <v>1719</v>
      </c>
      <c r="F427" s="3" t="s">
        <v>1719</v>
      </c>
      <c r="G427" s="3" t="s">
        <v>1719</v>
      </c>
      <c r="H427" s="4"/>
      <c r="I427" s="4"/>
      <c r="J427" s="3" t="s">
        <v>69</v>
      </c>
      <c r="K427" s="4"/>
      <c r="L427" s="4"/>
      <c r="M427" s="3" t="s">
        <v>469</v>
      </c>
      <c r="N427" s="3" t="s">
        <v>127</v>
      </c>
      <c r="O427" s="3" t="s">
        <v>2161</v>
      </c>
      <c r="P427" s="3" t="s">
        <v>1720</v>
      </c>
      <c r="Q427" s="3" t="s">
        <v>1719</v>
      </c>
      <c r="R427" s="3" t="s">
        <v>1719</v>
      </c>
      <c r="S427" s="4"/>
      <c r="T427" s="4">
        <v>1</v>
      </c>
      <c r="U427" s="3" t="s">
        <v>1721</v>
      </c>
      <c r="W427" s="4"/>
      <c r="X427" s="3" t="s">
        <v>1719</v>
      </c>
      <c r="Y427" s="3" t="s">
        <v>1719</v>
      </c>
      <c r="Z427" s="3" t="s">
        <v>1736</v>
      </c>
      <c r="AA427" s="3" t="s">
        <v>1722</v>
      </c>
      <c r="AB427" s="3" t="s">
        <v>1723</v>
      </c>
      <c r="AC427" s="4"/>
      <c r="AD427" s="4"/>
      <c r="AE427" s="3" t="s">
        <v>1724</v>
      </c>
      <c r="AF427" s="3" t="s">
        <v>1719</v>
      </c>
      <c r="AG427" s="3" t="s">
        <v>1719</v>
      </c>
      <c r="AH427" s="3" t="s">
        <v>1725</v>
      </c>
      <c r="AJ427" s="3" t="s">
        <v>2159</v>
      </c>
      <c r="AK427" s="3" t="s">
        <v>466</v>
      </c>
      <c r="AL427" s="3" t="s">
        <v>2159</v>
      </c>
      <c r="AM427" s="3" t="s">
        <v>1718</v>
      </c>
      <c r="AN427" s="3" t="s">
        <v>1726</v>
      </c>
      <c r="AO427" s="4"/>
      <c r="AP427" s="4"/>
      <c r="AQ427" s="3" t="s">
        <v>1719</v>
      </c>
      <c r="AR427" s="3" t="s">
        <v>1719</v>
      </c>
      <c r="AS427" s="3" t="s">
        <v>1723</v>
      </c>
      <c r="AT427" s="3" t="s">
        <v>1723</v>
      </c>
    </row>
    <row r="428" spans="1:46" hidden="1" x14ac:dyDescent="0.25">
      <c r="A428" s="3" t="s">
        <v>1717</v>
      </c>
      <c r="B428" s="3" t="s">
        <v>1718</v>
      </c>
      <c r="C428" s="3" t="s">
        <v>466</v>
      </c>
      <c r="D428" s="3" t="s">
        <v>2162</v>
      </c>
      <c r="E428" s="3" t="s">
        <v>1719</v>
      </c>
      <c r="F428" s="3" t="s">
        <v>1719</v>
      </c>
      <c r="G428" s="3" t="s">
        <v>1719</v>
      </c>
      <c r="H428" s="4"/>
      <c r="I428" s="4"/>
      <c r="J428" s="3" t="s">
        <v>69</v>
      </c>
      <c r="K428" s="4"/>
      <c r="L428" s="4"/>
      <c r="M428" s="3" t="s">
        <v>1144</v>
      </c>
      <c r="N428" s="3" t="s">
        <v>127</v>
      </c>
      <c r="O428" s="3" t="s">
        <v>2161</v>
      </c>
      <c r="P428" s="3" t="s">
        <v>1720</v>
      </c>
      <c r="Q428" s="3" t="s">
        <v>1719</v>
      </c>
      <c r="R428" s="3" t="s">
        <v>1719</v>
      </c>
      <c r="S428" s="4"/>
      <c r="T428" s="4">
        <v>3</v>
      </c>
      <c r="U428" s="3" t="s">
        <v>1719</v>
      </c>
      <c r="W428" s="4"/>
      <c r="X428" s="3" t="s">
        <v>1719</v>
      </c>
      <c r="Y428" s="3" t="s">
        <v>1719</v>
      </c>
      <c r="Z428" s="3" t="s">
        <v>1736</v>
      </c>
      <c r="AA428" s="3" t="s">
        <v>1722</v>
      </c>
      <c r="AB428" s="3" t="s">
        <v>1723</v>
      </c>
      <c r="AC428" s="4"/>
      <c r="AD428" s="4"/>
      <c r="AE428" s="3" t="s">
        <v>1724</v>
      </c>
      <c r="AF428" s="3" t="s">
        <v>1719</v>
      </c>
      <c r="AG428" s="3" t="s">
        <v>1719</v>
      </c>
      <c r="AH428" s="3" t="s">
        <v>1725</v>
      </c>
      <c r="AJ428" s="3" t="s">
        <v>2159</v>
      </c>
      <c r="AK428" s="3" t="s">
        <v>466</v>
      </c>
      <c r="AL428" s="3" t="s">
        <v>2159</v>
      </c>
      <c r="AM428" s="3" t="s">
        <v>1718</v>
      </c>
      <c r="AN428" s="3" t="s">
        <v>1726</v>
      </c>
      <c r="AO428" s="4"/>
      <c r="AP428" s="4"/>
      <c r="AQ428" s="3" t="s">
        <v>1719</v>
      </c>
      <c r="AR428" s="3" t="s">
        <v>1719</v>
      </c>
      <c r="AS428" s="3" t="s">
        <v>1723</v>
      </c>
      <c r="AT428" s="3" t="s">
        <v>1723</v>
      </c>
    </row>
    <row r="429" spans="1:46" hidden="1" x14ac:dyDescent="0.25">
      <c r="A429" s="3" t="s">
        <v>1717</v>
      </c>
      <c r="B429" s="3" t="s">
        <v>1718</v>
      </c>
      <c r="C429" s="3" t="s">
        <v>466</v>
      </c>
      <c r="D429" s="3" t="s">
        <v>2163</v>
      </c>
      <c r="E429" s="3" t="s">
        <v>1719</v>
      </c>
      <c r="F429" s="3" t="s">
        <v>1719</v>
      </c>
      <c r="G429" s="3" t="s">
        <v>1719</v>
      </c>
      <c r="H429" s="4"/>
      <c r="I429" s="4"/>
      <c r="J429" s="3" t="s">
        <v>69</v>
      </c>
      <c r="K429" s="4"/>
      <c r="L429" s="4"/>
      <c r="M429" s="3" t="s">
        <v>2164</v>
      </c>
      <c r="N429" s="3" t="s">
        <v>127</v>
      </c>
      <c r="O429" s="3" t="s">
        <v>2161</v>
      </c>
      <c r="P429" s="3" t="s">
        <v>1720</v>
      </c>
      <c r="Q429" s="3" t="s">
        <v>1719</v>
      </c>
      <c r="R429" s="3" t="s">
        <v>1719</v>
      </c>
      <c r="S429" s="4"/>
      <c r="T429" s="4">
        <v>1</v>
      </c>
      <c r="U429" s="3" t="s">
        <v>1719</v>
      </c>
      <c r="W429" s="4"/>
      <c r="X429" s="3" t="s">
        <v>1719</v>
      </c>
      <c r="Y429" s="3" t="s">
        <v>1719</v>
      </c>
      <c r="Z429" s="3" t="s">
        <v>1736</v>
      </c>
      <c r="AA429" s="3" t="s">
        <v>1722</v>
      </c>
      <c r="AB429" s="3" t="s">
        <v>1723</v>
      </c>
      <c r="AC429" s="4"/>
      <c r="AD429" s="4"/>
      <c r="AE429" s="3" t="s">
        <v>1724</v>
      </c>
      <c r="AF429" s="3" t="s">
        <v>1719</v>
      </c>
      <c r="AG429" s="3" t="s">
        <v>1719</v>
      </c>
      <c r="AH429" s="3" t="s">
        <v>1725</v>
      </c>
      <c r="AJ429" s="3" t="s">
        <v>2159</v>
      </c>
      <c r="AK429" s="3" t="s">
        <v>466</v>
      </c>
      <c r="AL429" s="3" t="s">
        <v>2159</v>
      </c>
      <c r="AM429" s="3" t="s">
        <v>2133</v>
      </c>
      <c r="AN429" s="3" t="s">
        <v>1726</v>
      </c>
      <c r="AO429" s="4"/>
      <c r="AP429" s="4"/>
      <c r="AQ429" s="3" t="s">
        <v>1719</v>
      </c>
      <c r="AR429" s="3" t="s">
        <v>1719</v>
      </c>
      <c r="AS429" s="3" t="s">
        <v>1723</v>
      </c>
      <c r="AT429" s="3" t="s">
        <v>1723</v>
      </c>
    </row>
    <row r="430" spans="1:46" hidden="1" x14ac:dyDescent="0.25">
      <c r="A430" s="3" t="s">
        <v>1717</v>
      </c>
      <c r="B430" s="3" t="s">
        <v>1718</v>
      </c>
      <c r="C430" s="3" t="s">
        <v>466</v>
      </c>
      <c r="D430" s="3" t="s">
        <v>2165</v>
      </c>
      <c r="E430" s="3" t="s">
        <v>1719</v>
      </c>
      <c r="F430" s="3" t="s">
        <v>1719</v>
      </c>
      <c r="G430" s="3" t="s">
        <v>1719</v>
      </c>
      <c r="H430" s="4"/>
      <c r="I430" s="4"/>
      <c r="J430" s="3" t="s">
        <v>69</v>
      </c>
      <c r="K430" s="4"/>
      <c r="L430" s="4"/>
      <c r="M430" s="3" t="s">
        <v>2164</v>
      </c>
      <c r="N430" s="3" t="s">
        <v>127</v>
      </c>
      <c r="O430" s="3" t="s">
        <v>2161</v>
      </c>
      <c r="P430" s="3" t="s">
        <v>1720</v>
      </c>
      <c r="Q430" s="3" t="s">
        <v>1719</v>
      </c>
      <c r="R430" s="3" t="s">
        <v>1719</v>
      </c>
      <c r="S430" s="4"/>
      <c r="T430" s="4">
        <v>2</v>
      </c>
      <c r="U430" s="3" t="s">
        <v>1719</v>
      </c>
      <c r="W430" s="4"/>
      <c r="X430" s="3" t="s">
        <v>1719</v>
      </c>
      <c r="Y430" s="3" t="s">
        <v>1719</v>
      </c>
      <c r="Z430" s="3" t="s">
        <v>1736</v>
      </c>
      <c r="AA430" s="3" t="s">
        <v>1722</v>
      </c>
      <c r="AB430" s="3" t="s">
        <v>1723</v>
      </c>
      <c r="AC430" s="4"/>
      <c r="AD430" s="4"/>
      <c r="AE430" s="3" t="s">
        <v>1724</v>
      </c>
      <c r="AF430" s="3" t="s">
        <v>1719</v>
      </c>
      <c r="AG430" s="3" t="s">
        <v>1719</v>
      </c>
      <c r="AH430" s="3" t="s">
        <v>1725</v>
      </c>
      <c r="AJ430" s="3" t="s">
        <v>2159</v>
      </c>
      <c r="AK430" s="3" t="s">
        <v>466</v>
      </c>
      <c r="AL430" s="3" t="s">
        <v>2159</v>
      </c>
      <c r="AM430" s="3" t="s">
        <v>2133</v>
      </c>
      <c r="AN430" s="3" t="s">
        <v>1726</v>
      </c>
      <c r="AO430" s="4"/>
      <c r="AP430" s="4"/>
      <c r="AQ430" s="3" t="s">
        <v>1719</v>
      </c>
      <c r="AR430" s="3" t="s">
        <v>1719</v>
      </c>
      <c r="AS430" s="3" t="s">
        <v>1723</v>
      </c>
      <c r="AT430" s="3" t="s">
        <v>1723</v>
      </c>
    </row>
    <row r="431" spans="1:46" hidden="1" x14ac:dyDescent="0.25">
      <c r="A431" s="3" t="s">
        <v>1717</v>
      </c>
      <c r="B431" s="3" t="s">
        <v>1718</v>
      </c>
      <c r="C431" s="3" t="s">
        <v>466</v>
      </c>
      <c r="D431" s="3" t="s">
        <v>2166</v>
      </c>
      <c r="E431" s="3" t="s">
        <v>1719</v>
      </c>
      <c r="F431" s="3" t="s">
        <v>1719</v>
      </c>
      <c r="G431" s="3" t="s">
        <v>1719</v>
      </c>
      <c r="H431" s="4"/>
      <c r="I431" s="4"/>
      <c r="J431" s="3" t="s">
        <v>69</v>
      </c>
      <c r="K431" s="4"/>
      <c r="L431" s="4"/>
      <c r="M431" s="3" t="s">
        <v>2167</v>
      </c>
      <c r="N431" s="3" t="s">
        <v>127</v>
      </c>
      <c r="O431" s="3" t="s">
        <v>2168</v>
      </c>
      <c r="P431" s="3" t="s">
        <v>1720</v>
      </c>
      <c r="Q431" s="3" t="s">
        <v>1719</v>
      </c>
      <c r="R431" s="3" t="s">
        <v>1719</v>
      </c>
      <c r="S431" s="4"/>
      <c r="T431" s="4">
        <v>1</v>
      </c>
      <c r="U431" s="3" t="s">
        <v>1719</v>
      </c>
      <c r="W431" s="4"/>
      <c r="X431" s="3" t="s">
        <v>1719</v>
      </c>
      <c r="Y431" s="3" t="s">
        <v>1719</v>
      </c>
      <c r="Z431" s="3" t="s">
        <v>1736</v>
      </c>
      <c r="AA431" s="3" t="s">
        <v>1722</v>
      </c>
      <c r="AB431" s="3" t="s">
        <v>1723</v>
      </c>
      <c r="AC431" s="4"/>
      <c r="AD431" s="4"/>
      <c r="AE431" s="3" t="s">
        <v>1724</v>
      </c>
      <c r="AF431" s="3" t="s">
        <v>1719</v>
      </c>
      <c r="AG431" s="3" t="s">
        <v>1719</v>
      </c>
      <c r="AH431" s="3" t="s">
        <v>1725</v>
      </c>
      <c r="AJ431" s="3" t="s">
        <v>2159</v>
      </c>
      <c r="AK431" s="3" t="s">
        <v>466</v>
      </c>
      <c r="AL431" s="3" t="s">
        <v>2159</v>
      </c>
      <c r="AM431" s="3" t="s">
        <v>1718</v>
      </c>
      <c r="AN431" s="3" t="s">
        <v>1726</v>
      </c>
      <c r="AO431" s="4"/>
      <c r="AP431" s="4"/>
      <c r="AQ431" s="3" t="s">
        <v>1719</v>
      </c>
      <c r="AR431" s="3" t="s">
        <v>1719</v>
      </c>
      <c r="AS431" s="3" t="s">
        <v>1723</v>
      </c>
      <c r="AT431" s="3" t="s">
        <v>1723</v>
      </c>
    </row>
    <row r="432" spans="1:46" hidden="1" x14ac:dyDescent="0.25">
      <c r="A432" s="3" t="s">
        <v>1717</v>
      </c>
      <c r="B432" s="3" t="s">
        <v>1718</v>
      </c>
      <c r="C432" s="3" t="s">
        <v>466</v>
      </c>
      <c r="D432" s="3" t="s">
        <v>2169</v>
      </c>
      <c r="E432" s="3" t="s">
        <v>1719</v>
      </c>
      <c r="F432" s="3" t="s">
        <v>1719</v>
      </c>
      <c r="G432" s="3" t="s">
        <v>1719</v>
      </c>
      <c r="H432" s="4"/>
      <c r="I432" s="4"/>
      <c r="J432" s="3" t="s">
        <v>69</v>
      </c>
      <c r="K432" s="4"/>
      <c r="L432" s="4"/>
      <c r="M432" s="3" t="s">
        <v>78</v>
      </c>
      <c r="N432" s="3" t="s">
        <v>127</v>
      </c>
      <c r="O432" s="3" t="s">
        <v>2170</v>
      </c>
      <c r="P432" s="3" t="s">
        <v>1720</v>
      </c>
      <c r="Q432" s="3" t="s">
        <v>1719</v>
      </c>
      <c r="R432" s="3" t="s">
        <v>1719</v>
      </c>
      <c r="S432" s="4"/>
      <c r="T432" s="4">
        <v>1</v>
      </c>
      <c r="U432" s="3" t="s">
        <v>1719</v>
      </c>
      <c r="W432" s="4"/>
      <c r="X432" s="3" t="s">
        <v>1719</v>
      </c>
      <c r="Y432" s="3" t="s">
        <v>1719</v>
      </c>
      <c r="Z432" s="3" t="s">
        <v>1736</v>
      </c>
      <c r="AA432" s="3" t="s">
        <v>1722</v>
      </c>
      <c r="AB432" s="3" t="s">
        <v>1723</v>
      </c>
      <c r="AC432" s="4"/>
      <c r="AD432" s="4"/>
      <c r="AE432" s="3" t="s">
        <v>1724</v>
      </c>
      <c r="AF432" s="3" t="s">
        <v>1719</v>
      </c>
      <c r="AG432" s="3" t="s">
        <v>1719</v>
      </c>
      <c r="AH432" s="3" t="s">
        <v>1725</v>
      </c>
      <c r="AJ432" s="3" t="s">
        <v>2159</v>
      </c>
      <c r="AK432" s="3" t="s">
        <v>466</v>
      </c>
      <c r="AL432" s="3" t="s">
        <v>2159</v>
      </c>
      <c r="AM432" s="3" t="s">
        <v>1718</v>
      </c>
      <c r="AN432" s="3" t="s">
        <v>1726</v>
      </c>
      <c r="AO432" s="4"/>
      <c r="AP432" s="4"/>
      <c r="AQ432" s="3" t="s">
        <v>1719</v>
      </c>
      <c r="AR432" s="3" t="s">
        <v>1719</v>
      </c>
      <c r="AS432" s="3" t="s">
        <v>1723</v>
      </c>
      <c r="AT432" s="3" t="s">
        <v>1723</v>
      </c>
    </row>
    <row r="433" spans="1:46" hidden="1" x14ac:dyDescent="0.25">
      <c r="A433" s="3" t="s">
        <v>1717</v>
      </c>
      <c r="B433" s="3" t="s">
        <v>1718</v>
      </c>
      <c r="C433" s="3" t="s">
        <v>466</v>
      </c>
      <c r="D433" s="3" t="s">
        <v>2171</v>
      </c>
      <c r="E433" s="3" t="s">
        <v>1719</v>
      </c>
      <c r="F433" s="3" t="s">
        <v>1719</v>
      </c>
      <c r="G433" s="3" t="s">
        <v>1719</v>
      </c>
      <c r="H433" s="4"/>
      <c r="I433" s="4"/>
      <c r="J433" s="3" t="s">
        <v>69</v>
      </c>
      <c r="K433" s="4"/>
      <c r="L433" s="4"/>
      <c r="M433" s="3" t="s">
        <v>161</v>
      </c>
      <c r="N433" s="3" t="s">
        <v>127</v>
      </c>
      <c r="O433" s="3" t="s">
        <v>2170</v>
      </c>
      <c r="P433" s="3" t="s">
        <v>1720</v>
      </c>
      <c r="Q433" s="3" t="s">
        <v>1719</v>
      </c>
      <c r="R433" s="3" t="s">
        <v>1719</v>
      </c>
      <c r="S433" s="4"/>
      <c r="T433" s="4">
        <v>1</v>
      </c>
      <c r="U433" s="3" t="s">
        <v>1719</v>
      </c>
      <c r="W433" s="4"/>
      <c r="X433" s="3" t="s">
        <v>1719</v>
      </c>
      <c r="Y433" s="3" t="s">
        <v>1719</v>
      </c>
      <c r="Z433" s="3" t="s">
        <v>1736</v>
      </c>
      <c r="AA433" s="3" t="s">
        <v>1722</v>
      </c>
      <c r="AB433" s="3" t="s">
        <v>1723</v>
      </c>
      <c r="AC433" s="4"/>
      <c r="AD433" s="4"/>
      <c r="AE433" s="3" t="s">
        <v>1724</v>
      </c>
      <c r="AF433" s="3" t="s">
        <v>1719</v>
      </c>
      <c r="AG433" s="3" t="s">
        <v>1719</v>
      </c>
      <c r="AH433" s="3" t="s">
        <v>1725</v>
      </c>
      <c r="AJ433" s="3" t="s">
        <v>2159</v>
      </c>
      <c r="AK433" s="3" t="s">
        <v>466</v>
      </c>
      <c r="AL433" s="3" t="s">
        <v>2159</v>
      </c>
      <c r="AM433" s="3" t="s">
        <v>1718</v>
      </c>
      <c r="AN433" s="3" t="s">
        <v>1726</v>
      </c>
      <c r="AO433" s="4"/>
      <c r="AP433" s="4"/>
      <c r="AQ433" s="3" t="s">
        <v>1719</v>
      </c>
      <c r="AR433" s="3" t="s">
        <v>1719</v>
      </c>
      <c r="AS433" s="3" t="s">
        <v>1723</v>
      </c>
      <c r="AT433" s="3" t="s">
        <v>1723</v>
      </c>
    </row>
    <row r="434" spans="1:46" hidden="1" x14ac:dyDescent="0.25">
      <c r="A434" s="3" t="s">
        <v>1717</v>
      </c>
      <c r="B434" s="3" t="s">
        <v>1718</v>
      </c>
      <c r="C434" s="3" t="s">
        <v>2172</v>
      </c>
      <c r="D434" s="3" t="s">
        <v>2173</v>
      </c>
      <c r="E434" s="3" t="s">
        <v>1719</v>
      </c>
      <c r="F434" s="3" t="s">
        <v>1719</v>
      </c>
      <c r="G434" s="3" t="s">
        <v>1719</v>
      </c>
      <c r="H434" s="4"/>
      <c r="I434" s="4"/>
      <c r="J434" s="3" t="s">
        <v>69</v>
      </c>
      <c r="K434" s="4"/>
      <c r="L434" s="4"/>
      <c r="M434" s="3" t="s">
        <v>2174</v>
      </c>
      <c r="N434" s="3" t="s">
        <v>127</v>
      </c>
      <c r="O434" s="3" t="s">
        <v>2175</v>
      </c>
      <c r="P434" s="3" t="s">
        <v>1719</v>
      </c>
      <c r="Q434" s="3" t="s">
        <v>1719</v>
      </c>
      <c r="R434" s="3" t="s">
        <v>1719</v>
      </c>
      <c r="S434" s="4"/>
      <c r="T434" s="4">
        <v>10</v>
      </c>
      <c r="U434" s="3" t="s">
        <v>1719</v>
      </c>
      <c r="W434" s="4"/>
      <c r="X434" s="3" t="s">
        <v>1719</v>
      </c>
      <c r="Y434" s="3" t="s">
        <v>1719</v>
      </c>
      <c r="Z434" s="3" t="s">
        <v>1736</v>
      </c>
      <c r="AA434" s="3" t="s">
        <v>1719</v>
      </c>
      <c r="AB434" s="3" t="s">
        <v>1723</v>
      </c>
      <c r="AC434" s="4"/>
      <c r="AD434" s="4"/>
      <c r="AE434" s="3" t="s">
        <v>1724</v>
      </c>
      <c r="AF434" s="3" t="s">
        <v>1719</v>
      </c>
      <c r="AG434" s="3" t="s">
        <v>1719</v>
      </c>
      <c r="AH434" s="3" t="s">
        <v>1725</v>
      </c>
      <c r="AJ434" s="3" t="s">
        <v>2176</v>
      </c>
      <c r="AK434" s="3" t="s">
        <v>1719</v>
      </c>
      <c r="AL434" s="3" t="s">
        <v>1719</v>
      </c>
      <c r="AM434" s="3" t="s">
        <v>2133</v>
      </c>
      <c r="AN434" s="3" t="s">
        <v>1726</v>
      </c>
      <c r="AO434" s="4"/>
      <c r="AP434" s="4"/>
      <c r="AQ434" s="3" t="s">
        <v>1719</v>
      </c>
      <c r="AR434" s="3" t="s">
        <v>1719</v>
      </c>
      <c r="AS434" s="3" t="s">
        <v>1723</v>
      </c>
      <c r="AT434" s="3" t="s">
        <v>1723</v>
      </c>
    </row>
    <row r="435" spans="1:46" hidden="1" x14ac:dyDescent="0.25">
      <c r="A435" s="3" t="s">
        <v>1717</v>
      </c>
      <c r="B435" s="3" t="s">
        <v>1718</v>
      </c>
      <c r="C435" s="3" t="s">
        <v>2172</v>
      </c>
      <c r="D435" s="3" t="s">
        <v>125</v>
      </c>
      <c r="E435" s="3" t="s">
        <v>1719</v>
      </c>
      <c r="F435" s="3" t="s">
        <v>1719</v>
      </c>
      <c r="G435" s="3" t="s">
        <v>1719</v>
      </c>
      <c r="H435" s="4"/>
      <c r="I435" s="4"/>
      <c r="J435" s="3" t="s">
        <v>69</v>
      </c>
      <c r="K435" s="4"/>
      <c r="L435" s="4"/>
      <c r="M435" s="3" t="s">
        <v>126</v>
      </c>
      <c r="N435" s="3" t="s">
        <v>127</v>
      </c>
      <c r="O435" s="3" t="s">
        <v>2177</v>
      </c>
      <c r="P435" s="3" t="s">
        <v>1720</v>
      </c>
      <c r="Q435" s="3" t="s">
        <v>1719</v>
      </c>
      <c r="R435" s="3" t="s">
        <v>1719</v>
      </c>
      <c r="S435" s="4"/>
      <c r="T435" s="4">
        <v>20</v>
      </c>
      <c r="U435" s="3" t="s">
        <v>1719</v>
      </c>
      <c r="W435" s="4"/>
      <c r="X435" s="3" t="s">
        <v>1719</v>
      </c>
      <c r="Y435" s="3" t="s">
        <v>1719</v>
      </c>
      <c r="Z435" s="3" t="s">
        <v>1736</v>
      </c>
      <c r="AA435" s="3" t="s">
        <v>1722</v>
      </c>
      <c r="AB435" s="3" t="s">
        <v>1723</v>
      </c>
      <c r="AC435" s="4"/>
      <c r="AD435" s="4"/>
      <c r="AE435" s="3" t="s">
        <v>1724</v>
      </c>
      <c r="AF435" s="3" t="s">
        <v>1719</v>
      </c>
      <c r="AG435" s="3" t="s">
        <v>1719</v>
      </c>
      <c r="AH435" s="3" t="s">
        <v>1725</v>
      </c>
      <c r="AJ435" s="3" t="s">
        <v>2176</v>
      </c>
      <c r="AK435" s="3" t="s">
        <v>1719</v>
      </c>
      <c r="AL435" s="3" t="s">
        <v>1719</v>
      </c>
      <c r="AM435" s="3" t="s">
        <v>1718</v>
      </c>
      <c r="AN435" s="3" t="s">
        <v>1726</v>
      </c>
      <c r="AO435" s="4"/>
      <c r="AP435" s="4"/>
      <c r="AQ435" s="3" t="s">
        <v>1719</v>
      </c>
      <c r="AR435" s="3" t="s">
        <v>1719</v>
      </c>
      <c r="AS435" s="3" t="s">
        <v>1723</v>
      </c>
      <c r="AT435" s="3" t="s">
        <v>1723</v>
      </c>
    </row>
    <row r="436" spans="1:46" hidden="1" x14ac:dyDescent="0.25">
      <c r="A436" s="3" t="s">
        <v>1717</v>
      </c>
      <c r="B436" s="3" t="s">
        <v>1718</v>
      </c>
      <c r="C436" s="3" t="s">
        <v>831</v>
      </c>
      <c r="D436" s="3" t="s">
        <v>2178</v>
      </c>
      <c r="E436" s="3" t="s">
        <v>1719</v>
      </c>
      <c r="F436" s="3" t="s">
        <v>1719</v>
      </c>
      <c r="G436" s="3" t="s">
        <v>1719</v>
      </c>
      <c r="H436" s="4"/>
      <c r="I436" s="4"/>
      <c r="J436" s="3" t="s">
        <v>69</v>
      </c>
      <c r="K436" s="4"/>
      <c r="L436" s="4"/>
      <c r="M436" s="3" t="s">
        <v>2179</v>
      </c>
      <c r="N436" s="3" t="s">
        <v>127</v>
      </c>
      <c r="O436" s="3" t="s">
        <v>2180</v>
      </c>
      <c r="P436" s="3" t="s">
        <v>1720</v>
      </c>
      <c r="Q436" s="3" t="s">
        <v>1719</v>
      </c>
      <c r="R436" s="3" t="s">
        <v>1719</v>
      </c>
      <c r="S436" s="4"/>
      <c r="T436" s="4">
        <v>1</v>
      </c>
      <c r="U436" s="3" t="s">
        <v>1719</v>
      </c>
      <c r="W436" s="4"/>
      <c r="X436" s="3" t="s">
        <v>1719</v>
      </c>
      <c r="Y436" s="3" t="s">
        <v>1719</v>
      </c>
      <c r="Z436" s="3" t="s">
        <v>1736</v>
      </c>
      <c r="AA436" s="3" t="s">
        <v>1722</v>
      </c>
      <c r="AB436" s="3" t="s">
        <v>1723</v>
      </c>
      <c r="AC436" s="4"/>
      <c r="AD436" s="4"/>
      <c r="AE436" s="3" t="s">
        <v>1724</v>
      </c>
      <c r="AF436" s="3" t="s">
        <v>1719</v>
      </c>
      <c r="AG436" s="3" t="s">
        <v>1719</v>
      </c>
      <c r="AH436" s="3" t="s">
        <v>1725</v>
      </c>
      <c r="AJ436" s="3" t="s">
        <v>832</v>
      </c>
      <c r="AK436" s="3" t="s">
        <v>831</v>
      </c>
      <c r="AL436" s="3" t="s">
        <v>832</v>
      </c>
      <c r="AM436" s="3" t="s">
        <v>1718</v>
      </c>
      <c r="AN436" s="3" t="s">
        <v>1726</v>
      </c>
      <c r="AO436" s="4"/>
      <c r="AP436" s="4"/>
      <c r="AQ436" s="3" t="s">
        <v>1719</v>
      </c>
      <c r="AR436" s="3" t="s">
        <v>1719</v>
      </c>
      <c r="AS436" s="3" t="s">
        <v>1723</v>
      </c>
      <c r="AT436" s="3" t="s">
        <v>1723</v>
      </c>
    </row>
    <row r="437" spans="1:46" hidden="1" x14ac:dyDescent="0.25">
      <c r="A437" s="3" t="s">
        <v>1717</v>
      </c>
      <c r="B437" s="3" t="s">
        <v>1718</v>
      </c>
      <c r="C437" s="3" t="s">
        <v>831</v>
      </c>
      <c r="D437" s="3" t="s">
        <v>2181</v>
      </c>
      <c r="E437" s="3" t="s">
        <v>1719</v>
      </c>
      <c r="F437" s="3" t="s">
        <v>1719</v>
      </c>
      <c r="G437" s="3" t="s">
        <v>1719</v>
      </c>
      <c r="H437" s="4"/>
      <c r="I437" s="4"/>
      <c r="J437" s="3" t="s">
        <v>69</v>
      </c>
      <c r="K437" s="4"/>
      <c r="L437" s="4"/>
      <c r="M437" s="3" t="s">
        <v>2179</v>
      </c>
      <c r="N437" s="3" t="s">
        <v>127</v>
      </c>
      <c r="O437" s="3" t="s">
        <v>2180</v>
      </c>
      <c r="P437" s="3" t="s">
        <v>1720</v>
      </c>
      <c r="Q437" s="3" t="s">
        <v>1719</v>
      </c>
      <c r="R437" s="3" t="s">
        <v>1719</v>
      </c>
      <c r="S437" s="4"/>
      <c r="T437" s="4">
        <v>1</v>
      </c>
      <c r="U437" s="3" t="s">
        <v>1719</v>
      </c>
      <c r="W437" s="4"/>
      <c r="X437" s="3" t="s">
        <v>1719</v>
      </c>
      <c r="Y437" s="3" t="s">
        <v>1719</v>
      </c>
      <c r="Z437" s="3" t="s">
        <v>1736</v>
      </c>
      <c r="AA437" s="3" t="s">
        <v>1722</v>
      </c>
      <c r="AB437" s="3" t="s">
        <v>1723</v>
      </c>
      <c r="AC437" s="4"/>
      <c r="AD437" s="4"/>
      <c r="AE437" s="3" t="s">
        <v>1724</v>
      </c>
      <c r="AF437" s="3" t="s">
        <v>1719</v>
      </c>
      <c r="AG437" s="3" t="s">
        <v>1719</v>
      </c>
      <c r="AH437" s="3" t="s">
        <v>1725</v>
      </c>
      <c r="AJ437" s="3" t="s">
        <v>832</v>
      </c>
      <c r="AK437" s="3" t="s">
        <v>831</v>
      </c>
      <c r="AL437" s="3" t="s">
        <v>832</v>
      </c>
      <c r="AM437" s="3" t="s">
        <v>1718</v>
      </c>
      <c r="AN437" s="3" t="s">
        <v>1726</v>
      </c>
      <c r="AO437" s="4"/>
      <c r="AP437" s="4"/>
      <c r="AQ437" s="3" t="s">
        <v>1719</v>
      </c>
      <c r="AR437" s="3" t="s">
        <v>1719</v>
      </c>
      <c r="AS437" s="3" t="s">
        <v>1723</v>
      </c>
      <c r="AT437" s="3" t="s">
        <v>1723</v>
      </c>
    </row>
    <row r="438" spans="1:46" hidden="1" x14ac:dyDescent="0.25">
      <c r="A438" s="3" t="s">
        <v>1717</v>
      </c>
      <c r="B438" s="3" t="s">
        <v>1718</v>
      </c>
      <c r="C438" s="3" t="s">
        <v>631</v>
      </c>
      <c r="D438" s="3" t="s">
        <v>715</v>
      </c>
      <c r="E438" s="3" t="s">
        <v>1719</v>
      </c>
      <c r="F438" s="3" t="s">
        <v>1719</v>
      </c>
      <c r="G438" s="3" t="s">
        <v>1719</v>
      </c>
      <c r="H438" s="4"/>
      <c r="I438" s="4"/>
      <c r="J438" s="3" t="s">
        <v>69</v>
      </c>
      <c r="K438" s="4"/>
      <c r="L438" s="4"/>
      <c r="M438" s="3" t="s">
        <v>707</v>
      </c>
      <c r="N438" s="3" t="s">
        <v>127</v>
      </c>
      <c r="O438" s="3" t="s">
        <v>2182</v>
      </c>
      <c r="P438" s="3" t="s">
        <v>1720</v>
      </c>
      <c r="Q438" s="3" t="s">
        <v>1719</v>
      </c>
      <c r="R438" s="3" t="s">
        <v>1719</v>
      </c>
      <c r="S438" s="4"/>
      <c r="T438" s="4">
        <v>2</v>
      </c>
      <c r="U438" s="3" t="s">
        <v>1719</v>
      </c>
      <c r="W438" s="4"/>
      <c r="X438" s="3" t="s">
        <v>1719</v>
      </c>
      <c r="Y438" s="3" t="s">
        <v>1719</v>
      </c>
      <c r="Z438" s="3" t="s">
        <v>1736</v>
      </c>
      <c r="AA438" s="3" t="s">
        <v>1722</v>
      </c>
      <c r="AB438" s="3" t="s">
        <v>1723</v>
      </c>
      <c r="AC438" s="4"/>
      <c r="AD438" s="4"/>
      <c r="AE438" s="3" t="s">
        <v>1724</v>
      </c>
      <c r="AF438" s="3" t="s">
        <v>1719</v>
      </c>
      <c r="AG438" s="3" t="s">
        <v>1719</v>
      </c>
      <c r="AH438" s="3" t="s">
        <v>1725</v>
      </c>
      <c r="AJ438" s="3" t="s">
        <v>632</v>
      </c>
      <c r="AK438" s="3" t="s">
        <v>631</v>
      </c>
      <c r="AL438" s="3" t="s">
        <v>632</v>
      </c>
      <c r="AM438" s="3" t="s">
        <v>1718</v>
      </c>
      <c r="AN438" s="3" t="s">
        <v>1726</v>
      </c>
      <c r="AO438" s="4"/>
      <c r="AP438" s="4"/>
      <c r="AQ438" s="3" t="s">
        <v>1719</v>
      </c>
      <c r="AR438" s="3" t="s">
        <v>1719</v>
      </c>
      <c r="AS438" s="3" t="s">
        <v>1723</v>
      </c>
      <c r="AT438" s="3" t="s">
        <v>1723</v>
      </c>
    </row>
    <row r="439" spans="1:46" hidden="1" x14ac:dyDescent="0.25">
      <c r="A439" s="3" t="s">
        <v>1717</v>
      </c>
      <c r="B439" s="3" t="s">
        <v>1718</v>
      </c>
      <c r="C439" s="3" t="s">
        <v>1046</v>
      </c>
      <c r="D439" s="3" t="s">
        <v>388</v>
      </c>
      <c r="E439" s="3" t="s">
        <v>1719</v>
      </c>
      <c r="F439" s="3" t="s">
        <v>1719</v>
      </c>
      <c r="G439" s="3" t="s">
        <v>1719</v>
      </c>
      <c r="H439" s="4"/>
      <c r="I439" s="4"/>
      <c r="J439" s="3" t="s">
        <v>50</v>
      </c>
      <c r="K439" s="4"/>
      <c r="L439" s="4"/>
      <c r="M439" s="3" t="s">
        <v>389</v>
      </c>
      <c r="N439" s="3" t="s">
        <v>127</v>
      </c>
      <c r="O439" s="3" t="s">
        <v>2183</v>
      </c>
      <c r="P439" s="3" t="s">
        <v>1728</v>
      </c>
      <c r="Q439" s="3" t="s">
        <v>1719</v>
      </c>
      <c r="R439" s="3" t="s">
        <v>1719</v>
      </c>
      <c r="S439" s="4"/>
      <c r="T439" s="4">
        <v>1</v>
      </c>
      <c r="U439" s="3" t="s">
        <v>1719</v>
      </c>
      <c r="W439" s="4"/>
      <c r="X439" s="3" t="s">
        <v>1719</v>
      </c>
      <c r="Y439" s="3" t="s">
        <v>1719</v>
      </c>
      <c r="Z439" s="3" t="s">
        <v>1736</v>
      </c>
      <c r="AA439" s="3" t="s">
        <v>1722</v>
      </c>
      <c r="AB439" s="3" t="s">
        <v>1723</v>
      </c>
      <c r="AC439" s="4"/>
      <c r="AD439" s="4"/>
      <c r="AE439" s="3" t="s">
        <v>1724</v>
      </c>
      <c r="AF439" s="3" t="s">
        <v>1719</v>
      </c>
      <c r="AG439" s="3" t="s">
        <v>1719</v>
      </c>
      <c r="AH439" s="3" t="s">
        <v>1725</v>
      </c>
      <c r="AJ439" s="3" t="s">
        <v>1047</v>
      </c>
      <c r="AK439" s="3" t="s">
        <v>1719</v>
      </c>
      <c r="AL439" s="3" t="s">
        <v>1719</v>
      </c>
      <c r="AM439" s="3" t="s">
        <v>1718</v>
      </c>
      <c r="AN439" s="3" t="s">
        <v>1726</v>
      </c>
      <c r="AO439" s="4"/>
      <c r="AP439" s="4"/>
      <c r="AQ439" s="3" t="s">
        <v>1719</v>
      </c>
      <c r="AR439" s="3" t="s">
        <v>1719</v>
      </c>
      <c r="AS439" s="3" t="s">
        <v>1723</v>
      </c>
      <c r="AT439" s="3" t="s">
        <v>1723</v>
      </c>
    </row>
    <row r="440" spans="1:46" hidden="1" x14ac:dyDescent="0.25">
      <c r="A440" s="3" t="s">
        <v>1717</v>
      </c>
      <c r="B440" s="3" t="s">
        <v>1718</v>
      </c>
      <c r="C440" s="3" t="s">
        <v>459</v>
      </c>
      <c r="D440" s="3" t="s">
        <v>1564</v>
      </c>
      <c r="E440" s="3" t="s">
        <v>1719</v>
      </c>
      <c r="F440" s="3" t="s">
        <v>1719</v>
      </c>
      <c r="G440" s="3" t="s">
        <v>1719</v>
      </c>
      <c r="H440" s="4"/>
      <c r="I440" s="4"/>
      <c r="J440" s="3" t="s">
        <v>226</v>
      </c>
      <c r="K440" s="4"/>
      <c r="L440" s="4"/>
      <c r="M440" s="3" t="s">
        <v>1565</v>
      </c>
      <c r="N440" s="3" t="s">
        <v>127</v>
      </c>
      <c r="O440" s="3" t="s">
        <v>2184</v>
      </c>
      <c r="P440" s="3" t="s">
        <v>1728</v>
      </c>
      <c r="Q440" s="3" t="s">
        <v>1719</v>
      </c>
      <c r="R440" s="3" t="s">
        <v>1719</v>
      </c>
      <c r="S440" s="4"/>
      <c r="T440" s="4">
        <v>0.5</v>
      </c>
      <c r="U440" s="3" t="s">
        <v>1721</v>
      </c>
      <c r="W440" s="4"/>
      <c r="X440" s="3" t="s">
        <v>1719</v>
      </c>
      <c r="Y440" s="3" t="s">
        <v>1719</v>
      </c>
      <c r="Z440" s="3" t="s">
        <v>1736</v>
      </c>
      <c r="AA440" s="3" t="s">
        <v>1722</v>
      </c>
      <c r="AB440" s="3" t="s">
        <v>1723</v>
      </c>
      <c r="AC440" s="4"/>
      <c r="AD440" s="4"/>
      <c r="AE440" s="3" t="s">
        <v>1724</v>
      </c>
      <c r="AF440" s="3" t="s">
        <v>1719</v>
      </c>
      <c r="AG440" s="3" t="s">
        <v>1719</v>
      </c>
      <c r="AH440" s="3" t="s">
        <v>1725</v>
      </c>
      <c r="AJ440" s="3" t="s">
        <v>460</v>
      </c>
      <c r="AK440" s="3" t="s">
        <v>1719</v>
      </c>
      <c r="AL440" s="3" t="s">
        <v>1719</v>
      </c>
      <c r="AM440" s="3" t="s">
        <v>1718</v>
      </c>
      <c r="AN440" s="3" t="s">
        <v>1726</v>
      </c>
      <c r="AO440" s="4"/>
      <c r="AP440" s="4"/>
      <c r="AQ440" s="3" t="s">
        <v>1719</v>
      </c>
      <c r="AR440" s="3" t="s">
        <v>1719</v>
      </c>
      <c r="AS440" s="3" t="s">
        <v>1723</v>
      </c>
      <c r="AT440" s="3" t="s">
        <v>1723</v>
      </c>
    </row>
    <row r="441" spans="1:46" hidden="1" x14ac:dyDescent="0.25">
      <c r="A441" s="3" t="s">
        <v>1717</v>
      </c>
      <c r="B441" s="3" t="s">
        <v>1718</v>
      </c>
      <c r="C441" s="3" t="s">
        <v>2172</v>
      </c>
      <c r="D441" s="3" t="s">
        <v>495</v>
      </c>
      <c r="E441" s="3" t="s">
        <v>1719</v>
      </c>
      <c r="F441" s="3" t="s">
        <v>1719</v>
      </c>
      <c r="G441" s="3" t="s">
        <v>1719</v>
      </c>
      <c r="H441" s="4"/>
      <c r="I441" s="4"/>
      <c r="J441" s="3" t="s">
        <v>69</v>
      </c>
      <c r="K441" s="4"/>
      <c r="L441" s="4"/>
      <c r="M441" s="3" t="s">
        <v>496</v>
      </c>
      <c r="N441" s="3" t="s">
        <v>127</v>
      </c>
      <c r="O441" s="3" t="s">
        <v>2185</v>
      </c>
      <c r="P441" s="3" t="s">
        <v>1720</v>
      </c>
      <c r="Q441" s="3" t="s">
        <v>1719</v>
      </c>
      <c r="R441" s="3" t="s">
        <v>1719</v>
      </c>
      <c r="S441" s="4"/>
      <c r="T441" s="4">
        <v>5</v>
      </c>
      <c r="U441" s="3" t="s">
        <v>1719</v>
      </c>
      <c r="W441" s="4"/>
      <c r="X441" s="3" t="s">
        <v>1719</v>
      </c>
      <c r="Y441" s="3" t="s">
        <v>1719</v>
      </c>
      <c r="Z441" s="3" t="s">
        <v>1736</v>
      </c>
      <c r="AA441" s="3" t="s">
        <v>1722</v>
      </c>
      <c r="AB441" s="3" t="s">
        <v>1723</v>
      </c>
      <c r="AC441" s="4"/>
      <c r="AD441" s="4"/>
      <c r="AE441" s="3" t="s">
        <v>1724</v>
      </c>
      <c r="AF441" s="3" t="s">
        <v>1719</v>
      </c>
      <c r="AG441" s="3" t="s">
        <v>1719</v>
      </c>
      <c r="AH441" s="3" t="s">
        <v>1725</v>
      </c>
      <c r="AJ441" s="3" t="s">
        <v>2176</v>
      </c>
      <c r="AK441" s="3" t="s">
        <v>1719</v>
      </c>
      <c r="AL441" s="3" t="s">
        <v>1719</v>
      </c>
      <c r="AM441" s="3" t="s">
        <v>1718</v>
      </c>
      <c r="AN441" s="3" t="s">
        <v>1726</v>
      </c>
      <c r="AO441" s="4"/>
      <c r="AP441" s="4"/>
      <c r="AQ441" s="3" t="s">
        <v>1719</v>
      </c>
      <c r="AR441" s="3" t="s">
        <v>1719</v>
      </c>
      <c r="AS441" s="3" t="s">
        <v>1723</v>
      </c>
      <c r="AT441" s="3" t="s">
        <v>1723</v>
      </c>
    </row>
    <row r="442" spans="1:46" hidden="1" x14ac:dyDescent="0.25">
      <c r="A442" s="3" t="s">
        <v>1717</v>
      </c>
      <c r="B442" s="3" t="s">
        <v>1718</v>
      </c>
      <c r="C442" s="3" t="s">
        <v>466</v>
      </c>
      <c r="D442" s="3" t="s">
        <v>2186</v>
      </c>
      <c r="E442" s="3" t="s">
        <v>1719</v>
      </c>
      <c r="F442" s="3" t="s">
        <v>1719</v>
      </c>
      <c r="G442" s="3" t="s">
        <v>1719</v>
      </c>
      <c r="H442" s="4"/>
      <c r="I442" s="4"/>
      <c r="J442" s="3" t="s">
        <v>69</v>
      </c>
      <c r="K442" s="4"/>
      <c r="L442" s="4"/>
      <c r="M442" s="3" t="s">
        <v>2187</v>
      </c>
      <c r="N442" s="3" t="s">
        <v>127</v>
      </c>
      <c r="O442" s="3" t="s">
        <v>2188</v>
      </c>
      <c r="P442" s="3" t="s">
        <v>1922</v>
      </c>
      <c r="Q442" s="3" t="s">
        <v>1719</v>
      </c>
      <c r="R442" s="3" t="s">
        <v>1719</v>
      </c>
      <c r="S442" s="4"/>
      <c r="T442" s="4">
        <v>1</v>
      </c>
      <c r="U442" s="3" t="s">
        <v>1719</v>
      </c>
      <c r="W442" s="4"/>
      <c r="X442" s="3" t="s">
        <v>1719</v>
      </c>
      <c r="Y442" s="3" t="s">
        <v>1719</v>
      </c>
      <c r="Z442" s="3" t="s">
        <v>1736</v>
      </c>
      <c r="AA442" s="3" t="s">
        <v>1923</v>
      </c>
      <c r="AB442" s="3" t="s">
        <v>1723</v>
      </c>
      <c r="AC442" s="4"/>
      <c r="AD442" s="4"/>
      <c r="AE442" s="3" t="s">
        <v>1724</v>
      </c>
      <c r="AF442" s="3" t="s">
        <v>1719</v>
      </c>
      <c r="AG442" s="3" t="s">
        <v>1719</v>
      </c>
      <c r="AH442" s="3" t="s">
        <v>1725</v>
      </c>
      <c r="AJ442" s="3" t="s">
        <v>2159</v>
      </c>
      <c r="AK442" s="3" t="s">
        <v>466</v>
      </c>
      <c r="AL442" s="3" t="s">
        <v>2159</v>
      </c>
      <c r="AM442" s="3" t="s">
        <v>1718</v>
      </c>
      <c r="AN442" s="3" t="s">
        <v>1726</v>
      </c>
      <c r="AO442" s="4"/>
      <c r="AP442" s="4"/>
      <c r="AQ442" s="3" t="s">
        <v>1719</v>
      </c>
      <c r="AR442" s="3" t="s">
        <v>1719</v>
      </c>
      <c r="AS442" s="3" t="s">
        <v>1723</v>
      </c>
      <c r="AT442" s="3" t="s">
        <v>1723</v>
      </c>
    </row>
    <row r="443" spans="1:46" hidden="1" x14ac:dyDescent="0.25">
      <c r="A443" s="3" t="s">
        <v>1717</v>
      </c>
      <c r="B443" s="3" t="s">
        <v>1718</v>
      </c>
      <c r="C443" s="3" t="s">
        <v>466</v>
      </c>
      <c r="D443" s="3" t="s">
        <v>2189</v>
      </c>
      <c r="E443" s="3" t="s">
        <v>1719</v>
      </c>
      <c r="F443" s="3" t="s">
        <v>1719</v>
      </c>
      <c r="G443" s="3" t="s">
        <v>1719</v>
      </c>
      <c r="H443" s="4"/>
      <c r="I443" s="4"/>
      <c r="J443" s="3" t="s">
        <v>69</v>
      </c>
      <c r="K443" s="4"/>
      <c r="L443" s="4"/>
      <c r="M443" s="3" t="s">
        <v>78</v>
      </c>
      <c r="N443" s="3" t="s">
        <v>127</v>
      </c>
      <c r="O443" s="3" t="s">
        <v>2190</v>
      </c>
      <c r="P443" s="3" t="s">
        <v>1720</v>
      </c>
      <c r="Q443" s="3" t="s">
        <v>1719</v>
      </c>
      <c r="R443" s="3" t="s">
        <v>1719</v>
      </c>
      <c r="S443" s="4"/>
      <c r="T443" s="4">
        <v>1</v>
      </c>
      <c r="U443" s="3" t="s">
        <v>1719</v>
      </c>
      <c r="W443" s="4"/>
      <c r="X443" s="3" t="s">
        <v>1719</v>
      </c>
      <c r="Y443" s="3" t="s">
        <v>1719</v>
      </c>
      <c r="Z443" s="3" t="s">
        <v>1736</v>
      </c>
      <c r="AA443" s="3" t="s">
        <v>1722</v>
      </c>
      <c r="AB443" s="3" t="s">
        <v>1723</v>
      </c>
      <c r="AC443" s="4"/>
      <c r="AD443" s="4"/>
      <c r="AE443" s="3" t="s">
        <v>1724</v>
      </c>
      <c r="AF443" s="3" t="s">
        <v>1719</v>
      </c>
      <c r="AG443" s="3" t="s">
        <v>1719</v>
      </c>
      <c r="AH443" s="3" t="s">
        <v>1725</v>
      </c>
      <c r="AJ443" s="3" t="s">
        <v>2159</v>
      </c>
      <c r="AK443" s="3" t="s">
        <v>466</v>
      </c>
      <c r="AL443" s="3" t="s">
        <v>2159</v>
      </c>
      <c r="AM443" s="3" t="s">
        <v>1718</v>
      </c>
      <c r="AN443" s="3" t="s">
        <v>1726</v>
      </c>
      <c r="AO443" s="4"/>
      <c r="AP443" s="4"/>
      <c r="AQ443" s="3" t="s">
        <v>1719</v>
      </c>
      <c r="AR443" s="3" t="s">
        <v>1719</v>
      </c>
      <c r="AS443" s="3" t="s">
        <v>1723</v>
      </c>
      <c r="AT443" s="3" t="s">
        <v>1723</v>
      </c>
    </row>
    <row r="444" spans="1:46" hidden="1" x14ac:dyDescent="0.25">
      <c r="A444" s="3" t="s">
        <v>1717</v>
      </c>
      <c r="B444" s="3" t="s">
        <v>1718</v>
      </c>
      <c r="C444" s="3" t="s">
        <v>509</v>
      </c>
      <c r="D444" s="3" t="s">
        <v>2191</v>
      </c>
      <c r="E444" s="3" t="s">
        <v>1719</v>
      </c>
      <c r="F444" s="3" t="s">
        <v>1719</v>
      </c>
      <c r="G444" s="3" t="s">
        <v>1719</v>
      </c>
      <c r="H444" s="4"/>
      <c r="I444" s="4"/>
      <c r="J444" s="3" t="s">
        <v>69</v>
      </c>
      <c r="K444" s="4"/>
      <c r="L444" s="4"/>
      <c r="M444" s="3" t="s">
        <v>78</v>
      </c>
      <c r="N444" s="3" t="s">
        <v>127</v>
      </c>
      <c r="O444" s="3" t="s">
        <v>2192</v>
      </c>
      <c r="P444" s="3" t="s">
        <v>1720</v>
      </c>
      <c r="Q444" s="3" t="s">
        <v>1719</v>
      </c>
      <c r="R444" s="3" t="s">
        <v>1719</v>
      </c>
      <c r="S444" s="4"/>
      <c r="T444" s="4">
        <v>1</v>
      </c>
      <c r="U444" s="3" t="s">
        <v>1719</v>
      </c>
      <c r="W444" s="4"/>
      <c r="X444" s="3" t="s">
        <v>1719</v>
      </c>
      <c r="Y444" s="3" t="s">
        <v>1719</v>
      </c>
      <c r="Z444" s="3" t="s">
        <v>1736</v>
      </c>
      <c r="AA444" s="3" t="s">
        <v>1722</v>
      </c>
      <c r="AB444" s="3" t="s">
        <v>1723</v>
      </c>
      <c r="AC444" s="4"/>
      <c r="AD444" s="4"/>
      <c r="AE444" s="3" t="s">
        <v>1724</v>
      </c>
      <c r="AF444" s="3" t="s">
        <v>1719</v>
      </c>
      <c r="AG444" s="3" t="s">
        <v>1719</v>
      </c>
      <c r="AH444" s="3" t="s">
        <v>1725</v>
      </c>
      <c r="AJ444" s="3" t="s">
        <v>510</v>
      </c>
      <c r="AK444" s="3" t="s">
        <v>1719</v>
      </c>
      <c r="AL444" s="3" t="s">
        <v>1719</v>
      </c>
      <c r="AM444" s="3" t="s">
        <v>1718</v>
      </c>
      <c r="AN444" s="3" t="s">
        <v>1726</v>
      </c>
      <c r="AO444" s="4"/>
      <c r="AP444" s="4"/>
      <c r="AQ444" s="3" t="s">
        <v>1719</v>
      </c>
      <c r="AR444" s="3" t="s">
        <v>1719</v>
      </c>
      <c r="AS444" s="3" t="s">
        <v>1723</v>
      </c>
      <c r="AT444" s="3" t="s">
        <v>1723</v>
      </c>
    </row>
    <row r="445" spans="1:46" hidden="1" x14ac:dyDescent="0.25">
      <c r="A445" s="3" t="s">
        <v>1717</v>
      </c>
      <c r="B445" s="3" t="s">
        <v>1718</v>
      </c>
      <c r="C445" s="3" t="s">
        <v>244</v>
      </c>
      <c r="D445" s="3" t="s">
        <v>2193</v>
      </c>
      <c r="E445" s="3" t="s">
        <v>1719</v>
      </c>
      <c r="F445" s="3" t="s">
        <v>1719</v>
      </c>
      <c r="G445" s="3" t="s">
        <v>1719</v>
      </c>
      <c r="H445" s="4"/>
      <c r="I445" s="4"/>
      <c r="J445" s="3" t="s">
        <v>804</v>
      </c>
      <c r="K445" s="4"/>
      <c r="L445" s="4"/>
      <c r="M445" s="3" t="s">
        <v>2194</v>
      </c>
      <c r="N445" s="3" t="s">
        <v>127</v>
      </c>
      <c r="O445" s="3" t="s">
        <v>1719</v>
      </c>
      <c r="P445" s="3" t="s">
        <v>1728</v>
      </c>
      <c r="Q445" s="3" t="s">
        <v>1719</v>
      </c>
      <c r="R445" s="3" t="s">
        <v>1719</v>
      </c>
      <c r="S445" s="4"/>
      <c r="T445" s="4">
        <v>2</v>
      </c>
      <c r="U445" s="3" t="s">
        <v>1719</v>
      </c>
      <c r="W445" s="4"/>
      <c r="X445" s="3" t="s">
        <v>1719</v>
      </c>
      <c r="Y445" s="3" t="s">
        <v>1719</v>
      </c>
      <c r="Z445" s="3" t="s">
        <v>1719</v>
      </c>
      <c r="AA445" s="3" t="s">
        <v>1722</v>
      </c>
      <c r="AB445" s="3" t="s">
        <v>1723</v>
      </c>
      <c r="AC445" s="4"/>
      <c r="AD445" s="4"/>
      <c r="AE445" s="3" t="s">
        <v>1724</v>
      </c>
      <c r="AF445" s="3" t="s">
        <v>1719</v>
      </c>
      <c r="AG445" s="3" t="s">
        <v>1719</v>
      </c>
      <c r="AH445" s="3" t="s">
        <v>1725</v>
      </c>
      <c r="AJ445" s="3" t="s">
        <v>245</v>
      </c>
      <c r="AK445" s="3" t="s">
        <v>1719</v>
      </c>
      <c r="AL445" s="3" t="s">
        <v>1719</v>
      </c>
      <c r="AM445" s="3" t="s">
        <v>1718</v>
      </c>
      <c r="AN445" s="3" t="s">
        <v>1726</v>
      </c>
      <c r="AO445" s="4"/>
      <c r="AP445" s="4"/>
      <c r="AQ445" s="3" t="s">
        <v>1719</v>
      </c>
      <c r="AR445" s="3" t="s">
        <v>1719</v>
      </c>
      <c r="AS445" s="3" t="s">
        <v>1723</v>
      </c>
      <c r="AT445" s="3" t="s">
        <v>1723</v>
      </c>
    </row>
    <row r="446" spans="1:46" hidden="1" x14ac:dyDescent="0.25">
      <c r="A446" s="3" t="s">
        <v>1717</v>
      </c>
      <c r="B446" s="3" t="s">
        <v>1718</v>
      </c>
      <c r="C446" s="3" t="s">
        <v>108</v>
      </c>
      <c r="D446" s="3" t="s">
        <v>2195</v>
      </c>
      <c r="E446" s="3" t="s">
        <v>1719</v>
      </c>
      <c r="F446" s="3" t="s">
        <v>1719</v>
      </c>
      <c r="G446" s="3" t="s">
        <v>1719</v>
      </c>
      <c r="H446" s="4"/>
      <c r="I446" s="4"/>
      <c r="J446" s="3" t="s">
        <v>69</v>
      </c>
      <c r="K446" s="4"/>
      <c r="L446" s="4"/>
      <c r="M446" s="3" t="s">
        <v>2196</v>
      </c>
      <c r="N446" s="3" t="s">
        <v>127</v>
      </c>
      <c r="O446" s="3" t="s">
        <v>1719</v>
      </c>
      <c r="P446" s="3" t="s">
        <v>1720</v>
      </c>
      <c r="Q446" s="3" t="s">
        <v>1719</v>
      </c>
      <c r="R446" s="3" t="s">
        <v>1719</v>
      </c>
      <c r="S446" s="4"/>
      <c r="T446" s="4">
        <v>1</v>
      </c>
      <c r="U446" s="3" t="s">
        <v>1719</v>
      </c>
      <c r="W446" s="4"/>
      <c r="X446" s="3" t="s">
        <v>1719</v>
      </c>
      <c r="Y446" s="3" t="s">
        <v>1719</v>
      </c>
      <c r="Z446" s="3" t="s">
        <v>1719</v>
      </c>
      <c r="AA446" s="3" t="s">
        <v>1722</v>
      </c>
      <c r="AB446" s="3" t="s">
        <v>1723</v>
      </c>
      <c r="AC446" s="4"/>
      <c r="AD446" s="4"/>
      <c r="AE446" s="3" t="s">
        <v>1724</v>
      </c>
      <c r="AF446" s="3" t="s">
        <v>1719</v>
      </c>
      <c r="AG446" s="3" t="s">
        <v>1719</v>
      </c>
      <c r="AH446" s="3" t="s">
        <v>1725</v>
      </c>
      <c r="AJ446" s="3" t="s">
        <v>2197</v>
      </c>
      <c r="AK446" s="3" t="s">
        <v>108</v>
      </c>
      <c r="AL446" s="3" t="s">
        <v>2197</v>
      </c>
      <c r="AM446" s="3" t="s">
        <v>1718</v>
      </c>
      <c r="AN446" s="3" t="s">
        <v>1726</v>
      </c>
      <c r="AO446" s="4"/>
      <c r="AP446" s="4"/>
      <c r="AQ446" s="3" t="s">
        <v>1719</v>
      </c>
      <c r="AR446" s="3" t="s">
        <v>1719</v>
      </c>
      <c r="AS446" s="3" t="s">
        <v>1723</v>
      </c>
      <c r="AT446" s="3" t="s">
        <v>1723</v>
      </c>
    </row>
    <row r="447" spans="1:46" hidden="1" x14ac:dyDescent="0.25">
      <c r="A447" s="3" t="s">
        <v>1717</v>
      </c>
      <c r="B447" s="3" t="s">
        <v>1718</v>
      </c>
      <c r="C447" s="3" t="s">
        <v>123</v>
      </c>
      <c r="D447" s="3" t="s">
        <v>2173</v>
      </c>
      <c r="E447" s="3" t="s">
        <v>1719</v>
      </c>
      <c r="F447" s="3" t="s">
        <v>1719</v>
      </c>
      <c r="G447" s="3" t="s">
        <v>1719</v>
      </c>
      <c r="H447" s="4"/>
      <c r="I447" s="4"/>
      <c r="J447" s="3" t="s">
        <v>69</v>
      </c>
      <c r="K447" s="4"/>
      <c r="L447" s="4"/>
      <c r="M447" s="3" t="s">
        <v>2174</v>
      </c>
      <c r="N447" s="3" t="s">
        <v>127</v>
      </c>
      <c r="O447" s="3" t="s">
        <v>2198</v>
      </c>
      <c r="P447" s="3" t="s">
        <v>1719</v>
      </c>
      <c r="Q447" s="3" t="s">
        <v>1719</v>
      </c>
      <c r="R447" s="3" t="s">
        <v>1719</v>
      </c>
      <c r="S447" s="4"/>
      <c r="T447" s="4">
        <v>2</v>
      </c>
      <c r="U447" s="3" t="s">
        <v>1719</v>
      </c>
      <c r="W447" s="4"/>
      <c r="X447" s="3" t="s">
        <v>1719</v>
      </c>
      <c r="Y447" s="3" t="s">
        <v>1719</v>
      </c>
      <c r="Z447" s="3" t="s">
        <v>2199</v>
      </c>
      <c r="AA447" s="3" t="s">
        <v>1719</v>
      </c>
      <c r="AB447" s="3" t="s">
        <v>1723</v>
      </c>
      <c r="AC447" s="4"/>
      <c r="AD447" s="4"/>
      <c r="AE447" s="3" t="s">
        <v>1724</v>
      </c>
      <c r="AF447" s="3" t="s">
        <v>1719</v>
      </c>
      <c r="AG447" s="3" t="s">
        <v>1719</v>
      </c>
      <c r="AH447" s="3" t="s">
        <v>1725</v>
      </c>
      <c r="AJ447" s="3" t="s">
        <v>124</v>
      </c>
      <c r="AK447" s="3" t="s">
        <v>1719</v>
      </c>
      <c r="AL447" s="3" t="s">
        <v>1719</v>
      </c>
      <c r="AM447" s="3" t="s">
        <v>2133</v>
      </c>
      <c r="AN447" s="3" t="s">
        <v>1726</v>
      </c>
      <c r="AO447" s="4"/>
      <c r="AP447" s="4"/>
      <c r="AQ447" s="3" t="s">
        <v>1719</v>
      </c>
      <c r="AR447" s="3" t="s">
        <v>1719</v>
      </c>
      <c r="AS447" s="3" t="s">
        <v>1723</v>
      </c>
      <c r="AT447" s="3" t="s">
        <v>1723</v>
      </c>
    </row>
    <row r="448" spans="1:46" hidden="1" x14ac:dyDescent="0.25">
      <c r="A448" s="3" t="s">
        <v>1717</v>
      </c>
      <c r="B448" s="3" t="s">
        <v>1718</v>
      </c>
      <c r="C448" s="3" t="s">
        <v>407</v>
      </c>
      <c r="D448" s="3" t="s">
        <v>2200</v>
      </c>
      <c r="E448" s="3" t="s">
        <v>1719</v>
      </c>
      <c r="F448" s="3" t="s">
        <v>1719</v>
      </c>
      <c r="G448" s="3" t="s">
        <v>1719</v>
      </c>
      <c r="H448" s="4"/>
      <c r="I448" s="4"/>
      <c r="J448" s="3" t="s">
        <v>69</v>
      </c>
      <c r="K448" s="4"/>
      <c r="L448" s="4"/>
      <c r="M448" s="3" t="s">
        <v>2201</v>
      </c>
      <c r="N448" s="3" t="s">
        <v>127</v>
      </c>
      <c r="O448" s="3" t="s">
        <v>2202</v>
      </c>
      <c r="P448" s="3" t="s">
        <v>1720</v>
      </c>
      <c r="Q448" s="3" t="s">
        <v>1719</v>
      </c>
      <c r="R448" s="3" t="s">
        <v>1719</v>
      </c>
      <c r="S448" s="4"/>
      <c r="T448" s="4">
        <v>2</v>
      </c>
      <c r="U448" s="3" t="s">
        <v>1719</v>
      </c>
      <c r="W448" s="4"/>
      <c r="X448" s="3" t="s">
        <v>1719</v>
      </c>
      <c r="Y448" s="3" t="s">
        <v>1719</v>
      </c>
      <c r="Z448" s="3" t="s">
        <v>1736</v>
      </c>
      <c r="AA448" s="3" t="s">
        <v>1722</v>
      </c>
      <c r="AB448" s="3" t="s">
        <v>1723</v>
      </c>
      <c r="AC448" s="4"/>
      <c r="AD448" s="4"/>
      <c r="AE448" s="3" t="s">
        <v>1724</v>
      </c>
      <c r="AF448" s="3" t="s">
        <v>1719</v>
      </c>
      <c r="AG448" s="3" t="s">
        <v>1719</v>
      </c>
      <c r="AH448" s="3" t="s">
        <v>1725</v>
      </c>
      <c r="AJ448" s="3" t="s">
        <v>408</v>
      </c>
      <c r="AK448" s="3" t="s">
        <v>1719</v>
      </c>
      <c r="AL448" s="3" t="s">
        <v>1719</v>
      </c>
      <c r="AM448" s="3" t="s">
        <v>1718</v>
      </c>
      <c r="AN448" s="3" t="s">
        <v>1726</v>
      </c>
      <c r="AO448" s="4"/>
      <c r="AP448" s="4"/>
      <c r="AQ448" s="3" t="s">
        <v>1719</v>
      </c>
      <c r="AR448" s="3" t="s">
        <v>1719</v>
      </c>
      <c r="AS448" s="3" t="s">
        <v>1723</v>
      </c>
      <c r="AT448" s="3" t="s">
        <v>1723</v>
      </c>
    </row>
    <row r="449" spans="1:46" hidden="1" x14ac:dyDescent="0.25">
      <c r="A449" s="3" t="s">
        <v>1717</v>
      </c>
      <c r="B449" s="3" t="s">
        <v>1718</v>
      </c>
      <c r="C449" s="3" t="s">
        <v>509</v>
      </c>
      <c r="D449" s="3" t="s">
        <v>590</v>
      </c>
      <c r="E449" s="3" t="s">
        <v>1719</v>
      </c>
      <c r="F449" s="3" t="s">
        <v>1719</v>
      </c>
      <c r="G449" s="3" t="s">
        <v>1719</v>
      </c>
      <c r="H449" s="4"/>
      <c r="I449" s="4"/>
      <c r="J449" s="3" t="s">
        <v>592</v>
      </c>
      <c r="K449" s="4">
        <v>0</v>
      </c>
      <c r="L449" s="4"/>
      <c r="M449" s="3" t="s">
        <v>591</v>
      </c>
      <c r="N449" s="3" t="s">
        <v>127</v>
      </c>
      <c r="O449" s="3" t="s">
        <v>2203</v>
      </c>
      <c r="P449" s="3" t="s">
        <v>1728</v>
      </c>
      <c r="Q449" s="3" t="s">
        <v>1719</v>
      </c>
      <c r="R449" s="3" t="s">
        <v>1719</v>
      </c>
      <c r="S449" s="4"/>
      <c r="T449" s="4">
        <v>1999.9</v>
      </c>
      <c r="U449" s="3" t="s">
        <v>1719</v>
      </c>
      <c r="W449" s="4">
        <v>0</v>
      </c>
      <c r="X449" s="3" t="s">
        <v>1719</v>
      </c>
      <c r="Y449" s="3" t="s">
        <v>1719</v>
      </c>
      <c r="Z449" s="3" t="s">
        <v>1736</v>
      </c>
      <c r="AA449" s="3" t="s">
        <v>1722</v>
      </c>
      <c r="AB449" s="3" t="s">
        <v>1723</v>
      </c>
      <c r="AC449" s="4"/>
      <c r="AD449" s="4"/>
      <c r="AE449" s="3" t="s">
        <v>1724</v>
      </c>
      <c r="AF449" s="3" t="s">
        <v>1719</v>
      </c>
      <c r="AG449" s="3" t="s">
        <v>1719</v>
      </c>
      <c r="AH449" s="3" t="s">
        <v>1725</v>
      </c>
      <c r="AJ449" s="3" t="s">
        <v>510</v>
      </c>
      <c r="AK449" s="3" t="s">
        <v>1719</v>
      </c>
      <c r="AL449" s="3" t="s">
        <v>1719</v>
      </c>
      <c r="AM449" s="3" t="s">
        <v>1718</v>
      </c>
      <c r="AN449" s="3" t="s">
        <v>1726</v>
      </c>
      <c r="AO449" s="4"/>
      <c r="AP449" s="4"/>
      <c r="AQ449" s="3" t="s">
        <v>1719</v>
      </c>
      <c r="AR449" s="3" t="s">
        <v>1719</v>
      </c>
      <c r="AS449" s="3" t="s">
        <v>1723</v>
      </c>
      <c r="AT449" s="3" t="s">
        <v>1723</v>
      </c>
    </row>
    <row r="450" spans="1:46" hidden="1" x14ac:dyDescent="0.25">
      <c r="A450" s="3" t="s">
        <v>1717</v>
      </c>
      <c r="B450" s="3" t="s">
        <v>1718</v>
      </c>
      <c r="C450" s="3" t="s">
        <v>1174</v>
      </c>
      <c r="D450" s="3" t="s">
        <v>2095</v>
      </c>
      <c r="E450" s="3" t="s">
        <v>1719</v>
      </c>
      <c r="F450" s="3" t="s">
        <v>1719</v>
      </c>
      <c r="G450" s="3" t="s">
        <v>1719</v>
      </c>
      <c r="H450" s="4"/>
      <c r="I450" s="4"/>
      <c r="J450" s="3" t="s">
        <v>69</v>
      </c>
      <c r="K450" s="4"/>
      <c r="L450" s="4"/>
      <c r="M450" s="3" t="s">
        <v>2096</v>
      </c>
      <c r="N450" s="3" t="s">
        <v>127</v>
      </c>
      <c r="O450" s="3" t="s">
        <v>2204</v>
      </c>
      <c r="P450" s="3" t="s">
        <v>1720</v>
      </c>
      <c r="Q450" s="3" t="s">
        <v>1719</v>
      </c>
      <c r="R450" s="3" t="s">
        <v>1719</v>
      </c>
      <c r="S450" s="4"/>
      <c r="T450" s="4">
        <v>4</v>
      </c>
      <c r="U450" s="3" t="s">
        <v>1719</v>
      </c>
      <c r="W450" s="4"/>
      <c r="X450" s="3" t="s">
        <v>1719</v>
      </c>
      <c r="Y450" s="3" t="s">
        <v>1719</v>
      </c>
      <c r="Z450" s="3" t="s">
        <v>1736</v>
      </c>
      <c r="AA450" s="3" t="s">
        <v>1722</v>
      </c>
      <c r="AB450" s="3" t="s">
        <v>1723</v>
      </c>
      <c r="AC450" s="4"/>
      <c r="AD450" s="4"/>
      <c r="AE450" s="3" t="s">
        <v>1724</v>
      </c>
      <c r="AF450" s="3" t="s">
        <v>1719</v>
      </c>
      <c r="AG450" s="3" t="s">
        <v>1719</v>
      </c>
      <c r="AH450" s="3" t="s">
        <v>1725</v>
      </c>
      <c r="AJ450" s="3" t="s">
        <v>1175</v>
      </c>
      <c r="AK450" s="3" t="s">
        <v>1174</v>
      </c>
      <c r="AL450" s="3" t="s">
        <v>1175</v>
      </c>
      <c r="AM450" s="3" t="s">
        <v>1718</v>
      </c>
      <c r="AN450" s="3" t="s">
        <v>1726</v>
      </c>
      <c r="AO450" s="4"/>
      <c r="AP450" s="4"/>
      <c r="AQ450" s="3" t="s">
        <v>1719</v>
      </c>
      <c r="AR450" s="3" t="s">
        <v>1719</v>
      </c>
      <c r="AS450" s="3" t="s">
        <v>1723</v>
      </c>
      <c r="AT450" s="3" t="s">
        <v>1723</v>
      </c>
    </row>
    <row r="451" spans="1:46" hidden="1" x14ac:dyDescent="0.25">
      <c r="A451" s="3" t="s">
        <v>1717</v>
      </c>
      <c r="B451" s="3" t="s">
        <v>1718</v>
      </c>
      <c r="C451" s="3" t="s">
        <v>1174</v>
      </c>
      <c r="D451" s="3" t="s">
        <v>2092</v>
      </c>
      <c r="E451" s="3" t="s">
        <v>1719</v>
      </c>
      <c r="F451" s="3" t="s">
        <v>1719</v>
      </c>
      <c r="G451" s="3" t="s">
        <v>1719</v>
      </c>
      <c r="H451" s="4"/>
      <c r="I451" s="4"/>
      <c r="J451" s="3" t="s">
        <v>69</v>
      </c>
      <c r="K451" s="4"/>
      <c r="L451" s="4"/>
      <c r="M451" s="3" t="s">
        <v>2093</v>
      </c>
      <c r="N451" s="3" t="s">
        <v>127</v>
      </c>
      <c r="O451" s="3" t="s">
        <v>2204</v>
      </c>
      <c r="P451" s="3" t="s">
        <v>1720</v>
      </c>
      <c r="Q451" s="3" t="s">
        <v>1719</v>
      </c>
      <c r="R451" s="3" t="s">
        <v>1719</v>
      </c>
      <c r="S451" s="4"/>
      <c r="T451" s="4">
        <v>7</v>
      </c>
      <c r="U451" s="3" t="s">
        <v>1719</v>
      </c>
      <c r="W451" s="4"/>
      <c r="X451" s="3" t="s">
        <v>1719</v>
      </c>
      <c r="Y451" s="3" t="s">
        <v>1719</v>
      </c>
      <c r="Z451" s="3" t="s">
        <v>1736</v>
      </c>
      <c r="AA451" s="3" t="s">
        <v>1722</v>
      </c>
      <c r="AB451" s="3" t="s">
        <v>1723</v>
      </c>
      <c r="AC451" s="4"/>
      <c r="AD451" s="4"/>
      <c r="AE451" s="3" t="s">
        <v>1724</v>
      </c>
      <c r="AF451" s="3" t="s">
        <v>1719</v>
      </c>
      <c r="AG451" s="3" t="s">
        <v>1719</v>
      </c>
      <c r="AH451" s="3" t="s">
        <v>1725</v>
      </c>
      <c r="AJ451" s="3" t="s">
        <v>1175</v>
      </c>
      <c r="AK451" s="3" t="s">
        <v>1174</v>
      </c>
      <c r="AL451" s="3" t="s">
        <v>1175</v>
      </c>
      <c r="AM451" s="3" t="s">
        <v>1718</v>
      </c>
      <c r="AN451" s="3" t="s">
        <v>1726</v>
      </c>
      <c r="AO451" s="4"/>
      <c r="AP451" s="4"/>
      <c r="AQ451" s="3" t="s">
        <v>1719</v>
      </c>
      <c r="AR451" s="3" t="s">
        <v>1719</v>
      </c>
      <c r="AS451" s="3" t="s">
        <v>1723</v>
      </c>
      <c r="AT451" s="3" t="s">
        <v>1723</v>
      </c>
    </row>
    <row r="452" spans="1:46" hidden="1" x14ac:dyDescent="0.25">
      <c r="A452" s="3" t="s">
        <v>1717</v>
      </c>
      <c r="B452" s="3" t="s">
        <v>1718</v>
      </c>
      <c r="C452" s="3" t="s">
        <v>603</v>
      </c>
      <c r="D452" s="3" t="s">
        <v>1441</v>
      </c>
      <c r="E452" s="3" t="s">
        <v>1719</v>
      </c>
      <c r="F452" s="3" t="s">
        <v>1719</v>
      </c>
      <c r="G452" s="3" t="s">
        <v>1719</v>
      </c>
      <c r="H452" s="4"/>
      <c r="I452" s="4"/>
      <c r="J452" s="3" t="s">
        <v>69</v>
      </c>
      <c r="K452" s="4"/>
      <c r="L452" s="4"/>
      <c r="M452" s="3" t="s">
        <v>1144</v>
      </c>
      <c r="N452" s="3" t="s">
        <v>127</v>
      </c>
      <c r="O452" s="3" t="s">
        <v>2205</v>
      </c>
      <c r="P452" s="3" t="s">
        <v>1720</v>
      </c>
      <c r="Q452" s="3" t="s">
        <v>1719</v>
      </c>
      <c r="R452" s="3" t="s">
        <v>1719</v>
      </c>
      <c r="S452" s="4"/>
      <c r="T452" s="4">
        <v>2</v>
      </c>
      <c r="U452" s="3" t="s">
        <v>1719</v>
      </c>
      <c r="W452" s="4"/>
      <c r="X452" s="3" t="s">
        <v>1719</v>
      </c>
      <c r="Y452" s="3" t="s">
        <v>1719</v>
      </c>
      <c r="Z452" s="3" t="s">
        <v>1736</v>
      </c>
      <c r="AA452" s="3" t="s">
        <v>1722</v>
      </c>
      <c r="AB452" s="3" t="s">
        <v>1723</v>
      </c>
      <c r="AC452" s="4"/>
      <c r="AD452" s="4"/>
      <c r="AE452" s="3" t="s">
        <v>1724</v>
      </c>
      <c r="AF452" s="3" t="s">
        <v>1719</v>
      </c>
      <c r="AG452" s="3" t="s">
        <v>1719</v>
      </c>
      <c r="AH452" s="3" t="s">
        <v>1725</v>
      </c>
      <c r="AJ452" s="3" t="s">
        <v>604</v>
      </c>
      <c r="AK452" s="3" t="s">
        <v>603</v>
      </c>
      <c r="AL452" s="3" t="s">
        <v>604</v>
      </c>
      <c r="AM452" s="3" t="s">
        <v>1718</v>
      </c>
      <c r="AN452" s="3" t="s">
        <v>1726</v>
      </c>
      <c r="AO452" s="4"/>
      <c r="AP452" s="4"/>
      <c r="AQ452" s="3" t="s">
        <v>1719</v>
      </c>
      <c r="AR452" s="3" t="s">
        <v>1719</v>
      </c>
      <c r="AS452" s="3" t="s">
        <v>1723</v>
      </c>
      <c r="AT452" s="3" t="s">
        <v>1723</v>
      </c>
    </row>
    <row r="453" spans="1:46" x14ac:dyDescent="0.25">
      <c r="A453" s="3" t="s">
        <v>1717</v>
      </c>
      <c r="B453" s="3" t="s">
        <v>1718</v>
      </c>
      <c r="C453" s="3" t="s">
        <v>426</v>
      </c>
      <c r="D453" s="3" t="s">
        <v>1087</v>
      </c>
      <c r="E453" s="3" t="s">
        <v>428</v>
      </c>
      <c r="F453" s="3" t="s">
        <v>1719</v>
      </c>
      <c r="G453" s="3" t="s">
        <v>2206</v>
      </c>
      <c r="H453" s="4">
        <v>0.5</v>
      </c>
      <c r="I453" s="4">
        <v>0.5</v>
      </c>
      <c r="J453" s="3" t="s">
        <v>226</v>
      </c>
      <c r="K453" s="4">
        <v>0</v>
      </c>
      <c r="L453" s="4"/>
      <c r="M453" s="3" t="s">
        <v>1088</v>
      </c>
      <c r="N453" s="3" t="s">
        <v>127</v>
      </c>
      <c r="O453" s="3" t="s">
        <v>2207</v>
      </c>
      <c r="P453" s="3" t="s">
        <v>1728</v>
      </c>
      <c r="Q453" s="3" t="s">
        <v>51</v>
      </c>
      <c r="R453" s="3" t="s">
        <v>430</v>
      </c>
      <c r="S453" s="4">
        <v>265.82</v>
      </c>
      <c r="T453" s="4">
        <v>1</v>
      </c>
      <c r="U453" s="3" t="s">
        <v>1721</v>
      </c>
      <c r="V453" s="5">
        <v>1</v>
      </c>
      <c r="W453" s="4">
        <v>0</v>
      </c>
      <c r="X453" s="3" t="s">
        <v>1719</v>
      </c>
      <c r="Y453" s="3" t="s">
        <v>1719</v>
      </c>
      <c r="Z453" s="3" t="s">
        <v>1736</v>
      </c>
      <c r="AA453" s="3" t="s">
        <v>1722</v>
      </c>
      <c r="AB453" s="3" t="s">
        <v>1723</v>
      </c>
      <c r="AC453" s="4"/>
      <c r="AD453" s="4"/>
      <c r="AE453" s="3" t="s">
        <v>1724</v>
      </c>
      <c r="AF453" s="3" t="s">
        <v>429</v>
      </c>
      <c r="AG453" s="3" t="s">
        <v>1725</v>
      </c>
      <c r="AH453" s="3" t="s">
        <v>1725</v>
      </c>
      <c r="AI453" s="5">
        <v>1</v>
      </c>
      <c r="AJ453" s="3" t="s">
        <v>427</v>
      </c>
      <c r="AK453" s="3" t="s">
        <v>1719</v>
      </c>
      <c r="AL453" s="3" t="s">
        <v>1719</v>
      </c>
      <c r="AM453" s="3" t="s">
        <v>1718</v>
      </c>
      <c r="AN453" s="3" t="s">
        <v>1726</v>
      </c>
      <c r="AO453" s="4"/>
      <c r="AP453" s="4"/>
      <c r="AQ453" s="3" t="s">
        <v>1719</v>
      </c>
      <c r="AR453" s="3" t="s">
        <v>1719</v>
      </c>
      <c r="AS453" s="3" t="s">
        <v>1723</v>
      </c>
      <c r="AT453" s="3" t="s">
        <v>1723</v>
      </c>
    </row>
    <row r="454" spans="1:46" x14ac:dyDescent="0.25">
      <c r="A454" s="3" t="s">
        <v>1717</v>
      </c>
      <c r="B454" s="3" t="s">
        <v>1718</v>
      </c>
      <c r="C454" s="3" t="s">
        <v>991</v>
      </c>
      <c r="D454" s="3" t="s">
        <v>1041</v>
      </c>
      <c r="E454" s="3" t="s">
        <v>1041</v>
      </c>
      <c r="F454" s="3" t="s">
        <v>1719</v>
      </c>
      <c r="G454" s="3" t="s">
        <v>2208</v>
      </c>
      <c r="H454" s="4">
        <v>1</v>
      </c>
      <c r="I454" s="4">
        <v>1</v>
      </c>
      <c r="J454" s="3" t="s">
        <v>226</v>
      </c>
      <c r="K454" s="4">
        <v>0</v>
      </c>
      <c r="L454" s="4"/>
      <c r="M454" s="3" t="s">
        <v>750</v>
      </c>
      <c r="N454" s="3" t="s">
        <v>127</v>
      </c>
      <c r="O454" s="3" t="s">
        <v>2209</v>
      </c>
      <c r="P454" s="3" t="s">
        <v>1728</v>
      </c>
      <c r="Q454" s="3" t="s">
        <v>51</v>
      </c>
      <c r="R454" s="3" t="s">
        <v>1042</v>
      </c>
      <c r="S454" s="4">
        <v>1610.17</v>
      </c>
      <c r="T454" s="4">
        <v>1</v>
      </c>
      <c r="U454" s="3" t="s">
        <v>1721</v>
      </c>
      <c r="V454" s="5">
        <v>1</v>
      </c>
      <c r="W454" s="4">
        <v>0</v>
      </c>
      <c r="X454" s="3" t="s">
        <v>1719</v>
      </c>
      <c r="Y454" s="3" t="s">
        <v>1719</v>
      </c>
      <c r="Z454" s="3" t="s">
        <v>2199</v>
      </c>
      <c r="AA454" s="3" t="s">
        <v>1722</v>
      </c>
      <c r="AB454" s="3" t="s">
        <v>1723</v>
      </c>
      <c r="AC454" s="4"/>
      <c r="AD454" s="4"/>
      <c r="AE454" s="3" t="s">
        <v>1724</v>
      </c>
      <c r="AF454" s="3" t="s">
        <v>750</v>
      </c>
      <c r="AG454" s="3" t="s">
        <v>1725</v>
      </c>
      <c r="AH454" s="3" t="s">
        <v>1725</v>
      </c>
      <c r="AI454" s="5">
        <v>1</v>
      </c>
      <c r="AJ454" s="3" t="s">
        <v>992</v>
      </c>
      <c r="AK454" s="3" t="s">
        <v>1719</v>
      </c>
      <c r="AL454" s="3" t="s">
        <v>1719</v>
      </c>
      <c r="AM454" s="3" t="s">
        <v>1718</v>
      </c>
      <c r="AN454" s="3" t="s">
        <v>1726</v>
      </c>
      <c r="AO454" s="4"/>
      <c r="AP454" s="4"/>
      <c r="AQ454" s="3" t="s">
        <v>1719</v>
      </c>
      <c r="AR454" s="3" t="s">
        <v>1719</v>
      </c>
      <c r="AS454" s="3" t="s">
        <v>1723</v>
      </c>
      <c r="AT454" s="3" t="s">
        <v>1723</v>
      </c>
    </row>
    <row r="455" spans="1:46" x14ac:dyDescent="0.25">
      <c r="A455" s="3" t="s">
        <v>1717</v>
      </c>
      <c r="B455" s="3" t="s">
        <v>1718</v>
      </c>
      <c r="C455" s="3" t="s">
        <v>75</v>
      </c>
      <c r="D455" s="3" t="s">
        <v>1035</v>
      </c>
      <c r="E455" s="3" t="s">
        <v>1035</v>
      </c>
      <c r="F455" s="3" t="s">
        <v>1719</v>
      </c>
      <c r="G455" s="3" t="s">
        <v>2210</v>
      </c>
      <c r="H455" s="4">
        <v>1</v>
      </c>
      <c r="I455" s="4">
        <v>1</v>
      </c>
      <c r="J455" s="3" t="s">
        <v>69</v>
      </c>
      <c r="K455" s="4">
        <v>0</v>
      </c>
      <c r="L455" s="4"/>
      <c r="M455" s="3" t="s">
        <v>1036</v>
      </c>
      <c r="N455" s="3" t="s">
        <v>127</v>
      </c>
      <c r="O455" s="3" t="s">
        <v>2211</v>
      </c>
      <c r="P455" s="3" t="s">
        <v>1728</v>
      </c>
      <c r="Q455" s="3" t="s">
        <v>51</v>
      </c>
      <c r="R455" s="3" t="s">
        <v>1037</v>
      </c>
      <c r="S455" s="4">
        <v>889.13</v>
      </c>
      <c r="T455" s="4">
        <v>1</v>
      </c>
      <c r="U455" s="3" t="s">
        <v>1721</v>
      </c>
      <c r="V455" s="5">
        <v>1</v>
      </c>
      <c r="W455" s="4">
        <v>0</v>
      </c>
      <c r="X455" s="3" t="s">
        <v>1719</v>
      </c>
      <c r="Y455" s="3" t="s">
        <v>1719</v>
      </c>
      <c r="Z455" s="3" t="s">
        <v>2199</v>
      </c>
      <c r="AA455" s="3" t="s">
        <v>1722</v>
      </c>
      <c r="AB455" s="3" t="s">
        <v>1723</v>
      </c>
      <c r="AC455" s="4"/>
      <c r="AD455" s="4"/>
      <c r="AE455" s="3" t="s">
        <v>1724</v>
      </c>
      <c r="AF455" s="3" t="s">
        <v>1036</v>
      </c>
      <c r="AG455" s="3" t="s">
        <v>1725</v>
      </c>
      <c r="AH455" s="3" t="s">
        <v>1725</v>
      </c>
      <c r="AI455" s="5">
        <v>1</v>
      </c>
      <c r="AJ455" s="3" t="s">
        <v>76</v>
      </c>
      <c r="AK455" s="3" t="s">
        <v>1719</v>
      </c>
      <c r="AL455" s="3" t="s">
        <v>1719</v>
      </c>
      <c r="AM455" s="3" t="s">
        <v>1718</v>
      </c>
      <c r="AN455" s="3" t="s">
        <v>1726</v>
      </c>
      <c r="AO455" s="4"/>
      <c r="AP455" s="4"/>
      <c r="AQ455" s="3" t="s">
        <v>1719</v>
      </c>
      <c r="AR455" s="3" t="s">
        <v>1719</v>
      </c>
      <c r="AS455" s="3" t="s">
        <v>1723</v>
      </c>
      <c r="AT455" s="3" t="s">
        <v>1723</v>
      </c>
    </row>
    <row r="456" spans="1:46" x14ac:dyDescent="0.25">
      <c r="A456" s="3" t="s">
        <v>1717</v>
      </c>
      <c r="B456" s="3" t="s">
        <v>1718</v>
      </c>
      <c r="C456" s="3" t="s">
        <v>386</v>
      </c>
      <c r="D456" s="3" t="s">
        <v>388</v>
      </c>
      <c r="E456" s="3" t="s">
        <v>388</v>
      </c>
      <c r="F456" s="3" t="s">
        <v>1719</v>
      </c>
      <c r="G456" s="3" t="s">
        <v>2212</v>
      </c>
      <c r="H456" s="4">
        <v>0.5</v>
      </c>
      <c r="I456" s="4">
        <v>0.5</v>
      </c>
      <c r="J456" s="3" t="s">
        <v>50</v>
      </c>
      <c r="K456" s="4">
        <v>0</v>
      </c>
      <c r="L456" s="4"/>
      <c r="M456" s="3" t="s">
        <v>389</v>
      </c>
      <c r="N456" s="3" t="s">
        <v>127</v>
      </c>
      <c r="O456" s="3" t="s">
        <v>1855</v>
      </c>
      <c r="P456" s="3" t="s">
        <v>1728</v>
      </c>
      <c r="Q456" s="3" t="s">
        <v>51</v>
      </c>
      <c r="R456" s="3" t="s">
        <v>396</v>
      </c>
      <c r="S456" s="4">
        <v>1679.03</v>
      </c>
      <c r="T456" s="4">
        <v>5</v>
      </c>
      <c r="U456" s="3" t="s">
        <v>1719</v>
      </c>
      <c r="V456" s="5">
        <v>2</v>
      </c>
      <c r="W456" s="4">
        <v>0</v>
      </c>
      <c r="X456" s="3" t="s">
        <v>1719</v>
      </c>
      <c r="Y456" s="3" t="s">
        <v>1719</v>
      </c>
      <c r="Z456" s="3" t="s">
        <v>1736</v>
      </c>
      <c r="AA456" s="3" t="s">
        <v>1722</v>
      </c>
      <c r="AB456" s="3" t="s">
        <v>1723</v>
      </c>
      <c r="AC456" s="4"/>
      <c r="AD456" s="4"/>
      <c r="AE456" s="3" t="s">
        <v>1724</v>
      </c>
      <c r="AF456" s="3" t="s">
        <v>389</v>
      </c>
      <c r="AG456" s="3" t="s">
        <v>1725</v>
      </c>
      <c r="AH456" s="3" t="s">
        <v>1725</v>
      </c>
      <c r="AI456" s="5">
        <v>1</v>
      </c>
      <c r="AJ456" s="3" t="s">
        <v>387</v>
      </c>
      <c r="AK456" s="3" t="s">
        <v>1719</v>
      </c>
      <c r="AL456" s="3" t="s">
        <v>1719</v>
      </c>
      <c r="AM456" s="3" t="s">
        <v>1718</v>
      </c>
      <c r="AN456" s="3" t="s">
        <v>1726</v>
      </c>
      <c r="AO456" s="4"/>
      <c r="AP456" s="4"/>
      <c r="AQ456" s="3" t="s">
        <v>1719</v>
      </c>
      <c r="AR456" s="3" t="s">
        <v>1719</v>
      </c>
      <c r="AS456" s="3" t="s">
        <v>1723</v>
      </c>
      <c r="AT456" s="3" t="s">
        <v>1723</v>
      </c>
    </row>
    <row r="457" spans="1:46" x14ac:dyDescent="0.25">
      <c r="A457" s="3" t="s">
        <v>1717</v>
      </c>
      <c r="B457" s="3" t="s">
        <v>1718</v>
      </c>
      <c r="C457" s="3" t="s">
        <v>386</v>
      </c>
      <c r="D457" s="3" t="s">
        <v>388</v>
      </c>
      <c r="E457" s="3" t="s">
        <v>388</v>
      </c>
      <c r="F457" s="3" t="s">
        <v>1719</v>
      </c>
      <c r="G457" s="3" t="s">
        <v>2213</v>
      </c>
      <c r="H457" s="4">
        <v>3</v>
      </c>
      <c r="I457" s="4">
        <v>3</v>
      </c>
      <c r="J457" s="3" t="s">
        <v>50</v>
      </c>
      <c r="K457" s="4">
        <v>0</v>
      </c>
      <c r="L457" s="4"/>
      <c r="M457" s="3" t="s">
        <v>389</v>
      </c>
      <c r="N457" s="3" t="s">
        <v>127</v>
      </c>
      <c r="O457" s="3" t="s">
        <v>1855</v>
      </c>
      <c r="P457" s="3" t="s">
        <v>1728</v>
      </c>
      <c r="Q457" s="3" t="s">
        <v>51</v>
      </c>
      <c r="R457" s="3" t="s">
        <v>390</v>
      </c>
      <c r="S457" s="4">
        <v>10074.17</v>
      </c>
      <c r="T457" s="4">
        <v>5</v>
      </c>
      <c r="U457" s="3" t="s">
        <v>1719</v>
      </c>
      <c r="V457" s="5">
        <v>2</v>
      </c>
      <c r="W457" s="4">
        <v>0</v>
      </c>
      <c r="X457" s="3" t="s">
        <v>1719</v>
      </c>
      <c r="Y457" s="3" t="s">
        <v>1719</v>
      </c>
      <c r="Z457" s="3" t="s">
        <v>1736</v>
      </c>
      <c r="AA457" s="3" t="s">
        <v>1722</v>
      </c>
      <c r="AB457" s="3" t="s">
        <v>1723</v>
      </c>
      <c r="AC457" s="4"/>
      <c r="AD457" s="4"/>
      <c r="AE457" s="3" t="s">
        <v>1724</v>
      </c>
      <c r="AF457" s="3" t="s">
        <v>389</v>
      </c>
      <c r="AG457" s="3" t="s">
        <v>1725</v>
      </c>
      <c r="AH457" s="3" t="s">
        <v>1725</v>
      </c>
      <c r="AI457" s="5">
        <v>1</v>
      </c>
      <c r="AJ457" s="3" t="s">
        <v>387</v>
      </c>
      <c r="AK457" s="3" t="s">
        <v>1719</v>
      </c>
      <c r="AL457" s="3" t="s">
        <v>1719</v>
      </c>
      <c r="AM457" s="3" t="s">
        <v>1718</v>
      </c>
      <c r="AN457" s="3" t="s">
        <v>1726</v>
      </c>
      <c r="AO457" s="4"/>
      <c r="AP457" s="4"/>
      <c r="AQ457" s="3" t="s">
        <v>1719</v>
      </c>
      <c r="AR457" s="3" t="s">
        <v>1719</v>
      </c>
      <c r="AS457" s="3" t="s">
        <v>1723</v>
      </c>
      <c r="AT457" s="3" t="s">
        <v>1723</v>
      </c>
    </row>
    <row r="458" spans="1:46" x14ac:dyDescent="0.25">
      <c r="A458" s="3" t="s">
        <v>1717</v>
      </c>
      <c r="B458" s="3" t="s">
        <v>1718</v>
      </c>
      <c r="C458" s="3" t="s">
        <v>386</v>
      </c>
      <c r="D458" s="3" t="s">
        <v>1021</v>
      </c>
      <c r="E458" s="3" t="s">
        <v>1021</v>
      </c>
      <c r="F458" s="3" t="s">
        <v>1719</v>
      </c>
      <c r="G458" s="3" t="s">
        <v>2214</v>
      </c>
      <c r="H458" s="4">
        <v>4</v>
      </c>
      <c r="I458" s="4">
        <v>4</v>
      </c>
      <c r="J458" s="3" t="s">
        <v>226</v>
      </c>
      <c r="K458" s="4">
        <v>0</v>
      </c>
      <c r="L458" s="4"/>
      <c r="M458" s="3" t="s">
        <v>1022</v>
      </c>
      <c r="N458" s="3" t="s">
        <v>127</v>
      </c>
      <c r="O458" s="3" t="s">
        <v>1855</v>
      </c>
      <c r="P458" s="3" t="s">
        <v>1735</v>
      </c>
      <c r="Q458" s="3" t="s">
        <v>51</v>
      </c>
      <c r="R458" s="3" t="s">
        <v>1027</v>
      </c>
      <c r="S458" s="4">
        <v>596</v>
      </c>
      <c r="T458" s="4">
        <v>4</v>
      </c>
      <c r="U458" s="3" t="s">
        <v>1719</v>
      </c>
      <c r="V458" s="5">
        <v>4</v>
      </c>
      <c r="W458" s="4">
        <v>0</v>
      </c>
      <c r="X458" s="3" t="s">
        <v>1719</v>
      </c>
      <c r="Y458" s="3" t="s">
        <v>1719</v>
      </c>
      <c r="Z458" s="3" t="s">
        <v>1736</v>
      </c>
      <c r="AA458" s="3" t="s">
        <v>1722</v>
      </c>
      <c r="AB458" s="3" t="s">
        <v>1723</v>
      </c>
      <c r="AC458" s="4"/>
      <c r="AD458" s="4"/>
      <c r="AE458" s="3" t="s">
        <v>1724</v>
      </c>
      <c r="AF458" s="3" t="s">
        <v>1022</v>
      </c>
      <c r="AG458" s="3" t="s">
        <v>1725</v>
      </c>
      <c r="AH458" s="3" t="s">
        <v>1725</v>
      </c>
      <c r="AI458" s="5">
        <v>1</v>
      </c>
      <c r="AJ458" s="3" t="s">
        <v>387</v>
      </c>
      <c r="AK458" s="3" t="s">
        <v>1719</v>
      </c>
      <c r="AL458" s="3" t="s">
        <v>1719</v>
      </c>
      <c r="AM458" s="3" t="s">
        <v>1718</v>
      </c>
      <c r="AN458" s="3" t="s">
        <v>1726</v>
      </c>
      <c r="AO458" s="4"/>
      <c r="AP458" s="4"/>
      <c r="AQ458" s="3" t="s">
        <v>1719</v>
      </c>
      <c r="AR458" s="3" t="s">
        <v>1719</v>
      </c>
      <c r="AS458" s="3" t="s">
        <v>1723</v>
      </c>
      <c r="AT458" s="3" t="s">
        <v>1723</v>
      </c>
    </row>
    <row r="459" spans="1:46" x14ac:dyDescent="0.25">
      <c r="A459" s="3" t="s">
        <v>1717</v>
      </c>
      <c r="B459" s="3" t="s">
        <v>1718</v>
      </c>
      <c r="C459" s="3" t="s">
        <v>386</v>
      </c>
      <c r="D459" s="3" t="s">
        <v>1065</v>
      </c>
      <c r="E459" s="3" t="s">
        <v>1065</v>
      </c>
      <c r="F459" s="3" t="s">
        <v>1719</v>
      </c>
      <c r="G459" s="3" t="s">
        <v>2215</v>
      </c>
      <c r="H459" s="4">
        <v>1</v>
      </c>
      <c r="I459" s="4">
        <v>1</v>
      </c>
      <c r="J459" s="3" t="s">
        <v>226</v>
      </c>
      <c r="K459" s="4">
        <v>0</v>
      </c>
      <c r="L459" s="4"/>
      <c r="M459" s="3" t="s">
        <v>1066</v>
      </c>
      <c r="N459" s="3" t="s">
        <v>127</v>
      </c>
      <c r="O459" s="3" t="s">
        <v>1855</v>
      </c>
      <c r="P459" s="3" t="s">
        <v>1735</v>
      </c>
      <c r="Q459" s="3" t="s">
        <v>51</v>
      </c>
      <c r="R459" s="3" t="s">
        <v>1067</v>
      </c>
      <c r="S459" s="4">
        <v>260</v>
      </c>
      <c r="T459" s="4">
        <v>1</v>
      </c>
      <c r="U459" s="3" t="s">
        <v>1719</v>
      </c>
      <c r="V459" s="5">
        <v>7</v>
      </c>
      <c r="W459" s="4">
        <v>0</v>
      </c>
      <c r="X459" s="3" t="s">
        <v>1719</v>
      </c>
      <c r="Y459" s="3" t="s">
        <v>1719</v>
      </c>
      <c r="Z459" s="3" t="s">
        <v>1736</v>
      </c>
      <c r="AA459" s="3" t="s">
        <v>1722</v>
      </c>
      <c r="AB459" s="3" t="s">
        <v>1723</v>
      </c>
      <c r="AC459" s="4"/>
      <c r="AD459" s="4"/>
      <c r="AE459" s="3" t="s">
        <v>1724</v>
      </c>
      <c r="AF459" s="3" t="s">
        <v>1066</v>
      </c>
      <c r="AG459" s="3" t="s">
        <v>1725</v>
      </c>
      <c r="AH459" s="3" t="s">
        <v>1725</v>
      </c>
      <c r="AI459" s="5">
        <v>1</v>
      </c>
      <c r="AJ459" s="3" t="s">
        <v>387</v>
      </c>
      <c r="AK459" s="3" t="s">
        <v>1719</v>
      </c>
      <c r="AL459" s="3" t="s">
        <v>1719</v>
      </c>
      <c r="AM459" s="3" t="s">
        <v>1718</v>
      </c>
      <c r="AN459" s="3" t="s">
        <v>1726</v>
      </c>
      <c r="AO459" s="4"/>
      <c r="AP459" s="4"/>
      <c r="AQ459" s="3" t="s">
        <v>1719</v>
      </c>
      <c r="AR459" s="3" t="s">
        <v>1719</v>
      </c>
      <c r="AS459" s="3" t="s">
        <v>1723</v>
      </c>
      <c r="AT459" s="3" t="s">
        <v>1723</v>
      </c>
    </row>
    <row r="460" spans="1:46" x14ac:dyDescent="0.25">
      <c r="A460" s="3" t="s">
        <v>1717</v>
      </c>
      <c r="B460" s="3" t="s">
        <v>1718</v>
      </c>
      <c r="C460" s="3" t="s">
        <v>386</v>
      </c>
      <c r="D460" s="3" t="s">
        <v>1087</v>
      </c>
      <c r="E460" s="3" t="s">
        <v>1087</v>
      </c>
      <c r="F460" s="3" t="s">
        <v>1719</v>
      </c>
      <c r="G460" s="3" t="s">
        <v>2216</v>
      </c>
      <c r="H460" s="4">
        <v>1</v>
      </c>
      <c r="I460" s="4">
        <v>1</v>
      </c>
      <c r="J460" s="3" t="s">
        <v>226</v>
      </c>
      <c r="K460" s="4">
        <v>0</v>
      </c>
      <c r="L460" s="4"/>
      <c r="M460" s="3" t="s">
        <v>1088</v>
      </c>
      <c r="N460" s="3" t="s">
        <v>127</v>
      </c>
      <c r="O460" s="3" t="s">
        <v>1855</v>
      </c>
      <c r="P460" s="3" t="s">
        <v>1728</v>
      </c>
      <c r="Q460" s="3" t="s">
        <v>51</v>
      </c>
      <c r="R460" s="3" t="s">
        <v>1089</v>
      </c>
      <c r="S460" s="4">
        <v>526.37</v>
      </c>
      <c r="T460" s="4">
        <v>1</v>
      </c>
      <c r="U460" s="3" t="s">
        <v>1719</v>
      </c>
      <c r="V460" s="5">
        <v>10</v>
      </c>
      <c r="W460" s="4">
        <v>0</v>
      </c>
      <c r="X460" s="3" t="s">
        <v>1719</v>
      </c>
      <c r="Y460" s="3" t="s">
        <v>1719</v>
      </c>
      <c r="Z460" s="3" t="s">
        <v>1736</v>
      </c>
      <c r="AA460" s="3" t="s">
        <v>1722</v>
      </c>
      <c r="AB460" s="3" t="s">
        <v>1723</v>
      </c>
      <c r="AC460" s="4"/>
      <c r="AD460" s="4"/>
      <c r="AE460" s="3" t="s">
        <v>1724</v>
      </c>
      <c r="AF460" s="3" t="s">
        <v>1088</v>
      </c>
      <c r="AG460" s="3" t="s">
        <v>1725</v>
      </c>
      <c r="AH460" s="3" t="s">
        <v>1725</v>
      </c>
      <c r="AI460" s="5">
        <v>1</v>
      </c>
      <c r="AJ460" s="3" t="s">
        <v>387</v>
      </c>
      <c r="AK460" s="3" t="s">
        <v>1719</v>
      </c>
      <c r="AL460" s="3" t="s">
        <v>1719</v>
      </c>
      <c r="AM460" s="3" t="s">
        <v>1718</v>
      </c>
      <c r="AN460" s="3" t="s">
        <v>1726</v>
      </c>
      <c r="AO460" s="4"/>
      <c r="AP460" s="4"/>
      <c r="AQ460" s="3" t="s">
        <v>1719</v>
      </c>
      <c r="AR460" s="3" t="s">
        <v>1719</v>
      </c>
      <c r="AS460" s="3" t="s">
        <v>1723</v>
      </c>
      <c r="AT460" s="3" t="s">
        <v>1723</v>
      </c>
    </row>
    <row r="461" spans="1:46" x14ac:dyDescent="0.25">
      <c r="A461" s="3" t="s">
        <v>1717</v>
      </c>
      <c r="B461" s="3" t="s">
        <v>1718</v>
      </c>
      <c r="C461" s="3" t="s">
        <v>386</v>
      </c>
      <c r="D461" s="3" t="s">
        <v>1475</v>
      </c>
      <c r="E461" s="3" t="s">
        <v>1475</v>
      </c>
      <c r="F461" s="3" t="s">
        <v>1719</v>
      </c>
      <c r="G461" s="3" t="s">
        <v>2217</v>
      </c>
      <c r="H461" s="4">
        <v>0.2</v>
      </c>
      <c r="I461" s="4">
        <v>0.2</v>
      </c>
      <c r="J461" s="3" t="s">
        <v>50</v>
      </c>
      <c r="K461" s="4">
        <v>0</v>
      </c>
      <c r="L461" s="4"/>
      <c r="M461" s="3" t="s">
        <v>1476</v>
      </c>
      <c r="N461" s="3" t="s">
        <v>127</v>
      </c>
      <c r="O461" s="3" t="s">
        <v>1855</v>
      </c>
      <c r="P461" s="3" t="s">
        <v>1728</v>
      </c>
      <c r="Q461" s="3" t="s">
        <v>51</v>
      </c>
      <c r="R461" s="3" t="s">
        <v>1477</v>
      </c>
      <c r="S461" s="4">
        <v>394.68</v>
      </c>
      <c r="T461" s="4">
        <v>1</v>
      </c>
      <c r="U461" s="3" t="s">
        <v>1719</v>
      </c>
      <c r="V461" s="5">
        <v>12</v>
      </c>
      <c r="W461" s="4">
        <v>0</v>
      </c>
      <c r="X461" s="3" t="s">
        <v>1719</v>
      </c>
      <c r="Y461" s="3" t="s">
        <v>1719</v>
      </c>
      <c r="Z461" s="3" t="s">
        <v>1736</v>
      </c>
      <c r="AA461" s="3" t="s">
        <v>1722</v>
      </c>
      <c r="AB461" s="3" t="s">
        <v>1723</v>
      </c>
      <c r="AC461" s="4"/>
      <c r="AD461" s="4"/>
      <c r="AE461" s="3" t="s">
        <v>1724</v>
      </c>
      <c r="AF461" s="3" t="s">
        <v>1476</v>
      </c>
      <c r="AG461" s="3" t="s">
        <v>1725</v>
      </c>
      <c r="AH461" s="3" t="s">
        <v>1725</v>
      </c>
      <c r="AI461" s="5">
        <v>1</v>
      </c>
      <c r="AJ461" s="3" t="s">
        <v>387</v>
      </c>
      <c r="AK461" s="3" t="s">
        <v>1719</v>
      </c>
      <c r="AL461" s="3" t="s">
        <v>1719</v>
      </c>
      <c r="AM461" s="3" t="s">
        <v>1718</v>
      </c>
      <c r="AN461" s="3" t="s">
        <v>1726</v>
      </c>
      <c r="AO461" s="4"/>
      <c r="AP461" s="4"/>
      <c r="AQ461" s="3" t="s">
        <v>1719</v>
      </c>
      <c r="AR461" s="3" t="s">
        <v>1719</v>
      </c>
      <c r="AS461" s="3" t="s">
        <v>1723</v>
      </c>
      <c r="AT461" s="3" t="s">
        <v>1723</v>
      </c>
    </row>
    <row r="462" spans="1:46" x14ac:dyDescent="0.25">
      <c r="A462" s="3" t="s">
        <v>1717</v>
      </c>
      <c r="B462" s="3" t="s">
        <v>1718</v>
      </c>
      <c r="C462" s="3" t="s">
        <v>75</v>
      </c>
      <c r="D462" s="3" t="s">
        <v>77</v>
      </c>
      <c r="E462" s="3" t="s">
        <v>77</v>
      </c>
      <c r="F462" s="3" t="s">
        <v>1719</v>
      </c>
      <c r="G462" s="3" t="s">
        <v>2218</v>
      </c>
      <c r="H462" s="4">
        <v>4</v>
      </c>
      <c r="I462" s="4">
        <v>1</v>
      </c>
      <c r="J462" s="3" t="s">
        <v>69</v>
      </c>
      <c r="K462" s="4">
        <v>0</v>
      </c>
      <c r="L462" s="4">
        <v>3</v>
      </c>
      <c r="M462" s="3" t="s">
        <v>78</v>
      </c>
      <c r="N462" s="3" t="s">
        <v>127</v>
      </c>
      <c r="O462" s="3" t="s">
        <v>1862</v>
      </c>
      <c r="P462" s="3" t="s">
        <v>1720</v>
      </c>
      <c r="Q462" s="3" t="s">
        <v>51</v>
      </c>
      <c r="R462" s="3" t="s">
        <v>79</v>
      </c>
      <c r="S462" s="4">
        <v>4339.8</v>
      </c>
      <c r="T462" s="4">
        <v>4</v>
      </c>
      <c r="U462" s="3" t="s">
        <v>1721</v>
      </c>
      <c r="V462" s="5">
        <v>1</v>
      </c>
      <c r="W462" s="4">
        <v>0</v>
      </c>
      <c r="X462" s="3" t="s">
        <v>1719</v>
      </c>
      <c r="Y462" s="3" t="s">
        <v>1719</v>
      </c>
      <c r="Z462" s="3" t="s">
        <v>1736</v>
      </c>
      <c r="AA462" s="3" t="s">
        <v>1722</v>
      </c>
      <c r="AB462" s="3" t="s">
        <v>1723</v>
      </c>
      <c r="AC462" s="4"/>
      <c r="AD462" s="4">
        <v>0</v>
      </c>
      <c r="AE462" s="3" t="s">
        <v>1724</v>
      </c>
      <c r="AF462" s="3" t="s">
        <v>78</v>
      </c>
      <c r="AG462" s="3" t="s">
        <v>1725</v>
      </c>
      <c r="AH462" s="3" t="s">
        <v>1725</v>
      </c>
      <c r="AI462" s="5">
        <v>1</v>
      </c>
      <c r="AJ462" s="3" t="s">
        <v>76</v>
      </c>
      <c r="AK462" s="3" t="s">
        <v>1719</v>
      </c>
      <c r="AL462" s="3" t="s">
        <v>1719</v>
      </c>
      <c r="AM462" s="3" t="s">
        <v>1718</v>
      </c>
      <c r="AN462" s="3" t="s">
        <v>1726</v>
      </c>
      <c r="AO462" s="4">
        <v>0</v>
      </c>
      <c r="AP462" s="4"/>
      <c r="AQ462" s="3" t="s">
        <v>1719</v>
      </c>
      <c r="AR462" s="3" t="s">
        <v>1719</v>
      </c>
      <c r="AS462" s="3" t="s">
        <v>1723</v>
      </c>
      <c r="AT462" s="3" t="s">
        <v>1723</v>
      </c>
    </row>
    <row r="463" spans="1:46" x14ac:dyDescent="0.25">
      <c r="A463" s="3" t="s">
        <v>1717</v>
      </c>
      <c r="B463" s="3" t="s">
        <v>1718</v>
      </c>
      <c r="C463" s="3" t="s">
        <v>92</v>
      </c>
      <c r="D463" s="3" t="s">
        <v>94</v>
      </c>
      <c r="E463" s="3" t="s">
        <v>94</v>
      </c>
      <c r="F463" s="3" t="s">
        <v>1719</v>
      </c>
      <c r="G463" s="3" t="s">
        <v>2219</v>
      </c>
      <c r="H463" s="4">
        <v>1</v>
      </c>
      <c r="I463" s="4">
        <v>0</v>
      </c>
      <c r="J463" s="3" t="s">
        <v>69</v>
      </c>
      <c r="K463" s="4">
        <v>0</v>
      </c>
      <c r="L463" s="4">
        <v>1</v>
      </c>
      <c r="M463" s="3" t="s">
        <v>78</v>
      </c>
      <c r="N463" s="3" t="s">
        <v>127</v>
      </c>
      <c r="O463" s="3" t="s">
        <v>1861</v>
      </c>
      <c r="P463" s="3" t="s">
        <v>1720</v>
      </c>
      <c r="Q463" s="3" t="s">
        <v>51</v>
      </c>
      <c r="R463" s="3" t="s">
        <v>2220</v>
      </c>
      <c r="S463" s="4">
        <v>1166.7</v>
      </c>
      <c r="T463" s="4">
        <v>1</v>
      </c>
      <c r="U463" s="3" t="s">
        <v>1721</v>
      </c>
      <c r="V463" s="5">
        <v>1</v>
      </c>
      <c r="W463" s="4">
        <v>0</v>
      </c>
      <c r="X463" s="3" t="s">
        <v>1719</v>
      </c>
      <c r="Y463" s="3" t="s">
        <v>1719</v>
      </c>
      <c r="Z463" s="3" t="s">
        <v>1736</v>
      </c>
      <c r="AA463" s="3" t="s">
        <v>1722</v>
      </c>
      <c r="AB463" s="3" t="s">
        <v>1723</v>
      </c>
      <c r="AC463" s="4"/>
      <c r="AD463" s="4">
        <v>0</v>
      </c>
      <c r="AE463" s="3" t="s">
        <v>1724</v>
      </c>
      <c r="AF463" s="3" t="s">
        <v>78</v>
      </c>
      <c r="AG463" s="3" t="s">
        <v>1725</v>
      </c>
      <c r="AH463" s="3" t="s">
        <v>1725</v>
      </c>
      <c r="AI463" s="5">
        <v>1</v>
      </c>
      <c r="AJ463" s="3" t="s">
        <v>93</v>
      </c>
      <c r="AK463" s="3" t="s">
        <v>1719</v>
      </c>
      <c r="AL463" s="3" t="s">
        <v>1719</v>
      </c>
      <c r="AM463" s="3" t="s">
        <v>1718</v>
      </c>
      <c r="AN463" s="3" t="s">
        <v>1726</v>
      </c>
      <c r="AO463" s="4">
        <v>0</v>
      </c>
      <c r="AP463" s="4"/>
      <c r="AQ463" s="3" t="s">
        <v>1719</v>
      </c>
      <c r="AR463" s="3" t="s">
        <v>1719</v>
      </c>
      <c r="AS463" s="3" t="s">
        <v>1723</v>
      </c>
      <c r="AT463" s="3" t="s">
        <v>1723</v>
      </c>
    </row>
    <row r="464" spans="1:46" x14ac:dyDescent="0.25">
      <c r="A464" s="3" t="s">
        <v>1717</v>
      </c>
      <c r="B464" s="3" t="s">
        <v>1718</v>
      </c>
      <c r="C464" s="3" t="s">
        <v>130</v>
      </c>
      <c r="D464" s="3" t="s">
        <v>132</v>
      </c>
      <c r="E464" s="3" t="s">
        <v>132</v>
      </c>
      <c r="F464" s="3" t="s">
        <v>2221</v>
      </c>
      <c r="G464" s="3" t="s">
        <v>1719</v>
      </c>
      <c r="H464" s="4">
        <v>1</v>
      </c>
      <c r="I464" s="4">
        <v>1</v>
      </c>
      <c r="J464" s="3" t="s">
        <v>69</v>
      </c>
      <c r="K464" s="4">
        <v>0</v>
      </c>
      <c r="L464" s="4"/>
      <c r="M464" s="3" t="s">
        <v>133</v>
      </c>
      <c r="N464" s="3" t="s">
        <v>127</v>
      </c>
      <c r="O464" s="3" t="s">
        <v>2222</v>
      </c>
      <c r="P464" s="3" t="s">
        <v>1720</v>
      </c>
      <c r="Q464" s="3" t="s">
        <v>51</v>
      </c>
      <c r="R464" s="3" t="s">
        <v>134</v>
      </c>
      <c r="S464" s="4">
        <v>63767.59</v>
      </c>
      <c r="T464" s="4">
        <v>1</v>
      </c>
      <c r="U464" s="3" t="s">
        <v>1721</v>
      </c>
      <c r="V464" s="5">
        <v>1</v>
      </c>
      <c r="W464" s="4">
        <v>0</v>
      </c>
      <c r="X464" s="3" t="s">
        <v>1719</v>
      </c>
      <c r="Y464" s="3" t="s">
        <v>1719</v>
      </c>
      <c r="Z464" s="3" t="s">
        <v>2199</v>
      </c>
      <c r="AA464" s="3" t="s">
        <v>1722</v>
      </c>
      <c r="AB464" s="3" t="s">
        <v>1723</v>
      </c>
      <c r="AC464" s="4"/>
      <c r="AD464" s="4"/>
      <c r="AE464" s="3" t="s">
        <v>1724</v>
      </c>
      <c r="AF464" s="3" t="s">
        <v>133</v>
      </c>
      <c r="AG464" s="3" t="s">
        <v>1725</v>
      </c>
      <c r="AH464" s="3" t="s">
        <v>1725</v>
      </c>
      <c r="AI464" s="5">
        <v>1</v>
      </c>
      <c r="AJ464" s="3" t="s">
        <v>131</v>
      </c>
      <c r="AK464" s="3" t="s">
        <v>1719</v>
      </c>
      <c r="AL464" s="3" t="s">
        <v>1719</v>
      </c>
      <c r="AM464" s="3" t="s">
        <v>1718</v>
      </c>
      <c r="AN464" s="3" t="s">
        <v>1726</v>
      </c>
      <c r="AO464" s="4"/>
      <c r="AP464" s="4"/>
      <c r="AQ464" s="3" t="s">
        <v>1719</v>
      </c>
      <c r="AR464" s="3" t="s">
        <v>1719</v>
      </c>
      <c r="AS464" s="3" t="s">
        <v>1723</v>
      </c>
      <c r="AT464" s="3" t="s">
        <v>1723</v>
      </c>
    </row>
    <row r="465" spans="1:46" x14ac:dyDescent="0.25">
      <c r="A465" s="3" t="s">
        <v>1717</v>
      </c>
      <c r="B465" s="3" t="s">
        <v>1718</v>
      </c>
      <c r="C465" s="3" t="s">
        <v>130</v>
      </c>
      <c r="D465" s="3" t="s">
        <v>142</v>
      </c>
      <c r="E465" s="3" t="s">
        <v>142</v>
      </c>
      <c r="F465" s="3" t="s">
        <v>2223</v>
      </c>
      <c r="G465" s="3" t="s">
        <v>1719</v>
      </c>
      <c r="H465" s="4">
        <v>1</v>
      </c>
      <c r="I465" s="4">
        <v>1</v>
      </c>
      <c r="J465" s="3" t="s">
        <v>69</v>
      </c>
      <c r="K465" s="4">
        <v>0</v>
      </c>
      <c r="L465" s="4"/>
      <c r="M465" s="3" t="s">
        <v>143</v>
      </c>
      <c r="N465" s="3" t="s">
        <v>127</v>
      </c>
      <c r="O465" s="3" t="s">
        <v>2222</v>
      </c>
      <c r="P465" s="3" t="s">
        <v>1720</v>
      </c>
      <c r="Q465" s="3" t="s">
        <v>51</v>
      </c>
      <c r="R465" s="3" t="s">
        <v>144</v>
      </c>
      <c r="S465" s="4">
        <v>61111.96</v>
      </c>
      <c r="T465" s="4">
        <v>1</v>
      </c>
      <c r="U465" s="3" t="s">
        <v>1719</v>
      </c>
      <c r="V465" s="5">
        <v>2</v>
      </c>
      <c r="W465" s="4">
        <v>0</v>
      </c>
      <c r="X465" s="3" t="s">
        <v>1719</v>
      </c>
      <c r="Y465" s="3" t="s">
        <v>1719</v>
      </c>
      <c r="Z465" s="3" t="s">
        <v>2199</v>
      </c>
      <c r="AA465" s="3" t="s">
        <v>1722</v>
      </c>
      <c r="AB465" s="3" t="s">
        <v>1723</v>
      </c>
      <c r="AC465" s="4"/>
      <c r="AD465" s="4"/>
      <c r="AE465" s="3" t="s">
        <v>1724</v>
      </c>
      <c r="AF465" s="3" t="s">
        <v>143</v>
      </c>
      <c r="AG465" s="3" t="s">
        <v>1725</v>
      </c>
      <c r="AH465" s="3" t="s">
        <v>1725</v>
      </c>
      <c r="AI465" s="5">
        <v>1</v>
      </c>
      <c r="AJ465" s="3" t="s">
        <v>131</v>
      </c>
      <c r="AK465" s="3" t="s">
        <v>1719</v>
      </c>
      <c r="AL465" s="3" t="s">
        <v>1719</v>
      </c>
      <c r="AM465" s="3" t="s">
        <v>1718</v>
      </c>
      <c r="AN465" s="3" t="s">
        <v>1726</v>
      </c>
      <c r="AO465" s="4"/>
      <c r="AP465" s="4"/>
      <c r="AQ465" s="3" t="s">
        <v>1719</v>
      </c>
      <c r="AR465" s="3" t="s">
        <v>1719</v>
      </c>
      <c r="AS465" s="3" t="s">
        <v>1723</v>
      </c>
      <c r="AT465" s="3" t="s">
        <v>1723</v>
      </c>
    </row>
    <row r="466" spans="1:46" x14ac:dyDescent="0.25">
      <c r="A466" s="3" t="s">
        <v>1717</v>
      </c>
      <c r="B466" s="3" t="s">
        <v>1718</v>
      </c>
      <c r="C466" s="3" t="s">
        <v>148</v>
      </c>
      <c r="D466" s="3" t="s">
        <v>1834</v>
      </c>
      <c r="E466" s="3" t="s">
        <v>1834</v>
      </c>
      <c r="F466" s="3" t="s">
        <v>1719</v>
      </c>
      <c r="G466" s="3" t="s">
        <v>2224</v>
      </c>
      <c r="H466" s="4">
        <v>2</v>
      </c>
      <c r="I466" s="4">
        <v>1</v>
      </c>
      <c r="J466" s="3" t="s">
        <v>69</v>
      </c>
      <c r="K466" s="4">
        <v>0</v>
      </c>
      <c r="L466" s="4">
        <v>1</v>
      </c>
      <c r="M466" s="3" t="s">
        <v>126</v>
      </c>
      <c r="N466" s="3" t="s">
        <v>127</v>
      </c>
      <c r="O466" s="3" t="s">
        <v>1857</v>
      </c>
      <c r="P466" s="3" t="s">
        <v>1720</v>
      </c>
      <c r="Q466" s="3" t="s">
        <v>51</v>
      </c>
      <c r="R466" s="3" t="s">
        <v>150</v>
      </c>
      <c r="S466" s="4">
        <v>3554.16</v>
      </c>
      <c r="T466" s="4">
        <v>2</v>
      </c>
      <c r="U466" s="3" t="s">
        <v>1721</v>
      </c>
      <c r="V466" s="5">
        <v>1</v>
      </c>
      <c r="W466" s="4">
        <v>0</v>
      </c>
      <c r="X466" s="3" t="s">
        <v>1719</v>
      </c>
      <c r="Y466" s="3" t="s">
        <v>1719</v>
      </c>
      <c r="Z466" s="3" t="s">
        <v>1736</v>
      </c>
      <c r="AA466" s="3" t="s">
        <v>1722</v>
      </c>
      <c r="AB466" s="3" t="s">
        <v>1723</v>
      </c>
      <c r="AC466" s="4"/>
      <c r="AD466" s="4">
        <v>0</v>
      </c>
      <c r="AE466" s="3" t="s">
        <v>1724</v>
      </c>
      <c r="AF466" s="3" t="s">
        <v>126</v>
      </c>
      <c r="AG466" s="3" t="s">
        <v>1725</v>
      </c>
      <c r="AH466" s="3" t="s">
        <v>1725</v>
      </c>
      <c r="AI466" s="5">
        <v>1</v>
      </c>
      <c r="AJ466" s="3" t="s">
        <v>149</v>
      </c>
      <c r="AK466" s="3" t="s">
        <v>1719</v>
      </c>
      <c r="AL466" s="3" t="s">
        <v>1719</v>
      </c>
      <c r="AM466" s="3" t="s">
        <v>1718</v>
      </c>
      <c r="AN466" s="3" t="s">
        <v>1726</v>
      </c>
      <c r="AO466" s="4">
        <v>0</v>
      </c>
      <c r="AP466" s="4"/>
      <c r="AQ466" s="3" t="s">
        <v>1719</v>
      </c>
      <c r="AR466" s="3" t="s">
        <v>1719</v>
      </c>
      <c r="AS466" s="3" t="s">
        <v>1723</v>
      </c>
      <c r="AT466" s="3" t="s">
        <v>1723</v>
      </c>
    </row>
    <row r="467" spans="1:46" x14ac:dyDescent="0.25">
      <c r="A467" s="3" t="s">
        <v>1717</v>
      </c>
      <c r="B467" s="3" t="s">
        <v>1718</v>
      </c>
      <c r="C467" s="3" t="s">
        <v>154</v>
      </c>
      <c r="D467" s="3" t="s">
        <v>1834</v>
      </c>
      <c r="E467" s="3" t="s">
        <v>1834</v>
      </c>
      <c r="F467" s="3" t="s">
        <v>1719</v>
      </c>
      <c r="G467" s="3" t="s">
        <v>2224</v>
      </c>
      <c r="H467" s="4">
        <v>2</v>
      </c>
      <c r="I467" s="4">
        <v>2</v>
      </c>
      <c r="J467" s="3" t="s">
        <v>69</v>
      </c>
      <c r="K467" s="4">
        <v>0</v>
      </c>
      <c r="L467" s="4">
        <v>0</v>
      </c>
      <c r="M467" s="3" t="s">
        <v>126</v>
      </c>
      <c r="N467" s="3" t="s">
        <v>127</v>
      </c>
      <c r="O467" s="3" t="s">
        <v>1858</v>
      </c>
      <c r="P467" s="3" t="s">
        <v>1720</v>
      </c>
      <c r="Q467" s="3" t="s">
        <v>51</v>
      </c>
      <c r="R467" s="3" t="s">
        <v>155</v>
      </c>
      <c r="S467" s="4">
        <v>3554.16</v>
      </c>
      <c r="T467" s="4">
        <v>2</v>
      </c>
      <c r="U467" s="3" t="s">
        <v>1721</v>
      </c>
      <c r="V467" s="5">
        <v>1</v>
      </c>
      <c r="W467" s="4">
        <v>0</v>
      </c>
      <c r="X467" s="3" t="s">
        <v>1719</v>
      </c>
      <c r="Y467" s="3" t="s">
        <v>1719</v>
      </c>
      <c r="Z467" s="3" t="s">
        <v>1736</v>
      </c>
      <c r="AA467" s="3" t="s">
        <v>1722</v>
      </c>
      <c r="AB467" s="3" t="s">
        <v>1723</v>
      </c>
      <c r="AC467" s="4"/>
      <c r="AD467" s="4">
        <v>0</v>
      </c>
      <c r="AE467" s="3" t="s">
        <v>1724</v>
      </c>
      <c r="AF467" s="3" t="s">
        <v>126</v>
      </c>
      <c r="AG467" s="3" t="s">
        <v>1725</v>
      </c>
      <c r="AH467" s="3" t="s">
        <v>1725</v>
      </c>
      <c r="AI467" s="5">
        <v>1</v>
      </c>
      <c r="AJ467" s="3" t="s">
        <v>149</v>
      </c>
      <c r="AK467" s="3" t="s">
        <v>1719</v>
      </c>
      <c r="AL467" s="3" t="s">
        <v>1719</v>
      </c>
      <c r="AM467" s="3" t="s">
        <v>1718</v>
      </c>
      <c r="AN467" s="3" t="s">
        <v>1726</v>
      </c>
      <c r="AO467" s="4">
        <v>0</v>
      </c>
      <c r="AP467" s="4"/>
      <c r="AQ467" s="3" t="s">
        <v>1719</v>
      </c>
      <c r="AR467" s="3" t="s">
        <v>1719</v>
      </c>
      <c r="AS467" s="3" t="s">
        <v>1723</v>
      </c>
      <c r="AT467" s="3" t="s">
        <v>1723</v>
      </c>
    </row>
    <row r="468" spans="1:46" x14ac:dyDescent="0.25">
      <c r="A468" s="3" t="s">
        <v>1717</v>
      </c>
      <c r="B468" s="3" t="s">
        <v>1718</v>
      </c>
      <c r="C468" s="3" t="s">
        <v>75</v>
      </c>
      <c r="D468" s="3" t="s">
        <v>160</v>
      </c>
      <c r="E468" s="3" t="s">
        <v>160</v>
      </c>
      <c r="F468" s="3" t="s">
        <v>1719</v>
      </c>
      <c r="G468" s="3" t="s">
        <v>2225</v>
      </c>
      <c r="H468" s="4">
        <v>1</v>
      </c>
      <c r="I468" s="4">
        <v>0</v>
      </c>
      <c r="J468" s="3" t="s">
        <v>69</v>
      </c>
      <c r="K468" s="4">
        <v>0</v>
      </c>
      <c r="L468" s="4">
        <v>1</v>
      </c>
      <c r="M468" s="3" t="s">
        <v>161</v>
      </c>
      <c r="N468" s="3" t="s">
        <v>127</v>
      </c>
      <c r="O468" s="3" t="s">
        <v>1862</v>
      </c>
      <c r="P468" s="3" t="s">
        <v>1720</v>
      </c>
      <c r="Q468" s="3" t="s">
        <v>51</v>
      </c>
      <c r="R468" s="3" t="s">
        <v>162</v>
      </c>
      <c r="S468" s="4">
        <v>278.47000000000003</v>
      </c>
      <c r="T468" s="4">
        <v>2</v>
      </c>
      <c r="U468" s="3" t="s">
        <v>1721</v>
      </c>
      <c r="V468" s="5">
        <v>2</v>
      </c>
      <c r="W468" s="4">
        <v>0</v>
      </c>
      <c r="X468" s="3" t="s">
        <v>1719</v>
      </c>
      <c r="Y468" s="3" t="s">
        <v>1719</v>
      </c>
      <c r="Z468" s="3" t="s">
        <v>1736</v>
      </c>
      <c r="AA468" s="3" t="s">
        <v>1722</v>
      </c>
      <c r="AB468" s="3" t="s">
        <v>1723</v>
      </c>
      <c r="AC468" s="4"/>
      <c r="AD468" s="4">
        <v>0</v>
      </c>
      <c r="AE468" s="3" t="s">
        <v>1724</v>
      </c>
      <c r="AF468" s="3" t="s">
        <v>161</v>
      </c>
      <c r="AG468" s="3" t="s">
        <v>1725</v>
      </c>
      <c r="AH468" s="3" t="s">
        <v>1725</v>
      </c>
      <c r="AI468" s="5">
        <v>1</v>
      </c>
      <c r="AJ468" s="3" t="s">
        <v>76</v>
      </c>
      <c r="AK468" s="3" t="s">
        <v>1719</v>
      </c>
      <c r="AL468" s="3" t="s">
        <v>1719</v>
      </c>
      <c r="AM468" s="3" t="s">
        <v>1718</v>
      </c>
      <c r="AN468" s="3" t="s">
        <v>1726</v>
      </c>
      <c r="AO468" s="4">
        <v>0</v>
      </c>
      <c r="AP468" s="4"/>
      <c r="AQ468" s="3" t="s">
        <v>1719</v>
      </c>
      <c r="AR468" s="3" t="s">
        <v>1719</v>
      </c>
      <c r="AS468" s="3" t="s">
        <v>1723</v>
      </c>
      <c r="AT468" s="3" t="s">
        <v>1723</v>
      </c>
    </row>
    <row r="469" spans="1:46" x14ac:dyDescent="0.25">
      <c r="A469" s="3" t="s">
        <v>1717</v>
      </c>
      <c r="B469" s="3" t="s">
        <v>1718</v>
      </c>
      <c r="C469" s="3" t="s">
        <v>75</v>
      </c>
      <c r="D469" s="3" t="s">
        <v>160</v>
      </c>
      <c r="E469" s="3" t="s">
        <v>160</v>
      </c>
      <c r="F469" s="3" t="s">
        <v>1719</v>
      </c>
      <c r="G469" s="3" t="s">
        <v>2226</v>
      </c>
      <c r="H469" s="4">
        <v>1</v>
      </c>
      <c r="I469" s="4">
        <v>1</v>
      </c>
      <c r="J469" s="3" t="s">
        <v>69</v>
      </c>
      <c r="K469" s="4">
        <v>0</v>
      </c>
      <c r="L469" s="4">
        <v>1</v>
      </c>
      <c r="M469" s="3" t="s">
        <v>161</v>
      </c>
      <c r="N469" s="3" t="s">
        <v>127</v>
      </c>
      <c r="O469" s="3" t="s">
        <v>1862</v>
      </c>
      <c r="P469" s="3" t="s">
        <v>1720</v>
      </c>
      <c r="Q469" s="3" t="s">
        <v>51</v>
      </c>
      <c r="R469" s="3" t="s">
        <v>162</v>
      </c>
      <c r="S469" s="4">
        <v>278.45999999999998</v>
      </c>
      <c r="T469" s="4">
        <v>2</v>
      </c>
      <c r="U469" s="3" t="s">
        <v>1721</v>
      </c>
      <c r="V469" s="5">
        <v>2</v>
      </c>
      <c r="W469" s="4">
        <v>0</v>
      </c>
      <c r="X469" s="3" t="s">
        <v>1719</v>
      </c>
      <c r="Y469" s="3" t="s">
        <v>1719</v>
      </c>
      <c r="Z469" s="3" t="s">
        <v>1736</v>
      </c>
      <c r="AA469" s="3" t="s">
        <v>1722</v>
      </c>
      <c r="AB469" s="3" t="s">
        <v>1723</v>
      </c>
      <c r="AC469" s="4"/>
      <c r="AD469" s="4">
        <v>0</v>
      </c>
      <c r="AE469" s="3" t="s">
        <v>1724</v>
      </c>
      <c r="AF469" s="3" t="s">
        <v>161</v>
      </c>
      <c r="AG469" s="3" t="s">
        <v>1725</v>
      </c>
      <c r="AH469" s="3" t="s">
        <v>1725</v>
      </c>
      <c r="AI469" s="5">
        <v>1</v>
      </c>
      <c r="AJ469" s="3" t="s">
        <v>76</v>
      </c>
      <c r="AK469" s="3" t="s">
        <v>1719</v>
      </c>
      <c r="AL469" s="3" t="s">
        <v>1719</v>
      </c>
      <c r="AM469" s="3" t="s">
        <v>1718</v>
      </c>
      <c r="AN469" s="3" t="s">
        <v>1726</v>
      </c>
      <c r="AO469" s="4"/>
      <c r="AP469" s="4"/>
      <c r="AQ469" s="3" t="s">
        <v>1719</v>
      </c>
      <c r="AR469" s="3" t="s">
        <v>1719</v>
      </c>
      <c r="AS469" s="3" t="s">
        <v>1723</v>
      </c>
      <c r="AT469" s="3" t="s">
        <v>1723</v>
      </c>
    </row>
    <row r="470" spans="1:46" x14ac:dyDescent="0.25">
      <c r="A470" s="3" t="s">
        <v>1717</v>
      </c>
      <c r="B470" s="3" t="s">
        <v>1718</v>
      </c>
      <c r="C470" s="3" t="s">
        <v>75</v>
      </c>
      <c r="D470" s="3" t="s">
        <v>1799</v>
      </c>
      <c r="E470" s="3" t="s">
        <v>1799</v>
      </c>
      <c r="F470" s="3" t="s">
        <v>1719</v>
      </c>
      <c r="G470" s="3" t="s">
        <v>2227</v>
      </c>
      <c r="H470" s="4">
        <v>2</v>
      </c>
      <c r="I470" s="4">
        <v>0</v>
      </c>
      <c r="J470" s="3" t="s">
        <v>69</v>
      </c>
      <c r="K470" s="4">
        <v>0</v>
      </c>
      <c r="L470" s="4">
        <v>2</v>
      </c>
      <c r="M470" s="3" t="s">
        <v>1800</v>
      </c>
      <c r="N470" s="3" t="s">
        <v>127</v>
      </c>
      <c r="O470" s="3" t="s">
        <v>1862</v>
      </c>
      <c r="P470" s="3" t="s">
        <v>1720</v>
      </c>
      <c r="Q470" s="3" t="s">
        <v>51</v>
      </c>
      <c r="R470" s="3" t="s">
        <v>2228</v>
      </c>
      <c r="S470" s="4">
        <v>331.01</v>
      </c>
      <c r="T470" s="4">
        <v>2</v>
      </c>
      <c r="U470" s="3" t="s">
        <v>1721</v>
      </c>
      <c r="V470" s="5">
        <v>3</v>
      </c>
      <c r="W470" s="4">
        <v>0</v>
      </c>
      <c r="X470" s="3" t="s">
        <v>1719</v>
      </c>
      <c r="Y470" s="3" t="s">
        <v>1719</v>
      </c>
      <c r="Z470" s="3" t="s">
        <v>1736</v>
      </c>
      <c r="AA470" s="3" t="s">
        <v>1722</v>
      </c>
      <c r="AB470" s="3" t="s">
        <v>1723</v>
      </c>
      <c r="AC470" s="4"/>
      <c r="AD470" s="4">
        <v>0</v>
      </c>
      <c r="AE470" s="3" t="s">
        <v>1724</v>
      </c>
      <c r="AF470" s="3" t="s">
        <v>1800</v>
      </c>
      <c r="AG470" s="3" t="s">
        <v>1725</v>
      </c>
      <c r="AH470" s="3" t="s">
        <v>1725</v>
      </c>
      <c r="AI470" s="5">
        <v>1</v>
      </c>
      <c r="AJ470" s="3" t="s">
        <v>76</v>
      </c>
      <c r="AK470" s="3" t="s">
        <v>1719</v>
      </c>
      <c r="AL470" s="3" t="s">
        <v>1719</v>
      </c>
      <c r="AM470" s="3" t="s">
        <v>1718</v>
      </c>
      <c r="AN470" s="3" t="s">
        <v>1726</v>
      </c>
      <c r="AO470" s="4">
        <v>0</v>
      </c>
      <c r="AP470" s="4"/>
      <c r="AQ470" s="3" t="s">
        <v>1719</v>
      </c>
      <c r="AR470" s="3" t="s">
        <v>1719</v>
      </c>
      <c r="AS470" s="3" t="s">
        <v>1723</v>
      </c>
      <c r="AT470" s="3" t="s">
        <v>1723</v>
      </c>
    </row>
    <row r="471" spans="1:46" x14ac:dyDescent="0.25">
      <c r="A471" s="3" t="s">
        <v>1717</v>
      </c>
      <c r="B471" s="3" t="s">
        <v>1718</v>
      </c>
      <c r="C471" s="3" t="s">
        <v>190</v>
      </c>
      <c r="D471" s="3" t="s">
        <v>192</v>
      </c>
      <c r="E471" s="3" t="s">
        <v>192</v>
      </c>
      <c r="F471" s="3" t="s">
        <v>1719</v>
      </c>
      <c r="G471" s="3" t="s">
        <v>2229</v>
      </c>
      <c r="H471" s="4">
        <v>1</v>
      </c>
      <c r="I471" s="4">
        <v>1</v>
      </c>
      <c r="J471" s="3" t="s">
        <v>69</v>
      </c>
      <c r="K471" s="4">
        <v>0</v>
      </c>
      <c r="L471" s="4"/>
      <c r="M471" s="3" t="s">
        <v>78</v>
      </c>
      <c r="N471" s="3" t="s">
        <v>127</v>
      </c>
      <c r="O471" s="3" t="s">
        <v>1868</v>
      </c>
      <c r="P471" s="3" t="s">
        <v>1720</v>
      </c>
      <c r="Q471" s="3" t="s">
        <v>51</v>
      </c>
      <c r="R471" s="3" t="s">
        <v>193</v>
      </c>
      <c r="S471" s="4">
        <v>4522.05</v>
      </c>
      <c r="T471" s="4">
        <v>1</v>
      </c>
      <c r="U471" s="3" t="s">
        <v>1721</v>
      </c>
      <c r="V471" s="5">
        <v>1</v>
      </c>
      <c r="W471" s="4">
        <v>0</v>
      </c>
      <c r="X471" s="3" t="s">
        <v>1719</v>
      </c>
      <c r="Y471" s="3" t="s">
        <v>1719</v>
      </c>
      <c r="Z471" s="3" t="s">
        <v>1736</v>
      </c>
      <c r="AA471" s="3" t="s">
        <v>1722</v>
      </c>
      <c r="AB471" s="3" t="s">
        <v>1723</v>
      </c>
      <c r="AC471" s="4"/>
      <c r="AD471" s="4"/>
      <c r="AE471" s="3" t="s">
        <v>1724</v>
      </c>
      <c r="AF471" s="3" t="s">
        <v>78</v>
      </c>
      <c r="AG471" s="3" t="s">
        <v>1725</v>
      </c>
      <c r="AH471" s="3" t="s">
        <v>1725</v>
      </c>
      <c r="AI471" s="5">
        <v>1</v>
      </c>
      <c r="AJ471" s="3" t="s">
        <v>191</v>
      </c>
      <c r="AK471" s="3" t="s">
        <v>1719</v>
      </c>
      <c r="AL471" s="3" t="s">
        <v>1719</v>
      </c>
      <c r="AM471" s="3" t="s">
        <v>1718</v>
      </c>
      <c r="AN471" s="3" t="s">
        <v>1726</v>
      </c>
      <c r="AO471" s="4"/>
      <c r="AP471" s="4"/>
      <c r="AQ471" s="3" t="s">
        <v>1719</v>
      </c>
      <c r="AR471" s="3" t="s">
        <v>1719</v>
      </c>
      <c r="AS471" s="3" t="s">
        <v>1723</v>
      </c>
      <c r="AT471" s="3" t="s">
        <v>1723</v>
      </c>
    </row>
    <row r="472" spans="1:46" x14ac:dyDescent="0.25">
      <c r="A472" s="3" t="s">
        <v>1717</v>
      </c>
      <c r="B472" s="3" t="s">
        <v>1718</v>
      </c>
      <c r="C472" s="3" t="s">
        <v>1259</v>
      </c>
      <c r="D472" s="3" t="s">
        <v>192</v>
      </c>
      <c r="E472" s="3" t="s">
        <v>192</v>
      </c>
      <c r="F472" s="3" t="s">
        <v>1719</v>
      </c>
      <c r="G472" s="3" t="s">
        <v>2229</v>
      </c>
      <c r="H472" s="4">
        <v>1</v>
      </c>
      <c r="I472" s="4">
        <v>0</v>
      </c>
      <c r="J472" s="3" t="s">
        <v>69</v>
      </c>
      <c r="K472" s="4">
        <v>0</v>
      </c>
      <c r="L472" s="4">
        <v>1</v>
      </c>
      <c r="M472" s="3" t="s">
        <v>78</v>
      </c>
      <c r="N472" s="3" t="s">
        <v>127</v>
      </c>
      <c r="O472" s="3" t="s">
        <v>1869</v>
      </c>
      <c r="P472" s="3" t="s">
        <v>1720</v>
      </c>
      <c r="Q472" s="3" t="s">
        <v>51</v>
      </c>
      <c r="R472" s="3" t="s">
        <v>2230</v>
      </c>
      <c r="S472" s="4">
        <v>4522.04</v>
      </c>
      <c r="T472" s="4">
        <v>1</v>
      </c>
      <c r="U472" s="3" t="s">
        <v>1721</v>
      </c>
      <c r="V472" s="5">
        <v>1</v>
      </c>
      <c r="W472" s="4">
        <v>0</v>
      </c>
      <c r="X472" s="3" t="s">
        <v>1719</v>
      </c>
      <c r="Y472" s="3" t="s">
        <v>1719</v>
      </c>
      <c r="Z472" s="3" t="s">
        <v>1736</v>
      </c>
      <c r="AA472" s="3" t="s">
        <v>1722</v>
      </c>
      <c r="AB472" s="3" t="s">
        <v>1723</v>
      </c>
      <c r="AC472" s="4"/>
      <c r="AD472" s="4">
        <v>0</v>
      </c>
      <c r="AE472" s="3" t="s">
        <v>1724</v>
      </c>
      <c r="AF472" s="3" t="s">
        <v>78</v>
      </c>
      <c r="AG472" s="3" t="s">
        <v>1725</v>
      </c>
      <c r="AH472" s="3" t="s">
        <v>1725</v>
      </c>
      <c r="AI472" s="5">
        <v>1</v>
      </c>
      <c r="AJ472" s="3" t="s">
        <v>191</v>
      </c>
      <c r="AK472" s="3" t="s">
        <v>1719</v>
      </c>
      <c r="AL472" s="3" t="s">
        <v>1719</v>
      </c>
      <c r="AM472" s="3" t="s">
        <v>1718</v>
      </c>
      <c r="AN472" s="3" t="s">
        <v>1726</v>
      </c>
      <c r="AO472" s="4">
        <v>0</v>
      </c>
      <c r="AP472" s="4"/>
      <c r="AQ472" s="3" t="s">
        <v>1719</v>
      </c>
      <c r="AR472" s="3" t="s">
        <v>1719</v>
      </c>
      <c r="AS472" s="3" t="s">
        <v>1723</v>
      </c>
      <c r="AT472" s="3" t="s">
        <v>1723</v>
      </c>
    </row>
    <row r="473" spans="1:46" x14ac:dyDescent="0.25">
      <c r="A473" s="3" t="s">
        <v>1717</v>
      </c>
      <c r="B473" s="3" t="s">
        <v>1718</v>
      </c>
      <c r="C473" s="3" t="s">
        <v>190</v>
      </c>
      <c r="D473" s="3" t="s">
        <v>197</v>
      </c>
      <c r="E473" s="3" t="s">
        <v>197</v>
      </c>
      <c r="F473" s="3" t="s">
        <v>1719</v>
      </c>
      <c r="G473" s="3" t="s">
        <v>2231</v>
      </c>
      <c r="H473" s="4">
        <v>1</v>
      </c>
      <c r="I473" s="4">
        <v>1</v>
      </c>
      <c r="J473" s="3" t="s">
        <v>69</v>
      </c>
      <c r="K473" s="4">
        <v>0</v>
      </c>
      <c r="L473" s="4"/>
      <c r="M473" s="3" t="s">
        <v>78</v>
      </c>
      <c r="N473" s="3" t="s">
        <v>127</v>
      </c>
      <c r="O473" s="3" t="s">
        <v>1868</v>
      </c>
      <c r="P473" s="3" t="s">
        <v>1720</v>
      </c>
      <c r="Q473" s="3" t="s">
        <v>51</v>
      </c>
      <c r="R473" s="3" t="s">
        <v>198</v>
      </c>
      <c r="S473" s="4">
        <v>3661.47</v>
      </c>
      <c r="T473" s="4">
        <v>1</v>
      </c>
      <c r="U473" s="3" t="s">
        <v>1721</v>
      </c>
      <c r="V473" s="5">
        <v>2</v>
      </c>
      <c r="W473" s="4">
        <v>0</v>
      </c>
      <c r="X473" s="3" t="s">
        <v>1719</v>
      </c>
      <c r="Y473" s="3" t="s">
        <v>1719</v>
      </c>
      <c r="Z473" s="3" t="s">
        <v>1736</v>
      </c>
      <c r="AA473" s="3" t="s">
        <v>1722</v>
      </c>
      <c r="AB473" s="3" t="s">
        <v>1723</v>
      </c>
      <c r="AC473" s="4"/>
      <c r="AD473" s="4"/>
      <c r="AE473" s="3" t="s">
        <v>1724</v>
      </c>
      <c r="AF473" s="3" t="s">
        <v>78</v>
      </c>
      <c r="AG473" s="3" t="s">
        <v>1725</v>
      </c>
      <c r="AH473" s="3" t="s">
        <v>1725</v>
      </c>
      <c r="AI473" s="5">
        <v>1</v>
      </c>
      <c r="AJ473" s="3" t="s">
        <v>191</v>
      </c>
      <c r="AK473" s="3" t="s">
        <v>1719</v>
      </c>
      <c r="AL473" s="3" t="s">
        <v>1719</v>
      </c>
      <c r="AM473" s="3" t="s">
        <v>1718</v>
      </c>
      <c r="AN473" s="3" t="s">
        <v>1726</v>
      </c>
      <c r="AO473" s="4"/>
      <c r="AP473" s="4"/>
      <c r="AQ473" s="3" t="s">
        <v>1719</v>
      </c>
      <c r="AR473" s="3" t="s">
        <v>1719</v>
      </c>
      <c r="AS473" s="3" t="s">
        <v>1723</v>
      </c>
      <c r="AT473" s="3" t="s">
        <v>1723</v>
      </c>
    </row>
    <row r="474" spans="1:46" x14ac:dyDescent="0.25">
      <c r="A474" s="3" t="s">
        <v>1717</v>
      </c>
      <c r="B474" s="3" t="s">
        <v>1718</v>
      </c>
      <c r="C474" s="3" t="s">
        <v>1259</v>
      </c>
      <c r="D474" s="3" t="s">
        <v>197</v>
      </c>
      <c r="E474" s="3" t="s">
        <v>197</v>
      </c>
      <c r="F474" s="3" t="s">
        <v>1719</v>
      </c>
      <c r="G474" s="3" t="s">
        <v>2231</v>
      </c>
      <c r="H474" s="4">
        <v>1</v>
      </c>
      <c r="I474" s="4">
        <v>0</v>
      </c>
      <c r="J474" s="3" t="s">
        <v>69</v>
      </c>
      <c r="K474" s="4">
        <v>0</v>
      </c>
      <c r="L474" s="4">
        <v>1</v>
      </c>
      <c r="M474" s="3" t="s">
        <v>78</v>
      </c>
      <c r="N474" s="3" t="s">
        <v>127</v>
      </c>
      <c r="O474" s="3" t="s">
        <v>1869</v>
      </c>
      <c r="P474" s="3" t="s">
        <v>1720</v>
      </c>
      <c r="Q474" s="3" t="s">
        <v>51</v>
      </c>
      <c r="R474" s="3" t="s">
        <v>2232</v>
      </c>
      <c r="S474" s="4">
        <v>3661.47</v>
      </c>
      <c r="T474" s="4">
        <v>1</v>
      </c>
      <c r="U474" s="3" t="s">
        <v>1721</v>
      </c>
      <c r="V474" s="5">
        <v>2</v>
      </c>
      <c r="W474" s="4">
        <v>0</v>
      </c>
      <c r="X474" s="3" t="s">
        <v>1719</v>
      </c>
      <c r="Y474" s="3" t="s">
        <v>1719</v>
      </c>
      <c r="Z474" s="3" t="s">
        <v>1736</v>
      </c>
      <c r="AA474" s="3" t="s">
        <v>1722</v>
      </c>
      <c r="AB474" s="3" t="s">
        <v>1723</v>
      </c>
      <c r="AC474" s="4"/>
      <c r="AD474" s="4">
        <v>0</v>
      </c>
      <c r="AE474" s="3" t="s">
        <v>1724</v>
      </c>
      <c r="AF474" s="3" t="s">
        <v>78</v>
      </c>
      <c r="AG474" s="3" t="s">
        <v>1725</v>
      </c>
      <c r="AH474" s="3" t="s">
        <v>1725</v>
      </c>
      <c r="AI474" s="5">
        <v>1</v>
      </c>
      <c r="AJ474" s="3" t="s">
        <v>191</v>
      </c>
      <c r="AK474" s="3" t="s">
        <v>1719</v>
      </c>
      <c r="AL474" s="3" t="s">
        <v>1719</v>
      </c>
      <c r="AM474" s="3" t="s">
        <v>1718</v>
      </c>
      <c r="AN474" s="3" t="s">
        <v>1726</v>
      </c>
      <c r="AO474" s="4">
        <v>0</v>
      </c>
      <c r="AP474" s="4"/>
      <c r="AQ474" s="3" t="s">
        <v>1719</v>
      </c>
      <c r="AR474" s="3" t="s">
        <v>1719</v>
      </c>
      <c r="AS474" s="3" t="s">
        <v>1723</v>
      </c>
      <c r="AT474" s="3" t="s">
        <v>1723</v>
      </c>
    </row>
    <row r="475" spans="1:46" x14ac:dyDescent="0.25">
      <c r="A475" s="3" t="s">
        <v>1717</v>
      </c>
      <c r="B475" s="3" t="s">
        <v>1718</v>
      </c>
      <c r="C475" s="3" t="s">
        <v>190</v>
      </c>
      <c r="D475" s="3" t="s">
        <v>203</v>
      </c>
      <c r="E475" s="3" t="s">
        <v>203</v>
      </c>
      <c r="F475" s="3" t="s">
        <v>1719</v>
      </c>
      <c r="G475" s="3" t="s">
        <v>2233</v>
      </c>
      <c r="H475" s="4">
        <v>1</v>
      </c>
      <c r="I475" s="4">
        <v>1</v>
      </c>
      <c r="J475" s="3" t="s">
        <v>69</v>
      </c>
      <c r="K475" s="4">
        <v>0</v>
      </c>
      <c r="L475" s="4"/>
      <c r="M475" s="3" t="s">
        <v>178</v>
      </c>
      <c r="N475" s="3" t="s">
        <v>127</v>
      </c>
      <c r="O475" s="3" t="s">
        <v>1868</v>
      </c>
      <c r="P475" s="3" t="s">
        <v>1720</v>
      </c>
      <c r="Q475" s="3" t="s">
        <v>51</v>
      </c>
      <c r="R475" s="3" t="s">
        <v>204</v>
      </c>
      <c r="S475" s="4">
        <v>4095.37</v>
      </c>
      <c r="T475" s="4">
        <v>1</v>
      </c>
      <c r="U475" s="3" t="s">
        <v>1721</v>
      </c>
      <c r="V475" s="5">
        <v>3</v>
      </c>
      <c r="W475" s="4">
        <v>0</v>
      </c>
      <c r="X475" s="3" t="s">
        <v>1719</v>
      </c>
      <c r="Y475" s="3" t="s">
        <v>1719</v>
      </c>
      <c r="Z475" s="3" t="s">
        <v>1736</v>
      </c>
      <c r="AA475" s="3" t="s">
        <v>1722</v>
      </c>
      <c r="AB475" s="3" t="s">
        <v>1723</v>
      </c>
      <c r="AC475" s="4"/>
      <c r="AD475" s="4"/>
      <c r="AE475" s="3" t="s">
        <v>1724</v>
      </c>
      <c r="AF475" s="3" t="s">
        <v>178</v>
      </c>
      <c r="AG475" s="3" t="s">
        <v>1725</v>
      </c>
      <c r="AH475" s="3" t="s">
        <v>1725</v>
      </c>
      <c r="AI475" s="5">
        <v>1</v>
      </c>
      <c r="AJ475" s="3" t="s">
        <v>191</v>
      </c>
      <c r="AK475" s="3" t="s">
        <v>1719</v>
      </c>
      <c r="AL475" s="3" t="s">
        <v>1719</v>
      </c>
      <c r="AM475" s="3" t="s">
        <v>1718</v>
      </c>
      <c r="AN475" s="3" t="s">
        <v>1726</v>
      </c>
      <c r="AO475" s="4"/>
      <c r="AP475" s="4"/>
      <c r="AQ475" s="3" t="s">
        <v>1719</v>
      </c>
      <c r="AR475" s="3" t="s">
        <v>1719</v>
      </c>
      <c r="AS475" s="3" t="s">
        <v>1723</v>
      </c>
      <c r="AT475" s="3" t="s">
        <v>1723</v>
      </c>
    </row>
    <row r="476" spans="1:46" x14ac:dyDescent="0.25">
      <c r="A476" s="3" t="s">
        <v>1717</v>
      </c>
      <c r="B476" s="3" t="s">
        <v>1718</v>
      </c>
      <c r="C476" s="3" t="s">
        <v>1259</v>
      </c>
      <c r="D476" s="3" t="s">
        <v>203</v>
      </c>
      <c r="E476" s="3" t="s">
        <v>203</v>
      </c>
      <c r="F476" s="3" t="s">
        <v>1719</v>
      </c>
      <c r="G476" s="3" t="s">
        <v>2233</v>
      </c>
      <c r="H476" s="4">
        <v>1</v>
      </c>
      <c r="I476" s="4">
        <v>0</v>
      </c>
      <c r="J476" s="3" t="s">
        <v>69</v>
      </c>
      <c r="K476" s="4">
        <v>0</v>
      </c>
      <c r="L476" s="4">
        <v>1</v>
      </c>
      <c r="M476" s="3" t="s">
        <v>178</v>
      </c>
      <c r="N476" s="3" t="s">
        <v>127</v>
      </c>
      <c r="O476" s="3" t="s">
        <v>1869</v>
      </c>
      <c r="P476" s="3" t="s">
        <v>1720</v>
      </c>
      <c r="Q476" s="3" t="s">
        <v>51</v>
      </c>
      <c r="R476" s="3" t="s">
        <v>2234</v>
      </c>
      <c r="S476" s="4">
        <v>4095.37</v>
      </c>
      <c r="T476" s="4">
        <v>1</v>
      </c>
      <c r="U476" s="3" t="s">
        <v>1721</v>
      </c>
      <c r="V476" s="5">
        <v>3</v>
      </c>
      <c r="W476" s="4">
        <v>0</v>
      </c>
      <c r="X476" s="3" t="s">
        <v>1719</v>
      </c>
      <c r="Y476" s="3" t="s">
        <v>1719</v>
      </c>
      <c r="Z476" s="3" t="s">
        <v>1736</v>
      </c>
      <c r="AA476" s="3" t="s">
        <v>1722</v>
      </c>
      <c r="AB476" s="3" t="s">
        <v>1723</v>
      </c>
      <c r="AC476" s="4"/>
      <c r="AD476" s="4">
        <v>0</v>
      </c>
      <c r="AE476" s="3" t="s">
        <v>1724</v>
      </c>
      <c r="AF476" s="3" t="s">
        <v>178</v>
      </c>
      <c r="AG476" s="3" t="s">
        <v>1725</v>
      </c>
      <c r="AH476" s="3" t="s">
        <v>1725</v>
      </c>
      <c r="AI476" s="5">
        <v>1</v>
      </c>
      <c r="AJ476" s="3" t="s">
        <v>191</v>
      </c>
      <c r="AK476" s="3" t="s">
        <v>1719</v>
      </c>
      <c r="AL476" s="3" t="s">
        <v>1719</v>
      </c>
      <c r="AM476" s="3" t="s">
        <v>1718</v>
      </c>
      <c r="AN476" s="3" t="s">
        <v>1726</v>
      </c>
      <c r="AO476" s="4">
        <v>0</v>
      </c>
      <c r="AP476" s="4"/>
      <c r="AQ476" s="3" t="s">
        <v>1719</v>
      </c>
      <c r="AR476" s="3" t="s">
        <v>1719</v>
      </c>
      <c r="AS476" s="3" t="s">
        <v>1723</v>
      </c>
      <c r="AT476" s="3" t="s">
        <v>1723</v>
      </c>
    </row>
    <row r="477" spans="1:46" x14ac:dyDescent="0.25">
      <c r="A477" s="3" t="s">
        <v>1717</v>
      </c>
      <c r="B477" s="3" t="s">
        <v>1718</v>
      </c>
      <c r="C477" s="3" t="s">
        <v>208</v>
      </c>
      <c r="D477" s="3" t="s">
        <v>1790</v>
      </c>
      <c r="E477" s="3" t="s">
        <v>1790</v>
      </c>
      <c r="F477" s="3" t="s">
        <v>1719</v>
      </c>
      <c r="G477" s="3" t="s">
        <v>2235</v>
      </c>
      <c r="H477" s="4">
        <v>1</v>
      </c>
      <c r="I477" s="4">
        <v>0</v>
      </c>
      <c r="J477" s="3" t="s">
        <v>69</v>
      </c>
      <c r="K477" s="4">
        <v>0</v>
      </c>
      <c r="L477" s="4">
        <v>2</v>
      </c>
      <c r="M477" s="3" t="s">
        <v>1791</v>
      </c>
      <c r="N477" s="3" t="s">
        <v>127</v>
      </c>
      <c r="O477" s="3" t="s">
        <v>1863</v>
      </c>
      <c r="P477" s="3" t="s">
        <v>1720</v>
      </c>
      <c r="Q477" s="3" t="s">
        <v>51</v>
      </c>
      <c r="R477" s="3" t="s">
        <v>2236</v>
      </c>
      <c r="S477" s="4">
        <v>23463.200000000001</v>
      </c>
      <c r="T477" s="4">
        <v>2</v>
      </c>
      <c r="U477" s="3" t="s">
        <v>1721</v>
      </c>
      <c r="V477" s="5">
        <v>1</v>
      </c>
      <c r="W477" s="4">
        <v>0</v>
      </c>
      <c r="X477" s="3" t="s">
        <v>1719</v>
      </c>
      <c r="Y477" s="3" t="s">
        <v>1719</v>
      </c>
      <c r="Z477" s="3" t="s">
        <v>1736</v>
      </c>
      <c r="AA477" s="3" t="s">
        <v>1722</v>
      </c>
      <c r="AB477" s="3" t="s">
        <v>1723</v>
      </c>
      <c r="AC477" s="4"/>
      <c r="AD477" s="4">
        <v>0</v>
      </c>
      <c r="AE477" s="3" t="s">
        <v>1724</v>
      </c>
      <c r="AF477" s="3" t="s">
        <v>1791</v>
      </c>
      <c r="AG477" s="3" t="s">
        <v>1725</v>
      </c>
      <c r="AH477" s="3" t="s">
        <v>1725</v>
      </c>
      <c r="AI477" s="5">
        <v>1</v>
      </c>
      <c r="AJ477" s="3" t="s">
        <v>209</v>
      </c>
      <c r="AK477" s="3" t="s">
        <v>1719</v>
      </c>
      <c r="AL477" s="3" t="s">
        <v>1719</v>
      </c>
      <c r="AM477" s="3" t="s">
        <v>1718</v>
      </c>
      <c r="AN477" s="3" t="s">
        <v>1726</v>
      </c>
      <c r="AO477" s="4">
        <v>0</v>
      </c>
      <c r="AP477" s="4"/>
      <c r="AQ477" s="3" t="s">
        <v>1719</v>
      </c>
      <c r="AR477" s="3" t="s">
        <v>1719</v>
      </c>
      <c r="AS477" s="3" t="s">
        <v>1723</v>
      </c>
      <c r="AT477" s="3" t="s">
        <v>1723</v>
      </c>
    </row>
    <row r="478" spans="1:46" x14ac:dyDescent="0.25">
      <c r="A478" s="3" t="s">
        <v>1717</v>
      </c>
      <c r="B478" s="3" t="s">
        <v>1718</v>
      </c>
      <c r="C478" s="3" t="s">
        <v>208</v>
      </c>
      <c r="D478" s="3" t="s">
        <v>1790</v>
      </c>
      <c r="E478" s="3" t="s">
        <v>1790</v>
      </c>
      <c r="F478" s="3" t="s">
        <v>1719</v>
      </c>
      <c r="G478" s="3" t="s">
        <v>2237</v>
      </c>
      <c r="H478" s="4">
        <v>1</v>
      </c>
      <c r="I478" s="4">
        <v>0</v>
      </c>
      <c r="J478" s="3" t="s">
        <v>69</v>
      </c>
      <c r="K478" s="4">
        <v>0</v>
      </c>
      <c r="L478" s="4">
        <v>2</v>
      </c>
      <c r="M478" s="3" t="s">
        <v>1791</v>
      </c>
      <c r="N478" s="3" t="s">
        <v>127</v>
      </c>
      <c r="O478" s="3" t="s">
        <v>1863</v>
      </c>
      <c r="P478" s="3" t="s">
        <v>1720</v>
      </c>
      <c r="Q478" s="3" t="s">
        <v>51</v>
      </c>
      <c r="R478" s="3" t="s">
        <v>2236</v>
      </c>
      <c r="S478" s="4">
        <v>23463.19</v>
      </c>
      <c r="T478" s="4">
        <v>2</v>
      </c>
      <c r="U478" s="3" t="s">
        <v>1721</v>
      </c>
      <c r="V478" s="5">
        <v>1</v>
      </c>
      <c r="W478" s="4">
        <v>0</v>
      </c>
      <c r="X478" s="3" t="s">
        <v>1719</v>
      </c>
      <c r="Y478" s="3" t="s">
        <v>1719</v>
      </c>
      <c r="Z478" s="3" t="s">
        <v>1736</v>
      </c>
      <c r="AA478" s="3" t="s">
        <v>1722</v>
      </c>
      <c r="AB478" s="3" t="s">
        <v>1723</v>
      </c>
      <c r="AC478" s="4"/>
      <c r="AD478" s="4">
        <v>0</v>
      </c>
      <c r="AE478" s="3" t="s">
        <v>1724</v>
      </c>
      <c r="AF478" s="3" t="s">
        <v>1791</v>
      </c>
      <c r="AG478" s="3" t="s">
        <v>1725</v>
      </c>
      <c r="AH478" s="3" t="s">
        <v>1725</v>
      </c>
      <c r="AI478" s="5">
        <v>1</v>
      </c>
      <c r="AJ478" s="3" t="s">
        <v>209</v>
      </c>
      <c r="AK478" s="3" t="s">
        <v>1719</v>
      </c>
      <c r="AL478" s="3" t="s">
        <v>1719</v>
      </c>
      <c r="AM478" s="3" t="s">
        <v>1718</v>
      </c>
      <c r="AN478" s="3" t="s">
        <v>1726</v>
      </c>
      <c r="AO478" s="4">
        <v>0</v>
      </c>
      <c r="AP478" s="4"/>
      <c r="AQ478" s="3" t="s">
        <v>1719</v>
      </c>
      <c r="AR478" s="3" t="s">
        <v>1719</v>
      </c>
      <c r="AS478" s="3" t="s">
        <v>1723</v>
      </c>
      <c r="AT478" s="3" t="s">
        <v>1723</v>
      </c>
    </row>
    <row r="479" spans="1:46" x14ac:dyDescent="0.25">
      <c r="A479" s="3" t="s">
        <v>1717</v>
      </c>
      <c r="B479" s="3" t="s">
        <v>1718</v>
      </c>
      <c r="C479" s="3" t="s">
        <v>233</v>
      </c>
      <c r="D479" s="3" t="s">
        <v>224</v>
      </c>
      <c r="E479" s="3" t="s">
        <v>224</v>
      </c>
      <c r="F479" s="3" t="s">
        <v>1719</v>
      </c>
      <c r="G479" s="3" t="s">
        <v>2238</v>
      </c>
      <c r="H479" s="4">
        <v>0.2</v>
      </c>
      <c r="I479" s="4">
        <v>0.2</v>
      </c>
      <c r="J479" s="3" t="s">
        <v>226</v>
      </c>
      <c r="K479" s="4">
        <v>0</v>
      </c>
      <c r="L479" s="4"/>
      <c r="M479" s="3" t="s">
        <v>225</v>
      </c>
      <c r="N479" s="3" t="s">
        <v>127</v>
      </c>
      <c r="O479" s="3" t="s">
        <v>2239</v>
      </c>
      <c r="P479" s="3" t="s">
        <v>1728</v>
      </c>
      <c r="Q479" s="3" t="s">
        <v>51</v>
      </c>
      <c r="R479" s="3" t="s">
        <v>235</v>
      </c>
      <c r="S479" s="4">
        <v>812.88</v>
      </c>
      <c r="T479" s="4">
        <v>0.2</v>
      </c>
      <c r="U479" s="3" t="s">
        <v>1721</v>
      </c>
      <c r="V479" s="5">
        <v>1</v>
      </c>
      <c r="W479" s="4">
        <v>0</v>
      </c>
      <c r="X479" s="3" t="s">
        <v>1719</v>
      </c>
      <c r="Y479" s="3" t="s">
        <v>1719</v>
      </c>
      <c r="Z479" s="3" t="s">
        <v>2199</v>
      </c>
      <c r="AA479" s="3" t="s">
        <v>1722</v>
      </c>
      <c r="AB479" s="3" t="s">
        <v>1723</v>
      </c>
      <c r="AC479" s="4"/>
      <c r="AD479" s="4"/>
      <c r="AE479" s="3" t="s">
        <v>1724</v>
      </c>
      <c r="AF479" s="3" t="s">
        <v>225</v>
      </c>
      <c r="AG479" s="3" t="s">
        <v>1725</v>
      </c>
      <c r="AH479" s="3" t="s">
        <v>1725</v>
      </c>
      <c r="AI479" s="5">
        <v>1</v>
      </c>
      <c r="AJ479" s="3" t="s">
        <v>234</v>
      </c>
      <c r="AK479" s="3" t="s">
        <v>1719</v>
      </c>
      <c r="AL479" s="3" t="s">
        <v>1719</v>
      </c>
      <c r="AM479" s="3" t="s">
        <v>1718</v>
      </c>
      <c r="AN479" s="3" t="s">
        <v>1726</v>
      </c>
      <c r="AO479" s="4"/>
      <c r="AP479" s="4"/>
      <c r="AQ479" s="3" t="s">
        <v>1719</v>
      </c>
      <c r="AR479" s="3" t="s">
        <v>1719</v>
      </c>
      <c r="AS479" s="3" t="s">
        <v>1723</v>
      </c>
      <c r="AT479" s="3" t="s">
        <v>1723</v>
      </c>
    </row>
    <row r="480" spans="1:46" x14ac:dyDescent="0.25">
      <c r="A480" s="3" t="s">
        <v>1717</v>
      </c>
      <c r="B480" s="3" t="s">
        <v>1718</v>
      </c>
      <c r="C480" s="3" t="s">
        <v>244</v>
      </c>
      <c r="D480" s="3" t="s">
        <v>246</v>
      </c>
      <c r="E480" s="3" t="s">
        <v>246</v>
      </c>
      <c r="F480" s="3" t="s">
        <v>1719</v>
      </c>
      <c r="G480" s="3" t="s">
        <v>2240</v>
      </c>
      <c r="H480" s="4">
        <v>12</v>
      </c>
      <c r="I480" s="4">
        <v>12</v>
      </c>
      <c r="J480" s="3" t="s">
        <v>69</v>
      </c>
      <c r="K480" s="4">
        <v>0</v>
      </c>
      <c r="L480" s="4"/>
      <c r="M480" s="3" t="s">
        <v>178</v>
      </c>
      <c r="N480" s="3" t="s">
        <v>127</v>
      </c>
      <c r="O480" s="3" t="s">
        <v>2241</v>
      </c>
      <c r="P480" s="3" t="s">
        <v>1720</v>
      </c>
      <c r="Q480" s="3" t="s">
        <v>51</v>
      </c>
      <c r="R480" s="3" t="s">
        <v>247</v>
      </c>
      <c r="S480" s="4">
        <v>24543.96</v>
      </c>
      <c r="T480" s="4">
        <v>12</v>
      </c>
      <c r="U480" s="3" t="s">
        <v>1721</v>
      </c>
      <c r="V480" s="5">
        <v>1</v>
      </c>
      <c r="W480" s="4">
        <v>0</v>
      </c>
      <c r="X480" s="3" t="s">
        <v>1719</v>
      </c>
      <c r="Y480" s="3" t="s">
        <v>1719</v>
      </c>
      <c r="Z480" s="3" t="s">
        <v>2199</v>
      </c>
      <c r="AA480" s="3" t="s">
        <v>1722</v>
      </c>
      <c r="AB480" s="3" t="s">
        <v>1723</v>
      </c>
      <c r="AC480" s="4"/>
      <c r="AD480" s="4"/>
      <c r="AE480" s="3" t="s">
        <v>1724</v>
      </c>
      <c r="AF480" s="3" t="s">
        <v>178</v>
      </c>
      <c r="AG480" s="3" t="s">
        <v>1725</v>
      </c>
      <c r="AH480" s="3" t="s">
        <v>1725</v>
      </c>
      <c r="AI480" s="5">
        <v>1</v>
      </c>
      <c r="AJ480" s="3" t="s">
        <v>245</v>
      </c>
      <c r="AK480" s="3" t="s">
        <v>1719</v>
      </c>
      <c r="AL480" s="3" t="s">
        <v>1719</v>
      </c>
      <c r="AM480" s="3" t="s">
        <v>1718</v>
      </c>
      <c r="AN480" s="3" t="s">
        <v>1726</v>
      </c>
      <c r="AO480" s="4"/>
      <c r="AP480" s="4"/>
      <c r="AQ480" s="3" t="s">
        <v>1719</v>
      </c>
      <c r="AR480" s="3" t="s">
        <v>1719</v>
      </c>
      <c r="AS480" s="3" t="s">
        <v>1723</v>
      </c>
      <c r="AT480" s="3" t="s">
        <v>1723</v>
      </c>
    </row>
    <row r="481" spans="1:46" x14ac:dyDescent="0.25">
      <c r="A481" s="3" t="s">
        <v>1717</v>
      </c>
      <c r="B481" s="3" t="s">
        <v>1718</v>
      </c>
      <c r="C481" s="3" t="s">
        <v>208</v>
      </c>
      <c r="D481" s="3" t="s">
        <v>1792</v>
      </c>
      <c r="E481" s="3" t="s">
        <v>1792</v>
      </c>
      <c r="F481" s="3" t="s">
        <v>1719</v>
      </c>
      <c r="G481" s="3" t="s">
        <v>2242</v>
      </c>
      <c r="H481" s="4">
        <v>0.1</v>
      </c>
      <c r="I481" s="4">
        <v>0.1</v>
      </c>
      <c r="J481" s="3" t="s">
        <v>226</v>
      </c>
      <c r="K481" s="4">
        <v>0</v>
      </c>
      <c r="L481" s="4"/>
      <c r="M481" s="3" t="s">
        <v>250</v>
      </c>
      <c r="N481" s="3" t="s">
        <v>127</v>
      </c>
      <c r="O481" s="3" t="s">
        <v>1863</v>
      </c>
      <c r="P481" s="3" t="s">
        <v>1728</v>
      </c>
      <c r="Q481" s="3" t="s">
        <v>51</v>
      </c>
      <c r="R481" s="3" t="s">
        <v>251</v>
      </c>
      <c r="S481" s="4">
        <v>30.58</v>
      </c>
      <c r="T481" s="4">
        <v>0.1</v>
      </c>
      <c r="U481" s="3" t="s">
        <v>1721</v>
      </c>
      <c r="V481" s="5">
        <v>2</v>
      </c>
      <c r="W481" s="4">
        <v>0</v>
      </c>
      <c r="X481" s="3" t="s">
        <v>1719</v>
      </c>
      <c r="Y481" s="3" t="s">
        <v>1719</v>
      </c>
      <c r="Z481" s="3" t="s">
        <v>1736</v>
      </c>
      <c r="AA481" s="3" t="s">
        <v>1722</v>
      </c>
      <c r="AB481" s="3" t="s">
        <v>1723</v>
      </c>
      <c r="AC481" s="4"/>
      <c r="AD481" s="4"/>
      <c r="AE481" s="3" t="s">
        <v>1724</v>
      </c>
      <c r="AF481" s="3" t="s">
        <v>250</v>
      </c>
      <c r="AG481" s="3" t="s">
        <v>1725</v>
      </c>
      <c r="AH481" s="3" t="s">
        <v>1725</v>
      </c>
      <c r="AI481" s="5">
        <v>1</v>
      </c>
      <c r="AJ481" s="3" t="s">
        <v>209</v>
      </c>
      <c r="AK481" s="3" t="s">
        <v>1719</v>
      </c>
      <c r="AL481" s="3" t="s">
        <v>1719</v>
      </c>
      <c r="AM481" s="3" t="s">
        <v>1718</v>
      </c>
      <c r="AN481" s="3" t="s">
        <v>1726</v>
      </c>
      <c r="AO481" s="4"/>
      <c r="AP481" s="4"/>
      <c r="AQ481" s="3" t="s">
        <v>1719</v>
      </c>
      <c r="AR481" s="3" t="s">
        <v>1719</v>
      </c>
      <c r="AS481" s="3" t="s">
        <v>1723</v>
      </c>
      <c r="AT481" s="3" t="s">
        <v>1723</v>
      </c>
    </row>
    <row r="482" spans="1:46" x14ac:dyDescent="0.25">
      <c r="A482" s="3" t="s">
        <v>1717</v>
      </c>
      <c r="B482" s="3" t="s">
        <v>1718</v>
      </c>
      <c r="C482" s="3" t="s">
        <v>265</v>
      </c>
      <c r="D482" s="3" t="s">
        <v>267</v>
      </c>
      <c r="E482" s="3" t="s">
        <v>267</v>
      </c>
      <c r="F482" s="3" t="s">
        <v>1719</v>
      </c>
      <c r="G482" s="3" t="s">
        <v>2243</v>
      </c>
      <c r="H482" s="4">
        <v>1</v>
      </c>
      <c r="I482" s="4">
        <v>1</v>
      </c>
      <c r="J482" s="3" t="s">
        <v>69</v>
      </c>
      <c r="K482" s="4">
        <v>0</v>
      </c>
      <c r="L482" s="4"/>
      <c r="M482" s="3" t="s">
        <v>268</v>
      </c>
      <c r="N482" s="3" t="s">
        <v>127</v>
      </c>
      <c r="O482" s="3" t="s">
        <v>2244</v>
      </c>
      <c r="P482" s="3" t="s">
        <v>1720</v>
      </c>
      <c r="Q482" s="3" t="s">
        <v>51</v>
      </c>
      <c r="R482" s="3" t="s">
        <v>269</v>
      </c>
      <c r="S482" s="4">
        <v>2267.9499999999998</v>
      </c>
      <c r="T482" s="4">
        <v>3</v>
      </c>
      <c r="U482" s="3" t="s">
        <v>1719</v>
      </c>
      <c r="V482" s="5">
        <v>1</v>
      </c>
      <c r="W482" s="4">
        <v>0</v>
      </c>
      <c r="X482" s="3" t="s">
        <v>1719</v>
      </c>
      <c r="Y482" s="3" t="s">
        <v>1719</v>
      </c>
      <c r="Z482" s="3" t="s">
        <v>2199</v>
      </c>
      <c r="AA482" s="3" t="s">
        <v>1722</v>
      </c>
      <c r="AB482" s="3" t="s">
        <v>1723</v>
      </c>
      <c r="AC482" s="4"/>
      <c r="AD482" s="4"/>
      <c r="AE482" s="3" t="s">
        <v>1724</v>
      </c>
      <c r="AF482" s="3" t="s">
        <v>268</v>
      </c>
      <c r="AG482" s="3" t="s">
        <v>1725</v>
      </c>
      <c r="AH482" s="3" t="s">
        <v>1725</v>
      </c>
      <c r="AI482" s="5">
        <v>1</v>
      </c>
      <c r="AJ482" s="3" t="s">
        <v>266</v>
      </c>
      <c r="AK482" s="3" t="s">
        <v>1719</v>
      </c>
      <c r="AL482" s="3" t="s">
        <v>1719</v>
      </c>
      <c r="AM482" s="3" t="s">
        <v>1718</v>
      </c>
      <c r="AN482" s="3" t="s">
        <v>1726</v>
      </c>
      <c r="AO482" s="4"/>
      <c r="AP482" s="4"/>
      <c r="AQ482" s="3" t="s">
        <v>1719</v>
      </c>
      <c r="AR482" s="3" t="s">
        <v>1719</v>
      </c>
      <c r="AS482" s="3" t="s">
        <v>1723</v>
      </c>
      <c r="AT482" s="3" t="s">
        <v>1723</v>
      </c>
    </row>
    <row r="483" spans="1:46" x14ac:dyDescent="0.25">
      <c r="A483" s="3" t="s">
        <v>1717</v>
      </c>
      <c r="B483" s="3" t="s">
        <v>1718</v>
      </c>
      <c r="C483" s="3" t="s">
        <v>265</v>
      </c>
      <c r="D483" s="3" t="s">
        <v>267</v>
      </c>
      <c r="E483" s="3" t="s">
        <v>267</v>
      </c>
      <c r="F483" s="3" t="s">
        <v>1719</v>
      </c>
      <c r="G483" s="3" t="s">
        <v>2245</v>
      </c>
      <c r="H483" s="4">
        <v>2</v>
      </c>
      <c r="I483" s="4">
        <v>2</v>
      </c>
      <c r="J483" s="3" t="s">
        <v>69</v>
      </c>
      <c r="K483" s="4">
        <v>0</v>
      </c>
      <c r="L483" s="4"/>
      <c r="M483" s="3" t="s">
        <v>268</v>
      </c>
      <c r="N483" s="3" t="s">
        <v>127</v>
      </c>
      <c r="O483" s="3" t="s">
        <v>2244</v>
      </c>
      <c r="P483" s="3" t="s">
        <v>1720</v>
      </c>
      <c r="Q483" s="3" t="s">
        <v>51</v>
      </c>
      <c r="R483" s="3" t="s">
        <v>269</v>
      </c>
      <c r="S483" s="4">
        <v>4535.8999999999996</v>
      </c>
      <c r="T483" s="4">
        <v>3</v>
      </c>
      <c r="U483" s="3" t="s">
        <v>1719</v>
      </c>
      <c r="V483" s="5">
        <v>1</v>
      </c>
      <c r="W483" s="4">
        <v>0</v>
      </c>
      <c r="X483" s="3" t="s">
        <v>1719</v>
      </c>
      <c r="Y483" s="3" t="s">
        <v>1719</v>
      </c>
      <c r="Z483" s="3" t="s">
        <v>2199</v>
      </c>
      <c r="AA483" s="3" t="s">
        <v>1722</v>
      </c>
      <c r="AB483" s="3" t="s">
        <v>1723</v>
      </c>
      <c r="AC483" s="4"/>
      <c r="AD483" s="4"/>
      <c r="AE483" s="3" t="s">
        <v>1724</v>
      </c>
      <c r="AF483" s="3" t="s">
        <v>268</v>
      </c>
      <c r="AG483" s="3" t="s">
        <v>1725</v>
      </c>
      <c r="AH483" s="3" t="s">
        <v>1725</v>
      </c>
      <c r="AI483" s="5">
        <v>1</v>
      </c>
      <c r="AJ483" s="3" t="s">
        <v>266</v>
      </c>
      <c r="AK483" s="3" t="s">
        <v>1719</v>
      </c>
      <c r="AL483" s="3" t="s">
        <v>1719</v>
      </c>
      <c r="AM483" s="3" t="s">
        <v>1718</v>
      </c>
      <c r="AN483" s="3" t="s">
        <v>1726</v>
      </c>
      <c r="AO483" s="4"/>
      <c r="AP483" s="4"/>
      <c r="AQ483" s="3" t="s">
        <v>1719</v>
      </c>
      <c r="AR483" s="3" t="s">
        <v>1719</v>
      </c>
      <c r="AS483" s="3" t="s">
        <v>1723</v>
      </c>
      <c r="AT483" s="3" t="s">
        <v>1723</v>
      </c>
    </row>
    <row r="484" spans="1:46" x14ac:dyDescent="0.25">
      <c r="A484" s="3" t="s">
        <v>1717</v>
      </c>
      <c r="B484" s="3" t="s">
        <v>1718</v>
      </c>
      <c r="C484" s="3" t="s">
        <v>92</v>
      </c>
      <c r="D484" s="3" t="s">
        <v>1796</v>
      </c>
      <c r="E484" s="3" t="s">
        <v>435</v>
      </c>
      <c r="F484" s="3" t="s">
        <v>1719</v>
      </c>
      <c r="G484" s="3" t="s">
        <v>2246</v>
      </c>
      <c r="H484" s="4">
        <v>2</v>
      </c>
      <c r="I484" s="4">
        <v>2</v>
      </c>
      <c r="J484" s="3" t="s">
        <v>226</v>
      </c>
      <c r="K484" s="4">
        <v>0</v>
      </c>
      <c r="L484" s="4"/>
      <c r="M484" s="3" t="s">
        <v>1797</v>
      </c>
      <c r="N484" s="3" t="s">
        <v>127</v>
      </c>
      <c r="O484" s="3" t="s">
        <v>1861</v>
      </c>
      <c r="P484" s="3" t="s">
        <v>1728</v>
      </c>
      <c r="Q484" s="3" t="s">
        <v>51</v>
      </c>
      <c r="R484" s="3" t="s">
        <v>437</v>
      </c>
      <c r="S484" s="4">
        <v>2290.56</v>
      </c>
      <c r="T484" s="4">
        <v>5</v>
      </c>
      <c r="U484" s="3" t="s">
        <v>1721</v>
      </c>
      <c r="V484" s="5">
        <v>2</v>
      </c>
      <c r="W484" s="4">
        <v>0</v>
      </c>
      <c r="X484" s="3" t="s">
        <v>1719</v>
      </c>
      <c r="Y484" s="3" t="s">
        <v>1719</v>
      </c>
      <c r="Z484" s="3" t="s">
        <v>1736</v>
      </c>
      <c r="AA484" s="3" t="s">
        <v>1722</v>
      </c>
      <c r="AB484" s="3" t="s">
        <v>1723</v>
      </c>
      <c r="AC484" s="4"/>
      <c r="AD484" s="4"/>
      <c r="AE484" s="3" t="s">
        <v>1724</v>
      </c>
      <c r="AF484" s="3" t="s">
        <v>436</v>
      </c>
      <c r="AG484" s="3" t="s">
        <v>1725</v>
      </c>
      <c r="AH484" s="3" t="s">
        <v>1725</v>
      </c>
      <c r="AI484" s="5">
        <v>1</v>
      </c>
      <c r="AJ484" s="3" t="s">
        <v>93</v>
      </c>
      <c r="AK484" s="3" t="s">
        <v>1719</v>
      </c>
      <c r="AL484" s="3" t="s">
        <v>1719</v>
      </c>
      <c r="AM484" s="3" t="s">
        <v>1718</v>
      </c>
      <c r="AN484" s="3" t="s">
        <v>1726</v>
      </c>
      <c r="AO484" s="4"/>
      <c r="AP484" s="4"/>
      <c r="AQ484" s="3" t="s">
        <v>1719</v>
      </c>
      <c r="AR484" s="3" t="s">
        <v>1719</v>
      </c>
      <c r="AS484" s="3" t="s">
        <v>1723</v>
      </c>
      <c r="AT484" s="3" t="s">
        <v>1723</v>
      </c>
    </row>
    <row r="485" spans="1:46" x14ac:dyDescent="0.25">
      <c r="A485" s="3" t="s">
        <v>1717</v>
      </c>
      <c r="B485" s="3" t="s">
        <v>1718</v>
      </c>
      <c r="C485" s="3" t="s">
        <v>441</v>
      </c>
      <c r="D485" s="3" t="s">
        <v>435</v>
      </c>
      <c r="E485" s="3" t="s">
        <v>435</v>
      </c>
      <c r="F485" s="3" t="s">
        <v>1719</v>
      </c>
      <c r="G485" s="3" t="s">
        <v>2246</v>
      </c>
      <c r="H485" s="4">
        <v>0.5</v>
      </c>
      <c r="I485" s="4">
        <v>0.5</v>
      </c>
      <c r="J485" s="3" t="s">
        <v>226</v>
      </c>
      <c r="K485" s="4">
        <v>0</v>
      </c>
      <c r="L485" s="4"/>
      <c r="M485" s="3" t="s">
        <v>436</v>
      </c>
      <c r="N485" s="3" t="s">
        <v>127</v>
      </c>
      <c r="O485" s="3" t="s">
        <v>2247</v>
      </c>
      <c r="P485" s="3" t="s">
        <v>1728</v>
      </c>
      <c r="Q485" s="3" t="s">
        <v>51</v>
      </c>
      <c r="R485" s="3" t="s">
        <v>443</v>
      </c>
      <c r="S485" s="4">
        <v>572.64</v>
      </c>
      <c r="T485" s="4">
        <v>1</v>
      </c>
      <c r="U485" s="3" t="s">
        <v>1719</v>
      </c>
      <c r="V485" s="5">
        <v>1</v>
      </c>
      <c r="W485" s="4">
        <v>0</v>
      </c>
      <c r="X485" s="3" t="s">
        <v>1719</v>
      </c>
      <c r="Y485" s="3" t="s">
        <v>1719</v>
      </c>
      <c r="Z485" s="3" t="s">
        <v>1736</v>
      </c>
      <c r="AA485" s="3" t="s">
        <v>1722</v>
      </c>
      <c r="AB485" s="3" t="s">
        <v>1723</v>
      </c>
      <c r="AC485" s="4"/>
      <c r="AD485" s="4"/>
      <c r="AE485" s="3" t="s">
        <v>1724</v>
      </c>
      <c r="AF485" s="3" t="s">
        <v>436</v>
      </c>
      <c r="AG485" s="3" t="s">
        <v>1725</v>
      </c>
      <c r="AH485" s="3" t="s">
        <v>1725</v>
      </c>
      <c r="AI485" s="5">
        <v>1</v>
      </c>
      <c r="AJ485" s="3" t="s">
        <v>442</v>
      </c>
      <c r="AK485" s="3" t="s">
        <v>1719</v>
      </c>
      <c r="AL485" s="3" t="s">
        <v>1719</v>
      </c>
      <c r="AM485" s="3" t="s">
        <v>1718</v>
      </c>
      <c r="AN485" s="3" t="s">
        <v>1726</v>
      </c>
      <c r="AO485" s="4"/>
      <c r="AP485" s="4"/>
      <c r="AQ485" s="3" t="s">
        <v>1719</v>
      </c>
      <c r="AR485" s="3" t="s">
        <v>1719</v>
      </c>
      <c r="AS485" s="3" t="s">
        <v>1723</v>
      </c>
      <c r="AT485" s="3" t="s">
        <v>1723</v>
      </c>
    </row>
    <row r="486" spans="1:46" x14ac:dyDescent="0.25">
      <c r="A486" s="3" t="s">
        <v>1717</v>
      </c>
      <c r="B486" s="3" t="s">
        <v>1718</v>
      </c>
      <c r="C486" s="3" t="s">
        <v>459</v>
      </c>
      <c r="D486" s="3" t="s">
        <v>461</v>
      </c>
      <c r="E486" s="3" t="s">
        <v>461</v>
      </c>
      <c r="F486" s="3" t="s">
        <v>1719</v>
      </c>
      <c r="G486" s="3" t="s">
        <v>2248</v>
      </c>
      <c r="H486" s="4">
        <v>1</v>
      </c>
      <c r="I486" s="4">
        <v>1</v>
      </c>
      <c r="J486" s="3" t="s">
        <v>69</v>
      </c>
      <c r="K486" s="4">
        <v>0</v>
      </c>
      <c r="L486" s="4"/>
      <c r="M486" s="3" t="s">
        <v>462</v>
      </c>
      <c r="N486" s="3" t="s">
        <v>127</v>
      </c>
      <c r="O486" s="3" t="s">
        <v>1871</v>
      </c>
      <c r="P486" s="3" t="s">
        <v>1728</v>
      </c>
      <c r="Q486" s="3" t="s">
        <v>51</v>
      </c>
      <c r="R486" s="3" t="s">
        <v>463</v>
      </c>
      <c r="S486" s="4">
        <v>3219.92</v>
      </c>
      <c r="T486" s="4">
        <v>1</v>
      </c>
      <c r="U486" s="3" t="s">
        <v>1721</v>
      </c>
      <c r="V486" s="5">
        <v>1</v>
      </c>
      <c r="W486" s="4">
        <v>0</v>
      </c>
      <c r="X486" s="3" t="s">
        <v>1719</v>
      </c>
      <c r="Y486" s="3" t="s">
        <v>1719</v>
      </c>
      <c r="Z486" s="3" t="s">
        <v>1736</v>
      </c>
      <c r="AA486" s="3" t="s">
        <v>1722</v>
      </c>
      <c r="AB486" s="3" t="s">
        <v>1723</v>
      </c>
      <c r="AC486" s="4"/>
      <c r="AD486" s="4"/>
      <c r="AE486" s="3" t="s">
        <v>1724</v>
      </c>
      <c r="AF486" s="3" t="s">
        <v>462</v>
      </c>
      <c r="AG486" s="3" t="s">
        <v>1725</v>
      </c>
      <c r="AH486" s="3" t="s">
        <v>1725</v>
      </c>
      <c r="AI486" s="5">
        <v>1</v>
      </c>
      <c r="AJ486" s="3" t="s">
        <v>460</v>
      </c>
      <c r="AK486" s="3" t="s">
        <v>1719</v>
      </c>
      <c r="AL486" s="3" t="s">
        <v>1719</v>
      </c>
      <c r="AM486" s="3" t="s">
        <v>1718</v>
      </c>
      <c r="AN486" s="3" t="s">
        <v>1726</v>
      </c>
      <c r="AO486" s="4"/>
      <c r="AP486" s="4"/>
      <c r="AQ486" s="3" t="s">
        <v>1719</v>
      </c>
      <c r="AR486" s="3" t="s">
        <v>1719</v>
      </c>
      <c r="AS486" s="3" t="s">
        <v>1723</v>
      </c>
      <c r="AT486" s="3" t="s">
        <v>1723</v>
      </c>
    </row>
    <row r="487" spans="1:46" x14ac:dyDescent="0.25">
      <c r="A487" s="3" t="s">
        <v>1717</v>
      </c>
      <c r="B487" s="3" t="s">
        <v>1718</v>
      </c>
      <c r="C487" s="3" t="s">
        <v>148</v>
      </c>
      <c r="D487" s="3" t="s">
        <v>476</v>
      </c>
      <c r="E487" s="3" t="s">
        <v>476</v>
      </c>
      <c r="F487" s="3" t="s">
        <v>1719</v>
      </c>
      <c r="G487" s="3" t="s">
        <v>2249</v>
      </c>
      <c r="H487" s="4">
        <v>1</v>
      </c>
      <c r="I487" s="4">
        <v>0</v>
      </c>
      <c r="J487" s="3" t="s">
        <v>69</v>
      </c>
      <c r="K487" s="4">
        <v>0</v>
      </c>
      <c r="L487" s="4">
        <v>1</v>
      </c>
      <c r="M487" s="3" t="s">
        <v>78</v>
      </c>
      <c r="N487" s="3" t="s">
        <v>127</v>
      </c>
      <c r="O487" s="3" t="s">
        <v>1857</v>
      </c>
      <c r="P487" s="3" t="s">
        <v>1720</v>
      </c>
      <c r="Q487" s="3" t="s">
        <v>51</v>
      </c>
      <c r="R487" s="3" t="s">
        <v>2250</v>
      </c>
      <c r="S487" s="4">
        <v>32.700000000000003</v>
      </c>
      <c r="T487" s="4">
        <v>1</v>
      </c>
      <c r="U487" s="3" t="s">
        <v>1721</v>
      </c>
      <c r="V487" s="5">
        <v>3</v>
      </c>
      <c r="W487" s="4">
        <v>0</v>
      </c>
      <c r="X487" s="3" t="s">
        <v>1719</v>
      </c>
      <c r="Y487" s="3" t="s">
        <v>1719</v>
      </c>
      <c r="Z487" s="3" t="s">
        <v>1736</v>
      </c>
      <c r="AA487" s="3" t="s">
        <v>1722</v>
      </c>
      <c r="AB487" s="3" t="s">
        <v>1723</v>
      </c>
      <c r="AC487" s="4"/>
      <c r="AD487" s="4">
        <v>0</v>
      </c>
      <c r="AE487" s="3" t="s">
        <v>1724</v>
      </c>
      <c r="AF487" s="3" t="s">
        <v>78</v>
      </c>
      <c r="AG487" s="3" t="s">
        <v>1725</v>
      </c>
      <c r="AH487" s="3" t="s">
        <v>1725</v>
      </c>
      <c r="AI487" s="5">
        <v>1</v>
      </c>
      <c r="AJ487" s="3" t="s">
        <v>149</v>
      </c>
      <c r="AK487" s="3" t="s">
        <v>1719</v>
      </c>
      <c r="AL487" s="3" t="s">
        <v>1719</v>
      </c>
      <c r="AM487" s="3" t="s">
        <v>1718</v>
      </c>
      <c r="AN487" s="3" t="s">
        <v>1726</v>
      </c>
      <c r="AO487" s="4">
        <v>0</v>
      </c>
      <c r="AP487" s="4"/>
      <c r="AQ487" s="3" t="s">
        <v>1719</v>
      </c>
      <c r="AR487" s="3" t="s">
        <v>1719</v>
      </c>
      <c r="AS487" s="3" t="s">
        <v>1723</v>
      </c>
      <c r="AT487" s="3" t="s">
        <v>1723</v>
      </c>
    </row>
    <row r="488" spans="1:46" x14ac:dyDescent="0.25">
      <c r="A488" s="3" t="s">
        <v>1717</v>
      </c>
      <c r="B488" s="3" t="s">
        <v>1718</v>
      </c>
      <c r="C488" s="3" t="s">
        <v>154</v>
      </c>
      <c r="D488" s="3" t="s">
        <v>476</v>
      </c>
      <c r="E488" s="3" t="s">
        <v>476</v>
      </c>
      <c r="F488" s="3" t="s">
        <v>1719</v>
      </c>
      <c r="G488" s="3" t="s">
        <v>2251</v>
      </c>
      <c r="H488" s="4">
        <v>1</v>
      </c>
      <c r="I488" s="4">
        <v>0</v>
      </c>
      <c r="J488" s="3" t="s">
        <v>69</v>
      </c>
      <c r="K488" s="4">
        <v>0</v>
      </c>
      <c r="L488" s="4">
        <v>1</v>
      </c>
      <c r="M488" s="3" t="s">
        <v>78</v>
      </c>
      <c r="N488" s="3" t="s">
        <v>127</v>
      </c>
      <c r="O488" s="3" t="s">
        <v>1858</v>
      </c>
      <c r="P488" s="3" t="s">
        <v>1720</v>
      </c>
      <c r="Q488" s="3" t="s">
        <v>51</v>
      </c>
      <c r="R488" s="3" t="s">
        <v>2252</v>
      </c>
      <c r="S488" s="4">
        <v>32.700000000000003</v>
      </c>
      <c r="T488" s="4">
        <v>1</v>
      </c>
      <c r="U488" s="3" t="s">
        <v>1721</v>
      </c>
      <c r="V488" s="5">
        <v>3</v>
      </c>
      <c r="W488" s="4">
        <v>0</v>
      </c>
      <c r="X488" s="3" t="s">
        <v>1719</v>
      </c>
      <c r="Y488" s="3" t="s">
        <v>1719</v>
      </c>
      <c r="Z488" s="3" t="s">
        <v>1736</v>
      </c>
      <c r="AA488" s="3" t="s">
        <v>1722</v>
      </c>
      <c r="AB488" s="3" t="s">
        <v>1723</v>
      </c>
      <c r="AC488" s="4"/>
      <c r="AD488" s="4">
        <v>0</v>
      </c>
      <c r="AE488" s="3" t="s">
        <v>1724</v>
      </c>
      <c r="AF488" s="3" t="s">
        <v>78</v>
      </c>
      <c r="AG488" s="3" t="s">
        <v>1725</v>
      </c>
      <c r="AH488" s="3" t="s">
        <v>1725</v>
      </c>
      <c r="AI488" s="5">
        <v>1</v>
      </c>
      <c r="AJ488" s="3" t="s">
        <v>149</v>
      </c>
      <c r="AK488" s="3" t="s">
        <v>1719</v>
      </c>
      <c r="AL488" s="3" t="s">
        <v>1719</v>
      </c>
      <c r="AM488" s="3" t="s">
        <v>1718</v>
      </c>
      <c r="AN488" s="3" t="s">
        <v>1726</v>
      </c>
      <c r="AO488" s="4">
        <v>0</v>
      </c>
      <c r="AP488" s="4"/>
      <c r="AQ488" s="3" t="s">
        <v>1719</v>
      </c>
      <c r="AR488" s="3" t="s">
        <v>1719</v>
      </c>
      <c r="AS488" s="3" t="s">
        <v>1723</v>
      </c>
      <c r="AT488" s="3" t="s">
        <v>1723</v>
      </c>
    </row>
    <row r="489" spans="1:46" x14ac:dyDescent="0.25">
      <c r="A489" s="3" t="s">
        <v>1717</v>
      </c>
      <c r="B489" s="3" t="s">
        <v>1718</v>
      </c>
      <c r="C489" s="3" t="s">
        <v>474</v>
      </c>
      <c r="D489" s="3" t="s">
        <v>476</v>
      </c>
      <c r="E489" s="3" t="s">
        <v>476</v>
      </c>
      <c r="F489" s="3" t="s">
        <v>1719</v>
      </c>
      <c r="G489" s="3" t="s">
        <v>2253</v>
      </c>
      <c r="H489" s="4">
        <v>1</v>
      </c>
      <c r="I489" s="4">
        <v>1</v>
      </c>
      <c r="J489" s="3" t="s">
        <v>69</v>
      </c>
      <c r="K489" s="4">
        <v>0</v>
      </c>
      <c r="L489" s="4"/>
      <c r="M489" s="3" t="s">
        <v>78</v>
      </c>
      <c r="N489" s="3" t="s">
        <v>127</v>
      </c>
      <c r="O489" s="3" t="s">
        <v>2254</v>
      </c>
      <c r="P489" s="3" t="s">
        <v>1720</v>
      </c>
      <c r="Q489" s="3" t="s">
        <v>51</v>
      </c>
      <c r="R489" s="3" t="s">
        <v>477</v>
      </c>
      <c r="S489" s="4">
        <v>32.700000000000003</v>
      </c>
      <c r="T489" s="4">
        <v>1</v>
      </c>
      <c r="U489" s="3" t="s">
        <v>1721</v>
      </c>
      <c r="V489" s="5">
        <v>1</v>
      </c>
      <c r="W489" s="4">
        <v>0</v>
      </c>
      <c r="X489" s="3" t="s">
        <v>1719</v>
      </c>
      <c r="Y489" s="3" t="s">
        <v>1719</v>
      </c>
      <c r="Z489" s="3" t="s">
        <v>2199</v>
      </c>
      <c r="AA489" s="3" t="s">
        <v>1722</v>
      </c>
      <c r="AB489" s="3" t="s">
        <v>1723</v>
      </c>
      <c r="AC489" s="4"/>
      <c r="AD489" s="4"/>
      <c r="AE489" s="3" t="s">
        <v>1724</v>
      </c>
      <c r="AF489" s="3" t="s">
        <v>78</v>
      </c>
      <c r="AG489" s="3" t="s">
        <v>1725</v>
      </c>
      <c r="AH489" s="3" t="s">
        <v>1725</v>
      </c>
      <c r="AI489" s="5">
        <v>1</v>
      </c>
      <c r="AJ489" s="3" t="s">
        <v>475</v>
      </c>
      <c r="AK489" s="3" t="s">
        <v>1719</v>
      </c>
      <c r="AL489" s="3" t="s">
        <v>1719</v>
      </c>
      <c r="AM489" s="3" t="s">
        <v>1718</v>
      </c>
      <c r="AN489" s="3" t="s">
        <v>1726</v>
      </c>
      <c r="AO489" s="4"/>
      <c r="AP489" s="4"/>
      <c r="AQ489" s="3" t="s">
        <v>1719</v>
      </c>
      <c r="AR489" s="3" t="s">
        <v>1719</v>
      </c>
      <c r="AS489" s="3" t="s">
        <v>1723</v>
      </c>
      <c r="AT489" s="3" t="s">
        <v>1723</v>
      </c>
    </row>
    <row r="490" spans="1:46" x14ac:dyDescent="0.25">
      <c r="A490" s="3" t="s">
        <v>1717</v>
      </c>
      <c r="B490" s="3" t="s">
        <v>1718</v>
      </c>
      <c r="C490" s="3" t="s">
        <v>481</v>
      </c>
      <c r="D490" s="3" t="s">
        <v>476</v>
      </c>
      <c r="E490" s="3" t="s">
        <v>476</v>
      </c>
      <c r="F490" s="3" t="s">
        <v>1719</v>
      </c>
      <c r="G490" s="3" t="s">
        <v>2255</v>
      </c>
      <c r="H490" s="4">
        <v>1</v>
      </c>
      <c r="I490" s="4">
        <v>1</v>
      </c>
      <c r="J490" s="3" t="s">
        <v>69</v>
      </c>
      <c r="K490" s="4">
        <v>0</v>
      </c>
      <c r="L490" s="4"/>
      <c r="M490" s="3" t="s">
        <v>78</v>
      </c>
      <c r="N490" s="3" t="s">
        <v>127</v>
      </c>
      <c r="O490" s="3" t="s">
        <v>2256</v>
      </c>
      <c r="P490" s="3" t="s">
        <v>1720</v>
      </c>
      <c r="Q490" s="3" t="s">
        <v>51</v>
      </c>
      <c r="R490" s="3" t="s">
        <v>482</v>
      </c>
      <c r="S490" s="4">
        <v>32.700000000000003</v>
      </c>
      <c r="T490" s="4">
        <v>1</v>
      </c>
      <c r="U490" s="3" t="s">
        <v>1721</v>
      </c>
      <c r="V490" s="5">
        <v>1</v>
      </c>
      <c r="W490" s="4">
        <v>0</v>
      </c>
      <c r="X490" s="3" t="s">
        <v>1719</v>
      </c>
      <c r="Y490" s="3" t="s">
        <v>1719</v>
      </c>
      <c r="Z490" s="3" t="s">
        <v>2199</v>
      </c>
      <c r="AA490" s="3" t="s">
        <v>1722</v>
      </c>
      <c r="AB490" s="3" t="s">
        <v>1723</v>
      </c>
      <c r="AC490" s="4"/>
      <c r="AD490" s="4"/>
      <c r="AE490" s="3" t="s">
        <v>1724</v>
      </c>
      <c r="AF490" s="3" t="s">
        <v>78</v>
      </c>
      <c r="AG490" s="3" t="s">
        <v>1725</v>
      </c>
      <c r="AH490" s="3" t="s">
        <v>1725</v>
      </c>
      <c r="AI490" s="5">
        <v>1</v>
      </c>
      <c r="AJ490" s="3" t="s">
        <v>475</v>
      </c>
      <c r="AK490" s="3" t="s">
        <v>1719</v>
      </c>
      <c r="AL490" s="3" t="s">
        <v>1719</v>
      </c>
      <c r="AM490" s="3" t="s">
        <v>1718</v>
      </c>
      <c r="AN490" s="3" t="s">
        <v>1726</v>
      </c>
      <c r="AO490" s="4"/>
      <c r="AP490" s="4"/>
      <c r="AQ490" s="3" t="s">
        <v>1719</v>
      </c>
      <c r="AR490" s="3" t="s">
        <v>1719</v>
      </c>
      <c r="AS490" s="3" t="s">
        <v>1723</v>
      </c>
      <c r="AT490" s="3" t="s">
        <v>1723</v>
      </c>
    </row>
    <row r="491" spans="1:46" x14ac:dyDescent="0.25">
      <c r="A491" s="3" t="s">
        <v>1717</v>
      </c>
      <c r="B491" s="3" t="s">
        <v>1718</v>
      </c>
      <c r="C491" s="3" t="s">
        <v>148</v>
      </c>
      <c r="D491" s="3" t="s">
        <v>486</v>
      </c>
      <c r="E491" s="3" t="s">
        <v>486</v>
      </c>
      <c r="F491" s="3" t="s">
        <v>1719</v>
      </c>
      <c r="G491" s="3" t="s">
        <v>2257</v>
      </c>
      <c r="H491" s="4">
        <v>1</v>
      </c>
      <c r="I491" s="4">
        <v>0</v>
      </c>
      <c r="J491" s="3" t="s">
        <v>69</v>
      </c>
      <c r="K491" s="4">
        <v>0</v>
      </c>
      <c r="L491" s="4">
        <v>1</v>
      </c>
      <c r="M491" s="3" t="s">
        <v>78</v>
      </c>
      <c r="N491" s="3" t="s">
        <v>127</v>
      </c>
      <c r="O491" s="3" t="s">
        <v>1857</v>
      </c>
      <c r="P491" s="3" t="s">
        <v>1720</v>
      </c>
      <c r="Q491" s="3" t="s">
        <v>51</v>
      </c>
      <c r="R491" s="3" t="s">
        <v>2258</v>
      </c>
      <c r="S491" s="4">
        <v>217.9</v>
      </c>
      <c r="T491" s="4">
        <v>1</v>
      </c>
      <c r="U491" s="3" t="s">
        <v>1721</v>
      </c>
      <c r="V491" s="5">
        <v>4</v>
      </c>
      <c r="W491" s="4">
        <v>0</v>
      </c>
      <c r="X491" s="3" t="s">
        <v>1719</v>
      </c>
      <c r="Y491" s="3" t="s">
        <v>1719</v>
      </c>
      <c r="Z491" s="3" t="s">
        <v>1736</v>
      </c>
      <c r="AA491" s="3" t="s">
        <v>1722</v>
      </c>
      <c r="AB491" s="3" t="s">
        <v>1723</v>
      </c>
      <c r="AC491" s="4"/>
      <c r="AD491" s="4">
        <v>0</v>
      </c>
      <c r="AE491" s="3" t="s">
        <v>1724</v>
      </c>
      <c r="AF491" s="3" t="s">
        <v>78</v>
      </c>
      <c r="AG491" s="3" t="s">
        <v>1725</v>
      </c>
      <c r="AH491" s="3" t="s">
        <v>1725</v>
      </c>
      <c r="AI491" s="5">
        <v>1</v>
      </c>
      <c r="AJ491" s="3" t="s">
        <v>149</v>
      </c>
      <c r="AK491" s="3" t="s">
        <v>1719</v>
      </c>
      <c r="AL491" s="3" t="s">
        <v>1719</v>
      </c>
      <c r="AM491" s="3" t="s">
        <v>1718</v>
      </c>
      <c r="AN491" s="3" t="s">
        <v>1726</v>
      </c>
      <c r="AO491" s="4">
        <v>0</v>
      </c>
      <c r="AP491" s="4"/>
      <c r="AQ491" s="3" t="s">
        <v>1719</v>
      </c>
      <c r="AR491" s="3" t="s">
        <v>1719</v>
      </c>
      <c r="AS491" s="3" t="s">
        <v>1723</v>
      </c>
      <c r="AT491" s="3" t="s">
        <v>1723</v>
      </c>
    </row>
    <row r="492" spans="1:46" x14ac:dyDescent="0.25">
      <c r="A492" s="3" t="s">
        <v>1717</v>
      </c>
      <c r="B492" s="3" t="s">
        <v>1718</v>
      </c>
      <c r="C492" s="3" t="s">
        <v>154</v>
      </c>
      <c r="D492" s="3" t="s">
        <v>486</v>
      </c>
      <c r="E492" s="3" t="s">
        <v>486</v>
      </c>
      <c r="F492" s="3" t="s">
        <v>1719</v>
      </c>
      <c r="G492" s="3" t="s">
        <v>2257</v>
      </c>
      <c r="H492" s="4">
        <v>1</v>
      </c>
      <c r="I492" s="4">
        <v>0</v>
      </c>
      <c r="J492" s="3" t="s">
        <v>69</v>
      </c>
      <c r="K492" s="4">
        <v>0</v>
      </c>
      <c r="L492" s="4">
        <v>1</v>
      </c>
      <c r="M492" s="3" t="s">
        <v>78</v>
      </c>
      <c r="N492" s="3" t="s">
        <v>127</v>
      </c>
      <c r="O492" s="3" t="s">
        <v>1858</v>
      </c>
      <c r="P492" s="3" t="s">
        <v>1720</v>
      </c>
      <c r="Q492" s="3" t="s">
        <v>51</v>
      </c>
      <c r="R492" s="3" t="s">
        <v>2259</v>
      </c>
      <c r="S492" s="4">
        <v>217.9</v>
      </c>
      <c r="T492" s="4">
        <v>1</v>
      </c>
      <c r="U492" s="3" t="s">
        <v>1721</v>
      </c>
      <c r="V492" s="5">
        <v>4</v>
      </c>
      <c r="W492" s="4">
        <v>0</v>
      </c>
      <c r="X492" s="3" t="s">
        <v>1719</v>
      </c>
      <c r="Y492" s="3" t="s">
        <v>1719</v>
      </c>
      <c r="Z492" s="3" t="s">
        <v>1736</v>
      </c>
      <c r="AA492" s="3" t="s">
        <v>1722</v>
      </c>
      <c r="AB492" s="3" t="s">
        <v>1723</v>
      </c>
      <c r="AC492" s="4"/>
      <c r="AD492" s="4">
        <v>0</v>
      </c>
      <c r="AE492" s="3" t="s">
        <v>1724</v>
      </c>
      <c r="AF492" s="3" t="s">
        <v>78</v>
      </c>
      <c r="AG492" s="3" t="s">
        <v>1725</v>
      </c>
      <c r="AH492" s="3" t="s">
        <v>1725</v>
      </c>
      <c r="AI492" s="5">
        <v>1</v>
      </c>
      <c r="AJ492" s="3" t="s">
        <v>149</v>
      </c>
      <c r="AK492" s="3" t="s">
        <v>1719</v>
      </c>
      <c r="AL492" s="3" t="s">
        <v>1719</v>
      </c>
      <c r="AM492" s="3" t="s">
        <v>1718</v>
      </c>
      <c r="AN492" s="3" t="s">
        <v>1726</v>
      </c>
      <c r="AO492" s="4">
        <v>0</v>
      </c>
      <c r="AP492" s="4"/>
      <c r="AQ492" s="3" t="s">
        <v>1719</v>
      </c>
      <c r="AR492" s="3" t="s">
        <v>1719</v>
      </c>
      <c r="AS492" s="3" t="s">
        <v>1723</v>
      </c>
      <c r="AT492" s="3" t="s">
        <v>1723</v>
      </c>
    </row>
    <row r="493" spans="1:46" x14ac:dyDescent="0.25">
      <c r="A493" s="3" t="s">
        <v>1717</v>
      </c>
      <c r="B493" s="3" t="s">
        <v>1718</v>
      </c>
      <c r="C493" s="3" t="s">
        <v>474</v>
      </c>
      <c r="D493" s="3" t="s">
        <v>486</v>
      </c>
      <c r="E493" s="3" t="s">
        <v>486</v>
      </c>
      <c r="F493" s="3" t="s">
        <v>1719</v>
      </c>
      <c r="G493" s="3" t="s">
        <v>2257</v>
      </c>
      <c r="H493" s="4">
        <v>1</v>
      </c>
      <c r="I493" s="4">
        <v>1</v>
      </c>
      <c r="J493" s="3" t="s">
        <v>69</v>
      </c>
      <c r="K493" s="4">
        <v>0</v>
      </c>
      <c r="L493" s="4"/>
      <c r="M493" s="3" t="s">
        <v>78</v>
      </c>
      <c r="N493" s="3" t="s">
        <v>127</v>
      </c>
      <c r="O493" s="3" t="s">
        <v>2254</v>
      </c>
      <c r="P493" s="3" t="s">
        <v>1720</v>
      </c>
      <c r="Q493" s="3" t="s">
        <v>51</v>
      </c>
      <c r="R493" s="3" t="s">
        <v>487</v>
      </c>
      <c r="S493" s="4">
        <v>217.9</v>
      </c>
      <c r="T493" s="4">
        <v>1</v>
      </c>
      <c r="U493" s="3" t="s">
        <v>1721</v>
      </c>
      <c r="V493" s="5">
        <v>2</v>
      </c>
      <c r="W493" s="4">
        <v>0</v>
      </c>
      <c r="X493" s="3" t="s">
        <v>1719</v>
      </c>
      <c r="Y493" s="3" t="s">
        <v>1719</v>
      </c>
      <c r="Z493" s="3" t="s">
        <v>2199</v>
      </c>
      <c r="AA493" s="3" t="s">
        <v>1722</v>
      </c>
      <c r="AB493" s="3" t="s">
        <v>1723</v>
      </c>
      <c r="AC493" s="4"/>
      <c r="AD493" s="4"/>
      <c r="AE493" s="3" t="s">
        <v>1724</v>
      </c>
      <c r="AF493" s="3" t="s">
        <v>78</v>
      </c>
      <c r="AG493" s="3" t="s">
        <v>1725</v>
      </c>
      <c r="AH493" s="3" t="s">
        <v>1725</v>
      </c>
      <c r="AI493" s="5">
        <v>1</v>
      </c>
      <c r="AJ493" s="3" t="s">
        <v>475</v>
      </c>
      <c r="AK493" s="3" t="s">
        <v>1719</v>
      </c>
      <c r="AL493" s="3" t="s">
        <v>1719</v>
      </c>
      <c r="AM493" s="3" t="s">
        <v>1718</v>
      </c>
      <c r="AN493" s="3" t="s">
        <v>1726</v>
      </c>
      <c r="AO493" s="4"/>
      <c r="AP493" s="4"/>
      <c r="AQ493" s="3" t="s">
        <v>1719</v>
      </c>
      <c r="AR493" s="3" t="s">
        <v>1719</v>
      </c>
      <c r="AS493" s="3" t="s">
        <v>1723</v>
      </c>
      <c r="AT493" s="3" t="s">
        <v>1723</v>
      </c>
    </row>
    <row r="494" spans="1:46" x14ac:dyDescent="0.25">
      <c r="A494" s="3" t="s">
        <v>1717</v>
      </c>
      <c r="B494" s="3" t="s">
        <v>1718</v>
      </c>
      <c r="C494" s="3" t="s">
        <v>481</v>
      </c>
      <c r="D494" s="3" t="s">
        <v>486</v>
      </c>
      <c r="E494" s="3" t="s">
        <v>486</v>
      </c>
      <c r="F494" s="3" t="s">
        <v>1719</v>
      </c>
      <c r="G494" s="3" t="s">
        <v>2260</v>
      </c>
      <c r="H494" s="4">
        <v>1</v>
      </c>
      <c r="I494" s="4">
        <v>1</v>
      </c>
      <c r="J494" s="3" t="s">
        <v>69</v>
      </c>
      <c r="K494" s="4">
        <v>0</v>
      </c>
      <c r="L494" s="4"/>
      <c r="M494" s="3" t="s">
        <v>78</v>
      </c>
      <c r="N494" s="3" t="s">
        <v>127</v>
      </c>
      <c r="O494" s="3" t="s">
        <v>2256</v>
      </c>
      <c r="P494" s="3" t="s">
        <v>1720</v>
      </c>
      <c r="Q494" s="3" t="s">
        <v>51</v>
      </c>
      <c r="R494" s="3" t="s">
        <v>491</v>
      </c>
      <c r="S494" s="4">
        <v>217.9</v>
      </c>
      <c r="T494" s="4">
        <v>1</v>
      </c>
      <c r="U494" s="3" t="s">
        <v>1721</v>
      </c>
      <c r="V494" s="5">
        <v>2</v>
      </c>
      <c r="W494" s="4">
        <v>0</v>
      </c>
      <c r="X494" s="3" t="s">
        <v>1719</v>
      </c>
      <c r="Y494" s="3" t="s">
        <v>1719</v>
      </c>
      <c r="Z494" s="3" t="s">
        <v>2199</v>
      </c>
      <c r="AA494" s="3" t="s">
        <v>1722</v>
      </c>
      <c r="AB494" s="3" t="s">
        <v>1723</v>
      </c>
      <c r="AC494" s="4"/>
      <c r="AD494" s="4"/>
      <c r="AE494" s="3" t="s">
        <v>1724</v>
      </c>
      <c r="AF494" s="3" t="s">
        <v>78</v>
      </c>
      <c r="AG494" s="3" t="s">
        <v>1725</v>
      </c>
      <c r="AH494" s="3" t="s">
        <v>1725</v>
      </c>
      <c r="AI494" s="5">
        <v>1</v>
      </c>
      <c r="AJ494" s="3" t="s">
        <v>475</v>
      </c>
      <c r="AK494" s="3" t="s">
        <v>1719</v>
      </c>
      <c r="AL494" s="3" t="s">
        <v>1719</v>
      </c>
      <c r="AM494" s="3" t="s">
        <v>1718</v>
      </c>
      <c r="AN494" s="3" t="s">
        <v>1726</v>
      </c>
      <c r="AO494" s="4"/>
      <c r="AP494" s="4"/>
      <c r="AQ494" s="3" t="s">
        <v>1719</v>
      </c>
      <c r="AR494" s="3" t="s">
        <v>1719</v>
      </c>
      <c r="AS494" s="3" t="s">
        <v>1723</v>
      </c>
      <c r="AT494" s="3" t="s">
        <v>1723</v>
      </c>
    </row>
    <row r="495" spans="1:46" x14ac:dyDescent="0.25">
      <c r="A495" s="3" t="s">
        <v>1717</v>
      </c>
      <c r="B495" s="3" t="s">
        <v>1718</v>
      </c>
      <c r="C495" s="3" t="s">
        <v>92</v>
      </c>
      <c r="D495" s="3" t="s">
        <v>504</v>
      </c>
      <c r="E495" s="3" t="s">
        <v>504</v>
      </c>
      <c r="F495" s="3" t="s">
        <v>1719</v>
      </c>
      <c r="G495" s="3" t="s">
        <v>2261</v>
      </c>
      <c r="H495" s="4">
        <v>1</v>
      </c>
      <c r="I495" s="4">
        <v>1</v>
      </c>
      <c r="J495" s="3" t="s">
        <v>69</v>
      </c>
      <c r="K495" s="4">
        <v>0</v>
      </c>
      <c r="L495" s="4"/>
      <c r="M495" s="3" t="s">
        <v>78</v>
      </c>
      <c r="N495" s="3" t="s">
        <v>127</v>
      </c>
      <c r="O495" s="3" t="s">
        <v>1861</v>
      </c>
      <c r="P495" s="3" t="s">
        <v>1720</v>
      </c>
      <c r="Q495" s="3" t="s">
        <v>51</v>
      </c>
      <c r="R495" s="3" t="s">
        <v>505</v>
      </c>
      <c r="S495" s="4">
        <v>1124.1400000000001</v>
      </c>
      <c r="T495" s="4">
        <v>1</v>
      </c>
      <c r="U495" s="3" t="s">
        <v>1721</v>
      </c>
      <c r="V495" s="5">
        <v>3</v>
      </c>
      <c r="W495" s="4">
        <v>0</v>
      </c>
      <c r="X495" s="3" t="s">
        <v>1719</v>
      </c>
      <c r="Y495" s="3" t="s">
        <v>1719</v>
      </c>
      <c r="Z495" s="3" t="s">
        <v>1736</v>
      </c>
      <c r="AA495" s="3" t="s">
        <v>1722</v>
      </c>
      <c r="AB495" s="3" t="s">
        <v>1723</v>
      </c>
      <c r="AC495" s="4"/>
      <c r="AD495" s="4"/>
      <c r="AE495" s="3" t="s">
        <v>1724</v>
      </c>
      <c r="AF495" s="3" t="s">
        <v>78</v>
      </c>
      <c r="AG495" s="3" t="s">
        <v>1725</v>
      </c>
      <c r="AH495" s="3" t="s">
        <v>1725</v>
      </c>
      <c r="AI495" s="5">
        <v>1</v>
      </c>
      <c r="AJ495" s="3" t="s">
        <v>93</v>
      </c>
      <c r="AK495" s="3" t="s">
        <v>1719</v>
      </c>
      <c r="AL495" s="3" t="s">
        <v>1719</v>
      </c>
      <c r="AM495" s="3" t="s">
        <v>1718</v>
      </c>
      <c r="AN495" s="3" t="s">
        <v>1726</v>
      </c>
      <c r="AO495" s="4"/>
      <c r="AP495" s="4"/>
      <c r="AQ495" s="3" t="s">
        <v>1719</v>
      </c>
      <c r="AR495" s="3" t="s">
        <v>1719</v>
      </c>
      <c r="AS495" s="3" t="s">
        <v>1723</v>
      </c>
      <c r="AT495" s="3" t="s">
        <v>1723</v>
      </c>
    </row>
    <row r="496" spans="1:46" x14ac:dyDescent="0.25">
      <c r="A496" s="3" t="s">
        <v>1717</v>
      </c>
      <c r="B496" s="3" t="s">
        <v>1718</v>
      </c>
      <c r="C496" s="3" t="s">
        <v>538</v>
      </c>
      <c r="D496" s="3" t="s">
        <v>540</v>
      </c>
      <c r="E496" s="3" t="s">
        <v>540</v>
      </c>
      <c r="F496" s="3" t="s">
        <v>1719</v>
      </c>
      <c r="G496" s="3" t="s">
        <v>2262</v>
      </c>
      <c r="H496" s="4">
        <v>0.25</v>
      </c>
      <c r="I496" s="4">
        <v>0.25</v>
      </c>
      <c r="J496" s="3" t="s">
        <v>50</v>
      </c>
      <c r="K496" s="4">
        <v>0</v>
      </c>
      <c r="L496" s="4"/>
      <c r="M496" s="3" t="s">
        <v>541</v>
      </c>
      <c r="N496" s="3" t="s">
        <v>127</v>
      </c>
      <c r="O496" s="3" t="s">
        <v>2263</v>
      </c>
      <c r="P496" s="3" t="s">
        <v>1720</v>
      </c>
      <c r="Q496" s="3" t="s">
        <v>51</v>
      </c>
      <c r="R496" s="3" t="s">
        <v>542</v>
      </c>
      <c r="S496" s="4">
        <v>309.62</v>
      </c>
      <c r="T496" s="4">
        <v>0.25</v>
      </c>
      <c r="U496" s="3" t="s">
        <v>1719</v>
      </c>
      <c r="V496" s="5">
        <v>1</v>
      </c>
      <c r="W496" s="4">
        <v>0</v>
      </c>
      <c r="X496" s="3" t="s">
        <v>1719</v>
      </c>
      <c r="Y496" s="3" t="s">
        <v>1719</v>
      </c>
      <c r="Z496" s="3" t="s">
        <v>2199</v>
      </c>
      <c r="AA496" s="3" t="s">
        <v>1722</v>
      </c>
      <c r="AB496" s="3" t="s">
        <v>1723</v>
      </c>
      <c r="AC496" s="4"/>
      <c r="AD496" s="4"/>
      <c r="AE496" s="3" t="s">
        <v>1724</v>
      </c>
      <c r="AF496" s="3" t="s">
        <v>541</v>
      </c>
      <c r="AG496" s="3" t="s">
        <v>1725</v>
      </c>
      <c r="AH496" s="3" t="s">
        <v>1725</v>
      </c>
      <c r="AI496" s="5">
        <v>1</v>
      </c>
      <c r="AJ496" s="3" t="s">
        <v>539</v>
      </c>
      <c r="AK496" s="3" t="s">
        <v>1719</v>
      </c>
      <c r="AL496" s="3" t="s">
        <v>1719</v>
      </c>
      <c r="AM496" s="3" t="s">
        <v>1718</v>
      </c>
      <c r="AN496" s="3" t="s">
        <v>1726</v>
      </c>
      <c r="AO496" s="4"/>
      <c r="AP496" s="4"/>
      <c r="AQ496" s="3" t="s">
        <v>1719</v>
      </c>
      <c r="AR496" s="3" t="s">
        <v>1719</v>
      </c>
      <c r="AS496" s="3" t="s">
        <v>1723</v>
      </c>
      <c r="AT496" s="3" t="s">
        <v>1723</v>
      </c>
    </row>
    <row r="497" spans="1:46" x14ac:dyDescent="0.25">
      <c r="A497" s="3" t="s">
        <v>1717</v>
      </c>
      <c r="B497" s="3" t="s">
        <v>1718</v>
      </c>
      <c r="C497" s="3" t="s">
        <v>474</v>
      </c>
      <c r="D497" s="3" t="s">
        <v>554</v>
      </c>
      <c r="E497" s="3" t="s">
        <v>1540</v>
      </c>
      <c r="F497" s="3" t="s">
        <v>1719</v>
      </c>
      <c r="G497" s="3" t="s">
        <v>2264</v>
      </c>
      <c r="H497" s="4">
        <v>1</v>
      </c>
      <c r="I497" s="4">
        <v>1</v>
      </c>
      <c r="J497" s="3" t="s">
        <v>69</v>
      </c>
      <c r="K497" s="4">
        <v>0</v>
      </c>
      <c r="L497" s="4"/>
      <c r="M497" s="3" t="s">
        <v>555</v>
      </c>
      <c r="N497" s="3" t="s">
        <v>127</v>
      </c>
      <c r="O497" s="3" t="s">
        <v>2254</v>
      </c>
      <c r="P497" s="3" t="s">
        <v>1720</v>
      </c>
      <c r="Q497" s="3" t="s">
        <v>51</v>
      </c>
      <c r="R497" s="3" t="s">
        <v>1541</v>
      </c>
      <c r="S497" s="4">
        <v>8536.51</v>
      </c>
      <c r="T497" s="4">
        <v>1</v>
      </c>
      <c r="U497" s="3" t="s">
        <v>1719</v>
      </c>
      <c r="V497" s="5">
        <v>3</v>
      </c>
      <c r="W497" s="4">
        <v>0</v>
      </c>
      <c r="X497" s="3" t="s">
        <v>1719</v>
      </c>
      <c r="Y497" s="3" t="s">
        <v>1719</v>
      </c>
      <c r="Z497" s="3" t="s">
        <v>2199</v>
      </c>
      <c r="AA497" s="3" t="s">
        <v>1722</v>
      </c>
      <c r="AB497" s="3" t="s">
        <v>1723</v>
      </c>
      <c r="AC497" s="4"/>
      <c r="AD497" s="4"/>
      <c r="AE497" s="3" t="s">
        <v>1724</v>
      </c>
      <c r="AF497" s="3" t="s">
        <v>555</v>
      </c>
      <c r="AG497" s="3" t="s">
        <v>1725</v>
      </c>
      <c r="AH497" s="3" t="s">
        <v>1725</v>
      </c>
      <c r="AI497" s="5">
        <v>1</v>
      </c>
      <c r="AJ497" s="3" t="s">
        <v>475</v>
      </c>
      <c r="AK497" s="3" t="s">
        <v>1719</v>
      </c>
      <c r="AL497" s="3" t="s">
        <v>1719</v>
      </c>
      <c r="AM497" s="3" t="s">
        <v>1718</v>
      </c>
      <c r="AN497" s="3" t="s">
        <v>1726</v>
      </c>
      <c r="AO497" s="4"/>
      <c r="AP497" s="4"/>
      <c r="AQ497" s="3" t="s">
        <v>1719</v>
      </c>
      <c r="AR497" s="3" t="s">
        <v>1719</v>
      </c>
      <c r="AS497" s="3" t="s">
        <v>1723</v>
      </c>
      <c r="AT497" s="3" t="s">
        <v>1723</v>
      </c>
    </row>
    <row r="498" spans="1:46" x14ac:dyDescent="0.25">
      <c r="A498" s="3" t="s">
        <v>1717</v>
      </c>
      <c r="B498" s="3" t="s">
        <v>1718</v>
      </c>
      <c r="C498" s="3" t="s">
        <v>481</v>
      </c>
      <c r="D498" s="3" t="s">
        <v>554</v>
      </c>
      <c r="E498" s="3" t="s">
        <v>554</v>
      </c>
      <c r="F498" s="3" t="s">
        <v>1719</v>
      </c>
      <c r="G498" s="3" t="s">
        <v>2265</v>
      </c>
      <c r="H498" s="4">
        <v>1</v>
      </c>
      <c r="I498" s="4">
        <v>1</v>
      </c>
      <c r="J498" s="3" t="s">
        <v>69</v>
      </c>
      <c r="K498" s="4">
        <v>0</v>
      </c>
      <c r="L498" s="4"/>
      <c r="M498" s="3" t="s">
        <v>555</v>
      </c>
      <c r="N498" s="3" t="s">
        <v>127</v>
      </c>
      <c r="O498" s="3" t="s">
        <v>2256</v>
      </c>
      <c r="P498" s="3" t="s">
        <v>1720</v>
      </c>
      <c r="Q498" s="3" t="s">
        <v>51</v>
      </c>
      <c r="R498" s="3" t="s">
        <v>556</v>
      </c>
      <c r="S498" s="4">
        <v>10423.75</v>
      </c>
      <c r="T498" s="4">
        <v>1</v>
      </c>
      <c r="U498" s="3" t="s">
        <v>1719</v>
      </c>
      <c r="V498" s="5">
        <v>3</v>
      </c>
      <c r="W498" s="4">
        <v>0</v>
      </c>
      <c r="X498" s="3" t="s">
        <v>1719</v>
      </c>
      <c r="Y498" s="3" t="s">
        <v>1719</v>
      </c>
      <c r="Z498" s="3" t="s">
        <v>2199</v>
      </c>
      <c r="AA498" s="3" t="s">
        <v>1722</v>
      </c>
      <c r="AB498" s="3" t="s">
        <v>1723</v>
      </c>
      <c r="AC498" s="4"/>
      <c r="AD498" s="4"/>
      <c r="AE498" s="3" t="s">
        <v>1724</v>
      </c>
      <c r="AF498" s="3" t="s">
        <v>555</v>
      </c>
      <c r="AG498" s="3" t="s">
        <v>1725</v>
      </c>
      <c r="AH498" s="3" t="s">
        <v>1725</v>
      </c>
      <c r="AI498" s="5">
        <v>1</v>
      </c>
      <c r="AJ498" s="3" t="s">
        <v>475</v>
      </c>
      <c r="AK498" s="3" t="s">
        <v>1719</v>
      </c>
      <c r="AL498" s="3" t="s">
        <v>1719</v>
      </c>
      <c r="AM498" s="3" t="s">
        <v>1718</v>
      </c>
      <c r="AN498" s="3" t="s">
        <v>1726</v>
      </c>
      <c r="AO498" s="4"/>
      <c r="AP498" s="4"/>
      <c r="AQ498" s="3" t="s">
        <v>1719</v>
      </c>
      <c r="AR498" s="3" t="s">
        <v>1719</v>
      </c>
      <c r="AS498" s="3" t="s">
        <v>1723</v>
      </c>
      <c r="AT498" s="3" t="s">
        <v>1723</v>
      </c>
    </row>
    <row r="499" spans="1:46" x14ac:dyDescent="0.25">
      <c r="A499" s="3" t="s">
        <v>1717</v>
      </c>
      <c r="B499" s="3" t="s">
        <v>1718</v>
      </c>
      <c r="C499" s="3" t="s">
        <v>208</v>
      </c>
      <c r="D499" s="3" t="s">
        <v>576</v>
      </c>
      <c r="E499" s="3" t="s">
        <v>576</v>
      </c>
      <c r="F499" s="3" t="s">
        <v>1719</v>
      </c>
      <c r="G499" s="3" t="s">
        <v>2266</v>
      </c>
      <c r="H499" s="4">
        <v>10</v>
      </c>
      <c r="I499" s="4">
        <v>10</v>
      </c>
      <c r="J499" s="3" t="s">
        <v>69</v>
      </c>
      <c r="K499" s="4">
        <v>0</v>
      </c>
      <c r="L499" s="4"/>
      <c r="M499" s="3" t="s">
        <v>577</v>
      </c>
      <c r="N499" s="3" t="s">
        <v>127</v>
      </c>
      <c r="O499" s="3" t="s">
        <v>1863</v>
      </c>
      <c r="P499" s="3" t="s">
        <v>1728</v>
      </c>
      <c r="Q499" s="3" t="s">
        <v>51</v>
      </c>
      <c r="R499" s="3" t="s">
        <v>578</v>
      </c>
      <c r="S499" s="4">
        <v>31.95</v>
      </c>
      <c r="T499" s="4">
        <v>10</v>
      </c>
      <c r="U499" s="3" t="s">
        <v>1721</v>
      </c>
      <c r="V499" s="5">
        <v>3</v>
      </c>
      <c r="W499" s="4">
        <v>0</v>
      </c>
      <c r="X499" s="3" t="s">
        <v>1719</v>
      </c>
      <c r="Y499" s="3" t="s">
        <v>1719</v>
      </c>
      <c r="Z499" s="3" t="s">
        <v>1736</v>
      </c>
      <c r="AA499" s="3" t="s">
        <v>1722</v>
      </c>
      <c r="AB499" s="3" t="s">
        <v>1723</v>
      </c>
      <c r="AC499" s="4"/>
      <c r="AD499" s="4"/>
      <c r="AE499" s="3" t="s">
        <v>1724</v>
      </c>
      <c r="AF499" s="3" t="s">
        <v>577</v>
      </c>
      <c r="AG499" s="3" t="s">
        <v>1725</v>
      </c>
      <c r="AH499" s="3" t="s">
        <v>1725</v>
      </c>
      <c r="AI499" s="5">
        <v>1</v>
      </c>
      <c r="AJ499" s="3" t="s">
        <v>209</v>
      </c>
      <c r="AK499" s="3" t="s">
        <v>1719</v>
      </c>
      <c r="AL499" s="3" t="s">
        <v>1719</v>
      </c>
      <c r="AM499" s="3" t="s">
        <v>1718</v>
      </c>
      <c r="AN499" s="3" t="s">
        <v>1726</v>
      </c>
      <c r="AO499" s="4"/>
      <c r="AP499" s="4"/>
      <c r="AQ499" s="3" t="s">
        <v>1719</v>
      </c>
      <c r="AR499" s="3" t="s">
        <v>1719</v>
      </c>
      <c r="AS499" s="3" t="s">
        <v>1723</v>
      </c>
      <c r="AT499" s="3" t="s">
        <v>1723</v>
      </c>
    </row>
    <row r="500" spans="1:46" x14ac:dyDescent="0.25">
      <c r="A500" s="3" t="s">
        <v>1717</v>
      </c>
      <c r="B500" s="3" t="s">
        <v>1718</v>
      </c>
      <c r="C500" s="3" t="s">
        <v>583</v>
      </c>
      <c r="D500" s="3" t="s">
        <v>585</v>
      </c>
      <c r="E500" s="3" t="s">
        <v>585</v>
      </c>
      <c r="F500" s="3" t="s">
        <v>1719</v>
      </c>
      <c r="G500" s="3" t="s">
        <v>2267</v>
      </c>
      <c r="H500" s="4">
        <v>0.1</v>
      </c>
      <c r="I500" s="4">
        <v>0.1</v>
      </c>
      <c r="J500" s="3" t="s">
        <v>226</v>
      </c>
      <c r="K500" s="4">
        <v>0</v>
      </c>
      <c r="L500" s="4"/>
      <c r="M500" s="3" t="s">
        <v>586</v>
      </c>
      <c r="N500" s="3" t="s">
        <v>127</v>
      </c>
      <c r="O500" s="3" t="s">
        <v>1872</v>
      </c>
      <c r="P500" s="3" t="s">
        <v>1728</v>
      </c>
      <c r="Q500" s="3" t="s">
        <v>51</v>
      </c>
      <c r="R500" s="3" t="s">
        <v>587</v>
      </c>
      <c r="S500" s="4">
        <v>437.03</v>
      </c>
      <c r="T500" s="4">
        <v>0.1</v>
      </c>
      <c r="U500" s="3" t="s">
        <v>1721</v>
      </c>
      <c r="V500" s="5">
        <v>1</v>
      </c>
      <c r="W500" s="4">
        <v>0</v>
      </c>
      <c r="X500" s="3" t="s">
        <v>1719</v>
      </c>
      <c r="Y500" s="3" t="s">
        <v>1719</v>
      </c>
      <c r="Z500" s="3" t="s">
        <v>1736</v>
      </c>
      <c r="AA500" s="3" t="s">
        <v>1722</v>
      </c>
      <c r="AB500" s="3" t="s">
        <v>1723</v>
      </c>
      <c r="AC500" s="4"/>
      <c r="AD500" s="4"/>
      <c r="AE500" s="3" t="s">
        <v>1724</v>
      </c>
      <c r="AF500" s="3" t="s">
        <v>586</v>
      </c>
      <c r="AG500" s="3" t="s">
        <v>1725</v>
      </c>
      <c r="AH500" s="3" t="s">
        <v>1725</v>
      </c>
      <c r="AI500" s="5">
        <v>1</v>
      </c>
      <c r="AJ500" s="3" t="s">
        <v>584</v>
      </c>
      <c r="AK500" s="3" t="s">
        <v>1719</v>
      </c>
      <c r="AL500" s="3" t="s">
        <v>1719</v>
      </c>
      <c r="AM500" s="3" t="s">
        <v>1718</v>
      </c>
      <c r="AN500" s="3" t="s">
        <v>1726</v>
      </c>
      <c r="AO500" s="4"/>
      <c r="AP500" s="4"/>
      <c r="AQ500" s="3" t="s">
        <v>1719</v>
      </c>
      <c r="AR500" s="3" t="s">
        <v>1719</v>
      </c>
      <c r="AS500" s="3" t="s">
        <v>1723</v>
      </c>
      <c r="AT500" s="3" t="s">
        <v>1723</v>
      </c>
    </row>
    <row r="501" spans="1:46" x14ac:dyDescent="0.25">
      <c r="A501" s="3" t="s">
        <v>1717</v>
      </c>
      <c r="B501" s="3" t="s">
        <v>1718</v>
      </c>
      <c r="C501" s="3" t="s">
        <v>75</v>
      </c>
      <c r="D501" s="3" t="s">
        <v>852</v>
      </c>
      <c r="E501" s="3" t="s">
        <v>852</v>
      </c>
      <c r="F501" s="3" t="s">
        <v>1719</v>
      </c>
      <c r="G501" s="3" t="s">
        <v>2268</v>
      </c>
      <c r="H501" s="4">
        <v>4</v>
      </c>
      <c r="I501" s="4">
        <v>4</v>
      </c>
      <c r="J501" s="3" t="s">
        <v>226</v>
      </c>
      <c r="K501" s="4">
        <v>0</v>
      </c>
      <c r="L501" s="4"/>
      <c r="M501" s="3" t="s">
        <v>853</v>
      </c>
      <c r="N501" s="3" t="s">
        <v>127</v>
      </c>
      <c r="O501" s="3" t="s">
        <v>1862</v>
      </c>
      <c r="P501" s="3" t="s">
        <v>1728</v>
      </c>
      <c r="Q501" s="3" t="s">
        <v>51</v>
      </c>
      <c r="R501" s="3" t="s">
        <v>854</v>
      </c>
      <c r="S501" s="4">
        <v>4627.57</v>
      </c>
      <c r="T501" s="4">
        <v>4</v>
      </c>
      <c r="U501" s="3" t="s">
        <v>1721</v>
      </c>
      <c r="V501" s="5">
        <v>5</v>
      </c>
      <c r="W501" s="4">
        <v>0</v>
      </c>
      <c r="X501" s="3" t="s">
        <v>1719</v>
      </c>
      <c r="Y501" s="3" t="s">
        <v>1719</v>
      </c>
      <c r="Z501" s="3" t="s">
        <v>1736</v>
      </c>
      <c r="AA501" s="3" t="s">
        <v>1722</v>
      </c>
      <c r="AB501" s="3" t="s">
        <v>1723</v>
      </c>
      <c r="AC501" s="4"/>
      <c r="AD501" s="4"/>
      <c r="AE501" s="3" t="s">
        <v>1724</v>
      </c>
      <c r="AF501" s="3" t="s">
        <v>853</v>
      </c>
      <c r="AG501" s="3" t="s">
        <v>1725</v>
      </c>
      <c r="AH501" s="3" t="s">
        <v>1725</v>
      </c>
      <c r="AI501" s="5">
        <v>1</v>
      </c>
      <c r="AJ501" s="3" t="s">
        <v>76</v>
      </c>
      <c r="AK501" s="3" t="s">
        <v>1719</v>
      </c>
      <c r="AL501" s="3" t="s">
        <v>1719</v>
      </c>
      <c r="AM501" s="3" t="s">
        <v>1718</v>
      </c>
      <c r="AN501" s="3" t="s">
        <v>1726</v>
      </c>
      <c r="AO501" s="4"/>
      <c r="AP501" s="4"/>
      <c r="AQ501" s="3" t="s">
        <v>1719</v>
      </c>
      <c r="AR501" s="3" t="s">
        <v>1719</v>
      </c>
      <c r="AS501" s="3" t="s">
        <v>1723</v>
      </c>
      <c r="AT501" s="3" t="s">
        <v>1723</v>
      </c>
    </row>
    <row r="502" spans="1:46" x14ac:dyDescent="0.25">
      <c r="A502" s="3" t="s">
        <v>1717</v>
      </c>
      <c r="B502" s="3" t="s">
        <v>1718</v>
      </c>
      <c r="C502" s="3" t="s">
        <v>509</v>
      </c>
      <c r="D502" s="3" t="s">
        <v>852</v>
      </c>
      <c r="E502" s="3" t="s">
        <v>852</v>
      </c>
      <c r="F502" s="3" t="s">
        <v>1719</v>
      </c>
      <c r="G502" s="3" t="s">
        <v>2268</v>
      </c>
      <c r="H502" s="4">
        <v>0.5</v>
      </c>
      <c r="I502" s="4">
        <v>0.5</v>
      </c>
      <c r="J502" s="3" t="s">
        <v>226</v>
      </c>
      <c r="K502" s="4">
        <v>0</v>
      </c>
      <c r="L502" s="4"/>
      <c r="M502" s="3" t="s">
        <v>853</v>
      </c>
      <c r="N502" s="3" t="s">
        <v>127</v>
      </c>
      <c r="O502" s="3" t="s">
        <v>2269</v>
      </c>
      <c r="P502" s="3" t="s">
        <v>1728</v>
      </c>
      <c r="Q502" s="3" t="s">
        <v>51</v>
      </c>
      <c r="R502" s="3" t="s">
        <v>857</v>
      </c>
      <c r="S502" s="4">
        <v>578.45000000000005</v>
      </c>
      <c r="T502" s="4">
        <v>3</v>
      </c>
      <c r="U502" s="3" t="s">
        <v>1719</v>
      </c>
      <c r="V502" s="5">
        <v>1</v>
      </c>
      <c r="W502" s="4">
        <v>0</v>
      </c>
      <c r="X502" s="3" t="s">
        <v>1719</v>
      </c>
      <c r="Y502" s="3" t="s">
        <v>1719</v>
      </c>
      <c r="Z502" s="3" t="s">
        <v>2199</v>
      </c>
      <c r="AA502" s="3" t="s">
        <v>1722</v>
      </c>
      <c r="AB502" s="3" t="s">
        <v>1723</v>
      </c>
      <c r="AC502" s="4"/>
      <c r="AD502" s="4"/>
      <c r="AE502" s="3" t="s">
        <v>1724</v>
      </c>
      <c r="AF502" s="3" t="s">
        <v>853</v>
      </c>
      <c r="AG502" s="3" t="s">
        <v>1725</v>
      </c>
      <c r="AH502" s="3" t="s">
        <v>1725</v>
      </c>
      <c r="AI502" s="5">
        <v>1</v>
      </c>
      <c r="AJ502" s="3" t="s">
        <v>510</v>
      </c>
      <c r="AK502" s="3" t="s">
        <v>1719</v>
      </c>
      <c r="AL502" s="3" t="s">
        <v>1719</v>
      </c>
      <c r="AM502" s="3" t="s">
        <v>1718</v>
      </c>
      <c r="AN502" s="3" t="s">
        <v>1726</v>
      </c>
      <c r="AO502" s="4"/>
      <c r="AP502" s="4"/>
      <c r="AQ502" s="3" t="s">
        <v>1719</v>
      </c>
      <c r="AR502" s="3" t="s">
        <v>1719</v>
      </c>
      <c r="AS502" s="3" t="s">
        <v>1723</v>
      </c>
      <c r="AT502" s="3" t="s">
        <v>1723</v>
      </c>
    </row>
    <row r="503" spans="1:46" x14ac:dyDescent="0.25">
      <c r="A503" s="3" t="s">
        <v>1717</v>
      </c>
      <c r="B503" s="3" t="s">
        <v>1718</v>
      </c>
      <c r="C503" s="3" t="s">
        <v>509</v>
      </c>
      <c r="D503" s="3" t="s">
        <v>852</v>
      </c>
      <c r="E503" s="3" t="s">
        <v>852</v>
      </c>
      <c r="F503" s="3" t="s">
        <v>1719</v>
      </c>
      <c r="G503" s="3" t="s">
        <v>2270</v>
      </c>
      <c r="H503" s="4">
        <v>2.5</v>
      </c>
      <c r="I503" s="4">
        <v>2.5</v>
      </c>
      <c r="J503" s="3" t="s">
        <v>226</v>
      </c>
      <c r="K503" s="4">
        <v>0</v>
      </c>
      <c r="L503" s="4"/>
      <c r="M503" s="3" t="s">
        <v>853</v>
      </c>
      <c r="N503" s="3" t="s">
        <v>127</v>
      </c>
      <c r="O503" s="3" t="s">
        <v>2269</v>
      </c>
      <c r="P503" s="3" t="s">
        <v>1728</v>
      </c>
      <c r="Q503" s="3" t="s">
        <v>51</v>
      </c>
      <c r="R503" s="3" t="s">
        <v>857</v>
      </c>
      <c r="S503" s="4">
        <v>2892.23</v>
      </c>
      <c r="T503" s="4">
        <v>3</v>
      </c>
      <c r="U503" s="3" t="s">
        <v>1719</v>
      </c>
      <c r="V503" s="5">
        <v>1</v>
      </c>
      <c r="W503" s="4">
        <v>0</v>
      </c>
      <c r="X503" s="3" t="s">
        <v>1719</v>
      </c>
      <c r="Y503" s="3" t="s">
        <v>1719</v>
      </c>
      <c r="Z503" s="3" t="s">
        <v>2199</v>
      </c>
      <c r="AA503" s="3" t="s">
        <v>1722</v>
      </c>
      <c r="AB503" s="3" t="s">
        <v>1723</v>
      </c>
      <c r="AC503" s="4"/>
      <c r="AD503" s="4"/>
      <c r="AE503" s="3" t="s">
        <v>1724</v>
      </c>
      <c r="AF503" s="3" t="s">
        <v>853</v>
      </c>
      <c r="AG503" s="3" t="s">
        <v>1725</v>
      </c>
      <c r="AH503" s="3" t="s">
        <v>1725</v>
      </c>
      <c r="AI503" s="5">
        <v>1</v>
      </c>
      <c r="AJ503" s="3" t="s">
        <v>510</v>
      </c>
      <c r="AK503" s="3" t="s">
        <v>1719</v>
      </c>
      <c r="AL503" s="3" t="s">
        <v>1719</v>
      </c>
      <c r="AM503" s="3" t="s">
        <v>1718</v>
      </c>
      <c r="AN503" s="3" t="s">
        <v>1726</v>
      </c>
      <c r="AO503" s="4"/>
      <c r="AP503" s="4"/>
      <c r="AQ503" s="3" t="s">
        <v>1719</v>
      </c>
      <c r="AR503" s="3" t="s">
        <v>1719</v>
      </c>
      <c r="AS503" s="3" t="s">
        <v>1723</v>
      </c>
      <c r="AT503" s="3" t="s">
        <v>1723</v>
      </c>
    </row>
    <row r="504" spans="1:46" x14ac:dyDescent="0.25">
      <c r="A504" s="3" t="s">
        <v>1717</v>
      </c>
      <c r="B504" s="3" t="s">
        <v>1718</v>
      </c>
      <c r="C504" s="3" t="s">
        <v>233</v>
      </c>
      <c r="D504" s="3" t="s">
        <v>865</v>
      </c>
      <c r="E504" s="3" t="s">
        <v>865</v>
      </c>
      <c r="F504" s="3" t="s">
        <v>1719</v>
      </c>
      <c r="G504" s="3" t="s">
        <v>2271</v>
      </c>
      <c r="H504" s="4">
        <v>1</v>
      </c>
      <c r="I504" s="4">
        <v>1</v>
      </c>
      <c r="J504" s="3" t="s">
        <v>226</v>
      </c>
      <c r="K504" s="4">
        <v>0</v>
      </c>
      <c r="L504" s="4"/>
      <c r="M504" s="3" t="s">
        <v>866</v>
      </c>
      <c r="N504" s="3" t="s">
        <v>127</v>
      </c>
      <c r="O504" s="3" t="s">
        <v>2239</v>
      </c>
      <c r="P504" s="3" t="s">
        <v>1728</v>
      </c>
      <c r="Q504" s="3" t="s">
        <v>51</v>
      </c>
      <c r="R504" s="3" t="s">
        <v>867</v>
      </c>
      <c r="S504" s="4">
        <v>3851.88</v>
      </c>
      <c r="T504" s="4">
        <v>1</v>
      </c>
      <c r="U504" s="3" t="s">
        <v>1721</v>
      </c>
      <c r="V504" s="5">
        <v>2</v>
      </c>
      <c r="W504" s="4">
        <v>0</v>
      </c>
      <c r="X504" s="3" t="s">
        <v>1719</v>
      </c>
      <c r="Y504" s="3" t="s">
        <v>1719</v>
      </c>
      <c r="Z504" s="3" t="s">
        <v>2199</v>
      </c>
      <c r="AA504" s="3" t="s">
        <v>1722</v>
      </c>
      <c r="AB504" s="3" t="s">
        <v>1723</v>
      </c>
      <c r="AC504" s="4"/>
      <c r="AD504" s="4"/>
      <c r="AE504" s="3" t="s">
        <v>1724</v>
      </c>
      <c r="AF504" s="3" t="s">
        <v>866</v>
      </c>
      <c r="AG504" s="3" t="s">
        <v>1725</v>
      </c>
      <c r="AH504" s="3" t="s">
        <v>1725</v>
      </c>
      <c r="AI504" s="5">
        <v>1</v>
      </c>
      <c r="AJ504" s="3" t="s">
        <v>234</v>
      </c>
      <c r="AK504" s="3" t="s">
        <v>1719</v>
      </c>
      <c r="AL504" s="3" t="s">
        <v>1719</v>
      </c>
      <c r="AM504" s="3" t="s">
        <v>1718</v>
      </c>
      <c r="AN504" s="3" t="s">
        <v>1726</v>
      </c>
      <c r="AO504" s="4"/>
      <c r="AP504" s="4"/>
      <c r="AQ504" s="3" t="s">
        <v>1719</v>
      </c>
      <c r="AR504" s="3" t="s">
        <v>1719</v>
      </c>
      <c r="AS504" s="3" t="s">
        <v>1723</v>
      </c>
      <c r="AT504" s="3" t="s">
        <v>1723</v>
      </c>
    </row>
    <row r="505" spans="1:46" x14ac:dyDescent="0.25">
      <c r="A505" s="3" t="s">
        <v>1717</v>
      </c>
      <c r="B505" s="3" t="s">
        <v>1718</v>
      </c>
      <c r="C505" s="3" t="s">
        <v>991</v>
      </c>
      <c r="D505" s="3" t="s">
        <v>993</v>
      </c>
      <c r="E505" s="3" t="s">
        <v>993</v>
      </c>
      <c r="F505" s="3" t="s">
        <v>1719</v>
      </c>
      <c r="G505" s="3" t="s">
        <v>2272</v>
      </c>
      <c r="H505" s="4">
        <v>1</v>
      </c>
      <c r="I505" s="4">
        <v>1</v>
      </c>
      <c r="J505" s="3" t="s">
        <v>69</v>
      </c>
      <c r="K505" s="4">
        <v>0</v>
      </c>
      <c r="L505" s="4"/>
      <c r="M505" s="3" t="s">
        <v>994</v>
      </c>
      <c r="N505" s="3" t="s">
        <v>127</v>
      </c>
      <c r="O505" s="3" t="s">
        <v>2273</v>
      </c>
      <c r="P505" s="3" t="s">
        <v>1735</v>
      </c>
      <c r="Q505" s="3" t="s">
        <v>51</v>
      </c>
      <c r="R505" s="3" t="s">
        <v>995</v>
      </c>
      <c r="S505" s="4">
        <v>747.2</v>
      </c>
      <c r="T505" s="4">
        <v>3</v>
      </c>
      <c r="U505" s="3" t="s">
        <v>1719</v>
      </c>
      <c r="V505" s="5">
        <v>1</v>
      </c>
      <c r="W505" s="4">
        <v>0</v>
      </c>
      <c r="X505" s="3" t="s">
        <v>1719</v>
      </c>
      <c r="Y505" s="3" t="s">
        <v>1719</v>
      </c>
      <c r="Z505" s="3" t="s">
        <v>2199</v>
      </c>
      <c r="AA505" s="3" t="s">
        <v>1722</v>
      </c>
      <c r="AB505" s="3" t="s">
        <v>1723</v>
      </c>
      <c r="AC505" s="4"/>
      <c r="AD505" s="4"/>
      <c r="AE505" s="3" t="s">
        <v>1724</v>
      </c>
      <c r="AF505" s="3" t="s">
        <v>994</v>
      </c>
      <c r="AG505" s="3" t="s">
        <v>1725</v>
      </c>
      <c r="AH505" s="3" t="s">
        <v>1725</v>
      </c>
      <c r="AI505" s="5">
        <v>1</v>
      </c>
      <c r="AJ505" s="3" t="s">
        <v>992</v>
      </c>
      <c r="AK505" s="3" t="s">
        <v>1719</v>
      </c>
      <c r="AL505" s="3" t="s">
        <v>1719</v>
      </c>
      <c r="AM505" s="3" t="s">
        <v>1718</v>
      </c>
      <c r="AN505" s="3" t="s">
        <v>1726</v>
      </c>
      <c r="AO505" s="4"/>
      <c r="AP505" s="4"/>
      <c r="AQ505" s="3" t="s">
        <v>1719</v>
      </c>
      <c r="AR505" s="3" t="s">
        <v>1719</v>
      </c>
      <c r="AS505" s="3" t="s">
        <v>1723</v>
      </c>
      <c r="AT505" s="3" t="s">
        <v>1723</v>
      </c>
    </row>
    <row r="506" spans="1:46" x14ac:dyDescent="0.25">
      <c r="A506" s="3" t="s">
        <v>1717</v>
      </c>
      <c r="B506" s="3" t="s">
        <v>1718</v>
      </c>
      <c r="C506" s="3" t="s">
        <v>991</v>
      </c>
      <c r="D506" s="3" t="s">
        <v>993</v>
      </c>
      <c r="E506" s="3" t="s">
        <v>993</v>
      </c>
      <c r="F506" s="3" t="s">
        <v>1719</v>
      </c>
      <c r="G506" s="3" t="s">
        <v>2274</v>
      </c>
      <c r="H506" s="4">
        <v>2</v>
      </c>
      <c r="I506" s="4">
        <v>2</v>
      </c>
      <c r="J506" s="3" t="s">
        <v>69</v>
      </c>
      <c r="K506" s="4">
        <v>0</v>
      </c>
      <c r="L506" s="4"/>
      <c r="M506" s="3" t="s">
        <v>994</v>
      </c>
      <c r="N506" s="3" t="s">
        <v>127</v>
      </c>
      <c r="O506" s="3" t="s">
        <v>2273</v>
      </c>
      <c r="P506" s="3" t="s">
        <v>1735</v>
      </c>
      <c r="Q506" s="3" t="s">
        <v>51</v>
      </c>
      <c r="R506" s="3" t="s">
        <v>999</v>
      </c>
      <c r="S506" s="4">
        <v>1494.41</v>
      </c>
      <c r="T506" s="4">
        <v>3</v>
      </c>
      <c r="U506" s="3" t="s">
        <v>1719</v>
      </c>
      <c r="V506" s="5">
        <v>1</v>
      </c>
      <c r="W506" s="4">
        <v>0</v>
      </c>
      <c r="X506" s="3" t="s">
        <v>1719</v>
      </c>
      <c r="Y506" s="3" t="s">
        <v>1719</v>
      </c>
      <c r="Z506" s="3" t="s">
        <v>2199</v>
      </c>
      <c r="AA506" s="3" t="s">
        <v>1722</v>
      </c>
      <c r="AB506" s="3" t="s">
        <v>1723</v>
      </c>
      <c r="AC506" s="4"/>
      <c r="AD506" s="4"/>
      <c r="AE506" s="3" t="s">
        <v>1724</v>
      </c>
      <c r="AF506" s="3" t="s">
        <v>994</v>
      </c>
      <c r="AG506" s="3" t="s">
        <v>1725</v>
      </c>
      <c r="AH506" s="3" t="s">
        <v>1725</v>
      </c>
      <c r="AI506" s="5">
        <v>1</v>
      </c>
      <c r="AJ506" s="3" t="s">
        <v>992</v>
      </c>
      <c r="AK506" s="3" t="s">
        <v>1719</v>
      </c>
      <c r="AL506" s="3" t="s">
        <v>1719</v>
      </c>
      <c r="AM506" s="3" t="s">
        <v>1718</v>
      </c>
      <c r="AN506" s="3" t="s">
        <v>1726</v>
      </c>
      <c r="AO506" s="4"/>
      <c r="AP506" s="4"/>
      <c r="AQ506" s="3" t="s">
        <v>1719</v>
      </c>
      <c r="AR506" s="3" t="s">
        <v>1719</v>
      </c>
      <c r="AS506" s="3" t="s">
        <v>1723</v>
      </c>
      <c r="AT506" s="3" t="s">
        <v>1723</v>
      </c>
    </row>
    <row r="507" spans="1:46" x14ac:dyDescent="0.25">
      <c r="A507" s="3" t="s">
        <v>1717</v>
      </c>
      <c r="B507" s="3" t="s">
        <v>1718</v>
      </c>
      <c r="C507" s="3" t="s">
        <v>148</v>
      </c>
      <c r="D507" s="3" t="s">
        <v>1837</v>
      </c>
      <c r="E507" s="3" t="s">
        <v>1837</v>
      </c>
      <c r="F507" s="3" t="s">
        <v>1719</v>
      </c>
      <c r="G507" s="3" t="s">
        <v>2275</v>
      </c>
      <c r="H507" s="4">
        <v>1</v>
      </c>
      <c r="I507" s="4">
        <v>0</v>
      </c>
      <c r="J507" s="3" t="s">
        <v>69</v>
      </c>
      <c r="K507" s="4">
        <v>0</v>
      </c>
      <c r="L507" s="4">
        <v>7</v>
      </c>
      <c r="M507" s="3" t="s">
        <v>78</v>
      </c>
      <c r="N507" s="3" t="s">
        <v>127</v>
      </c>
      <c r="O507" s="3" t="s">
        <v>1857</v>
      </c>
      <c r="P507" s="3" t="s">
        <v>1720</v>
      </c>
      <c r="Q507" s="3" t="s">
        <v>51</v>
      </c>
      <c r="R507" s="3" t="s">
        <v>2276</v>
      </c>
      <c r="S507" s="4">
        <v>44.49</v>
      </c>
      <c r="T507" s="4">
        <v>7</v>
      </c>
      <c r="U507" s="3" t="s">
        <v>1721</v>
      </c>
      <c r="V507" s="5">
        <v>5</v>
      </c>
      <c r="W507" s="4">
        <v>0</v>
      </c>
      <c r="X507" s="3" t="s">
        <v>1719</v>
      </c>
      <c r="Y507" s="3" t="s">
        <v>1719</v>
      </c>
      <c r="Z507" s="3" t="s">
        <v>1736</v>
      </c>
      <c r="AA507" s="3" t="s">
        <v>1722</v>
      </c>
      <c r="AB507" s="3" t="s">
        <v>1723</v>
      </c>
      <c r="AC507" s="4"/>
      <c r="AD507" s="4">
        <v>0</v>
      </c>
      <c r="AE507" s="3" t="s">
        <v>1724</v>
      </c>
      <c r="AF507" s="3" t="s">
        <v>78</v>
      </c>
      <c r="AG507" s="3" t="s">
        <v>1725</v>
      </c>
      <c r="AH507" s="3" t="s">
        <v>1725</v>
      </c>
      <c r="AI507" s="5">
        <v>1</v>
      </c>
      <c r="AJ507" s="3" t="s">
        <v>149</v>
      </c>
      <c r="AK507" s="3" t="s">
        <v>1719</v>
      </c>
      <c r="AL507" s="3" t="s">
        <v>1719</v>
      </c>
      <c r="AM507" s="3" t="s">
        <v>1718</v>
      </c>
      <c r="AN507" s="3" t="s">
        <v>1726</v>
      </c>
      <c r="AO507" s="4">
        <v>0</v>
      </c>
      <c r="AP507" s="4"/>
      <c r="AQ507" s="3" t="s">
        <v>1719</v>
      </c>
      <c r="AR507" s="3" t="s">
        <v>1719</v>
      </c>
      <c r="AS507" s="3" t="s">
        <v>1723</v>
      </c>
      <c r="AT507" s="3" t="s">
        <v>1723</v>
      </c>
    </row>
    <row r="508" spans="1:46" x14ac:dyDescent="0.25">
      <c r="A508" s="3" t="s">
        <v>1717</v>
      </c>
      <c r="B508" s="3" t="s">
        <v>1718</v>
      </c>
      <c r="C508" s="3" t="s">
        <v>148</v>
      </c>
      <c r="D508" s="3" t="s">
        <v>1837</v>
      </c>
      <c r="E508" s="3" t="s">
        <v>1837</v>
      </c>
      <c r="F508" s="3" t="s">
        <v>1719</v>
      </c>
      <c r="G508" s="3" t="s">
        <v>2277</v>
      </c>
      <c r="H508" s="4">
        <v>5</v>
      </c>
      <c r="I508" s="4">
        <v>0</v>
      </c>
      <c r="J508" s="3" t="s">
        <v>69</v>
      </c>
      <c r="K508" s="4">
        <v>0</v>
      </c>
      <c r="L508" s="4">
        <v>7</v>
      </c>
      <c r="M508" s="3" t="s">
        <v>78</v>
      </c>
      <c r="N508" s="3" t="s">
        <v>127</v>
      </c>
      <c r="O508" s="3" t="s">
        <v>1857</v>
      </c>
      <c r="P508" s="3" t="s">
        <v>1720</v>
      </c>
      <c r="Q508" s="3" t="s">
        <v>51</v>
      </c>
      <c r="R508" s="3" t="s">
        <v>2276</v>
      </c>
      <c r="S508" s="4">
        <v>222.44</v>
      </c>
      <c r="T508" s="4">
        <v>7</v>
      </c>
      <c r="U508" s="3" t="s">
        <v>1721</v>
      </c>
      <c r="V508" s="5">
        <v>5</v>
      </c>
      <c r="W508" s="4">
        <v>0</v>
      </c>
      <c r="X508" s="3" t="s">
        <v>1719</v>
      </c>
      <c r="Y508" s="3" t="s">
        <v>1719</v>
      </c>
      <c r="Z508" s="3" t="s">
        <v>1736</v>
      </c>
      <c r="AA508" s="3" t="s">
        <v>1722</v>
      </c>
      <c r="AB508" s="3" t="s">
        <v>1723</v>
      </c>
      <c r="AC508" s="4"/>
      <c r="AD508" s="4">
        <v>0</v>
      </c>
      <c r="AE508" s="3" t="s">
        <v>1724</v>
      </c>
      <c r="AF508" s="3" t="s">
        <v>78</v>
      </c>
      <c r="AG508" s="3" t="s">
        <v>1725</v>
      </c>
      <c r="AH508" s="3" t="s">
        <v>1725</v>
      </c>
      <c r="AI508" s="5">
        <v>1</v>
      </c>
      <c r="AJ508" s="3" t="s">
        <v>149</v>
      </c>
      <c r="AK508" s="3" t="s">
        <v>1719</v>
      </c>
      <c r="AL508" s="3" t="s">
        <v>1719</v>
      </c>
      <c r="AM508" s="3" t="s">
        <v>1718</v>
      </c>
      <c r="AN508" s="3" t="s">
        <v>1726</v>
      </c>
      <c r="AO508" s="4">
        <v>0</v>
      </c>
      <c r="AP508" s="4"/>
      <c r="AQ508" s="3" t="s">
        <v>1719</v>
      </c>
      <c r="AR508" s="3" t="s">
        <v>1719</v>
      </c>
      <c r="AS508" s="3" t="s">
        <v>1723</v>
      </c>
      <c r="AT508" s="3" t="s">
        <v>1723</v>
      </c>
    </row>
    <row r="509" spans="1:46" x14ac:dyDescent="0.25">
      <c r="A509" s="3" t="s">
        <v>1717</v>
      </c>
      <c r="B509" s="3" t="s">
        <v>1718</v>
      </c>
      <c r="C509" s="3" t="s">
        <v>148</v>
      </c>
      <c r="D509" s="3" t="s">
        <v>1837</v>
      </c>
      <c r="E509" s="3" t="s">
        <v>1837</v>
      </c>
      <c r="F509" s="3" t="s">
        <v>1719</v>
      </c>
      <c r="G509" s="3" t="s">
        <v>2278</v>
      </c>
      <c r="H509" s="4">
        <v>1</v>
      </c>
      <c r="I509" s="4">
        <v>0</v>
      </c>
      <c r="J509" s="3" t="s">
        <v>69</v>
      </c>
      <c r="K509" s="4">
        <v>0</v>
      </c>
      <c r="L509" s="4">
        <v>7</v>
      </c>
      <c r="M509" s="3" t="s">
        <v>78</v>
      </c>
      <c r="N509" s="3" t="s">
        <v>127</v>
      </c>
      <c r="O509" s="3" t="s">
        <v>1857</v>
      </c>
      <c r="P509" s="3" t="s">
        <v>1720</v>
      </c>
      <c r="Q509" s="3" t="s">
        <v>51</v>
      </c>
      <c r="R509" s="3" t="s">
        <v>2276</v>
      </c>
      <c r="S509" s="4">
        <v>44.49</v>
      </c>
      <c r="T509" s="4">
        <v>7</v>
      </c>
      <c r="U509" s="3" t="s">
        <v>1721</v>
      </c>
      <c r="V509" s="5">
        <v>5</v>
      </c>
      <c r="W509" s="4">
        <v>0</v>
      </c>
      <c r="X509" s="3" t="s">
        <v>1719</v>
      </c>
      <c r="Y509" s="3" t="s">
        <v>1719</v>
      </c>
      <c r="Z509" s="3" t="s">
        <v>1736</v>
      </c>
      <c r="AA509" s="3" t="s">
        <v>1722</v>
      </c>
      <c r="AB509" s="3" t="s">
        <v>1723</v>
      </c>
      <c r="AC509" s="4"/>
      <c r="AD509" s="4">
        <v>0</v>
      </c>
      <c r="AE509" s="3" t="s">
        <v>1724</v>
      </c>
      <c r="AF509" s="3" t="s">
        <v>78</v>
      </c>
      <c r="AG509" s="3" t="s">
        <v>1725</v>
      </c>
      <c r="AH509" s="3" t="s">
        <v>1725</v>
      </c>
      <c r="AI509" s="5">
        <v>1</v>
      </c>
      <c r="AJ509" s="3" t="s">
        <v>149</v>
      </c>
      <c r="AK509" s="3" t="s">
        <v>1719</v>
      </c>
      <c r="AL509" s="3" t="s">
        <v>1719</v>
      </c>
      <c r="AM509" s="3" t="s">
        <v>1718</v>
      </c>
      <c r="AN509" s="3" t="s">
        <v>1726</v>
      </c>
      <c r="AO509" s="4">
        <v>0</v>
      </c>
      <c r="AP509" s="4"/>
      <c r="AQ509" s="3" t="s">
        <v>1719</v>
      </c>
      <c r="AR509" s="3" t="s">
        <v>1719</v>
      </c>
      <c r="AS509" s="3" t="s">
        <v>1723</v>
      </c>
      <c r="AT509" s="3" t="s">
        <v>1723</v>
      </c>
    </row>
    <row r="510" spans="1:46" x14ac:dyDescent="0.25">
      <c r="A510" s="3" t="s">
        <v>1717</v>
      </c>
      <c r="B510" s="3" t="s">
        <v>1718</v>
      </c>
      <c r="C510" s="3" t="s">
        <v>154</v>
      </c>
      <c r="D510" s="3" t="s">
        <v>1837</v>
      </c>
      <c r="E510" s="3" t="s">
        <v>1837</v>
      </c>
      <c r="F510" s="3" t="s">
        <v>1719</v>
      </c>
      <c r="G510" s="3" t="s">
        <v>2279</v>
      </c>
      <c r="H510" s="4">
        <v>7</v>
      </c>
      <c r="I510" s="4">
        <v>0</v>
      </c>
      <c r="J510" s="3" t="s">
        <v>69</v>
      </c>
      <c r="K510" s="4">
        <v>0</v>
      </c>
      <c r="L510" s="4">
        <v>7</v>
      </c>
      <c r="M510" s="3" t="s">
        <v>78</v>
      </c>
      <c r="N510" s="3" t="s">
        <v>127</v>
      </c>
      <c r="O510" s="3" t="s">
        <v>1858</v>
      </c>
      <c r="P510" s="3" t="s">
        <v>1720</v>
      </c>
      <c r="Q510" s="3" t="s">
        <v>51</v>
      </c>
      <c r="R510" s="3" t="s">
        <v>2280</v>
      </c>
      <c r="S510" s="4">
        <v>311.42</v>
      </c>
      <c r="T510" s="4">
        <v>7</v>
      </c>
      <c r="U510" s="3" t="s">
        <v>1721</v>
      </c>
      <c r="V510" s="5">
        <v>5</v>
      </c>
      <c r="W510" s="4">
        <v>0</v>
      </c>
      <c r="X510" s="3" t="s">
        <v>1719</v>
      </c>
      <c r="Y510" s="3" t="s">
        <v>1719</v>
      </c>
      <c r="Z510" s="3" t="s">
        <v>1736</v>
      </c>
      <c r="AA510" s="3" t="s">
        <v>1722</v>
      </c>
      <c r="AB510" s="3" t="s">
        <v>1723</v>
      </c>
      <c r="AC510" s="4"/>
      <c r="AD510" s="4">
        <v>0</v>
      </c>
      <c r="AE510" s="3" t="s">
        <v>1724</v>
      </c>
      <c r="AF510" s="3" t="s">
        <v>78</v>
      </c>
      <c r="AG510" s="3" t="s">
        <v>1725</v>
      </c>
      <c r="AH510" s="3" t="s">
        <v>1725</v>
      </c>
      <c r="AI510" s="5">
        <v>1</v>
      </c>
      <c r="AJ510" s="3" t="s">
        <v>149</v>
      </c>
      <c r="AK510" s="3" t="s">
        <v>1719</v>
      </c>
      <c r="AL510" s="3" t="s">
        <v>1719</v>
      </c>
      <c r="AM510" s="3" t="s">
        <v>1718</v>
      </c>
      <c r="AN510" s="3" t="s">
        <v>1726</v>
      </c>
      <c r="AO510" s="4">
        <v>0</v>
      </c>
      <c r="AP510" s="4"/>
      <c r="AQ510" s="3" t="s">
        <v>1719</v>
      </c>
      <c r="AR510" s="3" t="s">
        <v>1719</v>
      </c>
      <c r="AS510" s="3" t="s">
        <v>1723</v>
      </c>
      <c r="AT510" s="3" t="s">
        <v>1723</v>
      </c>
    </row>
    <row r="511" spans="1:46" x14ac:dyDescent="0.25">
      <c r="A511" s="3" t="s">
        <v>1717</v>
      </c>
      <c r="B511" s="3" t="s">
        <v>1718</v>
      </c>
      <c r="C511" s="3" t="s">
        <v>190</v>
      </c>
      <c r="D511" s="3" t="s">
        <v>1062</v>
      </c>
      <c r="E511" s="3" t="s">
        <v>1062</v>
      </c>
      <c r="F511" s="3" t="s">
        <v>1719</v>
      </c>
      <c r="G511" s="3" t="s">
        <v>2281</v>
      </c>
      <c r="H511" s="4">
        <v>1</v>
      </c>
      <c r="I511" s="4">
        <v>1</v>
      </c>
      <c r="J511" s="3" t="s">
        <v>69</v>
      </c>
      <c r="K511" s="4">
        <v>0</v>
      </c>
      <c r="L511" s="4"/>
      <c r="M511" s="3" t="s">
        <v>78</v>
      </c>
      <c r="N511" s="3" t="s">
        <v>127</v>
      </c>
      <c r="O511" s="3" t="s">
        <v>1868</v>
      </c>
      <c r="P511" s="3" t="s">
        <v>1720</v>
      </c>
      <c r="Q511" s="3" t="s">
        <v>51</v>
      </c>
      <c r="R511" s="3" t="s">
        <v>1063</v>
      </c>
      <c r="S511" s="4">
        <v>38.39</v>
      </c>
      <c r="T511" s="4">
        <v>1</v>
      </c>
      <c r="U511" s="3" t="s">
        <v>1721</v>
      </c>
      <c r="V511" s="5">
        <v>4</v>
      </c>
      <c r="W511" s="4">
        <v>0</v>
      </c>
      <c r="X511" s="3" t="s">
        <v>1719</v>
      </c>
      <c r="Y511" s="3" t="s">
        <v>1719</v>
      </c>
      <c r="Z511" s="3" t="s">
        <v>1736</v>
      </c>
      <c r="AA511" s="3" t="s">
        <v>1722</v>
      </c>
      <c r="AB511" s="3" t="s">
        <v>1723</v>
      </c>
      <c r="AC511" s="4"/>
      <c r="AD511" s="4"/>
      <c r="AE511" s="3" t="s">
        <v>1724</v>
      </c>
      <c r="AF511" s="3" t="s">
        <v>78</v>
      </c>
      <c r="AG511" s="3" t="s">
        <v>1725</v>
      </c>
      <c r="AH511" s="3" t="s">
        <v>1725</v>
      </c>
      <c r="AI511" s="5">
        <v>1</v>
      </c>
      <c r="AJ511" s="3" t="s">
        <v>191</v>
      </c>
      <c r="AK511" s="3" t="s">
        <v>1719</v>
      </c>
      <c r="AL511" s="3" t="s">
        <v>1719</v>
      </c>
      <c r="AM511" s="3" t="s">
        <v>1718</v>
      </c>
      <c r="AN511" s="3" t="s">
        <v>1726</v>
      </c>
      <c r="AO511" s="4"/>
      <c r="AP511" s="4"/>
      <c r="AQ511" s="3" t="s">
        <v>1719</v>
      </c>
      <c r="AR511" s="3" t="s">
        <v>1719</v>
      </c>
      <c r="AS511" s="3" t="s">
        <v>1723</v>
      </c>
      <c r="AT511" s="3" t="s">
        <v>1723</v>
      </c>
    </row>
    <row r="512" spans="1:46" x14ac:dyDescent="0.25">
      <c r="A512" s="3" t="s">
        <v>1717</v>
      </c>
      <c r="B512" s="3" t="s">
        <v>1718</v>
      </c>
      <c r="C512" s="3" t="s">
        <v>1259</v>
      </c>
      <c r="D512" s="3" t="s">
        <v>1062</v>
      </c>
      <c r="E512" s="3" t="s">
        <v>1062</v>
      </c>
      <c r="F512" s="3" t="s">
        <v>1719</v>
      </c>
      <c r="G512" s="3" t="s">
        <v>2281</v>
      </c>
      <c r="H512" s="4">
        <v>1</v>
      </c>
      <c r="I512" s="4">
        <v>0</v>
      </c>
      <c r="J512" s="3" t="s">
        <v>69</v>
      </c>
      <c r="K512" s="4">
        <v>0</v>
      </c>
      <c r="L512" s="4">
        <v>1</v>
      </c>
      <c r="M512" s="3" t="s">
        <v>78</v>
      </c>
      <c r="N512" s="3" t="s">
        <v>127</v>
      </c>
      <c r="O512" s="3" t="s">
        <v>1869</v>
      </c>
      <c r="P512" s="3" t="s">
        <v>1720</v>
      </c>
      <c r="Q512" s="3" t="s">
        <v>51</v>
      </c>
      <c r="R512" s="3" t="s">
        <v>2282</v>
      </c>
      <c r="S512" s="4">
        <v>38.39</v>
      </c>
      <c r="T512" s="4">
        <v>1</v>
      </c>
      <c r="U512" s="3" t="s">
        <v>1721</v>
      </c>
      <c r="V512" s="5">
        <v>4</v>
      </c>
      <c r="W512" s="4">
        <v>0</v>
      </c>
      <c r="X512" s="3" t="s">
        <v>1719</v>
      </c>
      <c r="Y512" s="3" t="s">
        <v>1719</v>
      </c>
      <c r="Z512" s="3" t="s">
        <v>1736</v>
      </c>
      <c r="AA512" s="3" t="s">
        <v>1722</v>
      </c>
      <c r="AB512" s="3" t="s">
        <v>1723</v>
      </c>
      <c r="AC512" s="4"/>
      <c r="AD512" s="4">
        <v>0</v>
      </c>
      <c r="AE512" s="3" t="s">
        <v>1724</v>
      </c>
      <c r="AF512" s="3" t="s">
        <v>78</v>
      </c>
      <c r="AG512" s="3" t="s">
        <v>1725</v>
      </c>
      <c r="AH512" s="3" t="s">
        <v>1725</v>
      </c>
      <c r="AI512" s="5">
        <v>1</v>
      </c>
      <c r="AJ512" s="3" t="s">
        <v>191</v>
      </c>
      <c r="AK512" s="3" t="s">
        <v>1719</v>
      </c>
      <c r="AL512" s="3" t="s">
        <v>1719</v>
      </c>
      <c r="AM512" s="3" t="s">
        <v>1718</v>
      </c>
      <c r="AN512" s="3" t="s">
        <v>1726</v>
      </c>
      <c r="AO512" s="4">
        <v>0</v>
      </c>
      <c r="AP512" s="4"/>
      <c r="AQ512" s="3" t="s">
        <v>1719</v>
      </c>
      <c r="AR512" s="3" t="s">
        <v>1719</v>
      </c>
      <c r="AS512" s="3" t="s">
        <v>1723</v>
      </c>
      <c r="AT512" s="3" t="s">
        <v>1723</v>
      </c>
    </row>
    <row r="513" spans="1:46" x14ac:dyDescent="0.25">
      <c r="A513" s="3" t="s">
        <v>1717</v>
      </c>
      <c r="B513" s="3" t="s">
        <v>1718</v>
      </c>
      <c r="C513" s="3" t="s">
        <v>1093</v>
      </c>
      <c r="D513" s="3" t="s">
        <v>1095</v>
      </c>
      <c r="E513" s="3" t="s">
        <v>1095</v>
      </c>
      <c r="F513" s="3" t="s">
        <v>1719</v>
      </c>
      <c r="G513" s="3" t="s">
        <v>2283</v>
      </c>
      <c r="H513" s="4">
        <v>1</v>
      </c>
      <c r="I513" s="4">
        <v>1</v>
      </c>
      <c r="J513" s="3" t="s">
        <v>226</v>
      </c>
      <c r="K513" s="4">
        <v>0</v>
      </c>
      <c r="L513" s="4"/>
      <c r="M513" s="3" t="s">
        <v>1096</v>
      </c>
      <c r="N513" s="3" t="s">
        <v>127</v>
      </c>
      <c r="O513" s="3" t="s">
        <v>2284</v>
      </c>
      <c r="P513" s="3" t="s">
        <v>1728</v>
      </c>
      <c r="Q513" s="3" t="s">
        <v>51</v>
      </c>
      <c r="R513" s="3" t="s">
        <v>1097</v>
      </c>
      <c r="S513" s="4">
        <v>1582.53</v>
      </c>
      <c r="T513" s="4">
        <v>1</v>
      </c>
      <c r="U513" s="3" t="s">
        <v>1721</v>
      </c>
      <c r="V513" s="5">
        <v>1</v>
      </c>
      <c r="W513" s="4">
        <v>0</v>
      </c>
      <c r="X513" s="3" t="s">
        <v>1719</v>
      </c>
      <c r="Y513" s="3" t="s">
        <v>1719</v>
      </c>
      <c r="Z513" s="3" t="s">
        <v>2199</v>
      </c>
      <c r="AA513" s="3" t="s">
        <v>1722</v>
      </c>
      <c r="AB513" s="3" t="s">
        <v>1723</v>
      </c>
      <c r="AC513" s="4"/>
      <c r="AD513" s="4"/>
      <c r="AE513" s="3" t="s">
        <v>1724</v>
      </c>
      <c r="AF513" s="3" t="s">
        <v>1096</v>
      </c>
      <c r="AG513" s="3" t="s">
        <v>1725</v>
      </c>
      <c r="AH513" s="3" t="s">
        <v>1725</v>
      </c>
      <c r="AI513" s="5">
        <v>1</v>
      </c>
      <c r="AJ513" s="3" t="s">
        <v>1094</v>
      </c>
      <c r="AK513" s="3" t="s">
        <v>1719</v>
      </c>
      <c r="AL513" s="3" t="s">
        <v>1719</v>
      </c>
      <c r="AM513" s="3" t="s">
        <v>1718</v>
      </c>
      <c r="AN513" s="3" t="s">
        <v>1726</v>
      </c>
      <c r="AO513" s="4"/>
      <c r="AP513" s="4"/>
      <c r="AQ513" s="3" t="s">
        <v>1719</v>
      </c>
      <c r="AR513" s="3" t="s">
        <v>1719</v>
      </c>
      <c r="AS513" s="3" t="s">
        <v>1723</v>
      </c>
      <c r="AT513" s="3" t="s">
        <v>1723</v>
      </c>
    </row>
    <row r="514" spans="1:46" x14ac:dyDescent="0.25">
      <c r="A514" s="3" t="s">
        <v>1717</v>
      </c>
      <c r="B514" s="3" t="s">
        <v>1718</v>
      </c>
      <c r="C514" s="3" t="s">
        <v>148</v>
      </c>
      <c r="D514" s="3" t="s">
        <v>1838</v>
      </c>
      <c r="E514" s="3" t="s">
        <v>1108</v>
      </c>
      <c r="F514" s="3" t="s">
        <v>1719</v>
      </c>
      <c r="G514" s="3" t="s">
        <v>2285</v>
      </c>
      <c r="H514" s="4">
        <v>1</v>
      </c>
      <c r="I514" s="4">
        <v>1</v>
      </c>
      <c r="J514" s="3" t="s">
        <v>935</v>
      </c>
      <c r="K514" s="4">
        <v>0</v>
      </c>
      <c r="L514" s="4"/>
      <c r="M514" s="3" t="s">
        <v>1839</v>
      </c>
      <c r="N514" s="3" t="s">
        <v>127</v>
      </c>
      <c r="O514" s="3" t="s">
        <v>1857</v>
      </c>
      <c r="P514" s="3" t="s">
        <v>1728</v>
      </c>
      <c r="Q514" s="3" t="s">
        <v>51</v>
      </c>
      <c r="R514" s="3" t="s">
        <v>1110</v>
      </c>
      <c r="S514" s="4">
        <v>1437.5</v>
      </c>
      <c r="T514" s="4">
        <v>1</v>
      </c>
      <c r="U514" s="3" t="s">
        <v>1721</v>
      </c>
      <c r="V514" s="5">
        <v>6</v>
      </c>
      <c r="W514" s="4">
        <v>0</v>
      </c>
      <c r="X514" s="3" t="s">
        <v>1719</v>
      </c>
      <c r="Y514" s="3" t="s">
        <v>1719</v>
      </c>
      <c r="Z514" s="3" t="s">
        <v>1736</v>
      </c>
      <c r="AA514" s="3" t="s">
        <v>1722</v>
      </c>
      <c r="AB514" s="3" t="s">
        <v>1723</v>
      </c>
      <c r="AC514" s="4"/>
      <c r="AD514" s="4"/>
      <c r="AE514" s="3" t="s">
        <v>1724</v>
      </c>
      <c r="AF514" s="3" t="s">
        <v>1109</v>
      </c>
      <c r="AG514" s="3" t="s">
        <v>1725</v>
      </c>
      <c r="AH514" s="3" t="s">
        <v>1725</v>
      </c>
      <c r="AI514" s="5">
        <v>1</v>
      </c>
      <c r="AJ514" s="3" t="s">
        <v>149</v>
      </c>
      <c r="AK514" s="3" t="s">
        <v>1719</v>
      </c>
      <c r="AL514" s="3" t="s">
        <v>1719</v>
      </c>
      <c r="AM514" s="3" t="s">
        <v>1718</v>
      </c>
      <c r="AN514" s="3" t="s">
        <v>1726</v>
      </c>
      <c r="AO514" s="4"/>
      <c r="AP514" s="4"/>
      <c r="AQ514" s="3" t="s">
        <v>1719</v>
      </c>
      <c r="AR514" s="3" t="s">
        <v>1719</v>
      </c>
      <c r="AS514" s="3" t="s">
        <v>1723</v>
      </c>
      <c r="AT514" s="3" t="s">
        <v>1723</v>
      </c>
    </row>
    <row r="515" spans="1:46" x14ac:dyDescent="0.25">
      <c r="A515" s="3" t="s">
        <v>1717</v>
      </c>
      <c r="B515" s="3" t="s">
        <v>1718</v>
      </c>
      <c r="C515" s="3" t="s">
        <v>154</v>
      </c>
      <c r="D515" s="3" t="s">
        <v>1838</v>
      </c>
      <c r="E515" s="3" t="s">
        <v>1108</v>
      </c>
      <c r="F515" s="3" t="s">
        <v>1719</v>
      </c>
      <c r="G515" s="3" t="s">
        <v>2285</v>
      </c>
      <c r="H515" s="4">
        <v>1</v>
      </c>
      <c r="I515" s="4">
        <v>1</v>
      </c>
      <c r="J515" s="3" t="s">
        <v>935</v>
      </c>
      <c r="K515" s="4">
        <v>0</v>
      </c>
      <c r="L515" s="4"/>
      <c r="M515" s="3" t="s">
        <v>1839</v>
      </c>
      <c r="N515" s="3" t="s">
        <v>127</v>
      </c>
      <c r="O515" s="3" t="s">
        <v>1858</v>
      </c>
      <c r="P515" s="3" t="s">
        <v>1728</v>
      </c>
      <c r="Q515" s="3" t="s">
        <v>51</v>
      </c>
      <c r="R515" s="3" t="s">
        <v>1114</v>
      </c>
      <c r="S515" s="4">
        <v>1437.5</v>
      </c>
      <c r="T515" s="4">
        <v>1</v>
      </c>
      <c r="U515" s="3" t="s">
        <v>1721</v>
      </c>
      <c r="V515" s="5">
        <v>6</v>
      </c>
      <c r="W515" s="4">
        <v>0</v>
      </c>
      <c r="X515" s="3" t="s">
        <v>1719</v>
      </c>
      <c r="Y515" s="3" t="s">
        <v>1719</v>
      </c>
      <c r="Z515" s="3" t="s">
        <v>1736</v>
      </c>
      <c r="AA515" s="3" t="s">
        <v>1722</v>
      </c>
      <c r="AB515" s="3" t="s">
        <v>1723</v>
      </c>
      <c r="AC515" s="4"/>
      <c r="AD515" s="4"/>
      <c r="AE515" s="3" t="s">
        <v>1724</v>
      </c>
      <c r="AF515" s="3" t="s">
        <v>1109</v>
      </c>
      <c r="AG515" s="3" t="s">
        <v>1725</v>
      </c>
      <c r="AH515" s="3" t="s">
        <v>1725</v>
      </c>
      <c r="AI515" s="5">
        <v>1</v>
      </c>
      <c r="AJ515" s="3" t="s">
        <v>149</v>
      </c>
      <c r="AK515" s="3" t="s">
        <v>1719</v>
      </c>
      <c r="AL515" s="3" t="s">
        <v>1719</v>
      </c>
      <c r="AM515" s="3" t="s">
        <v>1718</v>
      </c>
      <c r="AN515" s="3" t="s">
        <v>1726</v>
      </c>
      <c r="AO515" s="4"/>
      <c r="AP515" s="4"/>
      <c r="AQ515" s="3" t="s">
        <v>1719</v>
      </c>
      <c r="AR515" s="3" t="s">
        <v>1719</v>
      </c>
      <c r="AS515" s="3" t="s">
        <v>1723</v>
      </c>
      <c r="AT515" s="3" t="s">
        <v>1723</v>
      </c>
    </row>
    <row r="516" spans="1:46" x14ac:dyDescent="0.25">
      <c r="A516" s="3" t="s">
        <v>1717</v>
      </c>
      <c r="B516" s="3" t="s">
        <v>1718</v>
      </c>
      <c r="C516" s="3" t="s">
        <v>244</v>
      </c>
      <c r="D516" s="3" t="s">
        <v>1119</v>
      </c>
      <c r="E516" s="3" t="s">
        <v>1119</v>
      </c>
      <c r="F516" s="3" t="s">
        <v>1719</v>
      </c>
      <c r="G516" s="3" t="s">
        <v>2286</v>
      </c>
      <c r="H516" s="4">
        <v>1</v>
      </c>
      <c r="I516" s="4">
        <v>1</v>
      </c>
      <c r="J516" s="3" t="s">
        <v>1121</v>
      </c>
      <c r="K516" s="4">
        <v>0</v>
      </c>
      <c r="L516" s="4"/>
      <c r="M516" s="3" t="s">
        <v>1120</v>
      </c>
      <c r="N516" s="3" t="s">
        <v>127</v>
      </c>
      <c r="O516" s="3" t="s">
        <v>2241</v>
      </c>
      <c r="P516" s="3" t="s">
        <v>1728</v>
      </c>
      <c r="Q516" s="3" t="s">
        <v>51</v>
      </c>
      <c r="R516" s="3" t="s">
        <v>1122</v>
      </c>
      <c r="S516" s="4">
        <v>2541.5</v>
      </c>
      <c r="T516" s="4">
        <v>1</v>
      </c>
      <c r="U516" s="3" t="s">
        <v>1721</v>
      </c>
      <c r="V516" s="5">
        <v>2</v>
      </c>
      <c r="W516" s="4">
        <v>0</v>
      </c>
      <c r="X516" s="3" t="s">
        <v>1719</v>
      </c>
      <c r="Y516" s="3" t="s">
        <v>1719</v>
      </c>
      <c r="Z516" s="3" t="s">
        <v>2199</v>
      </c>
      <c r="AA516" s="3" t="s">
        <v>1722</v>
      </c>
      <c r="AB516" s="3" t="s">
        <v>1723</v>
      </c>
      <c r="AC516" s="4"/>
      <c r="AD516" s="4"/>
      <c r="AE516" s="3" t="s">
        <v>1724</v>
      </c>
      <c r="AF516" s="3" t="s">
        <v>1120</v>
      </c>
      <c r="AG516" s="3" t="s">
        <v>1725</v>
      </c>
      <c r="AH516" s="3" t="s">
        <v>1725</v>
      </c>
      <c r="AI516" s="5">
        <v>1</v>
      </c>
      <c r="AJ516" s="3" t="s">
        <v>245</v>
      </c>
      <c r="AK516" s="3" t="s">
        <v>1719</v>
      </c>
      <c r="AL516" s="3" t="s">
        <v>1719</v>
      </c>
      <c r="AM516" s="3" t="s">
        <v>1718</v>
      </c>
      <c r="AN516" s="3" t="s">
        <v>1726</v>
      </c>
      <c r="AO516" s="4"/>
      <c r="AP516" s="4"/>
      <c r="AQ516" s="3" t="s">
        <v>1719</v>
      </c>
      <c r="AR516" s="3" t="s">
        <v>1719</v>
      </c>
      <c r="AS516" s="3" t="s">
        <v>1723</v>
      </c>
      <c r="AT516" s="3" t="s">
        <v>1723</v>
      </c>
    </row>
    <row r="517" spans="1:46" x14ac:dyDescent="0.25">
      <c r="A517" s="3" t="s">
        <v>1717</v>
      </c>
      <c r="B517" s="3" t="s">
        <v>1718</v>
      </c>
      <c r="C517" s="3" t="s">
        <v>1126</v>
      </c>
      <c r="D517" s="3" t="s">
        <v>1128</v>
      </c>
      <c r="E517" s="3" t="s">
        <v>1128</v>
      </c>
      <c r="F517" s="3" t="s">
        <v>1719</v>
      </c>
      <c r="G517" s="3" t="s">
        <v>2287</v>
      </c>
      <c r="H517" s="4">
        <v>1</v>
      </c>
      <c r="I517" s="4">
        <v>1</v>
      </c>
      <c r="J517" s="3" t="s">
        <v>1121</v>
      </c>
      <c r="K517" s="4">
        <v>0</v>
      </c>
      <c r="L517" s="4"/>
      <c r="M517" s="3" t="s">
        <v>1129</v>
      </c>
      <c r="N517" s="3" t="s">
        <v>127</v>
      </c>
      <c r="O517" s="3" t="s">
        <v>1876</v>
      </c>
      <c r="P517" s="3" t="s">
        <v>1728</v>
      </c>
      <c r="Q517" s="3" t="s">
        <v>51</v>
      </c>
      <c r="R517" s="3" t="s">
        <v>1130</v>
      </c>
      <c r="S517" s="4">
        <v>2813.3</v>
      </c>
      <c r="T517" s="4">
        <v>1</v>
      </c>
      <c r="U517" s="3" t="s">
        <v>1721</v>
      </c>
      <c r="V517" s="5">
        <v>1</v>
      </c>
      <c r="W517" s="4">
        <v>0</v>
      </c>
      <c r="X517" s="3" t="s">
        <v>1719</v>
      </c>
      <c r="Y517" s="3" t="s">
        <v>1719</v>
      </c>
      <c r="Z517" s="3" t="s">
        <v>1736</v>
      </c>
      <c r="AA517" s="3" t="s">
        <v>1722</v>
      </c>
      <c r="AB517" s="3" t="s">
        <v>1723</v>
      </c>
      <c r="AC517" s="4"/>
      <c r="AD517" s="4"/>
      <c r="AE517" s="3" t="s">
        <v>1724</v>
      </c>
      <c r="AF517" s="3" t="s">
        <v>1129</v>
      </c>
      <c r="AG517" s="3" t="s">
        <v>1725</v>
      </c>
      <c r="AH517" s="3" t="s">
        <v>1725</v>
      </c>
      <c r="AI517" s="5">
        <v>1</v>
      </c>
      <c r="AJ517" s="3" t="s">
        <v>1127</v>
      </c>
      <c r="AK517" s="3" t="s">
        <v>1719</v>
      </c>
      <c r="AL517" s="3" t="s">
        <v>1719</v>
      </c>
      <c r="AM517" s="3" t="s">
        <v>1718</v>
      </c>
      <c r="AN517" s="3" t="s">
        <v>1726</v>
      </c>
      <c r="AO517" s="4"/>
      <c r="AP517" s="4"/>
      <c r="AQ517" s="3" t="s">
        <v>1719</v>
      </c>
      <c r="AR517" s="3" t="s">
        <v>1719</v>
      </c>
      <c r="AS517" s="3" t="s">
        <v>1723</v>
      </c>
      <c r="AT517" s="3" t="s">
        <v>1723</v>
      </c>
    </row>
    <row r="518" spans="1:46" x14ac:dyDescent="0.25">
      <c r="A518" s="3" t="s">
        <v>1717</v>
      </c>
      <c r="B518" s="3" t="s">
        <v>1718</v>
      </c>
      <c r="C518" s="3" t="s">
        <v>244</v>
      </c>
      <c r="D518" s="3" t="s">
        <v>1149</v>
      </c>
      <c r="E518" s="3" t="s">
        <v>1149</v>
      </c>
      <c r="F518" s="3" t="s">
        <v>1719</v>
      </c>
      <c r="G518" s="3" t="s">
        <v>2288</v>
      </c>
      <c r="H518" s="4">
        <v>1</v>
      </c>
      <c r="I518" s="4">
        <v>1</v>
      </c>
      <c r="J518" s="3" t="s">
        <v>69</v>
      </c>
      <c r="K518" s="4">
        <v>0</v>
      </c>
      <c r="L518" s="4"/>
      <c r="M518" s="3" t="s">
        <v>1150</v>
      </c>
      <c r="N518" s="3" t="s">
        <v>127</v>
      </c>
      <c r="O518" s="3" t="s">
        <v>2241</v>
      </c>
      <c r="P518" s="3" t="s">
        <v>1728</v>
      </c>
      <c r="Q518" s="3" t="s">
        <v>51</v>
      </c>
      <c r="R518" s="3" t="s">
        <v>1151</v>
      </c>
      <c r="S518" s="4">
        <v>7577.15</v>
      </c>
      <c r="T518" s="4">
        <v>1</v>
      </c>
      <c r="U518" s="3" t="s">
        <v>1721</v>
      </c>
      <c r="V518" s="5">
        <v>3</v>
      </c>
      <c r="W518" s="4">
        <v>0</v>
      </c>
      <c r="X518" s="3" t="s">
        <v>1719</v>
      </c>
      <c r="Y518" s="3" t="s">
        <v>1719</v>
      </c>
      <c r="Z518" s="3" t="s">
        <v>2199</v>
      </c>
      <c r="AA518" s="3" t="s">
        <v>1722</v>
      </c>
      <c r="AB518" s="3" t="s">
        <v>1723</v>
      </c>
      <c r="AC518" s="4"/>
      <c r="AD518" s="4"/>
      <c r="AE518" s="3" t="s">
        <v>1724</v>
      </c>
      <c r="AF518" s="3" t="s">
        <v>1150</v>
      </c>
      <c r="AG518" s="3" t="s">
        <v>1725</v>
      </c>
      <c r="AH518" s="3" t="s">
        <v>1725</v>
      </c>
      <c r="AI518" s="5">
        <v>1</v>
      </c>
      <c r="AJ518" s="3" t="s">
        <v>245</v>
      </c>
      <c r="AK518" s="3" t="s">
        <v>1719</v>
      </c>
      <c r="AL518" s="3" t="s">
        <v>1719</v>
      </c>
      <c r="AM518" s="3" t="s">
        <v>1718</v>
      </c>
      <c r="AN518" s="3" t="s">
        <v>1726</v>
      </c>
      <c r="AO518" s="4"/>
      <c r="AP518" s="4"/>
      <c r="AQ518" s="3" t="s">
        <v>1719</v>
      </c>
      <c r="AR518" s="3" t="s">
        <v>1719</v>
      </c>
      <c r="AS518" s="3" t="s">
        <v>1723</v>
      </c>
      <c r="AT518" s="3" t="s">
        <v>1723</v>
      </c>
    </row>
    <row r="519" spans="1:46" x14ac:dyDescent="0.25">
      <c r="A519" s="3" t="s">
        <v>1717</v>
      </c>
      <c r="B519" s="3" t="s">
        <v>1718</v>
      </c>
      <c r="C519" s="3" t="s">
        <v>75</v>
      </c>
      <c r="D519" s="3" t="s">
        <v>1165</v>
      </c>
      <c r="E519" s="3" t="s">
        <v>1165</v>
      </c>
      <c r="F519" s="3" t="s">
        <v>1719</v>
      </c>
      <c r="G519" s="3" t="s">
        <v>2289</v>
      </c>
      <c r="H519" s="4">
        <v>2</v>
      </c>
      <c r="I519" s="4">
        <v>0</v>
      </c>
      <c r="J519" s="3" t="s">
        <v>69</v>
      </c>
      <c r="K519" s="4">
        <v>0</v>
      </c>
      <c r="L519" s="4">
        <v>2</v>
      </c>
      <c r="M519" s="3" t="s">
        <v>1166</v>
      </c>
      <c r="N519" s="3" t="s">
        <v>127</v>
      </c>
      <c r="O519" s="3" t="s">
        <v>1862</v>
      </c>
      <c r="P519" s="3" t="s">
        <v>1720</v>
      </c>
      <c r="Q519" s="3" t="s">
        <v>51</v>
      </c>
      <c r="R519" s="3" t="s">
        <v>2290</v>
      </c>
      <c r="S519" s="4">
        <v>5.77</v>
      </c>
      <c r="T519" s="4">
        <v>2</v>
      </c>
      <c r="U519" s="3" t="s">
        <v>1721</v>
      </c>
      <c r="V519" s="5">
        <v>6</v>
      </c>
      <c r="W519" s="4">
        <v>0</v>
      </c>
      <c r="X519" s="3" t="s">
        <v>1719</v>
      </c>
      <c r="Y519" s="3" t="s">
        <v>1719</v>
      </c>
      <c r="Z519" s="3" t="s">
        <v>1736</v>
      </c>
      <c r="AA519" s="3" t="s">
        <v>1722</v>
      </c>
      <c r="AB519" s="3" t="s">
        <v>1723</v>
      </c>
      <c r="AC519" s="4"/>
      <c r="AD519" s="4">
        <v>0</v>
      </c>
      <c r="AE519" s="3" t="s">
        <v>1724</v>
      </c>
      <c r="AF519" s="3" t="s">
        <v>1166</v>
      </c>
      <c r="AG519" s="3" t="s">
        <v>1725</v>
      </c>
      <c r="AH519" s="3" t="s">
        <v>1725</v>
      </c>
      <c r="AI519" s="5">
        <v>1</v>
      </c>
      <c r="AJ519" s="3" t="s">
        <v>76</v>
      </c>
      <c r="AK519" s="3" t="s">
        <v>1719</v>
      </c>
      <c r="AL519" s="3" t="s">
        <v>1719</v>
      </c>
      <c r="AM519" s="3" t="s">
        <v>1718</v>
      </c>
      <c r="AN519" s="3" t="s">
        <v>1726</v>
      </c>
      <c r="AO519" s="4">
        <v>0</v>
      </c>
      <c r="AP519" s="4"/>
      <c r="AQ519" s="3" t="s">
        <v>1719</v>
      </c>
      <c r="AR519" s="3" t="s">
        <v>1719</v>
      </c>
      <c r="AS519" s="3" t="s">
        <v>1723</v>
      </c>
      <c r="AT519" s="3" t="s">
        <v>1723</v>
      </c>
    </row>
    <row r="520" spans="1:46" x14ac:dyDescent="0.25">
      <c r="A520" s="3" t="s">
        <v>1717</v>
      </c>
      <c r="B520" s="3" t="s">
        <v>1718</v>
      </c>
      <c r="C520" s="3" t="s">
        <v>244</v>
      </c>
      <c r="D520" s="3" t="s">
        <v>1210</v>
      </c>
      <c r="E520" s="3" t="s">
        <v>1210</v>
      </c>
      <c r="F520" s="3" t="s">
        <v>1719</v>
      </c>
      <c r="G520" s="3" t="s">
        <v>2291</v>
      </c>
      <c r="H520" s="4">
        <v>1</v>
      </c>
      <c r="I520" s="4">
        <v>1</v>
      </c>
      <c r="J520" s="3" t="s">
        <v>69</v>
      </c>
      <c r="K520" s="4">
        <v>0</v>
      </c>
      <c r="L520" s="4"/>
      <c r="M520" s="3" t="s">
        <v>707</v>
      </c>
      <c r="N520" s="3" t="s">
        <v>127</v>
      </c>
      <c r="O520" s="3" t="s">
        <v>2241</v>
      </c>
      <c r="P520" s="3" t="s">
        <v>1720</v>
      </c>
      <c r="Q520" s="3" t="s">
        <v>51</v>
      </c>
      <c r="R520" s="3" t="s">
        <v>1215</v>
      </c>
      <c r="S520" s="4">
        <v>8.7799999999999994</v>
      </c>
      <c r="T520" s="4">
        <v>6</v>
      </c>
      <c r="U520" s="3" t="s">
        <v>1721</v>
      </c>
      <c r="V520" s="5">
        <v>4</v>
      </c>
      <c r="W520" s="4">
        <v>0</v>
      </c>
      <c r="X520" s="3" t="s">
        <v>1719</v>
      </c>
      <c r="Y520" s="3" t="s">
        <v>1719</v>
      </c>
      <c r="Z520" s="3" t="s">
        <v>2199</v>
      </c>
      <c r="AA520" s="3" t="s">
        <v>1722</v>
      </c>
      <c r="AB520" s="3" t="s">
        <v>1723</v>
      </c>
      <c r="AC520" s="4"/>
      <c r="AD520" s="4"/>
      <c r="AE520" s="3" t="s">
        <v>1724</v>
      </c>
      <c r="AF520" s="3" t="s">
        <v>707</v>
      </c>
      <c r="AG520" s="3" t="s">
        <v>1725</v>
      </c>
      <c r="AH520" s="3" t="s">
        <v>1725</v>
      </c>
      <c r="AI520" s="5">
        <v>1</v>
      </c>
      <c r="AJ520" s="3" t="s">
        <v>245</v>
      </c>
      <c r="AK520" s="3" t="s">
        <v>1719</v>
      </c>
      <c r="AL520" s="3" t="s">
        <v>1719</v>
      </c>
      <c r="AM520" s="3" t="s">
        <v>1718</v>
      </c>
      <c r="AN520" s="3" t="s">
        <v>1726</v>
      </c>
      <c r="AO520" s="4"/>
      <c r="AP520" s="4"/>
      <c r="AQ520" s="3" t="s">
        <v>1719</v>
      </c>
      <c r="AR520" s="3" t="s">
        <v>1719</v>
      </c>
      <c r="AS520" s="3" t="s">
        <v>1723</v>
      </c>
      <c r="AT520" s="3" t="s">
        <v>1723</v>
      </c>
    </row>
    <row r="521" spans="1:46" x14ac:dyDescent="0.25">
      <c r="A521" s="3" t="s">
        <v>1717</v>
      </c>
      <c r="B521" s="3" t="s">
        <v>1718</v>
      </c>
      <c r="C521" s="3" t="s">
        <v>244</v>
      </c>
      <c r="D521" s="3" t="s">
        <v>1210</v>
      </c>
      <c r="E521" s="3" t="s">
        <v>1210</v>
      </c>
      <c r="F521" s="3" t="s">
        <v>1719</v>
      </c>
      <c r="G521" s="3" t="s">
        <v>2292</v>
      </c>
      <c r="H521" s="4">
        <v>4</v>
      </c>
      <c r="I521" s="4">
        <v>4</v>
      </c>
      <c r="J521" s="3" t="s">
        <v>69</v>
      </c>
      <c r="K521" s="4">
        <v>0</v>
      </c>
      <c r="L521" s="4"/>
      <c r="M521" s="3" t="s">
        <v>707</v>
      </c>
      <c r="N521" s="3" t="s">
        <v>127</v>
      </c>
      <c r="O521" s="3" t="s">
        <v>2241</v>
      </c>
      <c r="P521" s="3" t="s">
        <v>1720</v>
      </c>
      <c r="Q521" s="3" t="s">
        <v>51</v>
      </c>
      <c r="R521" s="3" t="s">
        <v>1215</v>
      </c>
      <c r="S521" s="4">
        <v>35.119999999999997</v>
      </c>
      <c r="T521" s="4">
        <v>6</v>
      </c>
      <c r="U521" s="3" t="s">
        <v>1721</v>
      </c>
      <c r="V521" s="5">
        <v>4</v>
      </c>
      <c r="W521" s="4">
        <v>0</v>
      </c>
      <c r="X521" s="3" t="s">
        <v>1719</v>
      </c>
      <c r="Y521" s="3" t="s">
        <v>1719</v>
      </c>
      <c r="Z521" s="3" t="s">
        <v>2199</v>
      </c>
      <c r="AA521" s="3" t="s">
        <v>1722</v>
      </c>
      <c r="AB521" s="3" t="s">
        <v>1723</v>
      </c>
      <c r="AC521" s="4"/>
      <c r="AD521" s="4"/>
      <c r="AE521" s="3" t="s">
        <v>1724</v>
      </c>
      <c r="AF521" s="3" t="s">
        <v>707</v>
      </c>
      <c r="AG521" s="3" t="s">
        <v>1725</v>
      </c>
      <c r="AH521" s="3" t="s">
        <v>1725</v>
      </c>
      <c r="AI521" s="5">
        <v>1</v>
      </c>
      <c r="AJ521" s="3" t="s">
        <v>245</v>
      </c>
      <c r="AK521" s="3" t="s">
        <v>1719</v>
      </c>
      <c r="AL521" s="3" t="s">
        <v>1719</v>
      </c>
      <c r="AM521" s="3" t="s">
        <v>1718</v>
      </c>
      <c r="AN521" s="3" t="s">
        <v>1726</v>
      </c>
      <c r="AO521" s="4"/>
      <c r="AP521" s="4"/>
      <c r="AQ521" s="3" t="s">
        <v>1719</v>
      </c>
      <c r="AR521" s="3" t="s">
        <v>1719</v>
      </c>
      <c r="AS521" s="3" t="s">
        <v>1723</v>
      </c>
      <c r="AT521" s="3" t="s">
        <v>1723</v>
      </c>
    </row>
    <row r="522" spans="1:46" x14ac:dyDescent="0.25">
      <c r="A522" s="3" t="s">
        <v>1717</v>
      </c>
      <c r="B522" s="3" t="s">
        <v>1718</v>
      </c>
      <c r="C522" s="3" t="s">
        <v>244</v>
      </c>
      <c r="D522" s="3" t="s">
        <v>1210</v>
      </c>
      <c r="E522" s="3" t="s">
        <v>1210</v>
      </c>
      <c r="F522" s="3" t="s">
        <v>1719</v>
      </c>
      <c r="G522" s="3" t="s">
        <v>2293</v>
      </c>
      <c r="H522" s="4">
        <v>1</v>
      </c>
      <c r="I522" s="4">
        <v>1</v>
      </c>
      <c r="J522" s="3" t="s">
        <v>69</v>
      </c>
      <c r="K522" s="4">
        <v>0</v>
      </c>
      <c r="L522" s="4"/>
      <c r="M522" s="3" t="s">
        <v>707</v>
      </c>
      <c r="N522" s="3" t="s">
        <v>127</v>
      </c>
      <c r="O522" s="3" t="s">
        <v>2241</v>
      </c>
      <c r="P522" s="3" t="s">
        <v>1720</v>
      </c>
      <c r="Q522" s="3" t="s">
        <v>51</v>
      </c>
      <c r="R522" s="3" t="s">
        <v>1215</v>
      </c>
      <c r="S522" s="4">
        <v>8.7799999999999994</v>
      </c>
      <c r="T522" s="4">
        <v>6</v>
      </c>
      <c r="U522" s="3" t="s">
        <v>1721</v>
      </c>
      <c r="V522" s="5">
        <v>4</v>
      </c>
      <c r="W522" s="4">
        <v>0</v>
      </c>
      <c r="X522" s="3" t="s">
        <v>1719</v>
      </c>
      <c r="Y522" s="3" t="s">
        <v>1719</v>
      </c>
      <c r="Z522" s="3" t="s">
        <v>2199</v>
      </c>
      <c r="AA522" s="3" t="s">
        <v>1722</v>
      </c>
      <c r="AB522" s="3" t="s">
        <v>1723</v>
      </c>
      <c r="AC522" s="4"/>
      <c r="AD522" s="4"/>
      <c r="AE522" s="3" t="s">
        <v>1724</v>
      </c>
      <c r="AF522" s="3" t="s">
        <v>707</v>
      </c>
      <c r="AG522" s="3" t="s">
        <v>1725</v>
      </c>
      <c r="AH522" s="3" t="s">
        <v>1725</v>
      </c>
      <c r="AI522" s="5">
        <v>1</v>
      </c>
      <c r="AJ522" s="3" t="s">
        <v>245</v>
      </c>
      <c r="AK522" s="3" t="s">
        <v>1719</v>
      </c>
      <c r="AL522" s="3" t="s">
        <v>1719</v>
      </c>
      <c r="AM522" s="3" t="s">
        <v>1718</v>
      </c>
      <c r="AN522" s="3" t="s">
        <v>1726</v>
      </c>
      <c r="AO522" s="4"/>
      <c r="AP522" s="4"/>
      <c r="AQ522" s="3" t="s">
        <v>1719</v>
      </c>
      <c r="AR522" s="3" t="s">
        <v>1719</v>
      </c>
      <c r="AS522" s="3" t="s">
        <v>1723</v>
      </c>
      <c r="AT522" s="3" t="s">
        <v>1723</v>
      </c>
    </row>
    <row r="523" spans="1:46" x14ac:dyDescent="0.25">
      <c r="A523" s="3" t="s">
        <v>1717</v>
      </c>
      <c r="B523" s="3" t="s">
        <v>1718</v>
      </c>
      <c r="C523" s="3" t="s">
        <v>244</v>
      </c>
      <c r="D523" s="3" t="s">
        <v>1228</v>
      </c>
      <c r="E523" s="3" t="s">
        <v>1228</v>
      </c>
      <c r="F523" s="3" t="s">
        <v>1719</v>
      </c>
      <c r="G523" s="3" t="s">
        <v>2294</v>
      </c>
      <c r="H523" s="4">
        <v>1</v>
      </c>
      <c r="I523" s="4">
        <v>1</v>
      </c>
      <c r="J523" s="3" t="s">
        <v>69</v>
      </c>
      <c r="K523" s="4">
        <v>0</v>
      </c>
      <c r="L523" s="4"/>
      <c r="M523" s="3" t="s">
        <v>707</v>
      </c>
      <c r="N523" s="3" t="s">
        <v>127</v>
      </c>
      <c r="O523" s="3" t="s">
        <v>2241</v>
      </c>
      <c r="P523" s="3" t="s">
        <v>1720</v>
      </c>
      <c r="Q523" s="3" t="s">
        <v>51</v>
      </c>
      <c r="R523" s="3" t="s">
        <v>1229</v>
      </c>
      <c r="S523" s="4">
        <v>4.26</v>
      </c>
      <c r="T523" s="4">
        <v>1</v>
      </c>
      <c r="U523" s="3" t="s">
        <v>1721</v>
      </c>
      <c r="V523" s="5">
        <v>5</v>
      </c>
      <c r="W523" s="4">
        <v>0</v>
      </c>
      <c r="X523" s="3" t="s">
        <v>1719</v>
      </c>
      <c r="Y523" s="3" t="s">
        <v>1719</v>
      </c>
      <c r="Z523" s="3" t="s">
        <v>2199</v>
      </c>
      <c r="AA523" s="3" t="s">
        <v>1722</v>
      </c>
      <c r="AB523" s="3" t="s">
        <v>1723</v>
      </c>
      <c r="AC523" s="4"/>
      <c r="AD523" s="4"/>
      <c r="AE523" s="3" t="s">
        <v>1724</v>
      </c>
      <c r="AF523" s="3" t="s">
        <v>707</v>
      </c>
      <c r="AG523" s="3" t="s">
        <v>1725</v>
      </c>
      <c r="AH523" s="3" t="s">
        <v>1725</v>
      </c>
      <c r="AI523" s="5">
        <v>1</v>
      </c>
      <c r="AJ523" s="3" t="s">
        <v>245</v>
      </c>
      <c r="AK523" s="3" t="s">
        <v>1719</v>
      </c>
      <c r="AL523" s="3" t="s">
        <v>1719</v>
      </c>
      <c r="AM523" s="3" t="s">
        <v>1718</v>
      </c>
      <c r="AN523" s="3" t="s">
        <v>1726</v>
      </c>
      <c r="AO523" s="4"/>
      <c r="AP523" s="4"/>
      <c r="AQ523" s="3" t="s">
        <v>1719</v>
      </c>
      <c r="AR523" s="3" t="s">
        <v>1719</v>
      </c>
      <c r="AS523" s="3" t="s">
        <v>1723</v>
      </c>
      <c r="AT523" s="3" t="s">
        <v>1723</v>
      </c>
    </row>
    <row r="524" spans="1:46" x14ac:dyDescent="0.25">
      <c r="A524" s="3" t="s">
        <v>1717</v>
      </c>
      <c r="B524" s="3" t="s">
        <v>1718</v>
      </c>
      <c r="C524" s="3" t="s">
        <v>92</v>
      </c>
      <c r="D524" s="3" t="s">
        <v>1248</v>
      </c>
      <c r="E524" s="3" t="s">
        <v>1248</v>
      </c>
      <c r="F524" s="3" t="s">
        <v>1719</v>
      </c>
      <c r="G524" s="3" t="s">
        <v>2295</v>
      </c>
      <c r="H524" s="4">
        <v>1</v>
      </c>
      <c r="I524" s="4">
        <v>1</v>
      </c>
      <c r="J524" s="3" t="s">
        <v>69</v>
      </c>
      <c r="K524" s="4">
        <v>0</v>
      </c>
      <c r="L524" s="4"/>
      <c r="M524" s="3" t="s">
        <v>78</v>
      </c>
      <c r="N524" s="3" t="s">
        <v>127</v>
      </c>
      <c r="O524" s="3" t="s">
        <v>1861</v>
      </c>
      <c r="P524" s="3" t="s">
        <v>1720</v>
      </c>
      <c r="Q524" s="3" t="s">
        <v>51</v>
      </c>
      <c r="R524" s="3" t="s">
        <v>1249</v>
      </c>
      <c r="S524" s="4">
        <v>1312.41</v>
      </c>
      <c r="T524" s="4">
        <v>1</v>
      </c>
      <c r="U524" s="3" t="s">
        <v>1721</v>
      </c>
      <c r="V524" s="5">
        <v>4</v>
      </c>
      <c r="W524" s="4">
        <v>0</v>
      </c>
      <c r="X524" s="3" t="s">
        <v>1719</v>
      </c>
      <c r="Y524" s="3" t="s">
        <v>1719</v>
      </c>
      <c r="Z524" s="3" t="s">
        <v>1736</v>
      </c>
      <c r="AA524" s="3" t="s">
        <v>1722</v>
      </c>
      <c r="AB524" s="3" t="s">
        <v>1723</v>
      </c>
      <c r="AC524" s="4"/>
      <c r="AD524" s="4"/>
      <c r="AE524" s="3" t="s">
        <v>1724</v>
      </c>
      <c r="AF524" s="3" t="s">
        <v>78</v>
      </c>
      <c r="AG524" s="3" t="s">
        <v>1725</v>
      </c>
      <c r="AH524" s="3" t="s">
        <v>1725</v>
      </c>
      <c r="AI524" s="5">
        <v>1</v>
      </c>
      <c r="AJ524" s="3" t="s">
        <v>93</v>
      </c>
      <c r="AK524" s="3" t="s">
        <v>1719</v>
      </c>
      <c r="AL524" s="3" t="s">
        <v>1719</v>
      </c>
      <c r="AM524" s="3" t="s">
        <v>1718</v>
      </c>
      <c r="AN524" s="3" t="s">
        <v>1726</v>
      </c>
      <c r="AO524" s="4"/>
      <c r="AP524" s="4"/>
      <c r="AQ524" s="3" t="s">
        <v>1719</v>
      </c>
      <c r="AR524" s="3" t="s">
        <v>1719</v>
      </c>
      <c r="AS524" s="3" t="s">
        <v>1723</v>
      </c>
      <c r="AT524" s="3" t="s">
        <v>1723</v>
      </c>
    </row>
    <row r="525" spans="1:46" x14ac:dyDescent="0.25">
      <c r="A525" s="3" t="s">
        <v>1717</v>
      </c>
      <c r="B525" s="3" t="s">
        <v>1718</v>
      </c>
      <c r="C525" s="3" t="s">
        <v>1259</v>
      </c>
      <c r="D525" s="3" t="s">
        <v>1260</v>
      </c>
      <c r="E525" s="3" t="s">
        <v>1260</v>
      </c>
      <c r="F525" s="3" t="s">
        <v>1719</v>
      </c>
      <c r="G525" s="3" t="s">
        <v>2296</v>
      </c>
      <c r="H525" s="4">
        <v>1</v>
      </c>
      <c r="I525" s="4">
        <v>1</v>
      </c>
      <c r="J525" s="3" t="s">
        <v>907</v>
      </c>
      <c r="K525" s="4">
        <v>0</v>
      </c>
      <c r="L525" s="4"/>
      <c r="M525" s="3" t="s">
        <v>1261</v>
      </c>
      <c r="N525" s="3" t="s">
        <v>127</v>
      </c>
      <c r="O525" s="3" t="s">
        <v>1869</v>
      </c>
      <c r="P525" s="3" t="s">
        <v>1728</v>
      </c>
      <c r="Q525" s="3" t="s">
        <v>51</v>
      </c>
      <c r="R525" s="3" t="s">
        <v>1262</v>
      </c>
      <c r="S525" s="4">
        <v>7719.2</v>
      </c>
      <c r="T525" s="4">
        <v>1</v>
      </c>
      <c r="U525" s="3" t="s">
        <v>1721</v>
      </c>
      <c r="V525" s="5">
        <v>6</v>
      </c>
      <c r="W525" s="4">
        <v>0</v>
      </c>
      <c r="X525" s="3" t="s">
        <v>1719</v>
      </c>
      <c r="Y525" s="3" t="s">
        <v>1719</v>
      </c>
      <c r="Z525" s="3" t="s">
        <v>1736</v>
      </c>
      <c r="AA525" s="3" t="s">
        <v>1722</v>
      </c>
      <c r="AB525" s="3" t="s">
        <v>1723</v>
      </c>
      <c r="AC525" s="4"/>
      <c r="AD525" s="4"/>
      <c r="AE525" s="3" t="s">
        <v>1724</v>
      </c>
      <c r="AF525" s="3" t="s">
        <v>1261</v>
      </c>
      <c r="AG525" s="3" t="s">
        <v>1725</v>
      </c>
      <c r="AH525" s="3" t="s">
        <v>1725</v>
      </c>
      <c r="AI525" s="5">
        <v>1</v>
      </c>
      <c r="AJ525" s="3" t="s">
        <v>191</v>
      </c>
      <c r="AK525" s="3" t="s">
        <v>1719</v>
      </c>
      <c r="AL525" s="3" t="s">
        <v>1719</v>
      </c>
      <c r="AM525" s="3" t="s">
        <v>1718</v>
      </c>
      <c r="AN525" s="3" t="s">
        <v>1726</v>
      </c>
      <c r="AO525" s="4"/>
      <c r="AP525" s="4"/>
      <c r="AQ525" s="3" t="s">
        <v>1719</v>
      </c>
      <c r="AR525" s="3" t="s">
        <v>1719</v>
      </c>
      <c r="AS525" s="3" t="s">
        <v>1723</v>
      </c>
      <c r="AT525" s="3" t="s">
        <v>1723</v>
      </c>
    </row>
    <row r="526" spans="1:46" x14ac:dyDescent="0.25">
      <c r="A526" s="3" t="s">
        <v>1717</v>
      </c>
      <c r="B526" s="3" t="s">
        <v>1718</v>
      </c>
      <c r="C526" s="3" t="s">
        <v>92</v>
      </c>
      <c r="D526" s="3" t="s">
        <v>1376</v>
      </c>
      <c r="E526" s="3" t="s">
        <v>1376</v>
      </c>
      <c r="F526" s="3" t="s">
        <v>1719</v>
      </c>
      <c r="G526" s="3" t="s">
        <v>2297</v>
      </c>
      <c r="H526" s="4">
        <v>12</v>
      </c>
      <c r="I526" s="4">
        <v>12</v>
      </c>
      <c r="J526" s="3" t="s">
        <v>69</v>
      </c>
      <c r="K526" s="4">
        <v>0</v>
      </c>
      <c r="L526" s="4"/>
      <c r="M526" s="3" t="s">
        <v>78</v>
      </c>
      <c r="N526" s="3" t="s">
        <v>127</v>
      </c>
      <c r="O526" s="3" t="s">
        <v>1861</v>
      </c>
      <c r="P526" s="3" t="s">
        <v>1720</v>
      </c>
      <c r="Q526" s="3" t="s">
        <v>51</v>
      </c>
      <c r="R526" s="3" t="s">
        <v>1377</v>
      </c>
      <c r="S526" s="4">
        <v>5827.55</v>
      </c>
      <c r="T526" s="4">
        <v>12</v>
      </c>
      <c r="U526" s="3" t="s">
        <v>1721</v>
      </c>
      <c r="V526" s="5">
        <v>5</v>
      </c>
      <c r="W526" s="4">
        <v>0</v>
      </c>
      <c r="X526" s="3" t="s">
        <v>1719</v>
      </c>
      <c r="Y526" s="3" t="s">
        <v>1719</v>
      </c>
      <c r="Z526" s="3" t="s">
        <v>1736</v>
      </c>
      <c r="AA526" s="3" t="s">
        <v>1722</v>
      </c>
      <c r="AB526" s="3" t="s">
        <v>1723</v>
      </c>
      <c r="AC526" s="4"/>
      <c r="AD526" s="4"/>
      <c r="AE526" s="3" t="s">
        <v>1724</v>
      </c>
      <c r="AF526" s="3" t="s">
        <v>78</v>
      </c>
      <c r="AG526" s="3" t="s">
        <v>1725</v>
      </c>
      <c r="AH526" s="3" t="s">
        <v>1725</v>
      </c>
      <c r="AI526" s="5">
        <v>1</v>
      </c>
      <c r="AJ526" s="3" t="s">
        <v>93</v>
      </c>
      <c r="AK526" s="3" t="s">
        <v>1719</v>
      </c>
      <c r="AL526" s="3" t="s">
        <v>1719</v>
      </c>
      <c r="AM526" s="3" t="s">
        <v>1718</v>
      </c>
      <c r="AN526" s="3" t="s">
        <v>1726</v>
      </c>
      <c r="AO526" s="4"/>
      <c r="AP526" s="4"/>
      <c r="AQ526" s="3" t="s">
        <v>1719</v>
      </c>
      <c r="AR526" s="3" t="s">
        <v>1719</v>
      </c>
      <c r="AS526" s="3" t="s">
        <v>1723</v>
      </c>
      <c r="AT526" s="3" t="s">
        <v>1723</v>
      </c>
    </row>
    <row r="527" spans="1:46" x14ac:dyDescent="0.25">
      <c r="A527" s="3" t="s">
        <v>1717</v>
      </c>
      <c r="B527" s="3" t="s">
        <v>1718</v>
      </c>
      <c r="C527" s="3" t="s">
        <v>75</v>
      </c>
      <c r="D527" s="3" t="s">
        <v>1803</v>
      </c>
      <c r="E527" s="3" t="s">
        <v>1803</v>
      </c>
      <c r="F527" s="3" t="s">
        <v>1719</v>
      </c>
      <c r="G527" s="3" t="s">
        <v>2298</v>
      </c>
      <c r="H527" s="4">
        <v>2</v>
      </c>
      <c r="I527" s="4">
        <v>0</v>
      </c>
      <c r="J527" s="3" t="s">
        <v>69</v>
      </c>
      <c r="K527" s="4">
        <v>0</v>
      </c>
      <c r="L527" s="4">
        <v>2</v>
      </c>
      <c r="M527" s="3" t="s">
        <v>102</v>
      </c>
      <c r="N527" s="3" t="s">
        <v>127</v>
      </c>
      <c r="O527" s="3" t="s">
        <v>1862</v>
      </c>
      <c r="P527" s="3" t="s">
        <v>1720</v>
      </c>
      <c r="Q527" s="3" t="s">
        <v>51</v>
      </c>
      <c r="R527" s="3" t="s">
        <v>2299</v>
      </c>
      <c r="S527" s="4">
        <v>149.75</v>
      </c>
      <c r="T527" s="4">
        <v>2</v>
      </c>
      <c r="U527" s="3" t="s">
        <v>1721</v>
      </c>
      <c r="V527" s="5">
        <v>8</v>
      </c>
      <c r="W527" s="4">
        <v>0</v>
      </c>
      <c r="X527" s="3" t="s">
        <v>1719</v>
      </c>
      <c r="Y527" s="3" t="s">
        <v>1719</v>
      </c>
      <c r="Z527" s="3" t="s">
        <v>1736</v>
      </c>
      <c r="AA527" s="3" t="s">
        <v>1722</v>
      </c>
      <c r="AB527" s="3" t="s">
        <v>1723</v>
      </c>
      <c r="AC527" s="4"/>
      <c r="AD527" s="4">
        <v>0</v>
      </c>
      <c r="AE527" s="3" t="s">
        <v>1724</v>
      </c>
      <c r="AF527" s="3" t="s">
        <v>102</v>
      </c>
      <c r="AG527" s="3" t="s">
        <v>1725</v>
      </c>
      <c r="AH527" s="3" t="s">
        <v>1725</v>
      </c>
      <c r="AI527" s="5">
        <v>1</v>
      </c>
      <c r="AJ527" s="3" t="s">
        <v>76</v>
      </c>
      <c r="AK527" s="3" t="s">
        <v>1719</v>
      </c>
      <c r="AL527" s="3" t="s">
        <v>1719</v>
      </c>
      <c r="AM527" s="3" t="s">
        <v>1718</v>
      </c>
      <c r="AN527" s="3" t="s">
        <v>1726</v>
      </c>
      <c r="AO527" s="4">
        <v>0</v>
      </c>
      <c r="AP527" s="4"/>
      <c r="AQ527" s="3" t="s">
        <v>1719</v>
      </c>
      <c r="AR527" s="3" t="s">
        <v>1719</v>
      </c>
      <c r="AS527" s="3" t="s">
        <v>1723</v>
      </c>
      <c r="AT527" s="3" t="s">
        <v>1723</v>
      </c>
    </row>
    <row r="528" spans="1:46" x14ac:dyDescent="0.25">
      <c r="A528" s="3" t="s">
        <v>1717</v>
      </c>
      <c r="B528" s="3" t="s">
        <v>1718</v>
      </c>
      <c r="C528" s="3" t="s">
        <v>1419</v>
      </c>
      <c r="D528" s="3" t="s">
        <v>1421</v>
      </c>
      <c r="E528" s="3" t="s">
        <v>1421</v>
      </c>
      <c r="F528" s="3" t="s">
        <v>1719</v>
      </c>
      <c r="G528" s="3" t="s">
        <v>2300</v>
      </c>
      <c r="H528" s="4">
        <v>1</v>
      </c>
      <c r="I528" s="4">
        <v>1</v>
      </c>
      <c r="J528" s="3" t="s">
        <v>69</v>
      </c>
      <c r="K528" s="4">
        <v>0</v>
      </c>
      <c r="L528" s="4"/>
      <c r="M528" s="3" t="s">
        <v>78</v>
      </c>
      <c r="N528" s="3" t="s">
        <v>127</v>
      </c>
      <c r="O528" s="3" t="s">
        <v>1867</v>
      </c>
      <c r="P528" s="3" t="s">
        <v>1720</v>
      </c>
      <c r="Q528" s="3" t="s">
        <v>51</v>
      </c>
      <c r="R528" s="3" t="s">
        <v>1422</v>
      </c>
      <c r="S528" s="4">
        <v>12.81</v>
      </c>
      <c r="T528" s="4">
        <v>1</v>
      </c>
      <c r="U528" s="3" t="s">
        <v>1719</v>
      </c>
      <c r="V528" s="5">
        <v>2</v>
      </c>
      <c r="W528" s="4">
        <v>0</v>
      </c>
      <c r="X528" s="3" t="s">
        <v>1719</v>
      </c>
      <c r="Y528" s="3" t="s">
        <v>1719</v>
      </c>
      <c r="Z528" s="3" t="s">
        <v>1736</v>
      </c>
      <c r="AA528" s="3" t="s">
        <v>1722</v>
      </c>
      <c r="AB528" s="3" t="s">
        <v>1723</v>
      </c>
      <c r="AC528" s="4"/>
      <c r="AD528" s="4"/>
      <c r="AE528" s="3" t="s">
        <v>1724</v>
      </c>
      <c r="AF528" s="3" t="s">
        <v>78</v>
      </c>
      <c r="AG528" s="3" t="s">
        <v>1725</v>
      </c>
      <c r="AH528" s="3" t="s">
        <v>1725</v>
      </c>
      <c r="AI528" s="5">
        <v>1</v>
      </c>
      <c r="AJ528" s="3" t="s">
        <v>1420</v>
      </c>
      <c r="AK528" s="3" t="s">
        <v>1719</v>
      </c>
      <c r="AL528" s="3" t="s">
        <v>1719</v>
      </c>
      <c r="AM528" s="3" t="s">
        <v>1718</v>
      </c>
      <c r="AN528" s="3" t="s">
        <v>1726</v>
      </c>
      <c r="AO528" s="4"/>
      <c r="AP528" s="4"/>
      <c r="AQ528" s="3" t="s">
        <v>1719</v>
      </c>
      <c r="AR528" s="3" t="s">
        <v>1719</v>
      </c>
      <c r="AS528" s="3" t="s">
        <v>1723</v>
      </c>
      <c r="AT528" s="3" t="s">
        <v>1723</v>
      </c>
    </row>
    <row r="529" spans="1:46" x14ac:dyDescent="0.25">
      <c r="A529" s="3" t="s">
        <v>1717</v>
      </c>
      <c r="B529" s="3" t="s">
        <v>1718</v>
      </c>
      <c r="C529" s="3" t="s">
        <v>1093</v>
      </c>
      <c r="D529" s="3" t="s">
        <v>1421</v>
      </c>
      <c r="E529" s="3" t="s">
        <v>1421</v>
      </c>
      <c r="F529" s="3" t="s">
        <v>1719</v>
      </c>
      <c r="G529" s="3" t="s">
        <v>2300</v>
      </c>
      <c r="H529" s="4">
        <v>1</v>
      </c>
      <c r="I529" s="4">
        <v>1</v>
      </c>
      <c r="J529" s="3" t="s">
        <v>69</v>
      </c>
      <c r="K529" s="4">
        <v>0</v>
      </c>
      <c r="L529" s="4"/>
      <c r="M529" s="3" t="s">
        <v>78</v>
      </c>
      <c r="N529" s="3" t="s">
        <v>127</v>
      </c>
      <c r="O529" s="3" t="s">
        <v>2284</v>
      </c>
      <c r="P529" s="3" t="s">
        <v>1720</v>
      </c>
      <c r="Q529" s="3" t="s">
        <v>51</v>
      </c>
      <c r="R529" s="3" t="s">
        <v>1426</v>
      </c>
      <c r="S529" s="4">
        <v>12.81</v>
      </c>
      <c r="T529" s="4">
        <v>1</v>
      </c>
      <c r="U529" s="3" t="s">
        <v>1719</v>
      </c>
      <c r="V529" s="5">
        <v>2</v>
      </c>
      <c r="W529" s="4">
        <v>0</v>
      </c>
      <c r="X529" s="3" t="s">
        <v>1719</v>
      </c>
      <c r="Y529" s="3" t="s">
        <v>1719</v>
      </c>
      <c r="Z529" s="3" t="s">
        <v>2199</v>
      </c>
      <c r="AA529" s="3" t="s">
        <v>1722</v>
      </c>
      <c r="AB529" s="3" t="s">
        <v>1723</v>
      </c>
      <c r="AC529" s="4"/>
      <c r="AD529" s="4"/>
      <c r="AE529" s="3" t="s">
        <v>1724</v>
      </c>
      <c r="AF529" s="3" t="s">
        <v>78</v>
      </c>
      <c r="AG529" s="3" t="s">
        <v>1725</v>
      </c>
      <c r="AH529" s="3" t="s">
        <v>1725</v>
      </c>
      <c r="AI529" s="5">
        <v>1</v>
      </c>
      <c r="AJ529" s="3" t="s">
        <v>1094</v>
      </c>
      <c r="AK529" s="3" t="s">
        <v>1719</v>
      </c>
      <c r="AL529" s="3" t="s">
        <v>1719</v>
      </c>
      <c r="AM529" s="3" t="s">
        <v>1718</v>
      </c>
      <c r="AN529" s="3" t="s">
        <v>1726</v>
      </c>
      <c r="AO529" s="4"/>
      <c r="AP529" s="4"/>
      <c r="AQ529" s="3" t="s">
        <v>1719</v>
      </c>
      <c r="AR529" s="3" t="s">
        <v>1719</v>
      </c>
      <c r="AS529" s="3" t="s">
        <v>1723</v>
      </c>
      <c r="AT529" s="3" t="s">
        <v>1723</v>
      </c>
    </row>
    <row r="530" spans="1:46" x14ac:dyDescent="0.25">
      <c r="A530" s="3" t="s">
        <v>1717</v>
      </c>
      <c r="B530" s="3" t="s">
        <v>1718</v>
      </c>
      <c r="C530" s="3" t="s">
        <v>1449</v>
      </c>
      <c r="D530" s="3" t="s">
        <v>1451</v>
      </c>
      <c r="E530" s="3" t="s">
        <v>1451</v>
      </c>
      <c r="F530" s="3" t="s">
        <v>1719</v>
      </c>
      <c r="G530" s="3" t="s">
        <v>2301</v>
      </c>
      <c r="H530" s="4">
        <v>1</v>
      </c>
      <c r="I530" s="4">
        <v>1</v>
      </c>
      <c r="J530" s="3" t="s">
        <v>69</v>
      </c>
      <c r="K530" s="4">
        <v>0</v>
      </c>
      <c r="L530" s="4"/>
      <c r="M530" s="3" t="s">
        <v>161</v>
      </c>
      <c r="N530" s="3" t="s">
        <v>127</v>
      </c>
      <c r="O530" s="3" t="s">
        <v>1865</v>
      </c>
      <c r="P530" s="3" t="s">
        <v>1720</v>
      </c>
      <c r="Q530" s="3" t="s">
        <v>51</v>
      </c>
      <c r="R530" s="3" t="s">
        <v>1452</v>
      </c>
      <c r="S530" s="4">
        <v>99.21</v>
      </c>
      <c r="T530" s="4">
        <v>1</v>
      </c>
      <c r="U530" s="3" t="s">
        <v>1721</v>
      </c>
      <c r="V530" s="5">
        <v>4</v>
      </c>
      <c r="W530" s="4">
        <v>0</v>
      </c>
      <c r="X530" s="3" t="s">
        <v>1719</v>
      </c>
      <c r="Y530" s="3" t="s">
        <v>1719</v>
      </c>
      <c r="Z530" s="3" t="s">
        <v>1736</v>
      </c>
      <c r="AA530" s="3" t="s">
        <v>1722</v>
      </c>
      <c r="AB530" s="3" t="s">
        <v>1723</v>
      </c>
      <c r="AC530" s="4"/>
      <c r="AD530" s="4"/>
      <c r="AE530" s="3" t="s">
        <v>1724</v>
      </c>
      <c r="AF530" s="3" t="s">
        <v>161</v>
      </c>
      <c r="AG530" s="3" t="s">
        <v>1725</v>
      </c>
      <c r="AH530" s="3" t="s">
        <v>1725</v>
      </c>
      <c r="AI530" s="5">
        <v>1</v>
      </c>
      <c r="AJ530" s="3" t="s">
        <v>1450</v>
      </c>
      <c r="AK530" s="3" t="s">
        <v>1719</v>
      </c>
      <c r="AL530" s="3" t="s">
        <v>1719</v>
      </c>
      <c r="AM530" s="3" t="s">
        <v>1718</v>
      </c>
      <c r="AN530" s="3" t="s">
        <v>1726</v>
      </c>
      <c r="AO530" s="4"/>
      <c r="AP530" s="4"/>
      <c r="AQ530" s="3" t="s">
        <v>1719</v>
      </c>
      <c r="AR530" s="3" t="s">
        <v>1719</v>
      </c>
      <c r="AS530" s="3" t="s">
        <v>1723</v>
      </c>
      <c r="AT530" s="3" t="s">
        <v>1723</v>
      </c>
    </row>
    <row r="531" spans="1:46" x14ac:dyDescent="0.25">
      <c r="A531" s="3" t="s">
        <v>1717</v>
      </c>
      <c r="B531" s="3" t="s">
        <v>1718</v>
      </c>
      <c r="C531" s="3" t="s">
        <v>1493</v>
      </c>
      <c r="D531" s="3" t="s">
        <v>1495</v>
      </c>
      <c r="E531" s="3" t="s">
        <v>1495</v>
      </c>
      <c r="F531" s="3" t="s">
        <v>1719</v>
      </c>
      <c r="G531" s="3" t="s">
        <v>2302</v>
      </c>
      <c r="H531" s="4">
        <v>1</v>
      </c>
      <c r="I531" s="4">
        <v>1</v>
      </c>
      <c r="J531" s="3" t="s">
        <v>804</v>
      </c>
      <c r="K531" s="4">
        <v>0</v>
      </c>
      <c r="L531" s="4"/>
      <c r="M531" s="3" t="s">
        <v>1496</v>
      </c>
      <c r="N531" s="3" t="s">
        <v>127</v>
      </c>
      <c r="O531" s="3" t="s">
        <v>1859</v>
      </c>
      <c r="P531" s="3" t="s">
        <v>1728</v>
      </c>
      <c r="Q531" s="3" t="s">
        <v>51</v>
      </c>
      <c r="R531" s="3" t="s">
        <v>1497</v>
      </c>
      <c r="S531" s="4">
        <v>6269.74</v>
      </c>
      <c r="T531" s="4">
        <v>1</v>
      </c>
      <c r="U531" s="3" t="s">
        <v>1719</v>
      </c>
      <c r="V531" s="5">
        <v>2</v>
      </c>
      <c r="W531" s="4">
        <v>0</v>
      </c>
      <c r="X531" s="3" t="s">
        <v>1719</v>
      </c>
      <c r="Y531" s="3" t="s">
        <v>1719</v>
      </c>
      <c r="Z531" s="3" t="s">
        <v>1736</v>
      </c>
      <c r="AA531" s="3" t="s">
        <v>1722</v>
      </c>
      <c r="AB531" s="3" t="s">
        <v>1723</v>
      </c>
      <c r="AC531" s="4"/>
      <c r="AD531" s="4"/>
      <c r="AE531" s="3" t="s">
        <v>1724</v>
      </c>
      <c r="AF531" s="3" t="s">
        <v>1496</v>
      </c>
      <c r="AG531" s="3" t="s">
        <v>1725</v>
      </c>
      <c r="AH531" s="3" t="s">
        <v>1725</v>
      </c>
      <c r="AI531" s="5">
        <v>1</v>
      </c>
      <c r="AJ531" s="3" t="s">
        <v>1494</v>
      </c>
      <c r="AK531" s="3" t="s">
        <v>1719</v>
      </c>
      <c r="AL531" s="3" t="s">
        <v>1719</v>
      </c>
      <c r="AM531" s="3" t="s">
        <v>1718</v>
      </c>
      <c r="AN531" s="3" t="s">
        <v>1726</v>
      </c>
      <c r="AO531" s="4"/>
      <c r="AP531" s="4"/>
      <c r="AQ531" s="3" t="s">
        <v>1719</v>
      </c>
      <c r="AR531" s="3" t="s">
        <v>1719</v>
      </c>
      <c r="AS531" s="3" t="s">
        <v>1723</v>
      </c>
      <c r="AT531" s="3" t="s">
        <v>1723</v>
      </c>
    </row>
    <row r="532" spans="1:46" x14ac:dyDescent="0.25">
      <c r="A532" s="3" t="s">
        <v>1717</v>
      </c>
      <c r="B532" s="3" t="s">
        <v>1718</v>
      </c>
      <c r="C532" s="3" t="s">
        <v>1501</v>
      </c>
      <c r="D532" s="3" t="s">
        <v>1495</v>
      </c>
      <c r="E532" s="3" t="s">
        <v>1495</v>
      </c>
      <c r="F532" s="3" t="s">
        <v>1719</v>
      </c>
      <c r="G532" s="3" t="s">
        <v>2302</v>
      </c>
      <c r="H532" s="4">
        <v>1</v>
      </c>
      <c r="I532" s="4">
        <v>1</v>
      </c>
      <c r="J532" s="3" t="s">
        <v>804</v>
      </c>
      <c r="K532" s="4">
        <v>0</v>
      </c>
      <c r="L532" s="4"/>
      <c r="M532" s="3" t="s">
        <v>1496</v>
      </c>
      <c r="N532" s="3" t="s">
        <v>127</v>
      </c>
      <c r="O532" s="3" t="s">
        <v>1860</v>
      </c>
      <c r="P532" s="3" t="s">
        <v>1728</v>
      </c>
      <c r="Q532" s="3" t="s">
        <v>51</v>
      </c>
      <c r="R532" s="3" t="s">
        <v>1502</v>
      </c>
      <c r="S532" s="4">
        <v>6269.74</v>
      </c>
      <c r="T532" s="4">
        <v>1</v>
      </c>
      <c r="U532" s="3" t="s">
        <v>1719</v>
      </c>
      <c r="V532" s="5">
        <v>2</v>
      </c>
      <c r="W532" s="4">
        <v>0</v>
      </c>
      <c r="X532" s="3" t="s">
        <v>1719</v>
      </c>
      <c r="Y532" s="3" t="s">
        <v>1719</v>
      </c>
      <c r="Z532" s="3" t="s">
        <v>1736</v>
      </c>
      <c r="AA532" s="3" t="s">
        <v>1722</v>
      </c>
      <c r="AB532" s="3" t="s">
        <v>1723</v>
      </c>
      <c r="AC532" s="4"/>
      <c r="AD532" s="4"/>
      <c r="AE532" s="3" t="s">
        <v>1724</v>
      </c>
      <c r="AF532" s="3" t="s">
        <v>1496</v>
      </c>
      <c r="AG532" s="3" t="s">
        <v>1725</v>
      </c>
      <c r="AH532" s="3" t="s">
        <v>1725</v>
      </c>
      <c r="AI532" s="5">
        <v>1</v>
      </c>
      <c r="AJ532" s="3" t="s">
        <v>1494</v>
      </c>
      <c r="AK532" s="3" t="s">
        <v>1719</v>
      </c>
      <c r="AL532" s="3" t="s">
        <v>1719</v>
      </c>
      <c r="AM532" s="3" t="s">
        <v>1718</v>
      </c>
      <c r="AN532" s="3" t="s">
        <v>1726</v>
      </c>
      <c r="AO532" s="4"/>
      <c r="AP532" s="4"/>
      <c r="AQ532" s="3" t="s">
        <v>1719</v>
      </c>
      <c r="AR532" s="3" t="s">
        <v>1719</v>
      </c>
      <c r="AS532" s="3" t="s">
        <v>1723</v>
      </c>
      <c r="AT532" s="3" t="s">
        <v>1723</v>
      </c>
    </row>
    <row r="533" spans="1:46" x14ac:dyDescent="0.25">
      <c r="A533" s="3" t="s">
        <v>1717</v>
      </c>
      <c r="B533" s="3" t="s">
        <v>1718</v>
      </c>
      <c r="C533" s="3" t="s">
        <v>1449</v>
      </c>
      <c r="D533" s="3" t="s">
        <v>1511</v>
      </c>
      <c r="E533" s="3" t="s">
        <v>1511</v>
      </c>
      <c r="F533" s="3" t="s">
        <v>1719</v>
      </c>
      <c r="G533" s="3" t="s">
        <v>2303</v>
      </c>
      <c r="H533" s="4">
        <v>1</v>
      </c>
      <c r="I533" s="4">
        <v>1</v>
      </c>
      <c r="J533" s="3" t="s">
        <v>804</v>
      </c>
      <c r="K533" s="4">
        <v>0</v>
      </c>
      <c r="L533" s="4"/>
      <c r="M533" s="3" t="s">
        <v>1496</v>
      </c>
      <c r="N533" s="3" t="s">
        <v>127</v>
      </c>
      <c r="O533" s="3" t="s">
        <v>1865</v>
      </c>
      <c r="P533" s="3" t="s">
        <v>1728</v>
      </c>
      <c r="Q533" s="3" t="s">
        <v>51</v>
      </c>
      <c r="R533" s="3" t="s">
        <v>1512</v>
      </c>
      <c r="S533" s="4">
        <v>13251.05</v>
      </c>
      <c r="T533" s="4">
        <v>1</v>
      </c>
      <c r="U533" s="3" t="s">
        <v>1719</v>
      </c>
      <c r="V533" s="5">
        <v>5</v>
      </c>
      <c r="W533" s="4">
        <v>0</v>
      </c>
      <c r="X533" s="3" t="s">
        <v>1719</v>
      </c>
      <c r="Y533" s="3" t="s">
        <v>1719</v>
      </c>
      <c r="Z533" s="3" t="s">
        <v>1736</v>
      </c>
      <c r="AA533" s="3" t="s">
        <v>1722</v>
      </c>
      <c r="AB533" s="3" t="s">
        <v>1723</v>
      </c>
      <c r="AC533" s="4"/>
      <c r="AD533" s="4"/>
      <c r="AE533" s="3" t="s">
        <v>1724</v>
      </c>
      <c r="AF533" s="3" t="s">
        <v>1496</v>
      </c>
      <c r="AG533" s="3" t="s">
        <v>1725</v>
      </c>
      <c r="AH533" s="3" t="s">
        <v>1725</v>
      </c>
      <c r="AI533" s="5">
        <v>1</v>
      </c>
      <c r="AJ533" s="3" t="s">
        <v>1450</v>
      </c>
      <c r="AK533" s="3" t="s">
        <v>1719</v>
      </c>
      <c r="AL533" s="3" t="s">
        <v>1719</v>
      </c>
      <c r="AM533" s="3" t="s">
        <v>1718</v>
      </c>
      <c r="AN533" s="3" t="s">
        <v>1726</v>
      </c>
      <c r="AO533" s="4"/>
      <c r="AP533" s="4"/>
      <c r="AQ533" s="3" t="s">
        <v>1719</v>
      </c>
      <c r="AR533" s="3" t="s">
        <v>1719</v>
      </c>
      <c r="AS533" s="3" t="s">
        <v>1723</v>
      </c>
      <c r="AT533" s="3" t="s">
        <v>1723</v>
      </c>
    </row>
    <row r="534" spans="1:46" x14ac:dyDescent="0.25">
      <c r="A534" s="3" t="s">
        <v>1717</v>
      </c>
      <c r="B534" s="3" t="s">
        <v>1718</v>
      </c>
      <c r="C534" s="3" t="s">
        <v>233</v>
      </c>
      <c r="D534" s="3" t="s">
        <v>1511</v>
      </c>
      <c r="E534" s="3" t="s">
        <v>1511</v>
      </c>
      <c r="F534" s="3" t="s">
        <v>1719</v>
      </c>
      <c r="G534" s="3" t="s">
        <v>2303</v>
      </c>
      <c r="H534" s="4">
        <v>2</v>
      </c>
      <c r="I534" s="4">
        <v>2</v>
      </c>
      <c r="J534" s="3" t="s">
        <v>804</v>
      </c>
      <c r="K534" s="4">
        <v>0</v>
      </c>
      <c r="L534" s="4"/>
      <c r="M534" s="3" t="s">
        <v>1496</v>
      </c>
      <c r="N534" s="3" t="s">
        <v>127</v>
      </c>
      <c r="O534" s="3" t="s">
        <v>2239</v>
      </c>
      <c r="P534" s="3" t="s">
        <v>1728</v>
      </c>
      <c r="Q534" s="3" t="s">
        <v>51</v>
      </c>
      <c r="R534" s="3" t="s">
        <v>1517</v>
      </c>
      <c r="S534" s="4">
        <v>26502.11</v>
      </c>
      <c r="T534" s="4">
        <v>3</v>
      </c>
      <c r="U534" s="3" t="s">
        <v>1721</v>
      </c>
      <c r="V534" s="5">
        <v>3</v>
      </c>
      <c r="W534" s="4">
        <v>0</v>
      </c>
      <c r="X534" s="3" t="s">
        <v>1719</v>
      </c>
      <c r="Y534" s="3" t="s">
        <v>1719</v>
      </c>
      <c r="Z534" s="3" t="s">
        <v>2199</v>
      </c>
      <c r="AA534" s="3" t="s">
        <v>1722</v>
      </c>
      <c r="AB534" s="3" t="s">
        <v>1723</v>
      </c>
      <c r="AC534" s="4"/>
      <c r="AD534" s="4"/>
      <c r="AE534" s="3" t="s">
        <v>1724</v>
      </c>
      <c r="AF534" s="3" t="s">
        <v>1496</v>
      </c>
      <c r="AG534" s="3" t="s">
        <v>1725</v>
      </c>
      <c r="AH534" s="3" t="s">
        <v>1725</v>
      </c>
      <c r="AI534" s="5">
        <v>1</v>
      </c>
      <c r="AJ534" s="3" t="s">
        <v>234</v>
      </c>
      <c r="AK534" s="3" t="s">
        <v>1719</v>
      </c>
      <c r="AL534" s="3" t="s">
        <v>1719</v>
      </c>
      <c r="AM534" s="3" t="s">
        <v>1718</v>
      </c>
      <c r="AN534" s="3" t="s">
        <v>1726</v>
      </c>
      <c r="AO534" s="4"/>
      <c r="AP534" s="4"/>
      <c r="AQ534" s="3" t="s">
        <v>1719</v>
      </c>
      <c r="AR534" s="3" t="s">
        <v>1719</v>
      </c>
      <c r="AS534" s="3" t="s">
        <v>1723</v>
      </c>
      <c r="AT534" s="3" t="s">
        <v>1723</v>
      </c>
    </row>
    <row r="535" spans="1:46" x14ac:dyDescent="0.25">
      <c r="A535" s="3" t="s">
        <v>1717</v>
      </c>
      <c r="B535" s="3" t="s">
        <v>1718</v>
      </c>
      <c r="C535" s="3" t="s">
        <v>233</v>
      </c>
      <c r="D535" s="3" t="s">
        <v>1511</v>
      </c>
      <c r="E535" s="3" t="s">
        <v>1511</v>
      </c>
      <c r="F535" s="3" t="s">
        <v>1719</v>
      </c>
      <c r="G535" s="3" t="s">
        <v>2304</v>
      </c>
      <c r="H535" s="4">
        <v>1</v>
      </c>
      <c r="I535" s="4">
        <v>1</v>
      </c>
      <c r="J535" s="3" t="s">
        <v>804</v>
      </c>
      <c r="K535" s="4">
        <v>0</v>
      </c>
      <c r="L535" s="4"/>
      <c r="M535" s="3" t="s">
        <v>1496</v>
      </c>
      <c r="N535" s="3" t="s">
        <v>127</v>
      </c>
      <c r="O535" s="3" t="s">
        <v>2239</v>
      </c>
      <c r="P535" s="3" t="s">
        <v>1728</v>
      </c>
      <c r="Q535" s="3" t="s">
        <v>51</v>
      </c>
      <c r="R535" s="3" t="s">
        <v>1517</v>
      </c>
      <c r="S535" s="4">
        <v>13251.05</v>
      </c>
      <c r="T535" s="4">
        <v>3</v>
      </c>
      <c r="U535" s="3" t="s">
        <v>1721</v>
      </c>
      <c r="V535" s="5">
        <v>3</v>
      </c>
      <c r="W535" s="4">
        <v>0</v>
      </c>
      <c r="X535" s="3" t="s">
        <v>1719</v>
      </c>
      <c r="Y535" s="3" t="s">
        <v>1719</v>
      </c>
      <c r="Z535" s="3" t="s">
        <v>2199</v>
      </c>
      <c r="AA535" s="3" t="s">
        <v>1722</v>
      </c>
      <c r="AB535" s="3" t="s">
        <v>1723</v>
      </c>
      <c r="AC535" s="4"/>
      <c r="AD535" s="4"/>
      <c r="AE535" s="3" t="s">
        <v>1724</v>
      </c>
      <c r="AF535" s="3" t="s">
        <v>1496</v>
      </c>
      <c r="AG535" s="3" t="s">
        <v>1725</v>
      </c>
      <c r="AH535" s="3" t="s">
        <v>1725</v>
      </c>
      <c r="AI535" s="5">
        <v>1</v>
      </c>
      <c r="AJ535" s="3" t="s">
        <v>234</v>
      </c>
      <c r="AK535" s="3" t="s">
        <v>1719</v>
      </c>
      <c r="AL535" s="3" t="s">
        <v>1719</v>
      </c>
      <c r="AM535" s="3" t="s">
        <v>1718</v>
      </c>
      <c r="AN535" s="3" t="s">
        <v>1726</v>
      </c>
      <c r="AO535" s="4"/>
      <c r="AP535" s="4"/>
      <c r="AQ535" s="3" t="s">
        <v>1719</v>
      </c>
      <c r="AR535" s="3" t="s">
        <v>1719</v>
      </c>
      <c r="AS535" s="3" t="s">
        <v>1723</v>
      </c>
      <c r="AT535" s="3" t="s">
        <v>1723</v>
      </c>
    </row>
    <row r="536" spans="1:46" x14ac:dyDescent="0.25">
      <c r="A536" s="3" t="s">
        <v>1717</v>
      </c>
      <c r="B536" s="3" t="s">
        <v>1718</v>
      </c>
      <c r="C536" s="3" t="s">
        <v>1126</v>
      </c>
      <c r="D536" s="3" t="s">
        <v>1524</v>
      </c>
      <c r="E536" s="3" t="s">
        <v>1524</v>
      </c>
      <c r="F536" s="3" t="s">
        <v>1719</v>
      </c>
      <c r="G536" s="3" t="s">
        <v>2305</v>
      </c>
      <c r="H536" s="4">
        <v>1</v>
      </c>
      <c r="I536" s="4">
        <v>1</v>
      </c>
      <c r="J536" s="3" t="s">
        <v>804</v>
      </c>
      <c r="K536" s="4">
        <v>0</v>
      </c>
      <c r="L536" s="4"/>
      <c r="M536" s="3" t="s">
        <v>1525</v>
      </c>
      <c r="N536" s="3" t="s">
        <v>127</v>
      </c>
      <c r="O536" s="3" t="s">
        <v>1876</v>
      </c>
      <c r="P536" s="3" t="s">
        <v>1728</v>
      </c>
      <c r="Q536" s="3" t="s">
        <v>51</v>
      </c>
      <c r="R536" s="3" t="s">
        <v>1526</v>
      </c>
      <c r="S536" s="4">
        <v>6744.58</v>
      </c>
      <c r="T536" s="4">
        <v>1</v>
      </c>
      <c r="U536" s="3" t="s">
        <v>1721</v>
      </c>
      <c r="V536" s="5">
        <v>2</v>
      </c>
      <c r="W536" s="4">
        <v>0</v>
      </c>
      <c r="X536" s="3" t="s">
        <v>1719</v>
      </c>
      <c r="Y536" s="3" t="s">
        <v>1719</v>
      </c>
      <c r="Z536" s="3" t="s">
        <v>1736</v>
      </c>
      <c r="AA536" s="3" t="s">
        <v>1722</v>
      </c>
      <c r="AB536" s="3" t="s">
        <v>1723</v>
      </c>
      <c r="AC536" s="4"/>
      <c r="AD536" s="4"/>
      <c r="AE536" s="3" t="s">
        <v>1724</v>
      </c>
      <c r="AF536" s="3" t="s">
        <v>1525</v>
      </c>
      <c r="AG536" s="3" t="s">
        <v>1725</v>
      </c>
      <c r="AH536" s="3" t="s">
        <v>1725</v>
      </c>
      <c r="AI536" s="5">
        <v>1</v>
      </c>
      <c r="AJ536" s="3" t="s">
        <v>1127</v>
      </c>
      <c r="AK536" s="3" t="s">
        <v>1719</v>
      </c>
      <c r="AL536" s="3" t="s">
        <v>1719</v>
      </c>
      <c r="AM536" s="3" t="s">
        <v>1718</v>
      </c>
      <c r="AN536" s="3" t="s">
        <v>1726</v>
      </c>
      <c r="AO536" s="4"/>
      <c r="AP536" s="4"/>
      <c r="AQ536" s="3" t="s">
        <v>1719</v>
      </c>
      <c r="AR536" s="3" t="s">
        <v>1719</v>
      </c>
      <c r="AS536" s="3" t="s">
        <v>1723</v>
      </c>
      <c r="AT536" s="3" t="s">
        <v>1723</v>
      </c>
    </row>
    <row r="537" spans="1:46" x14ac:dyDescent="0.25">
      <c r="A537" s="3" t="s">
        <v>1717</v>
      </c>
      <c r="B537" s="3" t="s">
        <v>1718</v>
      </c>
      <c r="C537" s="3" t="s">
        <v>1545</v>
      </c>
      <c r="D537" s="3" t="s">
        <v>1547</v>
      </c>
      <c r="E537" s="3" t="s">
        <v>1547</v>
      </c>
      <c r="F537" s="3" t="s">
        <v>1719</v>
      </c>
      <c r="G537" s="3" t="s">
        <v>2306</v>
      </c>
      <c r="H537" s="4">
        <v>1</v>
      </c>
      <c r="I537" s="4">
        <v>1</v>
      </c>
      <c r="J537" s="3" t="s">
        <v>69</v>
      </c>
      <c r="K537" s="4">
        <v>0</v>
      </c>
      <c r="L537" s="4"/>
      <c r="M537" s="3" t="s">
        <v>133</v>
      </c>
      <c r="N537" s="3" t="s">
        <v>127</v>
      </c>
      <c r="O537" s="3" t="s">
        <v>1856</v>
      </c>
      <c r="P537" s="3" t="s">
        <v>1720</v>
      </c>
      <c r="Q537" s="3" t="s">
        <v>51</v>
      </c>
      <c r="R537" s="3" t="s">
        <v>1552</v>
      </c>
      <c r="S537" s="4">
        <v>34660.58</v>
      </c>
      <c r="T537" s="4">
        <v>2</v>
      </c>
      <c r="U537" s="3" t="s">
        <v>1719</v>
      </c>
      <c r="V537" s="5">
        <v>2</v>
      </c>
      <c r="W537" s="4">
        <v>0</v>
      </c>
      <c r="X537" s="3" t="s">
        <v>1719</v>
      </c>
      <c r="Y537" s="3" t="s">
        <v>1719</v>
      </c>
      <c r="Z537" s="3" t="s">
        <v>1736</v>
      </c>
      <c r="AA537" s="3" t="s">
        <v>1722</v>
      </c>
      <c r="AB537" s="3" t="s">
        <v>1723</v>
      </c>
      <c r="AC537" s="4"/>
      <c r="AD537" s="4"/>
      <c r="AE537" s="3" t="s">
        <v>1724</v>
      </c>
      <c r="AF537" s="3" t="s">
        <v>133</v>
      </c>
      <c r="AG537" s="3" t="s">
        <v>1725</v>
      </c>
      <c r="AH537" s="3" t="s">
        <v>1725</v>
      </c>
      <c r="AI537" s="5">
        <v>1</v>
      </c>
      <c r="AJ537" s="3" t="s">
        <v>1546</v>
      </c>
      <c r="AK537" s="3" t="s">
        <v>1719</v>
      </c>
      <c r="AL537" s="3" t="s">
        <v>1719</v>
      </c>
      <c r="AM537" s="3" t="s">
        <v>1718</v>
      </c>
      <c r="AN537" s="3" t="s">
        <v>1726</v>
      </c>
      <c r="AO537" s="4"/>
      <c r="AP537" s="4"/>
      <c r="AQ537" s="3" t="s">
        <v>1719</v>
      </c>
      <c r="AR537" s="3" t="s">
        <v>1719</v>
      </c>
      <c r="AS537" s="3" t="s">
        <v>1723</v>
      </c>
      <c r="AT537" s="3" t="s">
        <v>1723</v>
      </c>
    </row>
    <row r="538" spans="1:46" x14ac:dyDescent="0.25">
      <c r="A538" s="3" t="s">
        <v>1717</v>
      </c>
      <c r="B538" s="3" t="s">
        <v>1718</v>
      </c>
      <c r="C538" s="3" t="s">
        <v>1545</v>
      </c>
      <c r="D538" s="3" t="s">
        <v>1547</v>
      </c>
      <c r="E538" s="3" t="s">
        <v>1547</v>
      </c>
      <c r="F538" s="3" t="s">
        <v>1719</v>
      </c>
      <c r="G538" s="3" t="s">
        <v>2307</v>
      </c>
      <c r="H538" s="4">
        <v>1</v>
      </c>
      <c r="I538" s="4">
        <v>1</v>
      </c>
      <c r="J538" s="3" t="s">
        <v>69</v>
      </c>
      <c r="K538" s="4">
        <v>0</v>
      </c>
      <c r="L538" s="4"/>
      <c r="M538" s="3" t="s">
        <v>133</v>
      </c>
      <c r="N538" s="3" t="s">
        <v>127</v>
      </c>
      <c r="O538" s="3" t="s">
        <v>1856</v>
      </c>
      <c r="P538" s="3" t="s">
        <v>1720</v>
      </c>
      <c r="Q538" s="3" t="s">
        <v>51</v>
      </c>
      <c r="R538" s="3" t="s">
        <v>1548</v>
      </c>
      <c r="S538" s="4">
        <v>34660.589999999997</v>
      </c>
      <c r="T538" s="4">
        <v>2</v>
      </c>
      <c r="U538" s="3" t="s">
        <v>1719</v>
      </c>
      <c r="V538" s="5">
        <v>2</v>
      </c>
      <c r="W538" s="4">
        <v>0</v>
      </c>
      <c r="X538" s="3" t="s">
        <v>1719</v>
      </c>
      <c r="Y538" s="3" t="s">
        <v>1719</v>
      </c>
      <c r="Z538" s="3" t="s">
        <v>1736</v>
      </c>
      <c r="AA538" s="3" t="s">
        <v>1722</v>
      </c>
      <c r="AB538" s="3" t="s">
        <v>1723</v>
      </c>
      <c r="AC538" s="4"/>
      <c r="AD538" s="4"/>
      <c r="AE538" s="3" t="s">
        <v>1724</v>
      </c>
      <c r="AF538" s="3" t="s">
        <v>133</v>
      </c>
      <c r="AG538" s="3" t="s">
        <v>1725</v>
      </c>
      <c r="AH538" s="3" t="s">
        <v>1725</v>
      </c>
      <c r="AI538" s="5">
        <v>1</v>
      </c>
      <c r="AJ538" s="3" t="s">
        <v>1546</v>
      </c>
      <c r="AK538" s="3" t="s">
        <v>1719</v>
      </c>
      <c r="AL538" s="3" t="s">
        <v>1719</v>
      </c>
      <c r="AM538" s="3" t="s">
        <v>1718</v>
      </c>
      <c r="AN538" s="3" t="s">
        <v>1726</v>
      </c>
      <c r="AO538" s="4"/>
      <c r="AP538" s="4"/>
      <c r="AQ538" s="3" t="s">
        <v>1719</v>
      </c>
      <c r="AR538" s="3" t="s">
        <v>1719</v>
      </c>
      <c r="AS538" s="3" t="s">
        <v>1723</v>
      </c>
      <c r="AT538" s="3" t="s">
        <v>1723</v>
      </c>
    </row>
    <row r="539" spans="1:46" x14ac:dyDescent="0.25">
      <c r="A539" s="3" t="s">
        <v>1717</v>
      </c>
      <c r="B539" s="3" t="s">
        <v>1718</v>
      </c>
      <c r="C539" s="3" t="s">
        <v>233</v>
      </c>
      <c r="D539" s="3" t="s">
        <v>1556</v>
      </c>
      <c r="E539" s="3" t="s">
        <v>1556</v>
      </c>
      <c r="F539" s="3" t="s">
        <v>1719</v>
      </c>
      <c r="G539" s="3" t="s">
        <v>2308</v>
      </c>
      <c r="H539" s="4">
        <v>0.2</v>
      </c>
      <c r="I539" s="4">
        <v>0.2</v>
      </c>
      <c r="J539" s="3" t="s">
        <v>391</v>
      </c>
      <c r="K539" s="4">
        <v>0</v>
      </c>
      <c r="L539" s="4"/>
      <c r="M539" s="3" t="s">
        <v>1557</v>
      </c>
      <c r="N539" s="3" t="s">
        <v>127</v>
      </c>
      <c r="O539" s="3" t="s">
        <v>2239</v>
      </c>
      <c r="P539" s="3" t="s">
        <v>1728</v>
      </c>
      <c r="Q539" s="3" t="s">
        <v>51</v>
      </c>
      <c r="R539" s="3" t="s">
        <v>1558</v>
      </c>
      <c r="S539" s="4">
        <v>1096.27</v>
      </c>
      <c r="T539" s="4">
        <v>0.2</v>
      </c>
      <c r="U539" s="3" t="s">
        <v>1719</v>
      </c>
      <c r="V539" s="5">
        <v>4</v>
      </c>
      <c r="W539" s="4">
        <v>0</v>
      </c>
      <c r="X539" s="3" t="s">
        <v>1719</v>
      </c>
      <c r="Y539" s="3" t="s">
        <v>1719</v>
      </c>
      <c r="Z539" s="3" t="s">
        <v>2199</v>
      </c>
      <c r="AA539" s="3" t="s">
        <v>1722</v>
      </c>
      <c r="AB539" s="3" t="s">
        <v>1723</v>
      </c>
      <c r="AC539" s="4"/>
      <c r="AD539" s="4"/>
      <c r="AE539" s="3" t="s">
        <v>1724</v>
      </c>
      <c r="AF539" s="3" t="s">
        <v>1557</v>
      </c>
      <c r="AG539" s="3" t="s">
        <v>1725</v>
      </c>
      <c r="AH539" s="3" t="s">
        <v>1725</v>
      </c>
      <c r="AI539" s="5">
        <v>1</v>
      </c>
      <c r="AJ539" s="3" t="s">
        <v>234</v>
      </c>
      <c r="AK539" s="3" t="s">
        <v>1719</v>
      </c>
      <c r="AL539" s="3" t="s">
        <v>1719</v>
      </c>
      <c r="AM539" s="3" t="s">
        <v>1718</v>
      </c>
      <c r="AN539" s="3" t="s">
        <v>1726</v>
      </c>
      <c r="AO539" s="4"/>
      <c r="AP539" s="4"/>
      <c r="AQ539" s="3" t="s">
        <v>1719</v>
      </c>
      <c r="AR539" s="3" t="s">
        <v>1719</v>
      </c>
      <c r="AS539" s="3" t="s">
        <v>1723</v>
      </c>
      <c r="AT539" s="3" t="s">
        <v>1723</v>
      </c>
    </row>
    <row r="540" spans="1:46" x14ac:dyDescent="0.25">
      <c r="A540" s="3" t="s">
        <v>1717</v>
      </c>
      <c r="B540" s="3" t="s">
        <v>1718</v>
      </c>
      <c r="C540" s="3" t="s">
        <v>1562</v>
      </c>
      <c r="D540" s="3" t="s">
        <v>1564</v>
      </c>
      <c r="E540" s="3" t="s">
        <v>1564</v>
      </c>
      <c r="F540" s="3" t="s">
        <v>1719</v>
      </c>
      <c r="G540" s="3" t="s">
        <v>2309</v>
      </c>
      <c r="H540" s="4">
        <v>0.2</v>
      </c>
      <c r="I540" s="4">
        <v>0.2</v>
      </c>
      <c r="J540" s="3" t="s">
        <v>226</v>
      </c>
      <c r="K540" s="4">
        <v>0</v>
      </c>
      <c r="L540" s="4"/>
      <c r="M540" s="3" t="s">
        <v>1565</v>
      </c>
      <c r="N540" s="3" t="s">
        <v>127</v>
      </c>
      <c r="O540" s="3" t="s">
        <v>2310</v>
      </c>
      <c r="P540" s="3" t="s">
        <v>1728</v>
      </c>
      <c r="Q540" s="3" t="s">
        <v>51</v>
      </c>
      <c r="R540" s="3" t="s">
        <v>1566</v>
      </c>
      <c r="S540" s="4">
        <v>178.24</v>
      </c>
      <c r="T540" s="4">
        <v>0.2</v>
      </c>
      <c r="U540" s="3" t="s">
        <v>1719</v>
      </c>
      <c r="V540" s="5">
        <v>1</v>
      </c>
      <c r="W540" s="4">
        <v>0</v>
      </c>
      <c r="X540" s="3" t="s">
        <v>1719</v>
      </c>
      <c r="Y540" s="3" t="s">
        <v>1719</v>
      </c>
      <c r="Z540" s="3" t="s">
        <v>2199</v>
      </c>
      <c r="AA540" s="3" t="s">
        <v>1722</v>
      </c>
      <c r="AB540" s="3" t="s">
        <v>1723</v>
      </c>
      <c r="AC540" s="4"/>
      <c r="AD540" s="4"/>
      <c r="AE540" s="3" t="s">
        <v>1724</v>
      </c>
      <c r="AF540" s="3" t="s">
        <v>1565</v>
      </c>
      <c r="AG540" s="3" t="s">
        <v>1725</v>
      </c>
      <c r="AH540" s="3" t="s">
        <v>1725</v>
      </c>
      <c r="AI540" s="5">
        <v>1</v>
      </c>
      <c r="AJ540" s="3" t="s">
        <v>1563</v>
      </c>
      <c r="AK540" s="3" t="s">
        <v>1719</v>
      </c>
      <c r="AL540" s="3" t="s">
        <v>1719</v>
      </c>
      <c r="AM540" s="3" t="s">
        <v>1718</v>
      </c>
      <c r="AN540" s="3" t="s">
        <v>1726</v>
      </c>
      <c r="AO540" s="4"/>
      <c r="AP540" s="4"/>
      <c r="AQ540" s="3" t="s">
        <v>1719</v>
      </c>
      <c r="AR540" s="3" t="s">
        <v>1719</v>
      </c>
      <c r="AS540" s="3" t="s">
        <v>1723</v>
      </c>
      <c r="AT540" s="3" t="s">
        <v>1723</v>
      </c>
    </row>
    <row r="541" spans="1:46" x14ac:dyDescent="0.25">
      <c r="A541" s="3" t="s">
        <v>1717</v>
      </c>
      <c r="B541" s="3" t="s">
        <v>1718</v>
      </c>
      <c r="C541" s="3" t="s">
        <v>1581</v>
      </c>
      <c r="D541" s="3" t="s">
        <v>1583</v>
      </c>
      <c r="E541" s="3" t="s">
        <v>1583</v>
      </c>
      <c r="F541" s="3" t="s">
        <v>1719</v>
      </c>
      <c r="G541" s="3" t="s">
        <v>2311</v>
      </c>
      <c r="H541" s="4">
        <v>4</v>
      </c>
      <c r="I541" s="4">
        <v>4</v>
      </c>
      <c r="J541" s="3" t="s">
        <v>69</v>
      </c>
      <c r="K541" s="4">
        <v>0</v>
      </c>
      <c r="L541" s="4"/>
      <c r="M541" s="3" t="s">
        <v>1584</v>
      </c>
      <c r="N541" s="3" t="s">
        <v>127</v>
      </c>
      <c r="O541" s="3" t="s">
        <v>2312</v>
      </c>
      <c r="P541" s="3" t="s">
        <v>1728</v>
      </c>
      <c r="Q541" s="3" t="s">
        <v>51</v>
      </c>
      <c r="R541" s="3" t="s">
        <v>1585</v>
      </c>
      <c r="S541" s="4">
        <v>1269.5999999999999</v>
      </c>
      <c r="T541" s="4">
        <v>4</v>
      </c>
      <c r="U541" s="3" t="s">
        <v>1719</v>
      </c>
      <c r="V541" s="5">
        <v>1</v>
      </c>
      <c r="W541" s="4">
        <v>0</v>
      </c>
      <c r="X541" s="3" t="s">
        <v>1719</v>
      </c>
      <c r="Y541" s="3" t="s">
        <v>1719</v>
      </c>
      <c r="Z541" s="3" t="s">
        <v>2199</v>
      </c>
      <c r="AA541" s="3" t="s">
        <v>1722</v>
      </c>
      <c r="AB541" s="3" t="s">
        <v>1723</v>
      </c>
      <c r="AC541" s="4"/>
      <c r="AD541" s="4"/>
      <c r="AE541" s="3" t="s">
        <v>1724</v>
      </c>
      <c r="AF541" s="3" t="s">
        <v>1584</v>
      </c>
      <c r="AG541" s="3" t="s">
        <v>1725</v>
      </c>
      <c r="AH541" s="3" t="s">
        <v>1725</v>
      </c>
      <c r="AI541" s="5">
        <v>1</v>
      </c>
      <c r="AJ541" s="3" t="s">
        <v>1582</v>
      </c>
      <c r="AK541" s="3" t="s">
        <v>1719</v>
      </c>
      <c r="AL541" s="3" t="s">
        <v>1719</v>
      </c>
      <c r="AM541" s="3" t="s">
        <v>1718</v>
      </c>
      <c r="AN541" s="3" t="s">
        <v>1726</v>
      </c>
      <c r="AO541" s="4"/>
      <c r="AP541" s="4"/>
      <c r="AQ541" s="3" t="s">
        <v>1719</v>
      </c>
      <c r="AR541" s="3" t="s">
        <v>1719</v>
      </c>
      <c r="AS541" s="3" t="s">
        <v>1723</v>
      </c>
      <c r="AT541" s="3" t="s">
        <v>1723</v>
      </c>
    </row>
    <row r="542" spans="1:46" x14ac:dyDescent="0.25">
      <c r="A542" s="3" t="s">
        <v>1717</v>
      </c>
      <c r="B542" s="3" t="s">
        <v>1718</v>
      </c>
      <c r="C542" s="3" t="s">
        <v>92</v>
      </c>
      <c r="D542" s="3" t="s">
        <v>1589</v>
      </c>
      <c r="E542" s="3" t="s">
        <v>1589</v>
      </c>
      <c r="F542" s="3" t="s">
        <v>1719</v>
      </c>
      <c r="G542" s="3" t="s">
        <v>2313</v>
      </c>
      <c r="H542" s="4">
        <v>2</v>
      </c>
      <c r="I542" s="4">
        <v>2</v>
      </c>
      <c r="J542" s="3" t="s">
        <v>226</v>
      </c>
      <c r="K542" s="4">
        <v>0</v>
      </c>
      <c r="L542" s="4"/>
      <c r="M542" s="3" t="s">
        <v>1590</v>
      </c>
      <c r="N542" s="3" t="s">
        <v>127</v>
      </c>
      <c r="O542" s="3" t="s">
        <v>1861</v>
      </c>
      <c r="P542" s="3" t="s">
        <v>1728</v>
      </c>
      <c r="Q542" s="3" t="s">
        <v>51</v>
      </c>
      <c r="R542" s="3" t="s">
        <v>1591</v>
      </c>
      <c r="S542" s="4">
        <v>7316.97</v>
      </c>
      <c r="T542" s="4">
        <v>2</v>
      </c>
      <c r="U542" s="3" t="s">
        <v>1719</v>
      </c>
      <c r="V542" s="5">
        <v>7</v>
      </c>
      <c r="W542" s="4">
        <v>0</v>
      </c>
      <c r="X542" s="3" t="s">
        <v>1719</v>
      </c>
      <c r="Y542" s="3" t="s">
        <v>1719</v>
      </c>
      <c r="Z542" s="3" t="s">
        <v>1736</v>
      </c>
      <c r="AA542" s="3" t="s">
        <v>1722</v>
      </c>
      <c r="AB542" s="3" t="s">
        <v>1723</v>
      </c>
      <c r="AC542" s="4"/>
      <c r="AD542" s="4"/>
      <c r="AE542" s="3" t="s">
        <v>1724</v>
      </c>
      <c r="AF542" s="3" t="s">
        <v>1590</v>
      </c>
      <c r="AG542" s="3" t="s">
        <v>1725</v>
      </c>
      <c r="AH542" s="3" t="s">
        <v>1725</v>
      </c>
      <c r="AI542" s="5">
        <v>1</v>
      </c>
      <c r="AJ542" s="3" t="s">
        <v>93</v>
      </c>
      <c r="AK542" s="3" t="s">
        <v>1719</v>
      </c>
      <c r="AL542" s="3" t="s">
        <v>1719</v>
      </c>
      <c r="AM542" s="3" t="s">
        <v>1718</v>
      </c>
      <c r="AN542" s="3" t="s">
        <v>1726</v>
      </c>
      <c r="AO542" s="4"/>
      <c r="AP542" s="4"/>
      <c r="AQ542" s="3" t="s">
        <v>1719</v>
      </c>
      <c r="AR542" s="3" t="s">
        <v>1719</v>
      </c>
      <c r="AS542" s="3" t="s">
        <v>1723</v>
      </c>
      <c r="AT542" s="3" t="s">
        <v>1723</v>
      </c>
    </row>
    <row r="543" spans="1:46" x14ac:dyDescent="0.25">
      <c r="A543" s="3" t="s">
        <v>1717</v>
      </c>
      <c r="B543" s="3" t="s">
        <v>1718</v>
      </c>
      <c r="C543" s="3" t="s">
        <v>244</v>
      </c>
      <c r="D543" s="3" t="s">
        <v>1619</v>
      </c>
      <c r="E543" s="3" t="s">
        <v>1619</v>
      </c>
      <c r="F543" s="3" t="s">
        <v>1719</v>
      </c>
      <c r="G543" s="3" t="s">
        <v>2314</v>
      </c>
      <c r="H543" s="4">
        <v>1</v>
      </c>
      <c r="I543" s="4">
        <v>1</v>
      </c>
      <c r="J543" s="3" t="s">
        <v>69</v>
      </c>
      <c r="K543" s="4">
        <v>0</v>
      </c>
      <c r="L543" s="4"/>
      <c r="M543" s="3" t="s">
        <v>1620</v>
      </c>
      <c r="N543" s="3" t="s">
        <v>127</v>
      </c>
      <c r="O543" s="3" t="s">
        <v>2241</v>
      </c>
      <c r="P543" s="3" t="s">
        <v>1728</v>
      </c>
      <c r="Q543" s="3" t="s">
        <v>51</v>
      </c>
      <c r="R543" s="3" t="s">
        <v>1621</v>
      </c>
      <c r="S543" s="4">
        <v>8750.51</v>
      </c>
      <c r="T543" s="4">
        <v>1</v>
      </c>
      <c r="U543" s="3" t="s">
        <v>1719</v>
      </c>
      <c r="V543" s="5">
        <v>6</v>
      </c>
      <c r="W543" s="4">
        <v>0</v>
      </c>
      <c r="X543" s="3" t="s">
        <v>1719</v>
      </c>
      <c r="Y543" s="3" t="s">
        <v>1719</v>
      </c>
      <c r="Z543" s="3" t="s">
        <v>2199</v>
      </c>
      <c r="AA543" s="3" t="s">
        <v>1722</v>
      </c>
      <c r="AB543" s="3" t="s">
        <v>1723</v>
      </c>
      <c r="AC543" s="4"/>
      <c r="AD543" s="4"/>
      <c r="AE543" s="3" t="s">
        <v>1724</v>
      </c>
      <c r="AF543" s="3" t="s">
        <v>1620</v>
      </c>
      <c r="AG543" s="3" t="s">
        <v>1725</v>
      </c>
      <c r="AH543" s="3" t="s">
        <v>1725</v>
      </c>
      <c r="AI543" s="5">
        <v>1</v>
      </c>
      <c r="AJ543" s="3" t="s">
        <v>245</v>
      </c>
      <c r="AK543" s="3" t="s">
        <v>1719</v>
      </c>
      <c r="AL543" s="3" t="s">
        <v>1719</v>
      </c>
      <c r="AM543" s="3" t="s">
        <v>1718</v>
      </c>
      <c r="AN543" s="3" t="s">
        <v>1726</v>
      </c>
      <c r="AO543" s="4"/>
      <c r="AP543" s="4"/>
      <c r="AQ543" s="3" t="s">
        <v>1719</v>
      </c>
      <c r="AR543" s="3" t="s">
        <v>1719</v>
      </c>
      <c r="AS543" s="3" t="s">
        <v>1723</v>
      </c>
      <c r="AT543" s="3" t="s">
        <v>1723</v>
      </c>
    </row>
    <row r="544" spans="1:46" x14ac:dyDescent="0.25">
      <c r="A544" s="3" t="s">
        <v>1717</v>
      </c>
      <c r="B544" s="3" t="s">
        <v>1718</v>
      </c>
      <c r="C544" s="3" t="s">
        <v>148</v>
      </c>
      <c r="D544" s="3" t="s">
        <v>1840</v>
      </c>
      <c r="E544" s="3" t="s">
        <v>2315</v>
      </c>
      <c r="F544" s="3" t="s">
        <v>1719</v>
      </c>
      <c r="G544" s="3" t="s">
        <v>2316</v>
      </c>
      <c r="H544" s="4">
        <v>1</v>
      </c>
      <c r="I544" s="4">
        <v>0</v>
      </c>
      <c r="J544" s="3" t="s">
        <v>69</v>
      </c>
      <c r="K544" s="4">
        <v>0</v>
      </c>
      <c r="L544" s="4">
        <v>1</v>
      </c>
      <c r="M544" s="3" t="s">
        <v>1841</v>
      </c>
      <c r="N544" s="3" t="s">
        <v>127</v>
      </c>
      <c r="O544" s="3" t="s">
        <v>1857</v>
      </c>
      <c r="P544" s="3" t="s">
        <v>1728</v>
      </c>
      <c r="Q544" s="3" t="s">
        <v>51</v>
      </c>
      <c r="R544" s="3" t="s">
        <v>2317</v>
      </c>
      <c r="S544" s="4">
        <v>970.31</v>
      </c>
      <c r="T544" s="4">
        <v>1</v>
      </c>
      <c r="U544" s="3" t="s">
        <v>1719</v>
      </c>
      <c r="V544" s="5">
        <v>8</v>
      </c>
      <c r="W544" s="4">
        <v>0</v>
      </c>
      <c r="X544" s="3" t="s">
        <v>1719</v>
      </c>
      <c r="Y544" s="3" t="s">
        <v>1719</v>
      </c>
      <c r="Z544" s="3" t="s">
        <v>1736</v>
      </c>
      <c r="AA544" s="3" t="s">
        <v>1722</v>
      </c>
      <c r="AB544" s="3" t="s">
        <v>1723</v>
      </c>
      <c r="AC544" s="4"/>
      <c r="AD544" s="4">
        <v>0</v>
      </c>
      <c r="AE544" s="3" t="s">
        <v>1724</v>
      </c>
      <c r="AF544" s="3" t="s">
        <v>1841</v>
      </c>
      <c r="AG544" s="3" t="s">
        <v>1725</v>
      </c>
      <c r="AH544" s="3" t="s">
        <v>1725</v>
      </c>
      <c r="AI544" s="5">
        <v>1</v>
      </c>
      <c r="AJ544" s="3" t="s">
        <v>149</v>
      </c>
      <c r="AK544" s="3" t="s">
        <v>1719</v>
      </c>
      <c r="AL544" s="3" t="s">
        <v>1719</v>
      </c>
      <c r="AM544" s="3" t="s">
        <v>1718</v>
      </c>
      <c r="AN544" s="3" t="s">
        <v>1726</v>
      </c>
      <c r="AO544" s="4">
        <v>0</v>
      </c>
      <c r="AP544" s="4"/>
      <c r="AQ544" s="3" t="s">
        <v>1719</v>
      </c>
      <c r="AR544" s="3" t="s">
        <v>1719</v>
      </c>
      <c r="AS544" s="3" t="s">
        <v>1723</v>
      </c>
      <c r="AT544" s="3" t="s">
        <v>1723</v>
      </c>
    </row>
    <row r="545" spans="1:46" x14ac:dyDescent="0.25">
      <c r="A545" s="3" t="s">
        <v>1717</v>
      </c>
      <c r="B545" s="3" t="s">
        <v>1718</v>
      </c>
      <c r="C545" s="3" t="s">
        <v>546</v>
      </c>
      <c r="D545" s="3" t="s">
        <v>1829</v>
      </c>
      <c r="E545" s="3" t="s">
        <v>548</v>
      </c>
      <c r="F545" s="3" t="s">
        <v>1719</v>
      </c>
      <c r="G545" s="3" t="s">
        <v>2318</v>
      </c>
      <c r="H545" s="4">
        <v>1</v>
      </c>
      <c r="I545" s="4">
        <v>1</v>
      </c>
      <c r="J545" s="3" t="s">
        <v>50</v>
      </c>
      <c r="K545" s="4">
        <v>0</v>
      </c>
      <c r="L545" s="4"/>
      <c r="M545" s="3" t="s">
        <v>1830</v>
      </c>
      <c r="N545" s="3" t="s">
        <v>127</v>
      </c>
      <c r="O545" s="3" t="s">
        <v>2319</v>
      </c>
      <c r="P545" s="3" t="s">
        <v>1728</v>
      </c>
      <c r="Q545" s="3" t="s">
        <v>51</v>
      </c>
      <c r="R545" s="3" t="s">
        <v>550</v>
      </c>
      <c r="S545" s="4">
        <v>2494.33</v>
      </c>
      <c r="T545" s="4">
        <v>1</v>
      </c>
      <c r="U545" s="3" t="s">
        <v>1719</v>
      </c>
      <c r="V545" s="5">
        <v>1</v>
      </c>
      <c r="W545" s="4">
        <v>0</v>
      </c>
      <c r="X545" s="3" t="s">
        <v>1719</v>
      </c>
      <c r="Y545" s="3" t="s">
        <v>1719</v>
      </c>
      <c r="Z545" s="3" t="s">
        <v>2199</v>
      </c>
      <c r="AA545" s="3" t="s">
        <v>1722</v>
      </c>
      <c r="AB545" s="3" t="s">
        <v>1723</v>
      </c>
      <c r="AC545" s="4"/>
      <c r="AD545" s="4"/>
      <c r="AE545" s="3" t="s">
        <v>1724</v>
      </c>
      <c r="AF545" s="3" t="s">
        <v>549</v>
      </c>
      <c r="AG545" s="3" t="s">
        <v>1725</v>
      </c>
      <c r="AH545" s="3" t="s">
        <v>1725</v>
      </c>
      <c r="AI545" s="5">
        <v>1</v>
      </c>
      <c r="AJ545" s="3" t="s">
        <v>547</v>
      </c>
      <c r="AK545" s="3" t="s">
        <v>1719</v>
      </c>
      <c r="AL545" s="3" t="s">
        <v>1719</v>
      </c>
      <c r="AM545" s="3" t="s">
        <v>1718</v>
      </c>
      <c r="AN545" s="3" t="s">
        <v>1726</v>
      </c>
      <c r="AO545" s="4"/>
      <c r="AP545" s="4"/>
      <c r="AQ545" s="3" t="s">
        <v>1719</v>
      </c>
      <c r="AR545" s="3" t="s">
        <v>1719</v>
      </c>
      <c r="AS545" s="3" t="s">
        <v>1723</v>
      </c>
      <c r="AT545" s="3" t="s">
        <v>1723</v>
      </c>
    </row>
    <row r="546" spans="1:46" x14ac:dyDescent="0.25">
      <c r="A546" s="3" t="s">
        <v>1717</v>
      </c>
      <c r="B546" s="3" t="s">
        <v>1718</v>
      </c>
      <c r="C546" s="3" t="s">
        <v>1200</v>
      </c>
      <c r="D546" s="3" t="s">
        <v>1195</v>
      </c>
      <c r="E546" s="3" t="s">
        <v>1195</v>
      </c>
      <c r="F546" s="3" t="s">
        <v>1719</v>
      </c>
      <c r="G546" s="3" t="s">
        <v>2320</v>
      </c>
      <c r="H546" s="4">
        <v>4</v>
      </c>
      <c r="I546" s="4">
        <v>4</v>
      </c>
      <c r="J546" s="3" t="s">
        <v>69</v>
      </c>
      <c r="K546" s="4">
        <v>0</v>
      </c>
      <c r="L546" s="4"/>
      <c r="M546" s="3" t="s">
        <v>707</v>
      </c>
      <c r="N546" s="3" t="s">
        <v>127</v>
      </c>
      <c r="O546" s="3" t="s">
        <v>1885</v>
      </c>
      <c r="P546" s="3" t="s">
        <v>1720</v>
      </c>
      <c r="Q546" s="3" t="s">
        <v>51</v>
      </c>
      <c r="R546" s="3" t="s">
        <v>1202</v>
      </c>
      <c r="S546" s="4">
        <v>9.83</v>
      </c>
      <c r="T546" s="4">
        <v>4</v>
      </c>
      <c r="U546" s="3" t="s">
        <v>1721</v>
      </c>
      <c r="V546" s="5">
        <v>4</v>
      </c>
      <c r="W546" s="4">
        <v>0</v>
      </c>
      <c r="X546" s="3" t="s">
        <v>1719</v>
      </c>
      <c r="Y546" s="3" t="s">
        <v>1719</v>
      </c>
      <c r="Z546" s="3" t="s">
        <v>1736</v>
      </c>
      <c r="AA546" s="3" t="s">
        <v>1722</v>
      </c>
      <c r="AB546" s="3" t="s">
        <v>1723</v>
      </c>
      <c r="AC546" s="4"/>
      <c r="AD546" s="4"/>
      <c r="AE546" s="3" t="s">
        <v>1724</v>
      </c>
      <c r="AF546" s="3" t="s">
        <v>707</v>
      </c>
      <c r="AG546" s="3" t="s">
        <v>1725</v>
      </c>
      <c r="AH546" s="3" t="s">
        <v>1725</v>
      </c>
      <c r="AI546" s="5">
        <v>1</v>
      </c>
      <c r="AJ546" s="3" t="s">
        <v>1201</v>
      </c>
      <c r="AK546" s="3" t="s">
        <v>1719</v>
      </c>
      <c r="AL546" s="3" t="s">
        <v>1719</v>
      </c>
      <c r="AM546" s="3" t="s">
        <v>1718</v>
      </c>
      <c r="AN546" s="3" t="s">
        <v>1726</v>
      </c>
      <c r="AO546" s="4"/>
      <c r="AP546" s="4"/>
      <c r="AQ546" s="3" t="s">
        <v>1719</v>
      </c>
      <c r="AR546" s="3" t="s">
        <v>1719</v>
      </c>
      <c r="AS546" s="3" t="s">
        <v>1723</v>
      </c>
      <c r="AT546" s="3" t="s">
        <v>1723</v>
      </c>
    </row>
    <row r="547" spans="1:46" x14ac:dyDescent="0.25">
      <c r="A547" s="3" t="s">
        <v>1717</v>
      </c>
      <c r="B547" s="3" t="s">
        <v>1718</v>
      </c>
      <c r="C547" s="3" t="s">
        <v>1200</v>
      </c>
      <c r="D547" s="3" t="s">
        <v>1504</v>
      </c>
      <c r="E547" s="3" t="s">
        <v>1495</v>
      </c>
      <c r="F547" s="3" t="s">
        <v>1719</v>
      </c>
      <c r="G547" s="3" t="s">
        <v>2302</v>
      </c>
      <c r="H547" s="4">
        <v>1</v>
      </c>
      <c r="I547" s="4">
        <v>1</v>
      </c>
      <c r="J547" s="3" t="s">
        <v>804</v>
      </c>
      <c r="K547" s="4">
        <v>0</v>
      </c>
      <c r="L547" s="4"/>
      <c r="M547" s="3" t="s">
        <v>1496</v>
      </c>
      <c r="N547" s="3" t="s">
        <v>127</v>
      </c>
      <c r="O547" s="3" t="s">
        <v>1885</v>
      </c>
      <c r="P547" s="3" t="s">
        <v>1728</v>
      </c>
      <c r="Q547" s="3" t="s">
        <v>51</v>
      </c>
      <c r="R547" s="3" t="s">
        <v>1503</v>
      </c>
      <c r="S547" s="4">
        <v>6269.74</v>
      </c>
      <c r="T547" s="4">
        <v>1</v>
      </c>
      <c r="U547" s="3" t="s">
        <v>1721</v>
      </c>
      <c r="V547" s="5">
        <v>5</v>
      </c>
      <c r="W547" s="4">
        <v>0</v>
      </c>
      <c r="X547" s="3" t="s">
        <v>1719</v>
      </c>
      <c r="Y547" s="3" t="s">
        <v>1719</v>
      </c>
      <c r="Z547" s="3" t="s">
        <v>1736</v>
      </c>
      <c r="AA547" s="3" t="s">
        <v>1722</v>
      </c>
      <c r="AB547" s="3" t="s">
        <v>1723</v>
      </c>
      <c r="AC547" s="4"/>
      <c r="AD547" s="4"/>
      <c r="AE547" s="3" t="s">
        <v>1724</v>
      </c>
      <c r="AF547" s="3" t="s">
        <v>1496</v>
      </c>
      <c r="AG547" s="3" t="s">
        <v>1725</v>
      </c>
      <c r="AH547" s="3" t="s">
        <v>1725</v>
      </c>
      <c r="AI547" s="5">
        <v>1</v>
      </c>
      <c r="AJ547" s="3" t="s">
        <v>1201</v>
      </c>
      <c r="AK547" s="3" t="s">
        <v>1719</v>
      </c>
      <c r="AL547" s="3" t="s">
        <v>1719</v>
      </c>
      <c r="AM547" s="3" t="s">
        <v>1718</v>
      </c>
      <c r="AN547" s="3" t="s">
        <v>1726</v>
      </c>
      <c r="AO547" s="4"/>
      <c r="AP547" s="4"/>
      <c r="AQ547" s="3" t="s">
        <v>1719</v>
      </c>
      <c r="AR547" s="3" t="s">
        <v>1719</v>
      </c>
      <c r="AS547" s="3" t="s">
        <v>1723</v>
      </c>
      <c r="AT547" s="3" t="s">
        <v>1723</v>
      </c>
    </row>
    <row r="548" spans="1:46" x14ac:dyDescent="0.25">
      <c r="A548" s="3" t="s">
        <v>1717</v>
      </c>
      <c r="B548" s="3" t="s">
        <v>1718</v>
      </c>
      <c r="C548" s="3" t="s">
        <v>450</v>
      </c>
      <c r="D548" s="3" t="s">
        <v>1956</v>
      </c>
      <c r="E548" s="3" t="s">
        <v>444</v>
      </c>
      <c r="F548" s="3" t="s">
        <v>1719</v>
      </c>
      <c r="G548" s="3" t="s">
        <v>2321</v>
      </c>
      <c r="H548" s="4">
        <v>1</v>
      </c>
      <c r="I548" s="4">
        <v>1</v>
      </c>
      <c r="J548" s="3" t="s">
        <v>226</v>
      </c>
      <c r="K548" s="4">
        <v>0</v>
      </c>
      <c r="L548" s="4"/>
      <c r="M548" s="3" t="s">
        <v>1957</v>
      </c>
      <c r="N548" s="3" t="s">
        <v>127</v>
      </c>
      <c r="O548" s="3" t="s">
        <v>2322</v>
      </c>
      <c r="P548" s="3" t="s">
        <v>1728</v>
      </c>
      <c r="Q548" s="3" t="s">
        <v>51</v>
      </c>
      <c r="R548" s="3" t="s">
        <v>452</v>
      </c>
      <c r="S548" s="4">
        <v>3676.39</v>
      </c>
      <c r="T548" s="4">
        <v>1</v>
      </c>
      <c r="U548" s="3" t="s">
        <v>1721</v>
      </c>
      <c r="V548" s="5">
        <v>1</v>
      </c>
      <c r="W548" s="4">
        <v>0</v>
      </c>
      <c r="X548" s="3" t="s">
        <v>1719</v>
      </c>
      <c r="Y548" s="3" t="s">
        <v>1719</v>
      </c>
      <c r="Z548" s="3" t="s">
        <v>1736</v>
      </c>
      <c r="AA548" s="3" t="s">
        <v>1722</v>
      </c>
      <c r="AB548" s="3" t="s">
        <v>1723</v>
      </c>
      <c r="AC548" s="4"/>
      <c r="AD548" s="4"/>
      <c r="AE548" s="3" t="s">
        <v>1724</v>
      </c>
      <c r="AF548" s="3" t="s">
        <v>445</v>
      </c>
      <c r="AG548" s="3" t="s">
        <v>1725</v>
      </c>
      <c r="AH548" s="3" t="s">
        <v>1725</v>
      </c>
      <c r="AI548" s="5">
        <v>1</v>
      </c>
      <c r="AJ548" s="3" t="s">
        <v>451</v>
      </c>
      <c r="AK548" s="3" t="s">
        <v>1719</v>
      </c>
      <c r="AL548" s="3" t="s">
        <v>1719</v>
      </c>
      <c r="AM548" s="3" t="s">
        <v>1718</v>
      </c>
      <c r="AN548" s="3" t="s">
        <v>1726</v>
      </c>
      <c r="AO548" s="4"/>
      <c r="AP548" s="4"/>
      <c r="AQ548" s="3" t="s">
        <v>1719</v>
      </c>
      <c r="AR548" s="3" t="s">
        <v>1719</v>
      </c>
      <c r="AS548" s="3" t="s">
        <v>1723</v>
      </c>
      <c r="AT548" s="3" t="s">
        <v>1723</v>
      </c>
    </row>
    <row r="549" spans="1:46" x14ac:dyDescent="0.25">
      <c r="A549" s="3" t="s">
        <v>1717</v>
      </c>
      <c r="B549" s="3" t="s">
        <v>1718</v>
      </c>
      <c r="C549" s="3" t="s">
        <v>450</v>
      </c>
      <c r="D549" s="3" t="s">
        <v>1368</v>
      </c>
      <c r="E549" s="3" t="s">
        <v>1368</v>
      </c>
      <c r="F549" s="3" t="s">
        <v>1719</v>
      </c>
      <c r="G549" s="3" t="s">
        <v>2323</v>
      </c>
      <c r="H549" s="4">
        <v>50</v>
      </c>
      <c r="I549" s="4">
        <v>50</v>
      </c>
      <c r="J549" s="3" t="s">
        <v>69</v>
      </c>
      <c r="K549" s="4">
        <v>0</v>
      </c>
      <c r="L549" s="4"/>
      <c r="M549" s="3" t="s">
        <v>283</v>
      </c>
      <c r="N549" s="3" t="s">
        <v>127</v>
      </c>
      <c r="O549" s="3" t="s">
        <v>2322</v>
      </c>
      <c r="P549" s="3" t="s">
        <v>1720</v>
      </c>
      <c r="Q549" s="3" t="s">
        <v>51</v>
      </c>
      <c r="R549" s="3" t="s">
        <v>1369</v>
      </c>
      <c r="S549" s="4">
        <v>3394.4</v>
      </c>
      <c r="T549" s="4">
        <v>112</v>
      </c>
      <c r="U549" s="3" t="s">
        <v>1721</v>
      </c>
      <c r="V549" s="5">
        <v>2</v>
      </c>
      <c r="W549" s="4">
        <v>0</v>
      </c>
      <c r="X549" s="3" t="s">
        <v>1719</v>
      </c>
      <c r="Y549" s="3" t="s">
        <v>1719</v>
      </c>
      <c r="Z549" s="3" t="s">
        <v>1736</v>
      </c>
      <c r="AA549" s="3" t="s">
        <v>1722</v>
      </c>
      <c r="AB549" s="3" t="s">
        <v>1723</v>
      </c>
      <c r="AC549" s="4"/>
      <c r="AD549" s="4"/>
      <c r="AE549" s="3" t="s">
        <v>1724</v>
      </c>
      <c r="AF549" s="3" t="s">
        <v>283</v>
      </c>
      <c r="AG549" s="3" t="s">
        <v>1725</v>
      </c>
      <c r="AH549" s="3" t="s">
        <v>1725</v>
      </c>
      <c r="AI549" s="5">
        <v>1</v>
      </c>
      <c r="AJ549" s="3" t="s">
        <v>451</v>
      </c>
      <c r="AK549" s="3" t="s">
        <v>1719</v>
      </c>
      <c r="AL549" s="3" t="s">
        <v>1719</v>
      </c>
      <c r="AM549" s="3" t="s">
        <v>1718</v>
      </c>
      <c r="AN549" s="3" t="s">
        <v>1726</v>
      </c>
      <c r="AO549" s="4"/>
      <c r="AP549" s="4"/>
      <c r="AQ549" s="3" t="s">
        <v>1719</v>
      </c>
      <c r="AR549" s="3" t="s">
        <v>1719</v>
      </c>
      <c r="AS549" s="3" t="s">
        <v>1723</v>
      </c>
      <c r="AT549" s="3" t="s">
        <v>1723</v>
      </c>
    </row>
    <row r="550" spans="1:46" x14ac:dyDescent="0.25">
      <c r="A550" s="3" t="s">
        <v>1717</v>
      </c>
      <c r="B550" s="3" t="s">
        <v>1718</v>
      </c>
      <c r="C550" s="3" t="s">
        <v>450</v>
      </c>
      <c r="D550" s="3" t="s">
        <v>1368</v>
      </c>
      <c r="E550" s="3" t="s">
        <v>1368</v>
      </c>
      <c r="F550" s="3" t="s">
        <v>1719</v>
      </c>
      <c r="G550" s="3" t="s">
        <v>2324</v>
      </c>
      <c r="H550" s="4">
        <v>37</v>
      </c>
      <c r="I550" s="4">
        <v>37</v>
      </c>
      <c r="J550" s="3" t="s">
        <v>69</v>
      </c>
      <c r="K550" s="4">
        <v>0</v>
      </c>
      <c r="L550" s="4"/>
      <c r="M550" s="3" t="s">
        <v>283</v>
      </c>
      <c r="N550" s="3" t="s">
        <v>127</v>
      </c>
      <c r="O550" s="3" t="s">
        <v>2322</v>
      </c>
      <c r="P550" s="3" t="s">
        <v>1720</v>
      </c>
      <c r="Q550" s="3" t="s">
        <v>51</v>
      </c>
      <c r="R550" s="3" t="s">
        <v>1369</v>
      </c>
      <c r="S550" s="4">
        <v>964.58</v>
      </c>
      <c r="T550" s="4">
        <v>112</v>
      </c>
      <c r="U550" s="3" t="s">
        <v>1721</v>
      </c>
      <c r="V550" s="5">
        <v>2</v>
      </c>
      <c r="W550" s="4">
        <v>0</v>
      </c>
      <c r="X550" s="3" t="s">
        <v>1719</v>
      </c>
      <c r="Y550" s="3" t="s">
        <v>1719</v>
      </c>
      <c r="Z550" s="3" t="s">
        <v>1736</v>
      </c>
      <c r="AA550" s="3" t="s">
        <v>1722</v>
      </c>
      <c r="AB550" s="3" t="s">
        <v>1723</v>
      </c>
      <c r="AC550" s="4"/>
      <c r="AD550" s="4"/>
      <c r="AE550" s="3" t="s">
        <v>1724</v>
      </c>
      <c r="AF550" s="3" t="s">
        <v>283</v>
      </c>
      <c r="AG550" s="3" t="s">
        <v>1725</v>
      </c>
      <c r="AH550" s="3" t="s">
        <v>1725</v>
      </c>
      <c r="AI550" s="5">
        <v>2</v>
      </c>
      <c r="AJ550" s="3" t="s">
        <v>451</v>
      </c>
      <c r="AK550" s="3" t="s">
        <v>1719</v>
      </c>
      <c r="AL550" s="3" t="s">
        <v>1719</v>
      </c>
      <c r="AM550" s="3" t="s">
        <v>1718</v>
      </c>
      <c r="AN550" s="3" t="s">
        <v>1726</v>
      </c>
      <c r="AO550" s="4"/>
      <c r="AP550" s="4"/>
      <c r="AQ550" s="3" t="s">
        <v>1719</v>
      </c>
      <c r="AR550" s="3" t="s">
        <v>1719</v>
      </c>
      <c r="AS550" s="3" t="s">
        <v>1723</v>
      </c>
      <c r="AT550" s="3" t="s">
        <v>1723</v>
      </c>
    </row>
    <row r="551" spans="1:46" x14ac:dyDescent="0.25">
      <c r="A551" s="3" t="s">
        <v>1717</v>
      </c>
      <c r="B551" s="3" t="s">
        <v>1718</v>
      </c>
      <c r="C551" s="3" t="s">
        <v>450</v>
      </c>
      <c r="D551" s="3" t="s">
        <v>1368</v>
      </c>
      <c r="E551" s="3" t="s">
        <v>1368</v>
      </c>
      <c r="F551" s="3" t="s">
        <v>1719</v>
      </c>
      <c r="G551" s="3" t="s">
        <v>2325</v>
      </c>
      <c r="H551" s="4">
        <v>25</v>
      </c>
      <c r="I551" s="4">
        <v>25</v>
      </c>
      <c r="J551" s="3" t="s">
        <v>69</v>
      </c>
      <c r="K551" s="4">
        <v>0</v>
      </c>
      <c r="L551" s="4"/>
      <c r="M551" s="3" t="s">
        <v>283</v>
      </c>
      <c r="N551" s="3" t="s">
        <v>127</v>
      </c>
      <c r="O551" s="3" t="s">
        <v>2322</v>
      </c>
      <c r="P551" s="3" t="s">
        <v>1720</v>
      </c>
      <c r="Q551" s="3" t="s">
        <v>51</v>
      </c>
      <c r="R551" s="3" t="s">
        <v>1369</v>
      </c>
      <c r="S551" s="4">
        <v>651.75</v>
      </c>
      <c r="T551" s="4">
        <v>112</v>
      </c>
      <c r="U551" s="3" t="s">
        <v>1721</v>
      </c>
      <c r="V551" s="5">
        <v>2</v>
      </c>
      <c r="W551" s="4">
        <v>0</v>
      </c>
      <c r="X551" s="3" t="s">
        <v>1719</v>
      </c>
      <c r="Y551" s="3" t="s">
        <v>1719</v>
      </c>
      <c r="Z551" s="3" t="s">
        <v>1736</v>
      </c>
      <c r="AA551" s="3" t="s">
        <v>1722</v>
      </c>
      <c r="AB551" s="3" t="s">
        <v>1723</v>
      </c>
      <c r="AC551" s="4"/>
      <c r="AD551" s="4"/>
      <c r="AE551" s="3" t="s">
        <v>1724</v>
      </c>
      <c r="AF551" s="3" t="s">
        <v>283</v>
      </c>
      <c r="AG551" s="3" t="s">
        <v>1725</v>
      </c>
      <c r="AH551" s="3" t="s">
        <v>1725</v>
      </c>
      <c r="AI551" s="5">
        <v>2</v>
      </c>
      <c r="AJ551" s="3" t="s">
        <v>451</v>
      </c>
      <c r="AK551" s="3" t="s">
        <v>1719</v>
      </c>
      <c r="AL551" s="3" t="s">
        <v>1719</v>
      </c>
      <c r="AM551" s="3" t="s">
        <v>1718</v>
      </c>
      <c r="AN551" s="3" t="s">
        <v>1726</v>
      </c>
      <c r="AO551" s="4"/>
      <c r="AP551" s="4"/>
      <c r="AQ551" s="3" t="s">
        <v>1719</v>
      </c>
      <c r="AR551" s="3" t="s">
        <v>1719</v>
      </c>
      <c r="AS551" s="3" t="s">
        <v>1723</v>
      </c>
      <c r="AT551" s="3" t="s">
        <v>1723</v>
      </c>
    </row>
    <row r="552" spans="1:46" x14ac:dyDescent="0.25">
      <c r="A552" s="3" t="s">
        <v>1717</v>
      </c>
      <c r="B552" s="3" t="s">
        <v>1718</v>
      </c>
      <c r="C552" s="3" t="s">
        <v>450</v>
      </c>
      <c r="D552" s="3" t="s">
        <v>1391</v>
      </c>
      <c r="E552" s="3" t="s">
        <v>1391</v>
      </c>
      <c r="F552" s="3" t="s">
        <v>1719</v>
      </c>
      <c r="G552" s="3" t="s">
        <v>2326</v>
      </c>
      <c r="H552" s="4">
        <v>56</v>
      </c>
      <c r="I552" s="4">
        <v>56</v>
      </c>
      <c r="J552" s="3" t="s">
        <v>69</v>
      </c>
      <c r="K552" s="4">
        <v>0</v>
      </c>
      <c r="L552" s="4"/>
      <c r="M552" s="3" t="s">
        <v>1144</v>
      </c>
      <c r="N552" s="3" t="s">
        <v>127</v>
      </c>
      <c r="O552" s="3" t="s">
        <v>2322</v>
      </c>
      <c r="P552" s="3" t="s">
        <v>1720</v>
      </c>
      <c r="Q552" s="3" t="s">
        <v>51</v>
      </c>
      <c r="R552" s="3" t="s">
        <v>1392</v>
      </c>
      <c r="S552" s="4">
        <v>3663.57</v>
      </c>
      <c r="T552" s="4">
        <v>112</v>
      </c>
      <c r="U552" s="3" t="s">
        <v>1721</v>
      </c>
      <c r="V552" s="5">
        <v>3</v>
      </c>
      <c r="W552" s="4">
        <v>0</v>
      </c>
      <c r="X552" s="3" t="s">
        <v>1719</v>
      </c>
      <c r="Y552" s="3" t="s">
        <v>1719</v>
      </c>
      <c r="Z552" s="3" t="s">
        <v>1736</v>
      </c>
      <c r="AA552" s="3" t="s">
        <v>1722</v>
      </c>
      <c r="AB552" s="3" t="s">
        <v>1723</v>
      </c>
      <c r="AC552" s="4"/>
      <c r="AD552" s="4"/>
      <c r="AE552" s="3" t="s">
        <v>1724</v>
      </c>
      <c r="AF552" s="3" t="s">
        <v>1144</v>
      </c>
      <c r="AG552" s="3" t="s">
        <v>1725</v>
      </c>
      <c r="AH552" s="3" t="s">
        <v>1725</v>
      </c>
      <c r="AI552" s="5">
        <v>1</v>
      </c>
      <c r="AJ552" s="3" t="s">
        <v>451</v>
      </c>
      <c r="AK552" s="3" t="s">
        <v>1719</v>
      </c>
      <c r="AL552" s="3" t="s">
        <v>1719</v>
      </c>
      <c r="AM552" s="3" t="s">
        <v>1718</v>
      </c>
      <c r="AN552" s="3" t="s">
        <v>1726</v>
      </c>
      <c r="AO552" s="4"/>
      <c r="AP552" s="4"/>
      <c r="AQ552" s="3" t="s">
        <v>1719</v>
      </c>
      <c r="AR552" s="3" t="s">
        <v>1719</v>
      </c>
      <c r="AS552" s="3" t="s">
        <v>1723</v>
      </c>
      <c r="AT552" s="3" t="s">
        <v>1723</v>
      </c>
    </row>
    <row r="553" spans="1:46" x14ac:dyDescent="0.25">
      <c r="A553" s="3" t="s">
        <v>1717</v>
      </c>
      <c r="B553" s="3" t="s">
        <v>1718</v>
      </c>
      <c r="C553" s="3" t="s">
        <v>450</v>
      </c>
      <c r="D553" s="3" t="s">
        <v>1391</v>
      </c>
      <c r="E553" s="3" t="s">
        <v>1391</v>
      </c>
      <c r="F553" s="3" t="s">
        <v>1719</v>
      </c>
      <c r="G553" s="3" t="s">
        <v>2327</v>
      </c>
      <c r="H553" s="4">
        <v>53</v>
      </c>
      <c r="I553" s="4">
        <v>53</v>
      </c>
      <c r="J553" s="3" t="s">
        <v>69</v>
      </c>
      <c r="K553" s="4">
        <v>0</v>
      </c>
      <c r="L553" s="4"/>
      <c r="M553" s="3" t="s">
        <v>1144</v>
      </c>
      <c r="N553" s="3" t="s">
        <v>127</v>
      </c>
      <c r="O553" s="3" t="s">
        <v>2322</v>
      </c>
      <c r="P553" s="3" t="s">
        <v>1720</v>
      </c>
      <c r="Q553" s="3" t="s">
        <v>51</v>
      </c>
      <c r="R553" s="3" t="s">
        <v>1392</v>
      </c>
      <c r="S553" s="4">
        <v>3467.3</v>
      </c>
      <c r="T553" s="4">
        <v>112</v>
      </c>
      <c r="U553" s="3" t="s">
        <v>1721</v>
      </c>
      <c r="V553" s="5">
        <v>3</v>
      </c>
      <c r="W553" s="4">
        <v>0</v>
      </c>
      <c r="X553" s="3" t="s">
        <v>1719</v>
      </c>
      <c r="Y553" s="3" t="s">
        <v>1719</v>
      </c>
      <c r="Z553" s="3" t="s">
        <v>1736</v>
      </c>
      <c r="AA553" s="3" t="s">
        <v>1722</v>
      </c>
      <c r="AB553" s="3" t="s">
        <v>1723</v>
      </c>
      <c r="AC553" s="4"/>
      <c r="AD553" s="4"/>
      <c r="AE553" s="3" t="s">
        <v>1724</v>
      </c>
      <c r="AF553" s="3" t="s">
        <v>1144</v>
      </c>
      <c r="AG553" s="3" t="s">
        <v>1725</v>
      </c>
      <c r="AH553" s="3" t="s">
        <v>1725</v>
      </c>
      <c r="AI553" s="5">
        <v>1</v>
      </c>
      <c r="AJ553" s="3" t="s">
        <v>451</v>
      </c>
      <c r="AK553" s="3" t="s">
        <v>1719</v>
      </c>
      <c r="AL553" s="3" t="s">
        <v>1719</v>
      </c>
      <c r="AM553" s="3" t="s">
        <v>1718</v>
      </c>
      <c r="AN553" s="3" t="s">
        <v>1726</v>
      </c>
      <c r="AO553" s="4"/>
      <c r="AP553" s="4"/>
      <c r="AQ553" s="3" t="s">
        <v>1719</v>
      </c>
      <c r="AR553" s="3" t="s">
        <v>1719</v>
      </c>
      <c r="AS553" s="3" t="s">
        <v>1723</v>
      </c>
      <c r="AT553" s="3" t="s">
        <v>1723</v>
      </c>
    </row>
    <row r="554" spans="1:46" x14ac:dyDescent="0.25">
      <c r="A554" s="3" t="s">
        <v>1717</v>
      </c>
      <c r="B554" s="3" t="s">
        <v>1718</v>
      </c>
      <c r="C554" s="3" t="s">
        <v>450</v>
      </c>
      <c r="D554" s="3" t="s">
        <v>1391</v>
      </c>
      <c r="E554" s="3" t="s">
        <v>1391</v>
      </c>
      <c r="F554" s="3" t="s">
        <v>1719</v>
      </c>
      <c r="G554" s="3" t="s">
        <v>2328</v>
      </c>
      <c r="H554" s="4">
        <v>3</v>
      </c>
      <c r="I554" s="4">
        <v>3</v>
      </c>
      <c r="J554" s="3" t="s">
        <v>69</v>
      </c>
      <c r="K554" s="4">
        <v>0</v>
      </c>
      <c r="L554" s="4"/>
      <c r="M554" s="3" t="s">
        <v>1144</v>
      </c>
      <c r="N554" s="3" t="s">
        <v>127</v>
      </c>
      <c r="O554" s="3" t="s">
        <v>2322</v>
      </c>
      <c r="P554" s="3" t="s">
        <v>1720</v>
      </c>
      <c r="Q554" s="3" t="s">
        <v>51</v>
      </c>
      <c r="R554" s="3" t="s">
        <v>1392</v>
      </c>
      <c r="S554" s="4">
        <v>196.26</v>
      </c>
      <c r="T554" s="4">
        <v>112</v>
      </c>
      <c r="U554" s="3" t="s">
        <v>1721</v>
      </c>
      <c r="V554" s="5">
        <v>3</v>
      </c>
      <c r="W554" s="4">
        <v>0</v>
      </c>
      <c r="X554" s="3" t="s">
        <v>1719</v>
      </c>
      <c r="Y554" s="3" t="s">
        <v>1719</v>
      </c>
      <c r="Z554" s="3" t="s">
        <v>1736</v>
      </c>
      <c r="AA554" s="3" t="s">
        <v>1722</v>
      </c>
      <c r="AB554" s="3" t="s">
        <v>1723</v>
      </c>
      <c r="AC554" s="4"/>
      <c r="AD554" s="4"/>
      <c r="AE554" s="3" t="s">
        <v>1724</v>
      </c>
      <c r="AF554" s="3" t="s">
        <v>1144</v>
      </c>
      <c r="AG554" s="3" t="s">
        <v>1725</v>
      </c>
      <c r="AH554" s="3" t="s">
        <v>1725</v>
      </c>
      <c r="AI554" s="5">
        <v>1</v>
      </c>
      <c r="AJ554" s="3" t="s">
        <v>451</v>
      </c>
      <c r="AK554" s="3" t="s">
        <v>1719</v>
      </c>
      <c r="AL554" s="3" t="s">
        <v>1719</v>
      </c>
      <c r="AM554" s="3" t="s">
        <v>1718</v>
      </c>
      <c r="AN554" s="3" t="s">
        <v>1726</v>
      </c>
      <c r="AO554" s="4"/>
      <c r="AP554" s="4"/>
      <c r="AQ554" s="3" t="s">
        <v>1719</v>
      </c>
      <c r="AR554" s="3" t="s">
        <v>1719</v>
      </c>
      <c r="AS554" s="3" t="s">
        <v>1723</v>
      </c>
      <c r="AT554" s="3" t="s">
        <v>1723</v>
      </c>
    </row>
    <row r="555" spans="1:46" x14ac:dyDescent="0.25">
      <c r="A555" s="3" t="s">
        <v>1717</v>
      </c>
      <c r="B555" s="3" t="s">
        <v>1718</v>
      </c>
      <c r="C555" s="3" t="s">
        <v>450</v>
      </c>
      <c r="D555" s="3" t="s">
        <v>1481</v>
      </c>
      <c r="E555" s="3" t="s">
        <v>1481</v>
      </c>
      <c r="F555" s="3" t="s">
        <v>1719</v>
      </c>
      <c r="G555" s="3" t="s">
        <v>2329</v>
      </c>
      <c r="H555" s="4">
        <v>1</v>
      </c>
      <c r="I555" s="4">
        <v>1</v>
      </c>
      <c r="J555" s="3" t="s">
        <v>1483</v>
      </c>
      <c r="K555" s="4">
        <v>0</v>
      </c>
      <c r="L555" s="4"/>
      <c r="M555" s="3" t="s">
        <v>1482</v>
      </c>
      <c r="N555" s="3" t="s">
        <v>127</v>
      </c>
      <c r="O555" s="3" t="s">
        <v>2322</v>
      </c>
      <c r="P555" s="3" t="s">
        <v>1728</v>
      </c>
      <c r="Q555" s="3" t="s">
        <v>51</v>
      </c>
      <c r="R555" s="3" t="s">
        <v>1484</v>
      </c>
      <c r="S555" s="4">
        <v>73025</v>
      </c>
      <c r="T555" s="4">
        <v>1</v>
      </c>
      <c r="U555" s="3" t="s">
        <v>1721</v>
      </c>
      <c r="V555" s="5">
        <v>4</v>
      </c>
      <c r="W555" s="4">
        <v>0</v>
      </c>
      <c r="X555" s="3" t="s">
        <v>1719</v>
      </c>
      <c r="Y555" s="3" t="s">
        <v>1719</v>
      </c>
      <c r="Z555" s="3" t="s">
        <v>1736</v>
      </c>
      <c r="AA555" s="3" t="s">
        <v>1722</v>
      </c>
      <c r="AB555" s="3" t="s">
        <v>1723</v>
      </c>
      <c r="AC555" s="4"/>
      <c r="AD555" s="4"/>
      <c r="AE555" s="3" t="s">
        <v>1724</v>
      </c>
      <c r="AF555" s="3" t="s">
        <v>1482</v>
      </c>
      <c r="AG555" s="3" t="s">
        <v>1725</v>
      </c>
      <c r="AH555" s="3" t="s">
        <v>1725</v>
      </c>
      <c r="AI555" s="5">
        <v>1</v>
      </c>
      <c r="AJ555" s="3" t="s">
        <v>451</v>
      </c>
      <c r="AK555" s="3" t="s">
        <v>1719</v>
      </c>
      <c r="AL555" s="3" t="s">
        <v>1719</v>
      </c>
      <c r="AM555" s="3" t="s">
        <v>1718</v>
      </c>
      <c r="AN555" s="3" t="s">
        <v>1726</v>
      </c>
      <c r="AO555" s="4"/>
      <c r="AP555" s="4"/>
      <c r="AQ555" s="3" t="s">
        <v>1719</v>
      </c>
      <c r="AR555" s="3" t="s">
        <v>1719</v>
      </c>
      <c r="AS555" s="3" t="s">
        <v>1723</v>
      </c>
      <c r="AT555" s="3" t="s">
        <v>1723</v>
      </c>
    </row>
    <row r="556" spans="1:46" x14ac:dyDescent="0.25">
      <c r="A556" s="3" t="s">
        <v>1717</v>
      </c>
      <c r="B556" s="3" t="s">
        <v>1718</v>
      </c>
      <c r="C556" s="3" t="s">
        <v>450</v>
      </c>
      <c r="D556" s="3" t="s">
        <v>1511</v>
      </c>
      <c r="E556" s="3" t="s">
        <v>1511</v>
      </c>
      <c r="F556" s="3" t="s">
        <v>1719</v>
      </c>
      <c r="G556" s="3" t="s">
        <v>2330</v>
      </c>
      <c r="H556" s="4">
        <v>1</v>
      </c>
      <c r="I556" s="4">
        <v>1</v>
      </c>
      <c r="J556" s="3" t="s">
        <v>804</v>
      </c>
      <c r="K556" s="4">
        <v>0</v>
      </c>
      <c r="L556" s="4"/>
      <c r="M556" s="3" t="s">
        <v>1496</v>
      </c>
      <c r="N556" s="3" t="s">
        <v>127</v>
      </c>
      <c r="O556" s="3" t="s">
        <v>2322</v>
      </c>
      <c r="P556" s="3" t="s">
        <v>1728</v>
      </c>
      <c r="Q556" s="3" t="s">
        <v>51</v>
      </c>
      <c r="R556" s="3" t="s">
        <v>1518</v>
      </c>
      <c r="S556" s="4">
        <v>13251.05</v>
      </c>
      <c r="T556" s="4">
        <v>2</v>
      </c>
      <c r="U556" s="3" t="s">
        <v>1721</v>
      </c>
      <c r="V556" s="5">
        <v>5</v>
      </c>
      <c r="W556" s="4">
        <v>0</v>
      </c>
      <c r="X556" s="3" t="s">
        <v>1719</v>
      </c>
      <c r="Y556" s="3" t="s">
        <v>1719</v>
      </c>
      <c r="Z556" s="3" t="s">
        <v>1736</v>
      </c>
      <c r="AA556" s="3" t="s">
        <v>1722</v>
      </c>
      <c r="AB556" s="3" t="s">
        <v>1723</v>
      </c>
      <c r="AC556" s="4"/>
      <c r="AD556" s="4"/>
      <c r="AE556" s="3" t="s">
        <v>1724</v>
      </c>
      <c r="AF556" s="3" t="s">
        <v>1496</v>
      </c>
      <c r="AG556" s="3" t="s">
        <v>1725</v>
      </c>
      <c r="AH556" s="3" t="s">
        <v>1725</v>
      </c>
      <c r="AI556" s="5">
        <v>1</v>
      </c>
      <c r="AJ556" s="3" t="s">
        <v>451</v>
      </c>
      <c r="AK556" s="3" t="s">
        <v>1719</v>
      </c>
      <c r="AL556" s="3" t="s">
        <v>1719</v>
      </c>
      <c r="AM556" s="3" t="s">
        <v>1718</v>
      </c>
      <c r="AN556" s="3" t="s">
        <v>1726</v>
      </c>
      <c r="AO556" s="4"/>
      <c r="AP556" s="4"/>
      <c r="AQ556" s="3" t="s">
        <v>1719</v>
      </c>
      <c r="AR556" s="3" t="s">
        <v>1719</v>
      </c>
      <c r="AS556" s="3" t="s">
        <v>1723</v>
      </c>
      <c r="AT556" s="3" t="s">
        <v>1723</v>
      </c>
    </row>
    <row r="557" spans="1:46" x14ac:dyDescent="0.25">
      <c r="A557" s="3" t="s">
        <v>1717</v>
      </c>
      <c r="B557" s="3" t="s">
        <v>1718</v>
      </c>
      <c r="C557" s="3" t="s">
        <v>450</v>
      </c>
      <c r="D557" s="3" t="s">
        <v>1907</v>
      </c>
      <c r="E557" s="3" t="s">
        <v>1487</v>
      </c>
      <c r="F557" s="3" t="s">
        <v>1719</v>
      </c>
      <c r="G557" s="3" t="s">
        <v>2331</v>
      </c>
      <c r="H557" s="4">
        <v>1</v>
      </c>
      <c r="I557" s="4">
        <v>1</v>
      </c>
      <c r="J557" s="3" t="s">
        <v>804</v>
      </c>
      <c r="K557" s="4">
        <v>0</v>
      </c>
      <c r="L557" s="4"/>
      <c r="M557" s="3" t="s">
        <v>1528</v>
      </c>
      <c r="N557" s="3" t="s">
        <v>127</v>
      </c>
      <c r="O557" s="3" t="s">
        <v>2322</v>
      </c>
      <c r="P557" s="3" t="s">
        <v>1728</v>
      </c>
      <c r="Q557" s="3" t="s">
        <v>51</v>
      </c>
      <c r="R557" s="3" t="s">
        <v>1489</v>
      </c>
      <c r="S557" s="4">
        <v>7180.07</v>
      </c>
      <c r="T557" s="4">
        <v>2</v>
      </c>
      <c r="U557" s="3" t="s">
        <v>1721</v>
      </c>
      <c r="V557" s="5">
        <v>6</v>
      </c>
      <c r="W557" s="4">
        <v>0</v>
      </c>
      <c r="X557" s="3" t="s">
        <v>1719</v>
      </c>
      <c r="Y557" s="3" t="s">
        <v>1719</v>
      </c>
      <c r="Z557" s="3" t="s">
        <v>1736</v>
      </c>
      <c r="AA557" s="3" t="s">
        <v>1722</v>
      </c>
      <c r="AB557" s="3" t="s">
        <v>1723</v>
      </c>
      <c r="AC557" s="4"/>
      <c r="AD557" s="4"/>
      <c r="AE557" s="3" t="s">
        <v>1724</v>
      </c>
      <c r="AF557" s="3" t="s">
        <v>1488</v>
      </c>
      <c r="AG557" s="3" t="s">
        <v>1725</v>
      </c>
      <c r="AH557" s="3" t="s">
        <v>1725</v>
      </c>
      <c r="AI557" s="5">
        <v>1</v>
      </c>
      <c r="AJ557" s="3" t="s">
        <v>451</v>
      </c>
      <c r="AK557" s="3" t="s">
        <v>1719</v>
      </c>
      <c r="AL557" s="3" t="s">
        <v>1719</v>
      </c>
      <c r="AM557" s="3" t="s">
        <v>1718</v>
      </c>
      <c r="AN557" s="3" t="s">
        <v>1726</v>
      </c>
      <c r="AO557" s="4"/>
      <c r="AP557" s="4"/>
      <c r="AQ557" s="3" t="s">
        <v>1719</v>
      </c>
      <c r="AR557" s="3" t="s">
        <v>1719</v>
      </c>
      <c r="AS557" s="3" t="s">
        <v>1723</v>
      </c>
      <c r="AT557" s="3" t="s">
        <v>1723</v>
      </c>
    </row>
    <row r="558" spans="1:46" x14ac:dyDescent="0.25">
      <c r="A558" s="3" t="s">
        <v>1717</v>
      </c>
      <c r="B558" s="3" t="s">
        <v>1718</v>
      </c>
      <c r="C558" s="3" t="s">
        <v>1049</v>
      </c>
      <c r="D558" s="3" t="s">
        <v>1041</v>
      </c>
      <c r="E558" s="3" t="s">
        <v>1041</v>
      </c>
      <c r="F558" s="3" t="s">
        <v>1719</v>
      </c>
      <c r="G558" s="3" t="s">
        <v>2208</v>
      </c>
      <c r="H558" s="4">
        <v>1</v>
      </c>
      <c r="I558" s="4">
        <v>1</v>
      </c>
      <c r="J558" s="3" t="s">
        <v>226</v>
      </c>
      <c r="K558" s="4">
        <v>0</v>
      </c>
      <c r="L558" s="4"/>
      <c r="M558" s="3" t="s">
        <v>750</v>
      </c>
      <c r="N558" s="3" t="s">
        <v>127</v>
      </c>
      <c r="O558" s="3" t="s">
        <v>1888</v>
      </c>
      <c r="P558" s="3" t="s">
        <v>1728</v>
      </c>
      <c r="Q558" s="3" t="s">
        <v>51</v>
      </c>
      <c r="R558" s="3" t="s">
        <v>1051</v>
      </c>
      <c r="S558" s="4">
        <v>1610.17</v>
      </c>
      <c r="T558" s="4">
        <v>1</v>
      </c>
      <c r="U558" s="3" t="s">
        <v>1721</v>
      </c>
      <c r="V558" s="5">
        <v>2</v>
      </c>
      <c r="W558" s="4">
        <v>0</v>
      </c>
      <c r="X558" s="3" t="s">
        <v>1719</v>
      </c>
      <c r="Y558" s="3" t="s">
        <v>1719</v>
      </c>
      <c r="Z558" s="3" t="s">
        <v>1736</v>
      </c>
      <c r="AA558" s="3" t="s">
        <v>1722</v>
      </c>
      <c r="AB558" s="3" t="s">
        <v>1723</v>
      </c>
      <c r="AC558" s="4"/>
      <c r="AD558" s="4"/>
      <c r="AE558" s="3" t="s">
        <v>1724</v>
      </c>
      <c r="AF558" s="3" t="s">
        <v>750</v>
      </c>
      <c r="AG558" s="3" t="s">
        <v>1725</v>
      </c>
      <c r="AH558" s="3" t="s">
        <v>1725</v>
      </c>
      <c r="AI558" s="5">
        <v>1</v>
      </c>
      <c r="AJ558" s="3" t="s">
        <v>1050</v>
      </c>
      <c r="AK558" s="3" t="s">
        <v>1719</v>
      </c>
      <c r="AL558" s="3" t="s">
        <v>1719</v>
      </c>
      <c r="AM558" s="3" t="s">
        <v>1718</v>
      </c>
      <c r="AN558" s="3" t="s">
        <v>1726</v>
      </c>
      <c r="AO558" s="4"/>
      <c r="AP558" s="4"/>
      <c r="AQ558" s="3" t="s">
        <v>1719</v>
      </c>
      <c r="AR558" s="3" t="s">
        <v>1719</v>
      </c>
      <c r="AS558" s="3" t="s">
        <v>1723</v>
      </c>
      <c r="AT558" s="3" t="s">
        <v>1723</v>
      </c>
    </row>
    <row r="559" spans="1:46" x14ac:dyDescent="0.25">
      <c r="A559" s="3" t="s">
        <v>1717</v>
      </c>
      <c r="B559" s="3" t="s">
        <v>1718</v>
      </c>
      <c r="C559" s="3" t="s">
        <v>1049</v>
      </c>
      <c r="D559" s="3" t="s">
        <v>1381</v>
      </c>
      <c r="E559" s="3" t="s">
        <v>1381</v>
      </c>
      <c r="F559" s="3" t="s">
        <v>1719</v>
      </c>
      <c r="G559" s="3" t="s">
        <v>2332</v>
      </c>
      <c r="H559" s="4">
        <v>1</v>
      </c>
      <c r="I559" s="4">
        <v>1</v>
      </c>
      <c r="J559" s="3" t="s">
        <v>69</v>
      </c>
      <c r="K559" s="4">
        <v>0</v>
      </c>
      <c r="L559" s="4"/>
      <c r="M559" s="3" t="s">
        <v>78</v>
      </c>
      <c r="N559" s="3" t="s">
        <v>127</v>
      </c>
      <c r="O559" s="3" t="s">
        <v>1888</v>
      </c>
      <c r="P559" s="3" t="s">
        <v>1720</v>
      </c>
      <c r="Q559" s="3" t="s">
        <v>51</v>
      </c>
      <c r="R559" s="3" t="s">
        <v>1382</v>
      </c>
      <c r="S559" s="4">
        <v>86.77</v>
      </c>
      <c r="T559" s="4">
        <v>9</v>
      </c>
      <c r="U559" s="3" t="s">
        <v>1721</v>
      </c>
      <c r="V559" s="5">
        <v>4</v>
      </c>
      <c r="W559" s="4">
        <v>0</v>
      </c>
      <c r="X559" s="3" t="s">
        <v>1719</v>
      </c>
      <c r="Y559" s="3" t="s">
        <v>1719</v>
      </c>
      <c r="Z559" s="3" t="s">
        <v>1736</v>
      </c>
      <c r="AA559" s="3" t="s">
        <v>1722</v>
      </c>
      <c r="AB559" s="3" t="s">
        <v>1723</v>
      </c>
      <c r="AC559" s="4"/>
      <c r="AD559" s="4"/>
      <c r="AE559" s="3" t="s">
        <v>1724</v>
      </c>
      <c r="AF559" s="3" t="s">
        <v>78</v>
      </c>
      <c r="AG559" s="3" t="s">
        <v>1725</v>
      </c>
      <c r="AH559" s="3" t="s">
        <v>1725</v>
      </c>
      <c r="AI559" s="5">
        <v>1</v>
      </c>
      <c r="AJ559" s="3" t="s">
        <v>1050</v>
      </c>
      <c r="AK559" s="3" t="s">
        <v>1719</v>
      </c>
      <c r="AL559" s="3" t="s">
        <v>1719</v>
      </c>
      <c r="AM559" s="3" t="s">
        <v>1718</v>
      </c>
      <c r="AN559" s="3" t="s">
        <v>1726</v>
      </c>
      <c r="AO559" s="4"/>
      <c r="AP559" s="4"/>
      <c r="AQ559" s="3" t="s">
        <v>1719</v>
      </c>
      <c r="AR559" s="3" t="s">
        <v>1719</v>
      </c>
      <c r="AS559" s="3" t="s">
        <v>1723</v>
      </c>
      <c r="AT559" s="3" t="s">
        <v>1723</v>
      </c>
    </row>
    <row r="560" spans="1:46" x14ac:dyDescent="0.25">
      <c r="A560" s="3" t="s">
        <v>1717</v>
      </c>
      <c r="B560" s="3" t="s">
        <v>1718</v>
      </c>
      <c r="C560" s="3" t="s">
        <v>1049</v>
      </c>
      <c r="D560" s="3" t="s">
        <v>1381</v>
      </c>
      <c r="E560" s="3" t="s">
        <v>1381</v>
      </c>
      <c r="F560" s="3" t="s">
        <v>1719</v>
      </c>
      <c r="G560" s="3" t="s">
        <v>2333</v>
      </c>
      <c r="H560" s="4">
        <v>8</v>
      </c>
      <c r="I560" s="4">
        <v>8</v>
      </c>
      <c r="J560" s="3" t="s">
        <v>69</v>
      </c>
      <c r="K560" s="4">
        <v>0</v>
      </c>
      <c r="L560" s="4"/>
      <c r="M560" s="3" t="s">
        <v>78</v>
      </c>
      <c r="N560" s="3" t="s">
        <v>127</v>
      </c>
      <c r="O560" s="3" t="s">
        <v>1888</v>
      </c>
      <c r="P560" s="3" t="s">
        <v>1720</v>
      </c>
      <c r="Q560" s="3" t="s">
        <v>51</v>
      </c>
      <c r="R560" s="3" t="s">
        <v>1382</v>
      </c>
      <c r="S560" s="4">
        <v>766.32</v>
      </c>
      <c r="T560" s="4">
        <v>9</v>
      </c>
      <c r="U560" s="3" t="s">
        <v>1721</v>
      </c>
      <c r="V560" s="5">
        <v>4</v>
      </c>
      <c r="W560" s="4">
        <v>0</v>
      </c>
      <c r="X560" s="3" t="s">
        <v>1719</v>
      </c>
      <c r="Y560" s="3" t="s">
        <v>1719</v>
      </c>
      <c r="Z560" s="3" t="s">
        <v>1736</v>
      </c>
      <c r="AA560" s="3" t="s">
        <v>1722</v>
      </c>
      <c r="AB560" s="3" t="s">
        <v>1723</v>
      </c>
      <c r="AC560" s="4"/>
      <c r="AD560" s="4"/>
      <c r="AE560" s="3" t="s">
        <v>1724</v>
      </c>
      <c r="AF560" s="3" t="s">
        <v>78</v>
      </c>
      <c r="AG560" s="3" t="s">
        <v>1725</v>
      </c>
      <c r="AH560" s="3" t="s">
        <v>1725</v>
      </c>
      <c r="AI560" s="5">
        <v>2</v>
      </c>
      <c r="AJ560" s="3" t="s">
        <v>1050</v>
      </c>
      <c r="AK560" s="3" t="s">
        <v>1719</v>
      </c>
      <c r="AL560" s="3" t="s">
        <v>1719</v>
      </c>
      <c r="AM560" s="3" t="s">
        <v>1718</v>
      </c>
      <c r="AN560" s="3" t="s">
        <v>1726</v>
      </c>
      <c r="AO560" s="4"/>
      <c r="AP560" s="4"/>
      <c r="AQ560" s="3" t="s">
        <v>1719</v>
      </c>
      <c r="AR560" s="3" t="s">
        <v>1719</v>
      </c>
      <c r="AS560" s="3" t="s">
        <v>1723</v>
      </c>
      <c r="AT560" s="3" t="s">
        <v>1723</v>
      </c>
    </row>
    <row r="561" spans="1:46" x14ac:dyDescent="0.25">
      <c r="A561" s="3" t="s">
        <v>1717</v>
      </c>
      <c r="B561" s="3" t="s">
        <v>1718</v>
      </c>
      <c r="C561" s="3" t="s">
        <v>1396</v>
      </c>
      <c r="D561" s="3" t="s">
        <v>1398</v>
      </c>
      <c r="E561" s="3" t="s">
        <v>1398</v>
      </c>
      <c r="F561" s="3" t="s">
        <v>1719</v>
      </c>
      <c r="G561" s="3" t="s">
        <v>2334</v>
      </c>
      <c r="H561" s="4">
        <v>1</v>
      </c>
      <c r="I561" s="4">
        <v>1</v>
      </c>
      <c r="J561" s="3" t="s">
        <v>69</v>
      </c>
      <c r="K561" s="4">
        <v>0</v>
      </c>
      <c r="L561" s="4"/>
      <c r="M561" s="3" t="s">
        <v>1144</v>
      </c>
      <c r="N561" s="3" t="s">
        <v>127</v>
      </c>
      <c r="O561" s="3" t="s">
        <v>2335</v>
      </c>
      <c r="P561" s="3" t="s">
        <v>1720</v>
      </c>
      <c r="Q561" s="3" t="s">
        <v>51</v>
      </c>
      <c r="R561" s="3" t="s">
        <v>1399</v>
      </c>
      <c r="S561" s="4">
        <v>192.2</v>
      </c>
      <c r="T561" s="4">
        <v>1</v>
      </c>
      <c r="U561" s="3" t="s">
        <v>1721</v>
      </c>
      <c r="V561" s="5">
        <v>1</v>
      </c>
      <c r="W561" s="4">
        <v>0</v>
      </c>
      <c r="X561" s="3" t="s">
        <v>1719</v>
      </c>
      <c r="Y561" s="3" t="s">
        <v>1719</v>
      </c>
      <c r="Z561" s="3" t="s">
        <v>2199</v>
      </c>
      <c r="AA561" s="3" t="s">
        <v>1722</v>
      </c>
      <c r="AB561" s="3" t="s">
        <v>1723</v>
      </c>
      <c r="AC561" s="4"/>
      <c r="AD561" s="4"/>
      <c r="AE561" s="3" t="s">
        <v>1724</v>
      </c>
      <c r="AF561" s="3" t="s">
        <v>1144</v>
      </c>
      <c r="AG561" s="3" t="s">
        <v>1725</v>
      </c>
      <c r="AH561" s="3" t="s">
        <v>1725</v>
      </c>
      <c r="AI561" s="5">
        <v>1</v>
      </c>
      <c r="AJ561" s="3" t="s">
        <v>1397</v>
      </c>
      <c r="AK561" s="3" t="s">
        <v>1719</v>
      </c>
      <c r="AL561" s="3" t="s">
        <v>1719</v>
      </c>
      <c r="AM561" s="3" t="s">
        <v>1718</v>
      </c>
      <c r="AN561" s="3" t="s">
        <v>1726</v>
      </c>
      <c r="AO561" s="4"/>
      <c r="AP561" s="4"/>
      <c r="AQ561" s="3" t="s">
        <v>1719</v>
      </c>
      <c r="AR561" s="3" t="s">
        <v>1719</v>
      </c>
      <c r="AS561" s="3" t="s">
        <v>1723</v>
      </c>
      <c r="AT561" s="3" t="s">
        <v>1723</v>
      </c>
    </row>
    <row r="562" spans="1:46" x14ac:dyDescent="0.25">
      <c r="A562" s="3" t="s">
        <v>1717</v>
      </c>
      <c r="B562" s="3" t="s">
        <v>1718</v>
      </c>
      <c r="C562" s="3" t="s">
        <v>1434</v>
      </c>
      <c r="D562" s="3" t="s">
        <v>1436</v>
      </c>
      <c r="E562" s="3" t="s">
        <v>1436</v>
      </c>
      <c r="F562" s="3" t="s">
        <v>1719</v>
      </c>
      <c r="G562" s="3" t="s">
        <v>2336</v>
      </c>
      <c r="H562" s="4">
        <v>1</v>
      </c>
      <c r="I562" s="4">
        <v>1</v>
      </c>
      <c r="J562" s="3" t="s">
        <v>69</v>
      </c>
      <c r="K562" s="4">
        <v>0</v>
      </c>
      <c r="L562" s="4"/>
      <c r="M562" s="3" t="s">
        <v>1144</v>
      </c>
      <c r="N562" s="3" t="s">
        <v>127</v>
      </c>
      <c r="O562" s="3" t="s">
        <v>2337</v>
      </c>
      <c r="P562" s="3" t="s">
        <v>1720</v>
      </c>
      <c r="Q562" s="3" t="s">
        <v>51</v>
      </c>
      <c r="R562" s="3" t="s">
        <v>1437</v>
      </c>
      <c r="S562" s="4">
        <v>98.82</v>
      </c>
      <c r="T562" s="4">
        <v>1</v>
      </c>
      <c r="U562" s="3" t="s">
        <v>1721</v>
      </c>
      <c r="V562" s="5">
        <v>1</v>
      </c>
      <c r="W562" s="4">
        <v>0</v>
      </c>
      <c r="X562" s="3" t="s">
        <v>1719</v>
      </c>
      <c r="Y562" s="3" t="s">
        <v>1719</v>
      </c>
      <c r="Z562" s="3" t="s">
        <v>2199</v>
      </c>
      <c r="AA562" s="3" t="s">
        <v>1722</v>
      </c>
      <c r="AB562" s="3" t="s">
        <v>1723</v>
      </c>
      <c r="AC562" s="4"/>
      <c r="AD562" s="4"/>
      <c r="AE562" s="3" t="s">
        <v>1724</v>
      </c>
      <c r="AF562" s="3" t="s">
        <v>1144</v>
      </c>
      <c r="AG562" s="3" t="s">
        <v>1725</v>
      </c>
      <c r="AH562" s="3" t="s">
        <v>1725</v>
      </c>
      <c r="AI562" s="5">
        <v>1</v>
      </c>
      <c r="AJ562" s="3" t="s">
        <v>1435</v>
      </c>
      <c r="AK562" s="3" t="s">
        <v>1719</v>
      </c>
      <c r="AL562" s="3" t="s">
        <v>1719</v>
      </c>
      <c r="AM562" s="3" t="s">
        <v>1718</v>
      </c>
      <c r="AN562" s="3" t="s">
        <v>1726</v>
      </c>
      <c r="AO562" s="4"/>
      <c r="AP562" s="4"/>
      <c r="AQ562" s="3" t="s">
        <v>1719</v>
      </c>
      <c r="AR562" s="3" t="s">
        <v>1719</v>
      </c>
      <c r="AS562" s="3" t="s">
        <v>1723</v>
      </c>
      <c r="AT562" s="3" t="s">
        <v>1723</v>
      </c>
    </row>
    <row r="563" spans="1:46" hidden="1" x14ac:dyDescent="0.25">
      <c r="A563" s="3" t="s">
        <v>1717</v>
      </c>
      <c r="B563" s="3" t="s">
        <v>1718</v>
      </c>
      <c r="C563" s="3" t="s">
        <v>598</v>
      </c>
      <c r="D563" s="3" t="s">
        <v>600</v>
      </c>
      <c r="E563" s="3" t="s">
        <v>600</v>
      </c>
      <c r="F563" s="3" t="s">
        <v>2338</v>
      </c>
      <c r="G563" s="3" t="s">
        <v>1719</v>
      </c>
      <c r="H563" s="4">
        <v>1</v>
      </c>
      <c r="I563" s="4">
        <v>1</v>
      </c>
      <c r="J563" s="3" t="s">
        <v>69</v>
      </c>
      <c r="K563" s="4">
        <v>0</v>
      </c>
      <c r="L563" s="4"/>
      <c r="M563" s="3" t="s">
        <v>601</v>
      </c>
      <c r="N563" s="3" t="s">
        <v>127</v>
      </c>
      <c r="O563" s="3" t="s">
        <v>2339</v>
      </c>
      <c r="P563" s="3" t="s">
        <v>1922</v>
      </c>
      <c r="Q563" s="3" t="s">
        <v>127</v>
      </c>
      <c r="R563" s="3" t="s">
        <v>602</v>
      </c>
      <c r="S563" s="4">
        <v>0</v>
      </c>
      <c r="T563" s="4">
        <v>1</v>
      </c>
      <c r="U563" s="3" t="s">
        <v>1719</v>
      </c>
      <c r="V563" s="5">
        <v>1</v>
      </c>
      <c r="W563" s="4">
        <v>0</v>
      </c>
      <c r="X563" s="3" t="s">
        <v>1719</v>
      </c>
      <c r="Y563" s="3" t="s">
        <v>1719</v>
      </c>
      <c r="Z563" s="3" t="s">
        <v>2199</v>
      </c>
      <c r="AA563" s="3" t="s">
        <v>1923</v>
      </c>
      <c r="AB563" s="3" t="s">
        <v>1723</v>
      </c>
      <c r="AC563" s="4"/>
      <c r="AD563" s="4"/>
      <c r="AE563" s="3" t="s">
        <v>1724</v>
      </c>
      <c r="AF563" s="3" t="s">
        <v>601</v>
      </c>
      <c r="AG563" s="3" t="s">
        <v>1725</v>
      </c>
      <c r="AH563" s="3" t="s">
        <v>1725</v>
      </c>
      <c r="AI563" s="5">
        <v>1</v>
      </c>
      <c r="AJ563" s="3" t="s">
        <v>599</v>
      </c>
      <c r="AK563" s="3" t="s">
        <v>1719</v>
      </c>
      <c r="AL563" s="3" t="s">
        <v>1719</v>
      </c>
      <c r="AM563" s="3" t="s">
        <v>1718</v>
      </c>
      <c r="AN563" s="3" t="s">
        <v>1726</v>
      </c>
      <c r="AO563" s="4"/>
      <c r="AP563" s="4">
        <v>1</v>
      </c>
      <c r="AQ563" s="3" t="s">
        <v>2133</v>
      </c>
      <c r="AR563" s="3" t="s">
        <v>2340</v>
      </c>
      <c r="AS563" s="3" t="s">
        <v>1723</v>
      </c>
      <c r="AT563" s="3" t="s">
        <v>1723</v>
      </c>
    </row>
    <row r="564" spans="1:46" x14ac:dyDescent="0.25">
      <c r="A564" s="3" t="s">
        <v>1717</v>
      </c>
      <c r="B564" s="3" t="s">
        <v>1718</v>
      </c>
      <c r="C564" s="3" t="s">
        <v>598</v>
      </c>
      <c r="D564" s="3" t="s">
        <v>1165</v>
      </c>
      <c r="E564" s="3" t="s">
        <v>1165</v>
      </c>
      <c r="F564" s="3" t="s">
        <v>1719</v>
      </c>
      <c r="G564" s="3" t="s">
        <v>2289</v>
      </c>
      <c r="H564" s="4">
        <v>1</v>
      </c>
      <c r="I564" s="4">
        <v>1</v>
      </c>
      <c r="J564" s="3" t="s">
        <v>69</v>
      </c>
      <c r="K564" s="4">
        <v>0</v>
      </c>
      <c r="L564" s="4"/>
      <c r="M564" s="3" t="s">
        <v>1166</v>
      </c>
      <c r="N564" s="3" t="s">
        <v>127</v>
      </c>
      <c r="O564" s="3" t="s">
        <v>1958</v>
      </c>
      <c r="P564" s="3" t="s">
        <v>1720</v>
      </c>
      <c r="Q564" s="3" t="s">
        <v>51</v>
      </c>
      <c r="R564" s="3" t="s">
        <v>1167</v>
      </c>
      <c r="S564" s="4">
        <v>2.89</v>
      </c>
      <c r="T564" s="4">
        <v>1</v>
      </c>
      <c r="U564" s="3" t="s">
        <v>1719</v>
      </c>
      <c r="V564" s="5">
        <v>3</v>
      </c>
      <c r="W564" s="4">
        <v>0</v>
      </c>
      <c r="X564" s="3" t="s">
        <v>1719</v>
      </c>
      <c r="Y564" s="3" t="s">
        <v>1719</v>
      </c>
      <c r="Z564" s="3" t="s">
        <v>1736</v>
      </c>
      <c r="AA564" s="3" t="s">
        <v>1722</v>
      </c>
      <c r="AB564" s="3" t="s">
        <v>1723</v>
      </c>
      <c r="AC564" s="4"/>
      <c r="AD564" s="4"/>
      <c r="AE564" s="3" t="s">
        <v>1724</v>
      </c>
      <c r="AF564" s="3" t="s">
        <v>1166</v>
      </c>
      <c r="AG564" s="3" t="s">
        <v>1725</v>
      </c>
      <c r="AH564" s="3" t="s">
        <v>1725</v>
      </c>
      <c r="AI564" s="5">
        <v>1</v>
      </c>
      <c r="AJ564" s="3" t="s">
        <v>599</v>
      </c>
      <c r="AK564" s="3" t="s">
        <v>1719</v>
      </c>
      <c r="AL564" s="3" t="s">
        <v>1719</v>
      </c>
      <c r="AM564" s="3" t="s">
        <v>1718</v>
      </c>
      <c r="AN564" s="3" t="s">
        <v>1726</v>
      </c>
      <c r="AO564" s="4"/>
      <c r="AP564" s="4"/>
      <c r="AQ564" s="3" t="s">
        <v>1719</v>
      </c>
      <c r="AR564" s="3" t="s">
        <v>1719</v>
      </c>
      <c r="AS564" s="3" t="s">
        <v>1723</v>
      </c>
      <c r="AT564" s="3" t="s">
        <v>1723</v>
      </c>
    </row>
    <row r="565" spans="1:46" x14ac:dyDescent="0.25">
      <c r="A565" s="3" t="s">
        <v>1717</v>
      </c>
      <c r="B565" s="3" t="s">
        <v>1718</v>
      </c>
      <c r="C565" s="3" t="s">
        <v>598</v>
      </c>
      <c r="D565" s="3" t="s">
        <v>1134</v>
      </c>
      <c r="E565" s="3" t="s">
        <v>1134</v>
      </c>
      <c r="F565" s="3" t="s">
        <v>1719</v>
      </c>
      <c r="G565" s="3" t="s">
        <v>2341</v>
      </c>
      <c r="H565" s="4">
        <v>1</v>
      </c>
      <c r="I565" s="4">
        <v>1</v>
      </c>
      <c r="J565" s="3" t="s">
        <v>69</v>
      </c>
      <c r="K565" s="4">
        <v>0</v>
      </c>
      <c r="L565" s="4"/>
      <c r="M565" s="3" t="s">
        <v>161</v>
      </c>
      <c r="N565" s="3" t="s">
        <v>127</v>
      </c>
      <c r="O565" s="3" t="s">
        <v>1958</v>
      </c>
      <c r="P565" s="3" t="s">
        <v>1720</v>
      </c>
      <c r="Q565" s="3" t="s">
        <v>51</v>
      </c>
      <c r="R565" s="3" t="s">
        <v>1135</v>
      </c>
      <c r="S565" s="4">
        <v>186.43</v>
      </c>
      <c r="T565" s="4">
        <v>1</v>
      </c>
      <c r="U565" s="3" t="s">
        <v>1719</v>
      </c>
      <c r="V565" s="5">
        <v>4</v>
      </c>
      <c r="W565" s="4">
        <v>0</v>
      </c>
      <c r="X565" s="3" t="s">
        <v>1719</v>
      </c>
      <c r="Y565" s="3" t="s">
        <v>1719</v>
      </c>
      <c r="Z565" s="3" t="s">
        <v>1736</v>
      </c>
      <c r="AA565" s="3" t="s">
        <v>1722</v>
      </c>
      <c r="AB565" s="3" t="s">
        <v>1723</v>
      </c>
      <c r="AC565" s="4"/>
      <c r="AD565" s="4"/>
      <c r="AE565" s="3" t="s">
        <v>1724</v>
      </c>
      <c r="AF565" s="3" t="s">
        <v>161</v>
      </c>
      <c r="AG565" s="3" t="s">
        <v>1725</v>
      </c>
      <c r="AH565" s="3" t="s">
        <v>1725</v>
      </c>
      <c r="AI565" s="5">
        <v>1</v>
      </c>
      <c r="AJ565" s="3" t="s">
        <v>599</v>
      </c>
      <c r="AK565" s="3" t="s">
        <v>1719</v>
      </c>
      <c r="AL565" s="3" t="s">
        <v>1719</v>
      </c>
      <c r="AM565" s="3" t="s">
        <v>1718</v>
      </c>
      <c r="AN565" s="3" t="s">
        <v>1726</v>
      </c>
      <c r="AO565" s="4"/>
      <c r="AP565" s="4"/>
      <c r="AQ565" s="3" t="s">
        <v>1719</v>
      </c>
      <c r="AR565" s="3" t="s">
        <v>1719</v>
      </c>
      <c r="AS565" s="3" t="s">
        <v>1723</v>
      </c>
      <c r="AT565" s="3" t="s">
        <v>1723</v>
      </c>
    </row>
    <row r="566" spans="1:46" x14ac:dyDescent="0.25">
      <c r="A566" s="3" t="s">
        <v>1717</v>
      </c>
      <c r="B566" s="3" t="s">
        <v>1718</v>
      </c>
      <c r="C566" s="3" t="s">
        <v>598</v>
      </c>
      <c r="D566" s="3" t="s">
        <v>1139</v>
      </c>
      <c r="E566" s="3" t="s">
        <v>1139</v>
      </c>
      <c r="F566" s="3" t="s">
        <v>1719</v>
      </c>
      <c r="G566" s="3" t="s">
        <v>2342</v>
      </c>
      <c r="H566" s="4">
        <v>1</v>
      </c>
      <c r="I566" s="4">
        <v>1</v>
      </c>
      <c r="J566" s="3" t="s">
        <v>69</v>
      </c>
      <c r="K566" s="4">
        <v>0</v>
      </c>
      <c r="L566" s="4"/>
      <c r="M566" s="3" t="s">
        <v>161</v>
      </c>
      <c r="N566" s="3" t="s">
        <v>127</v>
      </c>
      <c r="O566" s="3" t="s">
        <v>1958</v>
      </c>
      <c r="P566" s="3" t="s">
        <v>1720</v>
      </c>
      <c r="Q566" s="3" t="s">
        <v>51</v>
      </c>
      <c r="R566" s="3" t="s">
        <v>1140</v>
      </c>
      <c r="S566" s="4">
        <v>160.13</v>
      </c>
      <c r="T566" s="4">
        <v>1</v>
      </c>
      <c r="U566" s="3" t="s">
        <v>1719</v>
      </c>
      <c r="V566" s="5">
        <v>5</v>
      </c>
      <c r="W566" s="4">
        <v>0</v>
      </c>
      <c r="X566" s="3" t="s">
        <v>1719</v>
      </c>
      <c r="Y566" s="3" t="s">
        <v>1719</v>
      </c>
      <c r="Z566" s="3" t="s">
        <v>1736</v>
      </c>
      <c r="AA566" s="3" t="s">
        <v>1722</v>
      </c>
      <c r="AB566" s="3" t="s">
        <v>1723</v>
      </c>
      <c r="AC566" s="4"/>
      <c r="AD566" s="4"/>
      <c r="AE566" s="3" t="s">
        <v>1724</v>
      </c>
      <c r="AF566" s="3" t="s">
        <v>161</v>
      </c>
      <c r="AG566" s="3" t="s">
        <v>1725</v>
      </c>
      <c r="AH566" s="3" t="s">
        <v>1725</v>
      </c>
      <c r="AI566" s="5">
        <v>1</v>
      </c>
      <c r="AJ566" s="3" t="s">
        <v>599</v>
      </c>
      <c r="AK566" s="3" t="s">
        <v>1719</v>
      </c>
      <c r="AL566" s="3" t="s">
        <v>1719</v>
      </c>
      <c r="AM566" s="3" t="s">
        <v>1718</v>
      </c>
      <c r="AN566" s="3" t="s">
        <v>1726</v>
      </c>
      <c r="AO566" s="4"/>
      <c r="AP566" s="4"/>
      <c r="AQ566" s="3" t="s">
        <v>1719</v>
      </c>
      <c r="AR566" s="3" t="s">
        <v>1719</v>
      </c>
      <c r="AS566" s="3" t="s">
        <v>1723</v>
      </c>
      <c r="AT566" s="3" t="s">
        <v>1723</v>
      </c>
    </row>
    <row r="567" spans="1:46" x14ac:dyDescent="0.25">
      <c r="A567" s="3" t="s">
        <v>1717</v>
      </c>
      <c r="B567" s="3" t="s">
        <v>1718</v>
      </c>
      <c r="C567" s="3" t="s">
        <v>559</v>
      </c>
      <c r="D567" s="3" t="s">
        <v>1527</v>
      </c>
      <c r="E567" s="3" t="s">
        <v>1527</v>
      </c>
      <c r="F567" s="3" t="s">
        <v>1719</v>
      </c>
      <c r="G567" s="3" t="s">
        <v>2343</v>
      </c>
      <c r="H567" s="4">
        <v>1</v>
      </c>
      <c r="I567" s="4">
        <v>1</v>
      </c>
      <c r="J567" s="3" t="s">
        <v>69</v>
      </c>
      <c r="K567" s="4">
        <v>0</v>
      </c>
      <c r="L567" s="4"/>
      <c r="M567" s="3" t="s">
        <v>1528</v>
      </c>
      <c r="N567" s="3" t="s">
        <v>127</v>
      </c>
      <c r="O567" s="3" t="s">
        <v>2344</v>
      </c>
      <c r="P567" s="3" t="s">
        <v>1728</v>
      </c>
      <c r="Q567" s="3" t="s">
        <v>51</v>
      </c>
      <c r="R567" s="3" t="s">
        <v>1529</v>
      </c>
      <c r="S567" s="4">
        <v>6399.89</v>
      </c>
      <c r="T567" s="4">
        <v>1</v>
      </c>
      <c r="U567" s="3" t="s">
        <v>1719</v>
      </c>
      <c r="V567" s="5">
        <v>1</v>
      </c>
      <c r="W567" s="4">
        <v>0</v>
      </c>
      <c r="X567" s="3" t="s">
        <v>1719</v>
      </c>
      <c r="Y567" s="3" t="s">
        <v>1719</v>
      </c>
      <c r="Z567" s="3" t="s">
        <v>2199</v>
      </c>
      <c r="AA567" s="3" t="s">
        <v>1722</v>
      </c>
      <c r="AB567" s="3" t="s">
        <v>1723</v>
      </c>
      <c r="AC567" s="4"/>
      <c r="AD567" s="4"/>
      <c r="AE567" s="3" t="s">
        <v>1724</v>
      </c>
      <c r="AF567" s="3" t="s">
        <v>1528</v>
      </c>
      <c r="AG567" s="3" t="s">
        <v>1725</v>
      </c>
      <c r="AH567" s="3" t="s">
        <v>1725</v>
      </c>
      <c r="AI567" s="5">
        <v>1</v>
      </c>
      <c r="AJ567" s="3" t="s">
        <v>1985</v>
      </c>
      <c r="AK567" s="3" t="s">
        <v>1719</v>
      </c>
      <c r="AL567" s="3" t="s">
        <v>1719</v>
      </c>
      <c r="AM567" s="3" t="s">
        <v>1718</v>
      </c>
      <c r="AN567" s="3" t="s">
        <v>1726</v>
      </c>
      <c r="AO567" s="4"/>
      <c r="AP567" s="4"/>
      <c r="AQ567" s="3" t="s">
        <v>1719</v>
      </c>
      <c r="AR567" s="3" t="s">
        <v>1719</v>
      </c>
      <c r="AS567" s="3" t="s">
        <v>1723</v>
      </c>
      <c r="AT567" s="3" t="s">
        <v>1723</v>
      </c>
    </row>
    <row r="568" spans="1:46" x14ac:dyDescent="0.25">
      <c r="A568" s="3" t="s">
        <v>1717</v>
      </c>
      <c r="B568" s="3" t="s">
        <v>1718</v>
      </c>
      <c r="C568" s="3" t="s">
        <v>166</v>
      </c>
      <c r="D568" s="3" t="s">
        <v>2345</v>
      </c>
      <c r="E568" s="3" t="s">
        <v>168</v>
      </c>
      <c r="F568" s="3" t="s">
        <v>1719</v>
      </c>
      <c r="G568" s="3" t="s">
        <v>2346</v>
      </c>
      <c r="H568" s="4">
        <v>1</v>
      </c>
      <c r="I568" s="4">
        <v>1</v>
      </c>
      <c r="J568" s="3" t="s">
        <v>69</v>
      </c>
      <c r="K568" s="4">
        <v>0</v>
      </c>
      <c r="L568" s="4"/>
      <c r="M568" s="3" t="s">
        <v>169</v>
      </c>
      <c r="N568" s="3" t="s">
        <v>127</v>
      </c>
      <c r="O568" s="3" t="s">
        <v>2056</v>
      </c>
      <c r="P568" s="3" t="s">
        <v>1720</v>
      </c>
      <c r="Q568" s="3" t="s">
        <v>51</v>
      </c>
      <c r="R568" s="3" t="s">
        <v>170</v>
      </c>
      <c r="S568" s="4">
        <v>1425.44</v>
      </c>
      <c r="T568" s="4">
        <v>1</v>
      </c>
      <c r="U568" s="3" t="s">
        <v>1719</v>
      </c>
      <c r="V568" s="5">
        <v>3</v>
      </c>
      <c r="W568" s="4">
        <v>0</v>
      </c>
      <c r="X568" s="3" t="s">
        <v>1719</v>
      </c>
      <c r="Y568" s="3" t="s">
        <v>1719</v>
      </c>
      <c r="Z568" s="3" t="s">
        <v>1736</v>
      </c>
      <c r="AA568" s="3" t="s">
        <v>1722</v>
      </c>
      <c r="AB568" s="3" t="s">
        <v>1723</v>
      </c>
      <c r="AC568" s="4"/>
      <c r="AD568" s="4"/>
      <c r="AE568" s="3" t="s">
        <v>1724</v>
      </c>
      <c r="AF568" s="3" t="s">
        <v>169</v>
      </c>
      <c r="AG568" s="3" t="s">
        <v>1725</v>
      </c>
      <c r="AH568" s="3" t="s">
        <v>1725</v>
      </c>
      <c r="AI568" s="5">
        <v>1</v>
      </c>
      <c r="AJ568" s="3" t="s">
        <v>167</v>
      </c>
      <c r="AK568" s="3" t="s">
        <v>1719</v>
      </c>
      <c r="AL568" s="3" t="s">
        <v>1719</v>
      </c>
      <c r="AM568" s="3" t="s">
        <v>1718</v>
      </c>
      <c r="AN568" s="3" t="s">
        <v>1726</v>
      </c>
      <c r="AO568" s="4"/>
      <c r="AP568" s="4"/>
      <c r="AQ568" s="3" t="s">
        <v>1719</v>
      </c>
      <c r="AR568" s="3" t="s">
        <v>1719</v>
      </c>
      <c r="AS568" s="3" t="s">
        <v>1723</v>
      </c>
      <c r="AT568" s="3" t="s">
        <v>1723</v>
      </c>
    </row>
    <row r="569" spans="1:46" x14ac:dyDescent="0.25">
      <c r="A569" s="3" t="s">
        <v>1717</v>
      </c>
      <c r="B569" s="3" t="s">
        <v>1718</v>
      </c>
      <c r="C569" s="3" t="s">
        <v>166</v>
      </c>
      <c r="D569" s="3" t="s">
        <v>1185</v>
      </c>
      <c r="E569" s="3" t="s">
        <v>1185</v>
      </c>
      <c r="F569" s="3" t="s">
        <v>1719</v>
      </c>
      <c r="G569" s="3" t="s">
        <v>2347</v>
      </c>
      <c r="H569" s="4">
        <v>1</v>
      </c>
      <c r="I569" s="4">
        <v>1</v>
      </c>
      <c r="J569" s="3" t="s">
        <v>69</v>
      </c>
      <c r="K569" s="4">
        <v>0</v>
      </c>
      <c r="L569" s="4"/>
      <c r="M569" s="3" t="s">
        <v>707</v>
      </c>
      <c r="N569" s="3" t="s">
        <v>127</v>
      </c>
      <c r="O569" s="3" t="s">
        <v>2056</v>
      </c>
      <c r="P569" s="3" t="s">
        <v>1720</v>
      </c>
      <c r="Q569" s="3" t="s">
        <v>51</v>
      </c>
      <c r="R569" s="3" t="s">
        <v>1186</v>
      </c>
      <c r="S569" s="4">
        <v>38.090000000000003</v>
      </c>
      <c r="T569" s="4">
        <v>5</v>
      </c>
      <c r="U569" s="3" t="s">
        <v>1719</v>
      </c>
      <c r="V569" s="5">
        <v>6</v>
      </c>
      <c r="W569" s="4">
        <v>0</v>
      </c>
      <c r="X569" s="3" t="s">
        <v>1719</v>
      </c>
      <c r="Y569" s="3" t="s">
        <v>1719</v>
      </c>
      <c r="Z569" s="3" t="s">
        <v>1736</v>
      </c>
      <c r="AA569" s="3" t="s">
        <v>1722</v>
      </c>
      <c r="AB569" s="3" t="s">
        <v>1723</v>
      </c>
      <c r="AC569" s="4"/>
      <c r="AD569" s="4"/>
      <c r="AE569" s="3" t="s">
        <v>1724</v>
      </c>
      <c r="AF569" s="3" t="s">
        <v>707</v>
      </c>
      <c r="AG569" s="3" t="s">
        <v>1725</v>
      </c>
      <c r="AH569" s="3" t="s">
        <v>1725</v>
      </c>
      <c r="AI569" s="5">
        <v>1</v>
      </c>
      <c r="AJ569" s="3" t="s">
        <v>167</v>
      </c>
      <c r="AK569" s="3" t="s">
        <v>1719</v>
      </c>
      <c r="AL569" s="3" t="s">
        <v>1719</v>
      </c>
      <c r="AM569" s="3" t="s">
        <v>1718</v>
      </c>
      <c r="AN569" s="3" t="s">
        <v>1726</v>
      </c>
      <c r="AO569" s="4"/>
      <c r="AP569" s="4"/>
      <c r="AQ569" s="3" t="s">
        <v>1719</v>
      </c>
      <c r="AR569" s="3" t="s">
        <v>1719</v>
      </c>
      <c r="AS569" s="3" t="s">
        <v>1723</v>
      </c>
      <c r="AT569" s="3" t="s">
        <v>1723</v>
      </c>
    </row>
    <row r="570" spans="1:46" x14ac:dyDescent="0.25">
      <c r="A570" s="3" t="s">
        <v>1717</v>
      </c>
      <c r="B570" s="3" t="s">
        <v>1718</v>
      </c>
      <c r="C570" s="3" t="s">
        <v>166</v>
      </c>
      <c r="D570" s="3" t="s">
        <v>1185</v>
      </c>
      <c r="E570" s="3" t="s">
        <v>1185</v>
      </c>
      <c r="F570" s="3" t="s">
        <v>1719</v>
      </c>
      <c r="G570" s="3" t="s">
        <v>2348</v>
      </c>
      <c r="H570" s="4">
        <v>4</v>
      </c>
      <c r="I570" s="4">
        <v>4</v>
      </c>
      <c r="J570" s="3" t="s">
        <v>69</v>
      </c>
      <c r="K570" s="4">
        <v>0</v>
      </c>
      <c r="L570" s="4"/>
      <c r="M570" s="3" t="s">
        <v>707</v>
      </c>
      <c r="N570" s="3" t="s">
        <v>127</v>
      </c>
      <c r="O570" s="3" t="s">
        <v>2056</v>
      </c>
      <c r="P570" s="3" t="s">
        <v>1720</v>
      </c>
      <c r="Q570" s="3" t="s">
        <v>51</v>
      </c>
      <c r="R570" s="3" t="s">
        <v>1186</v>
      </c>
      <c r="S570" s="4">
        <v>152.34</v>
      </c>
      <c r="T570" s="4">
        <v>5</v>
      </c>
      <c r="U570" s="3" t="s">
        <v>1719</v>
      </c>
      <c r="V570" s="5">
        <v>6</v>
      </c>
      <c r="W570" s="4">
        <v>0</v>
      </c>
      <c r="X570" s="3" t="s">
        <v>1719</v>
      </c>
      <c r="Y570" s="3" t="s">
        <v>1719</v>
      </c>
      <c r="Z570" s="3" t="s">
        <v>1736</v>
      </c>
      <c r="AA570" s="3" t="s">
        <v>1722</v>
      </c>
      <c r="AB570" s="3" t="s">
        <v>1723</v>
      </c>
      <c r="AC570" s="4"/>
      <c r="AD570" s="4"/>
      <c r="AE570" s="3" t="s">
        <v>1724</v>
      </c>
      <c r="AF570" s="3" t="s">
        <v>707</v>
      </c>
      <c r="AG570" s="3" t="s">
        <v>1725</v>
      </c>
      <c r="AH570" s="3" t="s">
        <v>1725</v>
      </c>
      <c r="AI570" s="5">
        <v>1</v>
      </c>
      <c r="AJ570" s="3" t="s">
        <v>167</v>
      </c>
      <c r="AK570" s="3" t="s">
        <v>1719</v>
      </c>
      <c r="AL570" s="3" t="s">
        <v>1719</v>
      </c>
      <c r="AM570" s="3" t="s">
        <v>1718</v>
      </c>
      <c r="AN570" s="3" t="s">
        <v>1726</v>
      </c>
      <c r="AO570" s="4"/>
      <c r="AP570" s="4"/>
      <c r="AQ570" s="3" t="s">
        <v>1719</v>
      </c>
      <c r="AR570" s="3" t="s">
        <v>1719</v>
      </c>
      <c r="AS570" s="3" t="s">
        <v>1723</v>
      </c>
      <c r="AT570" s="3" t="s">
        <v>1723</v>
      </c>
    </row>
    <row r="571" spans="1:46" x14ac:dyDescent="0.25">
      <c r="A571" s="3" t="s">
        <v>1717</v>
      </c>
      <c r="B571" s="3" t="s">
        <v>1718</v>
      </c>
      <c r="C571" s="3" t="s">
        <v>166</v>
      </c>
      <c r="D571" s="3" t="s">
        <v>1192</v>
      </c>
      <c r="E571" s="3" t="s">
        <v>1192</v>
      </c>
      <c r="F571" s="3" t="s">
        <v>1719</v>
      </c>
      <c r="G571" s="3" t="s">
        <v>2349</v>
      </c>
      <c r="H571" s="4">
        <v>1</v>
      </c>
      <c r="I571" s="4">
        <v>1</v>
      </c>
      <c r="J571" s="3" t="s">
        <v>69</v>
      </c>
      <c r="K571" s="4">
        <v>0</v>
      </c>
      <c r="L571" s="4"/>
      <c r="M571" s="3" t="s">
        <v>707</v>
      </c>
      <c r="N571" s="3" t="s">
        <v>127</v>
      </c>
      <c r="O571" s="3" t="s">
        <v>2056</v>
      </c>
      <c r="P571" s="3" t="s">
        <v>1720</v>
      </c>
      <c r="Q571" s="3" t="s">
        <v>51</v>
      </c>
      <c r="R571" s="3" t="s">
        <v>1193</v>
      </c>
      <c r="S571" s="4">
        <v>4.59</v>
      </c>
      <c r="T571" s="4">
        <v>1</v>
      </c>
      <c r="U571" s="3" t="s">
        <v>1719</v>
      </c>
      <c r="V571" s="5">
        <v>7</v>
      </c>
      <c r="W571" s="4">
        <v>0</v>
      </c>
      <c r="X571" s="3" t="s">
        <v>1719</v>
      </c>
      <c r="Y571" s="3" t="s">
        <v>1719</v>
      </c>
      <c r="Z571" s="3" t="s">
        <v>1736</v>
      </c>
      <c r="AA571" s="3" t="s">
        <v>1722</v>
      </c>
      <c r="AB571" s="3" t="s">
        <v>1723</v>
      </c>
      <c r="AC571" s="4"/>
      <c r="AD571" s="4"/>
      <c r="AE571" s="3" t="s">
        <v>1724</v>
      </c>
      <c r="AF571" s="3" t="s">
        <v>707</v>
      </c>
      <c r="AG571" s="3" t="s">
        <v>1725</v>
      </c>
      <c r="AH571" s="3" t="s">
        <v>1725</v>
      </c>
      <c r="AI571" s="5">
        <v>1</v>
      </c>
      <c r="AJ571" s="3" t="s">
        <v>167</v>
      </c>
      <c r="AK571" s="3" t="s">
        <v>1719</v>
      </c>
      <c r="AL571" s="3" t="s">
        <v>1719</v>
      </c>
      <c r="AM571" s="3" t="s">
        <v>1718</v>
      </c>
      <c r="AN571" s="3" t="s">
        <v>1726</v>
      </c>
      <c r="AO571" s="4"/>
      <c r="AP571" s="4"/>
      <c r="AQ571" s="3" t="s">
        <v>1719</v>
      </c>
      <c r="AR571" s="3" t="s">
        <v>1719</v>
      </c>
      <c r="AS571" s="3" t="s">
        <v>1723</v>
      </c>
      <c r="AT571" s="3" t="s">
        <v>1723</v>
      </c>
    </row>
    <row r="572" spans="1:46" x14ac:dyDescent="0.25">
      <c r="A572" s="3" t="s">
        <v>1717</v>
      </c>
      <c r="B572" s="3" t="s">
        <v>1718</v>
      </c>
      <c r="C572" s="3" t="s">
        <v>166</v>
      </c>
      <c r="D572" s="3" t="s">
        <v>1210</v>
      </c>
      <c r="E572" s="3" t="s">
        <v>1210</v>
      </c>
      <c r="F572" s="3" t="s">
        <v>1719</v>
      </c>
      <c r="G572" s="3" t="s">
        <v>2350</v>
      </c>
      <c r="H572" s="4">
        <v>2</v>
      </c>
      <c r="I572" s="4">
        <v>2</v>
      </c>
      <c r="J572" s="3" t="s">
        <v>69</v>
      </c>
      <c r="K572" s="4">
        <v>0</v>
      </c>
      <c r="L572" s="4"/>
      <c r="M572" s="3" t="s">
        <v>707</v>
      </c>
      <c r="N572" s="3" t="s">
        <v>127</v>
      </c>
      <c r="O572" s="3" t="s">
        <v>2056</v>
      </c>
      <c r="P572" s="3" t="s">
        <v>1720</v>
      </c>
      <c r="Q572" s="3" t="s">
        <v>51</v>
      </c>
      <c r="R572" s="3" t="s">
        <v>1211</v>
      </c>
      <c r="S572" s="4">
        <v>17.559999999999999</v>
      </c>
      <c r="T572" s="4">
        <v>2</v>
      </c>
      <c r="U572" s="3" t="s">
        <v>1719</v>
      </c>
      <c r="V572" s="5">
        <v>8</v>
      </c>
      <c r="W572" s="4">
        <v>0</v>
      </c>
      <c r="X572" s="3" t="s">
        <v>1719</v>
      </c>
      <c r="Y572" s="3" t="s">
        <v>1719</v>
      </c>
      <c r="Z572" s="3" t="s">
        <v>1736</v>
      </c>
      <c r="AA572" s="3" t="s">
        <v>1722</v>
      </c>
      <c r="AB572" s="3" t="s">
        <v>1723</v>
      </c>
      <c r="AC572" s="4"/>
      <c r="AD572" s="4"/>
      <c r="AE572" s="3" t="s">
        <v>1724</v>
      </c>
      <c r="AF572" s="3" t="s">
        <v>707</v>
      </c>
      <c r="AG572" s="3" t="s">
        <v>1725</v>
      </c>
      <c r="AH572" s="3" t="s">
        <v>1725</v>
      </c>
      <c r="AI572" s="5">
        <v>1</v>
      </c>
      <c r="AJ572" s="3" t="s">
        <v>167</v>
      </c>
      <c r="AK572" s="3" t="s">
        <v>1719</v>
      </c>
      <c r="AL572" s="3" t="s">
        <v>1719</v>
      </c>
      <c r="AM572" s="3" t="s">
        <v>1718</v>
      </c>
      <c r="AN572" s="3" t="s">
        <v>1726</v>
      </c>
      <c r="AO572" s="4"/>
      <c r="AP572" s="4"/>
      <c r="AQ572" s="3" t="s">
        <v>1719</v>
      </c>
      <c r="AR572" s="3" t="s">
        <v>1719</v>
      </c>
      <c r="AS572" s="3" t="s">
        <v>1723</v>
      </c>
      <c r="AT572" s="3" t="s">
        <v>1723</v>
      </c>
    </row>
    <row r="573" spans="1:46" x14ac:dyDescent="0.25">
      <c r="A573" s="3" t="s">
        <v>1717</v>
      </c>
      <c r="B573" s="3" t="s">
        <v>1718</v>
      </c>
      <c r="C573" s="3" t="s">
        <v>166</v>
      </c>
      <c r="D573" s="3" t="s">
        <v>1218</v>
      </c>
      <c r="E573" s="3" t="s">
        <v>1218</v>
      </c>
      <c r="F573" s="3" t="s">
        <v>1719</v>
      </c>
      <c r="G573" s="3" t="s">
        <v>2351</v>
      </c>
      <c r="H573" s="4">
        <v>6</v>
      </c>
      <c r="I573" s="4">
        <v>6</v>
      </c>
      <c r="J573" s="3" t="s">
        <v>69</v>
      </c>
      <c r="K573" s="4">
        <v>0</v>
      </c>
      <c r="L573" s="4"/>
      <c r="M573" s="3" t="s">
        <v>707</v>
      </c>
      <c r="N573" s="3" t="s">
        <v>127</v>
      </c>
      <c r="O573" s="3" t="s">
        <v>2056</v>
      </c>
      <c r="P573" s="3" t="s">
        <v>1720</v>
      </c>
      <c r="Q573" s="3" t="s">
        <v>51</v>
      </c>
      <c r="R573" s="3" t="s">
        <v>1219</v>
      </c>
      <c r="S573" s="4">
        <v>112.71</v>
      </c>
      <c r="T573" s="4">
        <v>6</v>
      </c>
      <c r="U573" s="3" t="s">
        <v>1719</v>
      </c>
      <c r="V573" s="5">
        <v>9</v>
      </c>
      <c r="W573" s="4">
        <v>0</v>
      </c>
      <c r="X573" s="3" t="s">
        <v>1719</v>
      </c>
      <c r="Y573" s="3" t="s">
        <v>1719</v>
      </c>
      <c r="Z573" s="3" t="s">
        <v>1736</v>
      </c>
      <c r="AA573" s="3" t="s">
        <v>1722</v>
      </c>
      <c r="AB573" s="3" t="s">
        <v>1723</v>
      </c>
      <c r="AC573" s="4"/>
      <c r="AD573" s="4"/>
      <c r="AE573" s="3" t="s">
        <v>1724</v>
      </c>
      <c r="AF573" s="3" t="s">
        <v>707</v>
      </c>
      <c r="AG573" s="3" t="s">
        <v>1725</v>
      </c>
      <c r="AH573" s="3" t="s">
        <v>1725</v>
      </c>
      <c r="AI573" s="5">
        <v>1</v>
      </c>
      <c r="AJ573" s="3" t="s">
        <v>167</v>
      </c>
      <c r="AK573" s="3" t="s">
        <v>1719</v>
      </c>
      <c r="AL573" s="3" t="s">
        <v>1719</v>
      </c>
      <c r="AM573" s="3" t="s">
        <v>1718</v>
      </c>
      <c r="AN573" s="3" t="s">
        <v>1726</v>
      </c>
      <c r="AO573" s="4"/>
      <c r="AP573" s="4"/>
      <c r="AQ573" s="3" t="s">
        <v>1719</v>
      </c>
      <c r="AR573" s="3" t="s">
        <v>1719</v>
      </c>
      <c r="AS573" s="3" t="s">
        <v>1723</v>
      </c>
      <c r="AT573" s="3" t="s">
        <v>1723</v>
      </c>
    </row>
    <row r="574" spans="1:46" x14ac:dyDescent="0.25">
      <c r="A574" s="3" t="s">
        <v>1717</v>
      </c>
      <c r="B574" s="3" t="s">
        <v>1718</v>
      </c>
      <c r="C574" s="3" t="s">
        <v>166</v>
      </c>
      <c r="D574" s="3" t="s">
        <v>1224</v>
      </c>
      <c r="E574" s="3" t="s">
        <v>1224</v>
      </c>
      <c r="F574" s="3" t="s">
        <v>1719</v>
      </c>
      <c r="G574" s="3" t="s">
        <v>2352</v>
      </c>
      <c r="H574" s="4">
        <v>2</v>
      </c>
      <c r="I574" s="4">
        <v>2</v>
      </c>
      <c r="J574" s="3" t="s">
        <v>69</v>
      </c>
      <c r="K574" s="4">
        <v>0</v>
      </c>
      <c r="L574" s="4"/>
      <c r="M574" s="3" t="s">
        <v>707</v>
      </c>
      <c r="N574" s="3" t="s">
        <v>127</v>
      </c>
      <c r="O574" s="3" t="s">
        <v>2056</v>
      </c>
      <c r="P574" s="3" t="s">
        <v>1720</v>
      </c>
      <c r="Q574" s="3" t="s">
        <v>51</v>
      </c>
      <c r="R574" s="3" t="s">
        <v>1225</v>
      </c>
      <c r="S574" s="4">
        <v>11.15</v>
      </c>
      <c r="T574" s="4">
        <v>2</v>
      </c>
      <c r="U574" s="3" t="s">
        <v>1719</v>
      </c>
      <c r="V574" s="5">
        <v>10</v>
      </c>
      <c r="W574" s="4">
        <v>0</v>
      </c>
      <c r="X574" s="3" t="s">
        <v>1719</v>
      </c>
      <c r="Y574" s="3" t="s">
        <v>1719</v>
      </c>
      <c r="Z574" s="3" t="s">
        <v>1736</v>
      </c>
      <c r="AA574" s="3" t="s">
        <v>1722</v>
      </c>
      <c r="AB574" s="3" t="s">
        <v>1723</v>
      </c>
      <c r="AC574" s="4"/>
      <c r="AD574" s="4"/>
      <c r="AE574" s="3" t="s">
        <v>1724</v>
      </c>
      <c r="AF574" s="3" t="s">
        <v>707</v>
      </c>
      <c r="AG574" s="3" t="s">
        <v>1725</v>
      </c>
      <c r="AH574" s="3" t="s">
        <v>1725</v>
      </c>
      <c r="AI574" s="5">
        <v>1</v>
      </c>
      <c r="AJ574" s="3" t="s">
        <v>167</v>
      </c>
      <c r="AK574" s="3" t="s">
        <v>1719</v>
      </c>
      <c r="AL574" s="3" t="s">
        <v>1719</v>
      </c>
      <c r="AM574" s="3" t="s">
        <v>1718</v>
      </c>
      <c r="AN574" s="3" t="s">
        <v>1726</v>
      </c>
      <c r="AO574" s="4"/>
      <c r="AP574" s="4"/>
      <c r="AQ574" s="3" t="s">
        <v>1719</v>
      </c>
      <c r="AR574" s="3" t="s">
        <v>1719</v>
      </c>
      <c r="AS574" s="3" t="s">
        <v>1723</v>
      </c>
      <c r="AT574" s="3" t="s">
        <v>1723</v>
      </c>
    </row>
    <row r="575" spans="1:46" x14ac:dyDescent="0.25">
      <c r="A575" s="3" t="s">
        <v>1717</v>
      </c>
      <c r="B575" s="3" t="s">
        <v>1718</v>
      </c>
      <c r="C575" s="3" t="s">
        <v>173</v>
      </c>
      <c r="D575" s="3" t="s">
        <v>2345</v>
      </c>
      <c r="E575" s="3" t="s">
        <v>168</v>
      </c>
      <c r="F575" s="3" t="s">
        <v>1719</v>
      </c>
      <c r="G575" s="3" t="s">
        <v>2346</v>
      </c>
      <c r="H575" s="4">
        <v>1</v>
      </c>
      <c r="I575" s="4">
        <v>1</v>
      </c>
      <c r="J575" s="3" t="s">
        <v>69</v>
      </c>
      <c r="K575" s="4">
        <v>0</v>
      </c>
      <c r="L575" s="4"/>
      <c r="M575" s="3" t="s">
        <v>169</v>
      </c>
      <c r="N575" s="3" t="s">
        <v>127</v>
      </c>
      <c r="O575" s="3" t="s">
        <v>2059</v>
      </c>
      <c r="P575" s="3" t="s">
        <v>1720</v>
      </c>
      <c r="Q575" s="3" t="s">
        <v>51</v>
      </c>
      <c r="R575" s="3" t="s">
        <v>174</v>
      </c>
      <c r="S575" s="4">
        <v>1425.44</v>
      </c>
      <c r="T575" s="4">
        <v>1</v>
      </c>
      <c r="U575" s="3" t="s">
        <v>1719</v>
      </c>
      <c r="V575" s="5">
        <v>3</v>
      </c>
      <c r="W575" s="4">
        <v>0</v>
      </c>
      <c r="X575" s="3" t="s">
        <v>1719</v>
      </c>
      <c r="Y575" s="3" t="s">
        <v>1719</v>
      </c>
      <c r="Z575" s="3" t="s">
        <v>1736</v>
      </c>
      <c r="AA575" s="3" t="s">
        <v>1722</v>
      </c>
      <c r="AB575" s="3" t="s">
        <v>1723</v>
      </c>
      <c r="AC575" s="4"/>
      <c r="AD575" s="4"/>
      <c r="AE575" s="3" t="s">
        <v>1724</v>
      </c>
      <c r="AF575" s="3" t="s">
        <v>169</v>
      </c>
      <c r="AG575" s="3" t="s">
        <v>1725</v>
      </c>
      <c r="AH575" s="3" t="s">
        <v>1725</v>
      </c>
      <c r="AI575" s="5">
        <v>1</v>
      </c>
      <c r="AJ575" s="3" t="s">
        <v>167</v>
      </c>
      <c r="AK575" s="3" t="s">
        <v>1719</v>
      </c>
      <c r="AL575" s="3" t="s">
        <v>1719</v>
      </c>
      <c r="AM575" s="3" t="s">
        <v>1718</v>
      </c>
      <c r="AN575" s="3" t="s">
        <v>1726</v>
      </c>
      <c r="AO575" s="4"/>
      <c r="AP575" s="4"/>
      <c r="AQ575" s="3" t="s">
        <v>1719</v>
      </c>
      <c r="AR575" s="3" t="s">
        <v>1719</v>
      </c>
      <c r="AS575" s="3" t="s">
        <v>1723</v>
      </c>
      <c r="AT575" s="3" t="s">
        <v>1723</v>
      </c>
    </row>
    <row r="576" spans="1:46" x14ac:dyDescent="0.25">
      <c r="A576" s="3" t="s">
        <v>1717</v>
      </c>
      <c r="B576" s="3" t="s">
        <v>1718</v>
      </c>
      <c r="C576" s="3" t="s">
        <v>173</v>
      </c>
      <c r="D576" s="3" t="s">
        <v>1185</v>
      </c>
      <c r="E576" s="3" t="s">
        <v>1185</v>
      </c>
      <c r="F576" s="3" t="s">
        <v>1719</v>
      </c>
      <c r="G576" s="3" t="s">
        <v>2348</v>
      </c>
      <c r="H576" s="4">
        <v>1</v>
      </c>
      <c r="I576" s="4">
        <v>1</v>
      </c>
      <c r="J576" s="3" t="s">
        <v>69</v>
      </c>
      <c r="K576" s="4">
        <v>0</v>
      </c>
      <c r="L576" s="4"/>
      <c r="M576" s="3" t="s">
        <v>707</v>
      </c>
      <c r="N576" s="3" t="s">
        <v>127</v>
      </c>
      <c r="O576" s="3" t="s">
        <v>2059</v>
      </c>
      <c r="P576" s="3" t="s">
        <v>1720</v>
      </c>
      <c r="Q576" s="3" t="s">
        <v>51</v>
      </c>
      <c r="R576" s="3" t="s">
        <v>1190</v>
      </c>
      <c r="S576" s="4">
        <v>38.090000000000003</v>
      </c>
      <c r="T576" s="4">
        <v>5</v>
      </c>
      <c r="U576" s="3" t="s">
        <v>1719</v>
      </c>
      <c r="V576" s="5">
        <v>6</v>
      </c>
      <c r="W576" s="4">
        <v>0</v>
      </c>
      <c r="X576" s="3" t="s">
        <v>1719</v>
      </c>
      <c r="Y576" s="3" t="s">
        <v>1719</v>
      </c>
      <c r="Z576" s="3" t="s">
        <v>1736</v>
      </c>
      <c r="AA576" s="3" t="s">
        <v>1722</v>
      </c>
      <c r="AB576" s="3" t="s">
        <v>1723</v>
      </c>
      <c r="AC576" s="4"/>
      <c r="AD576" s="4"/>
      <c r="AE576" s="3" t="s">
        <v>1724</v>
      </c>
      <c r="AF576" s="3" t="s">
        <v>707</v>
      </c>
      <c r="AG576" s="3" t="s">
        <v>1725</v>
      </c>
      <c r="AH576" s="3" t="s">
        <v>1725</v>
      </c>
      <c r="AI576" s="5">
        <v>1</v>
      </c>
      <c r="AJ576" s="3" t="s">
        <v>167</v>
      </c>
      <c r="AK576" s="3" t="s">
        <v>1719</v>
      </c>
      <c r="AL576" s="3" t="s">
        <v>1719</v>
      </c>
      <c r="AM576" s="3" t="s">
        <v>1718</v>
      </c>
      <c r="AN576" s="3" t="s">
        <v>1726</v>
      </c>
      <c r="AO576" s="4"/>
      <c r="AP576" s="4"/>
      <c r="AQ576" s="3" t="s">
        <v>1719</v>
      </c>
      <c r="AR576" s="3" t="s">
        <v>1719</v>
      </c>
      <c r="AS576" s="3" t="s">
        <v>1723</v>
      </c>
      <c r="AT576" s="3" t="s">
        <v>1723</v>
      </c>
    </row>
    <row r="577" spans="1:46" x14ac:dyDescent="0.25">
      <c r="A577" s="3" t="s">
        <v>1717</v>
      </c>
      <c r="B577" s="3" t="s">
        <v>1718</v>
      </c>
      <c r="C577" s="3" t="s">
        <v>173</v>
      </c>
      <c r="D577" s="3" t="s">
        <v>1185</v>
      </c>
      <c r="E577" s="3" t="s">
        <v>1185</v>
      </c>
      <c r="F577" s="3" t="s">
        <v>1719</v>
      </c>
      <c r="G577" s="3" t="s">
        <v>2353</v>
      </c>
      <c r="H577" s="4">
        <v>4</v>
      </c>
      <c r="I577" s="4">
        <v>4</v>
      </c>
      <c r="J577" s="3" t="s">
        <v>69</v>
      </c>
      <c r="K577" s="4">
        <v>0</v>
      </c>
      <c r="L577" s="4"/>
      <c r="M577" s="3" t="s">
        <v>707</v>
      </c>
      <c r="N577" s="3" t="s">
        <v>127</v>
      </c>
      <c r="O577" s="3" t="s">
        <v>2059</v>
      </c>
      <c r="P577" s="3" t="s">
        <v>1720</v>
      </c>
      <c r="Q577" s="3" t="s">
        <v>51</v>
      </c>
      <c r="R577" s="3" t="s">
        <v>1191</v>
      </c>
      <c r="S577" s="4">
        <v>18.07</v>
      </c>
      <c r="T577" s="4">
        <v>5</v>
      </c>
      <c r="U577" s="3" t="s">
        <v>1719</v>
      </c>
      <c r="V577" s="5">
        <v>6</v>
      </c>
      <c r="W577" s="4">
        <v>0</v>
      </c>
      <c r="X577" s="3" t="s">
        <v>1719</v>
      </c>
      <c r="Y577" s="3" t="s">
        <v>1719</v>
      </c>
      <c r="Z577" s="3" t="s">
        <v>1736</v>
      </c>
      <c r="AA577" s="3" t="s">
        <v>1722</v>
      </c>
      <c r="AB577" s="3" t="s">
        <v>1723</v>
      </c>
      <c r="AC577" s="4"/>
      <c r="AD577" s="4"/>
      <c r="AE577" s="3" t="s">
        <v>1724</v>
      </c>
      <c r="AF577" s="3" t="s">
        <v>707</v>
      </c>
      <c r="AG577" s="3" t="s">
        <v>1725</v>
      </c>
      <c r="AH577" s="3" t="s">
        <v>1725</v>
      </c>
      <c r="AI577" s="5">
        <v>1</v>
      </c>
      <c r="AJ577" s="3" t="s">
        <v>167</v>
      </c>
      <c r="AK577" s="3" t="s">
        <v>1719</v>
      </c>
      <c r="AL577" s="3" t="s">
        <v>1719</v>
      </c>
      <c r="AM577" s="3" t="s">
        <v>1718</v>
      </c>
      <c r="AN577" s="3" t="s">
        <v>1726</v>
      </c>
      <c r="AO577" s="4"/>
      <c r="AP577" s="4"/>
      <c r="AQ577" s="3" t="s">
        <v>1719</v>
      </c>
      <c r="AR577" s="3" t="s">
        <v>1719</v>
      </c>
      <c r="AS577" s="3" t="s">
        <v>1723</v>
      </c>
      <c r="AT577" s="3" t="s">
        <v>1723</v>
      </c>
    </row>
    <row r="578" spans="1:46" x14ac:dyDescent="0.25">
      <c r="A578" s="3" t="s">
        <v>1717</v>
      </c>
      <c r="B578" s="3" t="s">
        <v>1718</v>
      </c>
      <c r="C578" s="3" t="s">
        <v>173</v>
      </c>
      <c r="D578" s="3" t="s">
        <v>1192</v>
      </c>
      <c r="E578" s="3" t="s">
        <v>1192</v>
      </c>
      <c r="F578" s="3" t="s">
        <v>1719</v>
      </c>
      <c r="G578" s="3" t="s">
        <v>2349</v>
      </c>
      <c r="H578" s="4">
        <v>1</v>
      </c>
      <c r="I578" s="4">
        <v>1</v>
      </c>
      <c r="J578" s="3" t="s">
        <v>69</v>
      </c>
      <c r="K578" s="4">
        <v>0</v>
      </c>
      <c r="L578" s="4"/>
      <c r="M578" s="3" t="s">
        <v>707</v>
      </c>
      <c r="N578" s="3" t="s">
        <v>127</v>
      </c>
      <c r="O578" s="3" t="s">
        <v>2059</v>
      </c>
      <c r="P578" s="3" t="s">
        <v>1720</v>
      </c>
      <c r="Q578" s="3" t="s">
        <v>51</v>
      </c>
      <c r="R578" s="3" t="s">
        <v>1194</v>
      </c>
      <c r="S578" s="4">
        <v>4.59</v>
      </c>
      <c r="T578" s="4">
        <v>1</v>
      </c>
      <c r="U578" s="3" t="s">
        <v>1719</v>
      </c>
      <c r="V578" s="5">
        <v>7</v>
      </c>
      <c r="W578" s="4">
        <v>0</v>
      </c>
      <c r="X578" s="3" t="s">
        <v>1719</v>
      </c>
      <c r="Y578" s="3" t="s">
        <v>1719</v>
      </c>
      <c r="Z578" s="3" t="s">
        <v>1736</v>
      </c>
      <c r="AA578" s="3" t="s">
        <v>1722</v>
      </c>
      <c r="AB578" s="3" t="s">
        <v>1723</v>
      </c>
      <c r="AC578" s="4"/>
      <c r="AD578" s="4"/>
      <c r="AE578" s="3" t="s">
        <v>1724</v>
      </c>
      <c r="AF578" s="3" t="s">
        <v>707</v>
      </c>
      <c r="AG578" s="3" t="s">
        <v>1725</v>
      </c>
      <c r="AH578" s="3" t="s">
        <v>1725</v>
      </c>
      <c r="AI578" s="5">
        <v>1</v>
      </c>
      <c r="AJ578" s="3" t="s">
        <v>167</v>
      </c>
      <c r="AK578" s="3" t="s">
        <v>1719</v>
      </c>
      <c r="AL578" s="3" t="s">
        <v>1719</v>
      </c>
      <c r="AM578" s="3" t="s">
        <v>1718</v>
      </c>
      <c r="AN578" s="3" t="s">
        <v>1726</v>
      </c>
      <c r="AO578" s="4"/>
      <c r="AP578" s="4"/>
      <c r="AQ578" s="3" t="s">
        <v>1719</v>
      </c>
      <c r="AR578" s="3" t="s">
        <v>1719</v>
      </c>
      <c r="AS578" s="3" t="s">
        <v>1723</v>
      </c>
      <c r="AT578" s="3" t="s">
        <v>1723</v>
      </c>
    </row>
    <row r="579" spans="1:46" x14ac:dyDescent="0.25">
      <c r="A579" s="3" t="s">
        <v>1717</v>
      </c>
      <c r="B579" s="3" t="s">
        <v>1718</v>
      </c>
      <c r="C579" s="3" t="s">
        <v>173</v>
      </c>
      <c r="D579" s="3" t="s">
        <v>1210</v>
      </c>
      <c r="E579" s="3" t="s">
        <v>1210</v>
      </c>
      <c r="F579" s="3" t="s">
        <v>1719</v>
      </c>
      <c r="G579" s="3" t="s">
        <v>2354</v>
      </c>
      <c r="H579" s="4">
        <v>2</v>
      </c>
      <c r="I579" s="4">
        <v>2</v>
      </c>
      <c r="J579" s="3" t="s">
        <v>69</v>
      </c>
      <c r="K579" s="4">
        <v>0</v>
      </c>
      <c r="L579" s="4"/>
      <c r="M579" s="3" t="s">
        <v>707</v>
      </c>
      <c r="N579" s="3" t="s">
        <v>127</v>
      </c>
      <c r="O579" s="3" t="s">
        <v>2059</v>
      </c>
      <c r="P579" s="3" t="s">
        <v>1720</v>
      </c>
      <c r="Q579" s="3" t="s">
        <v>51</v>
      </c>
      <c r="R579" s="3" t="s">
        <v>1216</v>
      </c>
      <c r="S579" s="4">
        <v>17.559999999999999</v>
      </c>
      <c r="T579" s="4">
        <v>2</v>
      </c>
      <c r="U579" s="3" t="s">
        <v>1719</v>
      </c>
      <c r="V579" s="5">
        <v>8</v>
      </c>
      <c r="W579" s="4">
        <v>0</v>
      </c>
      <c r="X579" s="3" t="s">
        <v>1719</v>
      </c>
      <c r="Y579" s="3" t="s">
        <v>1719</v>
      </c>
      <c r="Z579" s="3" t="s">
        <v>1736</v>
      </c>
      <c r="AA579" s="3" t="s">
        <v>1722</v>
      </c>
      <c r="AB579" s="3" t="s">
        <v>1723</v>
      </c>
      <c r="AC579" s="4"/>
      <c r="AD579" s="4"/>
      <c r="AE579" s="3" t="s">
        <v>1724</v>
      </c>
      <c r="AF579" s="3" t="s">
        <v>707</v>
      </c>
      <c r="AG579" s="3" t="s">
        <v>1725</v>
      </c>
      <c r="AH579" s="3" t="s">
        <v>1725</v>
      </c>
      <c r="AI579" s="5">
        <v>1</v>
      </c>
      <c r="AJ579" s="3" t="s">
        <v>167</v>
      </c>
      <c r="AK579" s="3" t="s">
        <v>1719</v>
      </c>
      <c r="AL579" s="3" t="s">
        <v>1719</v>
      </c>
      <c r="AM579" s="3" t="s">
        <v>1718</v>
      </c>
      <c r="AN579" s="3" t="s">
        <v>1726</v>
      </c>
      <c r="AO579" s="4"/>
      <c r="AP579" s="4"/>
      <c r="AQ579" s="3" t="s">
        <v>1719</v>
      </c>
      <c r="AR579" s="3" t="s">
        <v>1719</v>
      </c>
      <c r="AS579" s="3" t="s">
        <v>1723</v>
      </c>
      <c r="AT579" s="3" t="s">
        <v>1723</v>
      </c>
    </row>
    <row r="580" spans="1:46" x14ac:dyDescent="0.25">
      <c r="A580" s="3" t="s">
        <v>1717</v>
      </c>
      <c r="B580" s="3" t="s">
        <v>1718</v>
      </c>
      <c r="C580" s="3" t="s">
        <v>173</v>
      </c>
      <c r="D580" s="3" t="s">
        <v>1218</v>
      </c>
      <c r="E580" s="3" t="s">
        <v>1218</v>
      </c>
      <c r="F580" s="3" t="s">
        <v>1719</v>
      </c>
      <c r="G580" s="3" t="s">
        <v>2351</v>
      </c>
      <c r="H580" s="4">
        <v>6</v>
      </c>
      <c r="I580" s="4">
        <v>6</v>
      </c>
      <c r="J580" s="3" t="s">
        <v>69</v>
      </c>
      <c r="K580" s="4">
        <v>0</v>
      </c>
      <c r="L580" s="4"/>
      <c r="M580" s="3" t="s">
        <v>707</v>
      </c>
      <c r="N580" s="3" t="s">
        <v>127</v>
      </c>
      <c r="O580" s="3" t="s">
        <v>2059</v>
      </c>
      <c r="P580" s="3" t="s">
        <v>1720</v>
      </c>
      <c r="Q580" s="3" t="s">
        <v>51</v>
      </c>
      <c r="R580" s="3" t="s">
        <v>1223</v>
      </c>
      <c r="S580" s="4">
        <v>112.71</v>
      </c>
      <c r="T580" s="4">
        <v>6</v>
      </c>
      <c r="U580" s="3" t="s">
        <v>1719</v>
      </c>
      <c r="V580" s="5">
        <v>9</v>
      </c>
      <c r="W580" s="4">
        <v>0</v>
      </c>
      <c r="X580" s="3" t="s">
        <v>1719</v>
      </c>
      <c r="Y580" s="3" t="s">
        <v>1719</v>
      </c>
      <c r="Z580" s="3" t="s">
        <v>1736</v>
      </c>
      <c r="AA580" s="3" t="s">
        <v>1722</v>
      </c>
      <c r="AB580" s="3" t="s">
        <v>1723</v>
      </c>
      <c r="AC580" s="4"/>
      <c r="AD580" s="4"/>
      <c r="AE580" s="3" t="s">
        <v>1724</v>
      </c>
      <c r="AF580" s="3" t="s">
        <v>707</v>
      </c>
      <c r="AG580" s="3" t="s">
        <v>1725</v>
      </c>
      <c r="AH580" s="3" t="s">
        <v>1725</v>
      </c>
      <c r="AI580" s="5">
        <v>1</v>
      </c>
      <c r="AJ580" s="3" t="s">
        <v>167</v>
      </c>
      <c r="AK580" s="3" t="s">
        <v>1719</v>
      </c>
      <c r="AL580" s="3" t="s">
        <v>1719</v>
      </c>
      <c r="AM580" s="3" t="s">
        <v>1718</v>
      </c>
      <c r="AN580" s="3" t="s">
        <v>1726</v>
      </c>
      <c r="AO580" s="4"/>
      <c r="AP580" s="4"/>
      <c r="AQ580" s="3" t="s">
        <v>1719</v>
      </c>
      <c r="AR580" s="3" t="s">
        <v>1719</v>
      </c>
      <c r="AS580" s="3" t="s">
        <v>1723</v>
      </c>
      <c r="AT580" s="3" t="s">
        <v>1723</v>
      </c>
    </row>
    <row r="581" spans="1:46" x14ac:dyDescent="0.25">
      <c r="A581" s="3" t="s">
        <v>1717</v>
      </c>
      <c r="B581" s="3" t="s">
        <v>1718</v>
      </c>
      <c r="C581" s="3" t="s">
        <v>173</v>
      </c>
      <c r="D581" s="3" t="s">
        <v>1224</v>
      </c>
      <c r="E581" s="3" t="s">
        <v>1224</v>
      </c>
      <c r="F581" s="3" t="s">
        <v>1719</v>
      </c>
      <c r="G581" s="3" t="s">
        <v>2352</v>
      </c>
      <c r="H581" s="4">
        <v>2</v>
      </c>
      <c r="I581" s="4">
        <v>2</v>
      </c>
      <c r="J581" s="3" t="s">
        <v>69</v>
      </c>
      <c r="K581" s="4">
        <v>0</v>
      </c>
      <c r="L581" s="4"/>
      <c r="M581" s="3" t="s">
        <v>707</v>
      </c>
      <c r="N581" s="3" t="s">
        <v>127</v>
      </c>
      <c r="O581" s="3" t="s">
        <v>2059</v>
      </c>
      <c r="P581" s="3" t="s">
        <v>1720</v>
      </c>
      <c r="Q581" s="3" t="s">
        <v>51</v>
      </c>
      <c r="R581" s="3" t="s">
        <v>1227</v>
      </c>
      <c r="S581" s="4">
        <v>11.15</v>
      </c>
      <c r="T581" s="4">
        <v>2</v>
      </c>
      <c r="U581" s="3" t="s">
        <v>1719</v>
      </c>
      <c r="V581" s="5">
        <v>10</v>
      </c>
      <c r="W581" s="4">
        <v>0</v>
      </c>
      <c r="X581" s="3" t="s">
        <v>1719</v>
      </c>
      <c r="Y581" s="3" t="s">
        <v>1719</v>
      </c>
      <c r="Z581" s="3" t="s">
        <v>1736</v>
      </c>
      <c r="AA581" s="3" t="s">
        <v>1722</v>
      </c>
      <c r="AB581" s="3" t="s">
        <v>1723</v>
      </c>
      <c r="AC581" s="4"/>
      <c r="AD581" s="4"/>
      <c r="AE581" s="3" t="s">
        <v>1724</v>
      </c>
      <c r="AF581" s="3" t="s">
        <v>707</v>
      </c>
      <c r="AG581" s="3" t="s">
        <v>1725</v>
      </c>
      <c r="AH581" s="3" t="s">
        <v>1725</v>
      </c>
      <c r="AI581" s="5">
        <v>1</v>
      </c>
      <c r="AJ581" s="3" t="s">
        <v>167</v>
      </c>
      <c r="AK581" s="3" t="s">
        <v>1719</v>
      </c>
      <c r="AL581" s="3" t="s">
        <v>1719</v>
      </c>
      <c r="AM581" s="3" t="s">
        <v>1718</v>
      </c>
      <c r="AN581" s="3" t="s">
        <v>1726</v>
      </c>
      <c r="AO581" s="4"/>
      <c r="AP581" s="4"/>
      <c r="AQ581" s="3" t="s">
        <v>1719</v>
      </c>
      <c r="AR581" s="3" t="s">
        <v>1719</v>
      </c>
      <c r="AS581" s="3" t="s">
        <v>1723</v>
      </c>
      <c r="AT581" s="3" t="s">
        <v>1723</v>
      </c>
    </row>
    <row r="582" spans="1:46" x14ac:dyDescent="0.25">
      <c r="A582" s="3" t="s">
        <v>1717</v>
      </c>
      <c r="B582" s="3" t="s">
        <v>1718</v>
      </c>
      <c r="C582" s="3" t="s">
        <v>1072</v>
      </c>
      <c r="D582" s="3" t="s">
        <v>1074</v>
      </c>
      <c r="E582" s="3" t="s">
        <v>1074</v>
      </c>
      <c r="F582" s="3" t="s">
        <v>1719</v>
      </c>
      <c r="G582" s="3" t="s">
        <v>2355</v>
      </c>
      <c r="H582" s="4">
        <v>3</v>
      </c>
      <c r="I582" s="4">
        <v>3</v>
      </c>
      <c r="J582" s="3" t="s">
        <v>421</v>
      </c>
      <c r="K582" s="4">
        <v>0</v>
      </c>
      <c r="L582" s="4"/>
      <c r="M582" s="3" t="s">
        <v>1075</v>
      </c>
      <c r="N582" s="3" t="s">
        <v>127</v>
      </c>
      <c r="O582" s="3" t="s">
        <v>2356</v>
      </c>
      <c r="P582" s="3" t="s">
        <v>1728</v>
      </c>
      <c r="Q582" s="3" t="s">
        <v>51</v>
      </c>
      <c r="R582" s="3" t="s">
        <v>1080</v>
      </c>
      <c r="S582" s="4">
        <v>17250</v>
      </c>
      <c r="T582" s="4">
        <v>5</v>
      </c>
      <c r="U582" s="3" t="s">
        <v>1719</v>
      </c>
      <c r="V582" s="5">
        <v>1</v>
      </c>
      <c r="W582" s="4">
        <v>0</v>
      </c>
      <c r="X582" s="3" t="s">
        <v>1719</v>
      </c>
      <c r="Y582" s="3" t="s">
        <v>1719</v>
      </c>
      <c r="Z582" s="3" t="s">
        <v>2199</v>
      </c>
      <c r="AA582" s="3" t="s">
        <v>1722</v>
      </c>
      <c r="AB582" s="3" t="s">
        <v>1723</v>
      </c>
      <c r="AC582" s="4"/>
      <c r="AD582" s="4"/>
      <c r="AE582" s="3" t="s">
        <v>1724</v>
      </c>
      <c r="AF582" s="3" t="s">
        <v>1075</v>
      </c>
      <c r="AG582" s="3" t="s">
        <v>1725</v>
      </c>
      <c r="AH582" s="3" t="s">
        <v>1725</v>
      </c>
      <c r="AI582" s="5">
        <v>1</v>
      </c>
      <c r="AJ582" s="3" t="s">
        <v>1073</v>
      </c>
      <c r="AK582" s="3" t="s">
        <v>1719</v>
      </c>
      <c r="AL582" s="3" t="s">
        <v>1719</v>
      </c>
      <c r="AM582" s="3" t="s">
        <v>1718</v>
      </c>
      <c r="AN582" s="3" t="s">
        <v>1726</v>
      </c>
      <c r="AO582" s="4"/>
      <c r="AP582" s="4"/>
      <c r="AQ582" s="3" t="s">
        <v>1719</v>
      </c>
      <c r="AR582" s="3" t="s">
        <v>1719</v>
      </c>
      <c r="AS582" s="3" t="s">
        <v>1723</v>
      </c>
      <c r="AT582" s="3" t="s">
        <v>1723</v>
      </c>
    </row>
    <row r="583" spans="1:46" x14ac:dyDescent="0.25">
      <c r="A583" s="3" t="s">
        <v>1717</v>
      </c>
      <c r="B583" s="3" t="s">
        <v>1718</v>
      </c>
      <c r="C583" s="3" t="s">
        <v>1072</v>
      </c>
      <c r="D583" s="3" t="s">
        <v>1074</v>
      </c>
      <c r="E583" s="3" t="s">
        <v>1074</v>
      </c>
      <c r="F583" s="3" t="s">
        <v>1719</v>
      </c>
      <c r="G583" s="3" t="s">
        <v>2355</v>
      </c>
      <c r="H583" s="4">
        <v>2</v>
      </c>
      <c r="I583" s="4">
        <v>2</v>
      </c>
      <c r="J583" s="3" t="s">
        <v>421</v>
      </c>
      <c r="K583" s="4">
        <v>0</v>
      </c>
      <c r="L583" s="4"/>
      <c r="M583" s="3" t="s">
        <v>1075</v>
      </c>
      <c r="N583" s="3" t="s">
        <v>127</v>
      </c>
      <c r="O583" s="3" t="s">
        <v>2356</v>
      </c>
      <c r="P583" s="3" t="s">
        <v>1728</v>
      </c>
      <c r="Q583" s="3" t="s">
        <v>51</v>
      </c>
      <c r="R583" s="3" t="s">
        <v>1076</v>
      </c>
      <c r="S583" s="4">
        <v>11500</v>
      </c>
      <c r="T583" s="4">
        <v>5</v>
      </c>
      <c r="U583" s="3" t="s">
        <v>1719</v>
      </c>
      <c r="V583" s="5">
        <v>1</v>
      </c>
      <c r="W583" s="4">
        <v>0</v>
      </c>
      <c r="X583" s="3" t="s">
        <v>1719</v>
      </c>
      <c r="Y583" s="3" t="s">
        <v>1719</v>
      </c>
      <c r="Z583" s="3" t="s">
        <v>2199</v>
      </c>
      <c r="AA583" s="3" t="s">
        <v>1722</v>
      </c>
      <c r="AB583" s="3" t="s">
        <v>1723</v>
      </c>
      <c r="AC583" s="4"/>
      <c r="AD583" s="4"/>
      <c r="AE583" s="3" t="s">
        <v>1724</v>
      </c>
      <c r="AF583" s="3" t="s">
        <v>1075</v>
      </c>
      <c r="AG583" s="3" t="s">
        <v>1725</v>
      </c>
      <c r="AH583" s="3" t="s">
        <v>1725</v>
      </c>
      <c r="AI583" s="5">
        <v>1</v>
      </c>
      <c r="AJ583" s="3" t="s">
        <v>1073</v>
      </c>
      <c r="AK583" s="3" t="s">
        <v>1719</v>
      </c>
      <c r="AL583" s="3" t="s">
        <v>1719</v>
      </c>
      <c r="AM583" s="3" t="s">
        <v>1718</v>
      </c>
      <c r="AN583" s="3" t="s">
        <v>1726</v>
      </c>
      <c r="AO583" s="4"/>
      <c r="AP583" s="4"/>
      <c r="AQ583" s="3" t="s">
        <v>1719</v>
      </c>
      <c r="AR583" s="3" t="s">
        <v>1719</v>
      </c>
      <c r="AS583" s="3" t="s">
        <v>1723</v>
      </c>
      <c r="AT583" s="3" t="s">
        <v>1723</v>
      </c>
    </row>
    <row r="584" spans="1:46" x14ac:dyDescent="0.25">
      <c r="A584" s="3" t="s">
        <v>1717</v>
      </c>
      <c r="B584" s="3" t="s">
        <v>1718</v>
      </c>
      <c r="C584" s="3" t="s">
        <v>47</v>
      </c>
      <c r="D584" s="3" t="s">
        <v>1609</v>
      </c>
      <c r="E584" s="3" t="s">
        <v>1609</v>
      </c>
      <c r="F584" s="3" t="s">
        <v>1719</v>
      </c>
      <c r="G584" s="3" t="s">
        <v>2357</v>
      </c>
      <c r="H584" s="4">
        <v>50</v>
      </c>
      <c r="I584" s="4">
        <v>50</v>
      </c>
      <c r="J584" s="3" t="s">
        <v>421</v>
      </c>
      <c r="K584" s="4">
        <v>0</v>
      </c>
      <c r="L584" s="4"/>
      <c r="M584" s="3" t="s">
        <v>1610</v>
      </c>
      <c r="N584" s="3" t="s">
        <v>127</v>
      </c>
      <c r="O584" s="3" t="s">
        <v>2358</v>
      </c>
      <c r="P584" s="3" t="s">
        <v>1735</v>
      </c>
      <c r="Q584" s="3" t="s">
        <v>51</v>
      </c>
      <c r="R584" s="3" t="s">
        <v>1611</v>
      </c>
      <c r="S584" s="4">
        <v>750</v>
      </c>
      <c r="T584" s="4">
        <v>50</v>
      </c>
      <c r="U584" s="3" t="s">
        <v>1719</v>
      </c>
      <c r="V584" s="5">
        <v>1</v>
      </c>
      <c r="W584" s="4">
        <v>0</v>
      </c>
      <c r="X584" s="3" t="s">
        <v>1719</v>
      </c>
      <c r="Y584" s="3" t="s">
        <v>1719</v>
      </c>
      <c r="Z584" s="3" t="s">
        <v>2199</v>
      </c>
      <c r="AA584" s="3" t="s">
        <v>1722</v>
      </c>
      <c r="AB584" s="3" t="s">
        <v>1723</v>
      </c>
      <c r="AC584" s="4"/>
      <c r="AD584" s="4"/>
      <c r="AE584" s="3" t="s">
        <v>1724</v>
      </c>
      <c r="AF584" s="3" t="s">
        <v>1610</v>
      </c>
      <c r="AG584" s="3" t="s">
        <v>1725</v>
      </c>
      <c r="AH584" s="3" t="s">
        <v>1725</v>
      </c>
      <c r="AI584" s="5">
        <v>1</v>
      </c>
      <c r="AJ584" s="3" t="s">
        <v>48</v>
      </c>
      <c r="AK584" s="3" t="s">
        <v>1719</v>
      </c>
      <c r="AL584" s="3" t="s">
        <v>1719</v>
      </c>
      <c r="AM584" s="3" t="s">
        <v>1718</v>
      </c>
      <c r="AN584" s="3" t="s">
        <v>1726</v>
      </c>
      <c r="AO584" s="4"/>
      <c r="AP584" s="4"/>
      <c r="AQ584" s="3" t="s">
        <v>1719</v>
      </c>
      <c r="AR584" s="3" t="s">
        <v>1719</v>
      </c>
      <c r="AS584" s="3" t="s">
        <v>1723</v>
      </c>
      <c r="AT584" s="3" t="s">
        <v>1723</v>
      </c>
    </row>
    <row r="585" spans="1:46" x14ac:dyDescent="0.25">
      <c r="A585" s="3" t="s">
        <v>1717</v>
      </c>
      <c r="B585" s="3" t="s">
        <v>1718</v>
      </c>
      <c r="C585" s="3" t="s">
        <v>47</v>
      </c>
      <c r="D585" s="3" t="s">
        <v>1615</v>
      </c>
      <c r="E585" s="3" t="s">
        <v>1615</v>
      </c>
      <c r="F585" s="3" t="s">
        <v>1719</v>
      </c>
      <c r="G585" s="3" t="s">
        <v>2359</v>
      </c>
      <c r="H585" s="4">
        <v>200</v>
      </c>
      <c r="I585" s="4">
        <v>200</v>
      </c>
      <c r="J585" s="3" t="s">
        <v>421</v>
      </c>
      <c r="K585" s="4">
        <v>0</v>
      </c>
      <c r="L585" s="4"/>
      <c r="M585" s="3" t="s">
        <v>1616</v>
      </c>
      <c r="N585" s="3" t="s">
        <v>127</v>
      </c>
      <c r="O585" s="3" t="s">
        <v>2358</v>
      </c>
      <c r="P585" s="3" t="s">
        <v>1735</v>
      </c>
      <c r="Q585" s="3" t="s">
        <v>51</v>
      </c>
      <c r="R585" s="3" t="s">
        <v>1611</v>
      </c>
      <c r="S585" s="4">
        <v>500</v>
      </c>
      <c r="T585" s="4">
        <v>200</v>
      </c>
      <c r="U585" s="3" t="s">
        <v>1719</v>
      </c>
      <c r="V585" s="5">
        <v>2</v>
      </c>
      <c r="W585" s="4">
        <v>0</v>
      </c>
      <c r="X585" s="3" t="s">
        <v>1719</v>
      </c>
      <c r="Y585" s="3" t="s">
        <v>1719</v>
      </c>
      <c r="Z585" s="3" t="s">
        <v>2199</v>
      </c>
      <c r="AA585" s="3" t="s">
        <v>1722</v>
      </c>
      <c r="AB585" s="3" t="s">
        <v>1723</v>
      </c>
      <c r="AC585" s="4"/>
      <c r="AD585" s="4"/>
      <c r="AE585" s="3" t="s">
        <v>1724</v>
      </c>
      <c r="AF585" s="3" t="s">
        <v>1616</v>
      </c>
      <c r="AG585" s="3" t="s">
        <v>1725</v>
      </c>
      <c r="AH585" s="3" t="s">
        <v>1725</v>
      </c>
      <c r="AI585" s="5">
        <v>2</v>
      </c>
      <c r="AJ585" s="3" t="s">
        <v>48</v>
      </c>
      <c r="AK585" s="3" t="s">
        <v>1719</v>
      </c>
      <c r="AL585" s="3" t="s">
        <v>1719</v>
      </c>
      <c r="AM585" s="3" t="s">
        <v>1718</v>
      </c>
      <c r="AN585" s="3" t="s">
        <v>1726</v>
      </c>
      <c r="AO585" s="4"/>
      <c r="AP585" s="4"/>
      <c r="AQ585" s="3" t="s">
        <v>1719</v>
      </c>
      <c r="AR585" s="3" t="s">
        <v>1719</v>
      </c>
      <c r="AS585" s="3" t="s">
        <v>1723</v>
      </c>
      <c r="AT585" s="3" t="s">
        <v>1723</v>
      </c>
    </row>
    <row r="586" spans="1:46" x14ac:dyDescent="0.25">
      <c r="A586" s="3" t="s">
        <v>1717</v>
      </c>
      <c r="B586" s="3" t="s">
        <v>1718</v>
      </c>
      <c r="C586" s="3" t="s">
        <v>47</v>
      </c>
      <c r="D586" s="3" t="s">
        <v>1008</v>
      </c>
      <c r="E586" s="3" t="s">
        <v>1008</v>
      </c>
      <c r="F586" s="3" t="s">
        <v>1719</v>
      </c>
      <c r="G586" s="3" t="s">
        <v>2360</v>
      </c>
      <c r="H586" s="4">
        <v>2</v>
      </c>
      <c r="I586" s="4">
        <v>2</v>
      </c>
      <c r="J586" s="3" t="s">
        <v>579</v>
      </c>
      <c r="K586" s="4">
        <v>0</v>
      </c>
      <c r="L586" s="4"/>
      <c r="M586" s="3" t="s">
        <v>1009</v>
      </c>
      <c r="N586" s="3" t="s">
        <v>127</v>
      </c>
      <c r="O586" s="3" t="s">
        <v>2361</v>
      </c>
      <c r="P586" s="3" t="s">
        <v>1735</v>
      </c>
      <c r="Q586" s="3" t="s">
        <v>51</v>
      </c>
      <c r="R586" s="3" t="s">
        <v>1010</v>
      </c>
      <c r="S586" s="4">
        <v>463.45</v>
      </c>
      <c r="T586" s="4">
        <v>2</v>
      </c>
      <c r="U586" s="3" t="s">
        <v>1721</v>
      </c>
      <c r="V586" s="5">
        <v>1</v>
      </c>
      <c r="W586" s="4">
        <v>0</v>
      </c>
      <c r="X586" s="3" t="s">
        <v>1719</v>
      </c>
      <c r="Y586" s="3" t="s">
        <v>1719</v>
      </c>
      <c r="Z586" s="3" t="s">
        <v>2199</v>
      </c>
      <c r="AA586" s="3" t="s">
        <v>1722</v>
      </c>
      <c r="AB586" s="3" t="s">
        <v>1723</v>
      </c>
      <c r="AC586" s="4"/>
      <c r="AD586" s="4"/>
      <c r="AE586" s="3" t="s">
        <v>1724</v>
      </c>
      <c r="AF586" s="3" t="s">
        <v>1009</v>
      </c>
      <c r="AG586" s="3" t="s">
        <v>1725</v>
      </c>
      <c r="AH586" s="3" t="s">
        <v>1725</v>
      </c>
      <c r="AI586" s="5">
        <v>1</v>
      </c>
      <c r="AJ586" s="3" t="s">
        <v>48</v>
      </c>
      <c r="AK586" s="3" t="s">
        <v>1719</v>
      </c>
      <c r="AL586" s="3" t="s">
        <v>1719</v>
      </c>
      <c r="AM586" s="3" t="s">
        <v>1718</v>
      </c>
      <c r="AN586" s="3" t="s">
        <v>1726</v>
      </c>
      <c r="AO586" s="4"/>
      <c r="AP586" s="4"/>
      <c r="AQ586" s="3" t="s">
        <v>1719</v>
      </c>
      <c r="AR586" s="3" t="s">
        <v>1719</v>
      </c>
      <c r="AS586" s="3" t="s">
        <v>1723</v>
      </c>
      <c r="AT586" s="3" t="s">
        <v>1723</v>
      </c>
    </row>
    <row r="587" spans="1:46" x14ac:dyDescent="0.25">
      <c r="A587" s="3" t="s">
        <v>1717</v>
      </c>
      <c r="B587" s="3" t="s">
        <v>1718</v>
      </c>
      <c r="C587" s="3" t="s">
        <v>47</v>
      </c>
      <c r="D587" s="3" t="s">
        <v>2362</v>
      </c>
      <c r="E587" s="3" t="s">
        <v>2362</v>
      </c>
      <c r="F587" s="3" t="s">
        <v>1719</v>
      </c>
      <c r="G587" s="3" t="s">
        <v>2363</v>
      </c>
      <c r="H587" s="4">
        <v>55</v>
      </c>
      <c r="I587" s="4">
        <v>55</v>
      </c>
      <c r="J587" s="3" t="s">
        <v>50</v>
      </c>
      <c r="K587" s="4">
        <v>0</v>
      </c>
      <c r="L587" s="4"/>
      <c r="M587" s="3" t="s">
        <v>49</v>
      </c>
      <c r="N587" s="3" t="s">
        <v>127</v>
      </c>
      <c r="O587" s="3" t="s">
        <v>2364</v>
      </c>
      <c r="P587" s="3" t="s">
        <v>1720</v>
      </c>
      <c r="Q587" s="3" t="s">
        <v>51</v>
      </c>
      <c r="R587" s="3" t="s">
        <v>52</v>
      </c>
      <c r="S587" s="4">
        <v>5784.19</v>
      </c>
      <c r="T587" s="4">
        <v>55</v>
      </c>
      <c r="U587" s="3" t="s">
        <v>1721</v>
      </c>
      <c r="V587" s="5">
        <v>1</v>
      </c>
      <c r="W587" s="4">
        <v>0</v>
      </c>
      <c r="X587" s="3" t="s">
        <v>1719</v>
      </c>
      <c r="Y587" s="3" t="s">
        <v>1719</v>
      </c>
      <c r="Z587" s="3" t="s">
        <v>2199</v>
      </c>
      <c r="AA587" s="3" t="s">
        <v>1722</v>
      </c>
      <c r="AB587" s="3" t="s">
        <v>1723</v>
      </c>
      <c r="AC587" s="4"/>
      <c r="AD587" s="4"/>
      <c r="AE587" s="3" t="s">
        <v>1724</v>
      </c>
      <c r="AF587" s="3" t="s">
        <v>49</v>
      </c>
      <c r="AG587" s="3" t="s">
        <v>1725</v>
      </c>
      <c r="AH587" s="3" t="s">
        <v>1725</v>
      </c>
      <c r="AI587" s="5">
        <v>1</v>
      </c>
      <c r="AJ587" s="3" t="s">
        <v>48</v>
      </c>
      <c r="AK587" s="3" t="s">
        <v>1719</v>
      </c>
      <c r="AL587" s="3" t="s">
        <v>1719</v>
      </c>
      <c r="AM587" s="3" t="s">
        <v>1718</v>
      </c>
      <c r="AN587" s="3" t="s">
        <v>1726</v>
      </c>
      <c r="AO587" s="4"/>
      <c r="AP587" s="4"/>
      <c r="AQ587" s="3" t="s">
        <v>1719</v>
      </c>
      <c r="AR587" s="3" t="s">
        <v>1719</v>
      </c>
      <c r="AS587" s="3" t="s">
        <v>1723</v>
      </c>
      <c r="AT587" s="3" t="s">
        <v>1723</v>
      </c>
    </row>
    <row r="588" spans="1:46" x14ac:dyDescent="0.25">
      <c r="A588" s="3" t="s">
        <v>1717</v>
      </c>
      <c r="B588" s="3" t="s">
        <v>1718</v>
      </c>
      <c r="C588" s="3" t="s">
        <v>47</v>
      </c>
      <c r="D588" s="3" t="s">
        <v>1643</v>
      </c>
      <c r="E588" s="3" t="s">
        <v>1643</v>
      </c>
      <c r="F588" s="3" t="s">
        <v>1719</v>
      </c>
      <c r="G588" s="3" t="s">
        <v>2365</v>
      </c>
      <c r="H588" s="4">
        <v>1</v>
      </c>
      <c r="I588" s="4">
        <v>1</v>
      </c>
      <c r="J588" s="3" t="s">
        <v>987</v>
      </c>
      <c r="K588" s="4">
        <v>0</v>
      </c>
      <c r="L588" s="4"/>
      <c r="M588" s="3" t="s">
        <v>1644</v>
      </c>
      <c r="N588" s="3" t="s">
        <v>127</v>
      </c>
      <c r="O588" s="3" t="s">
        <v>2063</v>
      </c>
      <c r="P588" s="3" t="s">
        <v>1735</v>
      </c>
      <c r="Q588" s="3" t="s">
        <v>51</v>
      </c>
      <c r="R588" s="3" t="s">
        <v>1645</v>
      </c>
      <c r="S588" s="4">
        <v>1390</v>
      </c>
      <c r="T588" s="4">
        <v>1</v>
      </c>
      <c r="U588" s="3" t="s">
        <v>1719</v>
      </c>
      <c r="V588" s="5">
        <v>1</v>
      </c>
      <c r="W588" s="4">
        <v>0</v>
      </c>
      <c r="X588" s="3" t="s">
        <v>1719</v>
      </c>
      <c r="Y588" s="3" t="s">
        <v>1719</v>
      </c>
      <c r="Z588" s="3" t="s">
        <v>1736</v>
      </c>
      <c r="AA588" s="3" t="s">
        <v>1722</v>
      </c>
      <c r="AB588" s="3" t="s">
        <v>1723</v>
      </c>
      <c r="AC588" s="4"/>
      <c r="AD588" s="4"/>
      <c r="AE588" s="3" t="s">
        <v>1724</v>
      </c>
      <c r="AF588" s="3" t="s">
        <v>1644</v>
      </c>
      <c r="AG588" s="3" t="s">
        <v>1725</v>
      </c>
      <c r="AH588" s="3" t="s">
        <v>1725</v>
      </c>
      <c r="AI588" s="5">
        <v>1</v>
      </c>
      <c r="AJ588" s="3" t="s">
        <v>48</v>
      </c>
      <c r="AK588" s="3" t="s">
        <v>1719</v>
      </c>
      <c r="AL588" s="3" t="s">
        <v>1719</v>
      </c>
      <c r="AM588" s="3" t="s">
        <v>1718</v>
      </c>
      <c r="AN588" s="3" t="s">
        <v>1726</v>
      </c>
      <c r="AO588" s="4"/>
      <c r="AP588" s="4"/>
      <c r="AQ588" s="3" t="s">
        <v>1719</v>
      </c>
      <c r="AR588" s="3" t="s">
        <v>1719</v>
      </c>
      <c r="AS588" s="3" t="s">
        <v>1723</v>
      </c>
      <c r="AT588" s="3" t="s">
        <v>1723</v>
      </c>
    </row>
    <row r="589" spans="1:46" x14ac:dyDescent="0.25">
      <c r="A589" s="3" t="s">
        <v>1717</v>
      </c>
      <c r="B589" s="3" t="s">
        <v>1718</v>
      </c>
      <c r="C589" s="3" t="s">
        <v>47</v>
      </c>
      <c r="D589" s="3" t="s">
        <v>964</v>
      </c>
      <c r="E589" s="3" t="s">
        <v>964</v>
      </c>
      <c r="F589" s="3" t="s">
        <v>1719</v>
      </c>
      <c r="G589" s="3" t="s">
        <v>2366</v>
      </c>
      <c r="H589" s="4">
        <v>1</v>
      </c>
      <c r="I589" s="4">
        <v>1</v>
      </c>
      <c r="J589" s="3" t="s">
        <v>69</v>
      </c>
      <c r="K589" s="4">
        <v>0</v>
      </c>
      <c r="L589" s="4"/>
      <c r="M589" s="3" t="s">
        <v>965</v>
      </c>
      <c r="N589" s="3" t="s">
        <v>127</v>
      </c>
      <c r="O589" s="3" t="s">
        <v>2063</v>
      </c>
      <c r="P589" s="3" t="s">
        <v>1735</v>
      </c>
      <c r="Q589" s="3" t="s">
        <v>51</v>
      </c>
      <c r="R589" s="3" t="s">
        <v>966</v>
      </c>
      <c r="S589" s="4">
        <v>27</v>
      </c>
      <c r="T589" s="4">
        <v>1</v>
      </c>
      <c r="U589" s="3" t="s">
        <v>1719</v>
      </c>
      <c r="V589" s="5">
        <v>5</v>
      </c>
      <c r="W589" s="4">
        <v>0</v>
      </c>
      <c r="X589" s="3" t="s">
        <v>1719</v>
      </c>
      <c r="Y589" s="3" t="s">
        <v>1719</v>
      </c>
      <c r="Z589" s="3" t="s">
        <v>1736</v>
      </c>
      <c r="AA589" s="3" t="s">
        <v>1722</v>
      </c>
      <c r="AB589" s="3" t="s">
        <v>1723</v>
      </c>
      <c r="AC589" s="4"/>
      <c r="AD589" s="4"/>
      <c r="AE589" s="3" t="s">
        <v>1724</v>
      </c>
      <c r="AF589" s="3" t="s">
        <v>965</v>
      </c>
      <c r="AG589" s="3" t="s">
        <v>2367</v>
      </c>
      <c r="AH589" s="3" t="s">
        <v>1725</v>
      </c>
      <c r="AI589" s="5">
        <v>1</v>
      </c>
      <c r="AJ589" s="3" t="s">
        <v>48</v>
      </c>
      <c r="AK589" s="3" t="s">
        <v>1719</v>
      </c>
      <c r="AL589" s="3" t="s">
        <v>1719</v>
      </c>
      <c r="AM589" s="3" t="s">
        <v>1718</v>
      </c>
      <c r="AN589" s="3" t="s">
        <v>1726</v>
      </c>
      <c r="AO589" s="4"/>
      <c r="AP589" s="4"/>
      <c r="AQ589" s="3" t="s">
        <v>1719</v>
      </c>
      <c r="AR589" s="3" t="s">
        <v>1719</v>
      </c>
      <c r="AS589" s="3" t="s">
        <v>1723</v>
      </c>
      <c r="AT589" s="3" t="s">
        <v>1723</v>
      </c>
    </row>
    <row r="590" spans="1:46" x14ac:dyDescent="0.25">
      <c r="A590" s="3" t="s">
        <v>1717</v>
      </c>
      <c r="B590" s="3" t="s">
        <v>1718</v>
      </c>
      <c r="C590" s="3" t="s">
        <v>47</v>
      </c>
      <c r="D590" s="3" t="s">
        <v>749</v>
      </c>
      <c r="E590" s="3" t="s">
        <v>749</v>
      </c>
      <c r="F590" s="3" t="s">
        <v>1719</v>
      </c>
      <c r="G590" s="3" t="s">
        <v>2368</v>
      </c>
      <c r="H590" s="4">
        <v>5</v>
      </c>
      <c r="I590" s="4">
        <v>5</v>
      </c>
      <c r="J590" s="3" t="s">
        <v>226</v>
      </c>
      <c r="K590" s="4">
        <v>0</v>
      </c>
      <c r="L590" s="4"/>
      <c r="M590" s="3" t="s">
        <v>750</v>
      </c>
      <c r="N590" s="3" t="s">
        <v>127</v>
      </c>
      <c r="O590" s="3" t="s">
        <v>2369</v>
      </c>
      <c r="P590" s="3" t="s">
        <v>1728</v>
      </c>
      <c r="Q590" s="3" t="s">
        <v>51</v>
      </c>
      <c r="R590" s="3" t="s">
        <v>751</v>
      </c>
      <c r="S590" s="4">
        <v>11815.16</v>
      </c>
      <c r="T590" s="4">
        <v>5</v>
      </c>
      <c r="U590" s="3" t="s">
        <v>1719</v>
      </c>
      <c r="V590" s="5">
        <v>1</v>
      </c>
      <c r="W590" s="4">
        <v>0</v>
      </c>
      <c r="X590" s="3" t="s">
        <v>1719</v>
      </c>
      <c r="Y590" s="3" t="s">
        <v>1719</v>
      </c>
      <c r="Z590" s="3" t="s">
        <v>2199</v>
      </c>
      <c r="AA590" s="3" t="s">
        <v>1722</v>
      </c>
      <c r="AB590" s="3" t="s">
        <v>1723</v>
      </c>
      <c r="AC590" s="4"/>
      <c r="AD590" s="4"/>
      <c r="AE590" s="3" t="s">
        <v>1724</v>
      </c>
      <c r="AF590" s="3" t="s">
        <v>750</v>
      </c>
      <c r="AG590" s="3" t="s">
        <v>1725</v>
      </c>
      <c r="AH590" s="3" t="s">
        <v>1725</v>
      </c>
      <c r="AI590" s="5">
        <v>1</v>
      </c>
      <c r="AJ590" s="3" t="s">
        <v>48</v>
      </c>
      <c r="AK590" s="3" t="s">
        <v>1719</v>
      </c>
      <c r="AL590" s="3" t="s">
        <v>1719</v>
      </c>
      <c r="AM590" s="3" t="s">
        <v>1718</v>
      </c>
      <c r="AN590" s="3" t="s">
        <v>1726</v>
      </c>
      <c r="AO590" s="4"/>
      <c r="AP590" s="4"/>
      <c r="AQ590" s="3" t="s">
        <v>1719</v>
      </c>
      <c r="AR590" s="3" t="s">
        <v>1719</v>
      </c>
      <c r="AS590" s="3" t="s">
        <v>1723</v>
      </c>
      <c r="AT590" s="3" t="s">
        <v>1723</v>
      </c>
    </row>
    <row r="591" spans="1:46" x14ac:dyDescent="0.25">
      <c r="A591" s="3" t="s">
        <v>1717</v>
      </c>
      <c r="B591" s="3" t="s">
        <v>1718</v>
      </c>
      <c r="C591" s="3" t="s">
        <v>47</v>
      </c>
      <c r="D591" s="3" t="s">
        <v>1586</v>
      </c>
      <c r="E591" s="3" t="s">
        <v>1586</v>
      </c>
      <c r="F591" s="3" t="s">
        <v>1719</v>
      </c>
      <c r="G591" s="3" t="s">
        <v>2370</v>
      </c>
      <c r="H591" s="4">
        <v>20</v>
      </c>
      <c r="I591" s="4">
        <v>20</v>
      </c>
      <c r="J591" s="3" t="s">
        <v>226</v>
      </c>
      <c r="K591" s="4">
        <v>0</v>
      </c>
      <c r="L591" s="4"/>
      <c r="M591" s="3" t="s">
        <v>1587</v>
      </c>
      <c r="N591" s="3" t="s">
        <v>127</v>
      </c>
      <c r="O591" s="3" t="s">
        <v>2369</v>
      </c>
      <c r="P591" s="3" t="s">
        <v>1728</v>
      </c>
      <c r="Q591" s="3" t="s">
        <v>51</v>
      </c>
      <c r="R591" s="3" t="s">
        <v>1588</v>
      </c>
      <c r="S591" s="4">
        <v>54303</v>
      </c>
      <c r="T591" s="4">
        <v>20</v>
      </c>
      <c r="U591" s="3" t="s">
        <v>1719</v>
      </c>
      <c r="V591" s="5">
        <v>2</v>
      </c>
      <c r="W591" s="4">
        <v>0</v>
      </c>
      <c r="X591" s="3" t="s">
        <v>1719</v>
      </c>
      <c r="Y591" s="3" t="s">
        <v>1719</v>
      </c>
      <c r="Z591" s="3" t="s">
        <v>2199</v>
      </c>
      <c r="AA591" s="3" t="s">
        <v>1722</v>
      </c>
      <c r="AB591" s="3" t="s">
        <v>1723</v>
      </c>
      <c r="AC591" s="4"/>
      <c r="AD591" s="4"/>
      <c r="AE591" s="3" t="s">
        <v>1724</v>
      </c>
      <c r="AF591" s="3" t="s">
        <v>1587</v>
      </c>
      <c r="AG591" s="3" t="s">
        <v>1725</v>
      </c>
      <c r="AH591" s="3" t="s">
        <v>1725</v>
      </c>
      <c r="AI591" s="5">
        <v>1</v>
      </c>
      <c r="AJ591" s="3" t="s">
        <v>48</v>
      </c>
      <c r="AK591" s="3" t="s">
        <v>1719</v>
      </c>
      <c r="AL591" s="3" t="s">
        <v>1719</v>
      </c>
      <c r="AM591" s="3" t="s">
        <v>1718</v>
      </c>
      <c r="AN591" s="3" t="s">
        <v>1726</v>
      </c>
      <c r="AO591" s="4"/>
      <c r="AP591" s="4"/>
      <c r="AQ591" s="3" t="s">
        <v>1719</v>
      </c>
      <c r="AR591" s="3" t="s">
        <v>1719</v>
      </c>
      <c r="AS591" s="3" t="s">
        <v>1723</v>
      </c>
      <c r="AT591" s="3" t="s">
        <v>1723</v>
      </c>
    </row>
    <row r="592" spans="1:46" x14ac:dyDescent="0.25">
      <c r="A592" s="3" t="s">
        <v>1717</v>
      </c>
      <c r="B592" s="3" t="s">
        <v>1718</v>
      </c>
      <c r="C592" s="3" t="s">
        <v>1630</v>
      </c>
      <c r="D592" s="3" t="s">
        <v>1632</v>
      </c>
      <c r="E592" s="3" t="s">
        <v>1632</v>
      </c>
      <c r="F592" s="3" t="s">
        <v>1719</v>
      </c>
      <c r="G592" s="3" t="s">
        <v>2371</v>
      </c>
      <c r="H592" s="4">
        <v>1</v>
      </c>
      <c r="I592" s="4">
        <v>1</v>
      </c>
      <c r="J592" s="3" t="s">
        <v>391</v>
      </c>
      <c r="K592" s="4">
        <v>0</v>
      </c>
      <c r="L592" s="4"/>
      <c r="M592" s="3" t="s">
        <v>1633</v>
      </c>
      <c r="N592" s="3" t="s">
        <v>127</v>
      </c>
      <c r="O592" s="3" t="s">
        <v>2372</v>
      </c>
      <c r="P592" s="3" t="s">
        <v>1728</v>
      </c>
      <c r="Q592" s="3" t="s">
        <v>51</v>
      </c>
      <c r="R592" s="3" t="s">
        <v>1634</v>
      </c>
      <c r="S592" s="4">
        <v>322.19</v>
      </c>
      <c r="T592" s="4">
        <v>1</v>
      </c>
      <c r="U592" s="3" t="s">
        <v>1719</v>
      </c>
      <c r="V592" s="5">
        <v>1</v>
      </c>
      <c r="W592" s="4">
        <v>0</v>
      </c>
      <c r="X592" s="3" t="s">
        <v>1719</v>
      </c>
      <c r="Y592" s="3" t="s">
        <v>1719</v>
      </c>
      <c r="Z592" s="3" t="s">
        <v>2199</v>
      </c>
      <c r="AA592" s="3" t="s">
        <v>1722</v>
      </c>
      <c r="AB592" s="3" t="s">
        <v>1723</v>
      </c>
      <c r="AC592" s="4"/>
      <c r="AD592" s="4"/>
      <c r="AE592" s="3" t="s">
        <v>1724</v>
      </c>
      <c r="AF592" s="3" t="s">
        <v>1633</v>
      </c>
      <c r="AG592" s="3" t="s">
        <v>1725</v>
      </c>
      <c r="AH592" s="3" t="s">
        <v>1725</v>
      </c>
      <c r="AI592" s="5">
        <v>1</v>
      </c>
      <c r="AJ592" s="3" t="s">
        <v>1631</v>
      </c>
      <c r="AK592" s="3" t="s">
        <v>1719</v>
      </c>
      <c r="AL592" s="3" t="s">
        <v>1719</v>
      </c>
      <c r="AM592" s="3" t="s">
        <v>1718</v>
      </c>
      <c r="AN592" s="3" t="s">
        <v>1726</v>
      </c>
      <c r="AO592" s="4"/>
      <c r="AP592" s="4"/>
      <c r="AQ592" s="3" t="s">
        <v>1719</v>
      </c>
      <c r="AR592" s="3" t="s">
        <v>1719</v>
      </c>
      <c r="AS592" s="3" t="s">
        <v>1723</v>
      </c>
      <c r="AT592" s="3" t="s">
        <v>1723</v>
      </c>
    </row>
    <row r="593" spans="1:46" x14ac:dyDescent="0.25">
      <c r="A593" s="3" t="s">
        <v>1717</v>
      </c>
      <c r="B593" s="3" t="s">
        <v>1718</v>
      </c>
      <c r="C593" s="3" t="s">
        <v>83</v>
      </c>
      <c r="D593" s="3" t="s">
        <v>85</v>
      </c>
      <c r="E593" s="3" t="s">
        <v>85</v>
      </c>
      <c r="F593" s="3" t="s">
        <v>1719</v>
      </c>
      <c r="G593" s="3" t="s">
        <v>2373</v>
      </c>
      <c r="H593" s="4">
        <v>3</v>
      </c>
      <c r="I593" s="4">
        <v>3</v>
      </c>
      <c r="J593" s="3" t="s">
        <v>69</v>
      </c>
      <c r="K593" s="4">
        <v>0</v>
      </c>
      <c r="L593" s="4"/>
      <c r="M593" s="3" t="s">
        <v>86</v>
      </c>
      <c r="N593" s="3" t="s">
        <v>127</v>
      </c>
      <c r="O593" s="3" t="s">
        <v>2374</v>
      </c>
      <c r="P593" s="3" t="s">
        <v>1720</v>
      </c>
      <c r="Q593" s="3" t="s">
        <v>51</v>
      </c>
      <c r="R593" s="3" t="s">
        <v>87</v>
      </c>
      <c r="S593" s="4">
        <v>17826.060000000001</v>
      </c>
      <c r="T593" s="4">
        <v>3</v>
      </c>
      <c r="U593" s="3" t="s">
        <v>1719</v>
      </c>
      <c r="V593" s="5">
        <v>1</v>
      </c>
      <c r="W593" s="4">
        <v>0</v>
      </c>
      <c r="X593" s="3" t="s">
        <v>1719</v>
      </c>
      <c r="Y593" s="3" t="s">
        <v>1719</v>
      </c>
      <c r="Z593" s="3" t="s">
        <v>2199</v>
      </c>
      <c r="AA593" s="3" t="s">
        <v>1722</v>
      </c>
      <c r="AB593" s="3" t="s">
        <v>1723</v>
      </c>
      <c r="AC593" s="4"/>
      <c r="AD593" s="4"/>
      <c r="AE593" s="3" t="s">
        <v>1724</v>
      </c>
      <c r="AF593" s="3" t="s">
        <v>86</v>
      </c>
      <c r="AG593" s="3" t="s">
        <v>1725</v>
      </c>
      <c r="AH593" s="3" t="s">
        <v>1725</v>
      </c>
      <c r="AI593" s="5">
        <v>1</v>
      </c>
      <c r="AJ593" s="3" t="s">
        <v>84</v>
      </c>
      <c r="AK593" s="3" t="s">
        <v>83</v>
      </c>
      <c r="AL593" s="3" t="s">
        <v>1719</v>
      </c>
      <c r="AM593" s="3" t="s">
        <v>1718</v>
      </c>
      <c r="AN593" s="3" t="s">
        <v>1726</v>
      </c>
      <c r="AO593" s="4"/>
      <c r="AP593" s="4"/>
      <c r="AQ593" s="3" t="s">
        <v>1719</v>
      </c>
      <c r="AR593" s="3" t="s">
        <v>1719</v>
      </c>
      <c r="AS593" s="3" t="s">
        <v>1723</v>
      </c>
      <c r="AT593" s="3" t="s">
        <v>1723</v>
      </c>
    </row>
    <row r="594" spans="1:46" x14ac:dyDescent="0.25">
      <c r="A594" s="3" t="s">
        <v>1717</v>
      </c>
      <c r="B594" s="3" t="s">
        <v>1718</v>
      </c>
      <c r="C594" s="3" t="s">
        <v>83</v>
      </c>
      <c r="D594" s="3" t="s">
        <v>2064</v>
      </c>
      <c r="E594" s="3" t="s">
        <v>2064</v>
      </c>
      <c r="F594" s="3" t="s">
        <v>1719</v>
      </c>
      <c r="G594" s="3" t="s">
        <v>2375</v>
      </c>
      <c r="H594" s="4">
        <v>1</v>
      </c>
      <c r="I594" s="4">
        <v>0</v>
      </c>
      <c r="J594" s="3" t="s">
        <v>69</v>
      </c>
      <c r="K594" s="4">
        <v>0</v>
      </c>
      <c r="L594" s="4">
        <v>1</v>
      </c>
      <c r="M594" s="3" t="s">
        <v>86</v>
      </c>
      <c r="N594" s="3" t="s">
        <v>127</v>
      </c>
      <c r="O594" s="3" t="s">
        <v>2065</v>
      </c>
      <c r="P594" s="3" t="s">
        <v>1720</v>
      </c>
      <c r="Q594" s="3" t="s">
        <v>51</v>
      </c>
      <c r="R594" s="3" t="s">
        <v>2376</v>
      </c>
      <c r="S594" s="4">
        <v>6713.72</v>
      </c>
      <c r="T594" s="4">
        <v>3</v>
      </c>
      <c r="U594" s="3" t="s">
        <v>1719</v>
      </c>
      <c r="V594" s="5">
        <v>1</v>
      </c>
      <c r="W594" s="4">
        <v>0</v>
      </c>
      <c r="X594" s="3" t="s">
        <v>1719</v>
      </c>
      <c r="Y594" s="3" t="s">
        <v>1719</v>
      </c>
      <c r="Z594" s="3" t="s">
        <v>1736</v>
      </c>
      <c r="AA594" s="3" t="s">
        <v>1722</v>
      </c>
      <c r="AB594" s="3" t="s">
        <v>1723</v>
      </c>
      <c r="AC594" s="4"/>
      <c r="AD594" s="4">
        <v>0</v>
      </c>
      <c r="AE594" s="3" t="s">
        <v>1724</v>
      </c>
      <c r="AF594" s="3" t="s">
        <v>86</v>
      </c>
      <c r="AG594" s="3" t="s">
        <v>1725</v>
      </c>
      <c r="AH594" s="3" t="s">
        <v>1725</v>
      </c>
      <c r="AI594" s="5">
        <v>1</v>
      </c>
      <c r="AJ594" s="3" t="s">
        <v>84</v>
      </c>
      <c r="AK594" s="3" t="s">
        <v>83</v>
      </c>
      <c r="AL594" s="3" t="s">
        <v>1719</v>
      </c>
      <c r="AM594" s="3" t="s">
        <v>1718</v>
      </c>
      <c r="AN594" s="3" t="s">
        <v>1726</v>
      </c>
      <c r="AO594" s="4">
        <v>0</v>
      </c>
      <c r="AP594" s="4"/>
      <c r="AQ594" s="3" t="s">
        <v>1719</v>
      </c>
      <c r="AR594" s="3" t="s">
        <v>1719</v>
      </c>
      <c r="AS594" s="3" t="s">
        <v>1723</v>
      </c>
      <c r="AT594" s="3" t="s">
        <v>1723</v>
      </c>
    </row>
    <row r="595" spans="1:46" x14ac:dyDescent="0.25">
      <c r="A595" s="3" t="s">
        <v>1717</v>
      </c>
      <c r="B595" s="3" t="s">
        <v>1718</v>
      </c>
      <c r="C595" s="3" t="s">
        <v>108</v>
      </c>
      <c r="D595" s="3" t="s">
        <v>2377</v>
      </c>
      <c r="E595" s="3" t="s">
        <v>359</v>
      </c>
      <c r="F595" s="3" t="s">
        <v>1719</v>
      </c>
      <c r="G595" s="3" t="s">
        <v>2378</v>
      </c>
      <c r="H595" s="4">
        <v>3</v>
      </c>
      <c r="I595" s="4">
        <v>3</v>
      </c>
      <c r="J595" s="3" t="s">
        <v>69</v>
      </c>
      <c r="K595" s="4">
        <v>0</v>
      </c>
      <c r="L595" s="4"/>
      <c r="M595" s="3" t="s">
        <v>276</v>
      </c>
      <c r="N595" s="3" t="s">
        <v>127</v>
      </c>
      <c r="O595" s="3" t="s">
        <v>2379</v>
      </c>
      <c r="P595" s="3" t="s">
        <v>1720</v>
      </c>
      <c r="Q595" s="3" t="s">
        <v>51</v>
      </c>
      <c r="R595" s="3" t="s">
        <v>361</v>
      </c>
      <c r="S595" s="4">
        <v>1814.14</v>
      </c>
      <c r="T595" s="4">
        <v>3</v>
      </c>
      <c r="U595" s="3" t="s">
        <v>1719</v>
      </c>
      <c r="V595" s="5">
        <v>1</v>
      </c>
      <c r="W595" s="4">
        <v>0</v>
      </c>
      <c r="X595" s="3" t="s">
        <v>1719</v>
      </c>
      <c r="Y595" s="3" t="s">
        <v>1719</v>
      </c>
      <c r="Z595" s="3" t="s">
        <v>2199</v>
      </c>
      <c r="AA595" s="3" t="s">
        <v>1722</v>
      </c>
      <c r="AB595" s="3" t="s">
        <v>1723</v>
      </c>
      <c r="AC595" s="4"/>
      <c r="AD595" s="4"/>
      <c r="AE595" s="3" t="s">
        <v>1724</v>
      </c>
      <c r="AF595" s="3" t="s">
        <v>360</v>
      </c>
      <c r="AG595" s="3" t="s">
        <v>1725</v>
      </c>
      <c r="AH595" s="3" t="s">
        <v>1725</v>
      </c>
      <c r="AI595" s="5">
        <v>1</v>
      </c>
      <c r="AJ595" s="3" t="s">
        <v>2197</v>
      </c>
      <c r="AK595" s="3" t="s">
        <v>108</v>
      </c>
      <c r="AL595" s="3" t="s">
        <v>1719</v>
      </c>
      <c r="AM595" s="3" t="s">
        <v>1718</v>
      </c>
      <c r="AN595" s="3" t="s">
        <v>1726</v>
      </c>
      <c r="AO595" s="4"/>
      <c r="AP595" s="4"/>
      <c r="AQ595" s="3" t="s">
        <v>1719</v>
      </c>
      <c r="AR595" s="3" t="s">
        <v>1719</v>
      </c>
      <c r="AS595" s="3" t="s">
        <v>1723</v>
      </c>
      <c r="AT595" s="3" t="s">
        <v>1723</v>
      </c>
    </row>
    <row r="596" spans="1:46" x14ac:dyDescent="0.25">
      <c r="A596" s="3" t="s">
        <v>1717</v>
      </c>
      <c r="B596" s="3" t="s">
        <v>1718</v>
      </c>
      <c r="C596" s="3" t="s">
        <v>108</v>
      </c>
      <c r="D596" s="3" t="s">
        <v>775</v>
      </c>
      <c r="E596" s="3" t="s">
        <v>775</v>
      </c>
      <c r="F596" s="3" t="s">
        <v>1719</v>
      </c>
      <c r="G596" s="3" t="s">
        <v>2380</v>
      </c>
      <c r="H596" s="4">
        <v>1</v>
      </c>
      <c r="I596" s="4">
        <v>1</v>
      </c>
      <c r="J596" s="3" t="s">
        <v>69</v>
      </c>
      <c r="K596" s="4">
        <v>0</v>
      </c>
      <c r="L596" s="4"/>
      <c r="M596" s="3" t="s">
        <v>276</v>
      </c>
      <c r="N596" s="3" t="s">
        <v>127</v>
      </c>
      <c r="O596" s="3" t="s">
        <v>2381</v>
      </c>
      <c r="P596" s="3" t="s">
        <v>1720</v>
      </c>
      <c r="Q596" s="3" t="s">
        <v>51</v>
      </c>
      <c r="R596" s="3" t="s">
        <v>776</v>
      </c>
      <c r="S596" s="4">
        <v>213.7</v>
      </c>
      <c r="T596" s="4">
        <v>1</v>
      </c>
      <c r="U596" s="3" t="s">
        <v>1719</v>
      </c>
      <c r="V596" s="5">
        <v>1</v>
      </c>
      <c r="W596" s="4">
        <v>0</v>
      </c>
      <c r="X596" s="3" t="s">
        <v>1719</v>
      </c>
      <c r="Y596" s="3" t="s">
        <v>1719</v>
      </c>
      <c r="Z596" s="3" t="s">
        <v>2199</v>
      </c>
      <c r="AA596" s="3" t="s">
        <v>1722</v>
      </c>
      <c r="AB596" s="3" t="s">
        <v>1723</v>
      </c>
      <c r="AC596" s="4"/>
      <c r="AD596" s="4"/>
      <c r="AE596" s="3" t="s">
        <v>1724</v>
      </c>
      <c r="AF596" s="3" t="s">
        <v>276</v>
      </c>
      <c r="AG596" s="3" t="s">
        <v>1725</v>
      </c>
      <c r="AH596" s="3" t="s">
        <v>1725</v>
      </c>
      <c r="AI596" s="5">
        <v>1</v>
      </c>
      <c r="AJ596" s="3" t="s">
        <v>2197</v>
      </c>
      <c r="AK596" s="3" t="s">
        <v>108</v>
      </c>
      <c r="AL596" s="3" t="s">
        <v>1719</v>
      </c>
      <c r="AM596" s="3" t="s">
        <v>1718</v>
      </c>
      <c r="AN596" s="3" t="s">
        <v>1726</v>
      </c>
      <c r="AO596" s="4"/>
      <c r="AP596" s="4"/>
      <c r="AQ596" s="3" t="s">
        <v>1719</v>
      </c>
      <c r="AR596" s="3" t="s">
        <v>1719</v>
      </c>
      <c r="AS596" s="3" t="s">
        <v>1723</v>
      </c>
      <c r="AT596" s="3" t="s">
        <v>1723</v>
      </c>
    </row>
    <row r="597" spans="1:46" x14ac:dyDescent="0.25">
      <c r="A597" s="3" t="s">
        <v>1717</v>
      </c>
      <c r="B597" s="3" t="s">
        <v>1718</v>
      </c>
      <c r="C597" s="3" t="s">
        <v>108</v>
      </c>
      <c r="D597" s="3" t="s">
        <v>2382</v>
      </c>
      <c r="E597" s="3" t="s">
        <v>627</v>
      </c>
      <c r="F597" s="3" t="s">
        <v>1719</v>
      </c>
      <c r="G597" s="3" t="s">
        <v>2383</v>
      </c>
      <c r="H597" s="4">
        <v>1</v>
      </c>
      <c r="I597" s="4">
        <v>1</v>
      </c>
      <c r="J597" s="3" t="s">
        <v>69</v>
      </c>
      <c r="K597" s="4">
        <v>0</v>
      </c>
      <c r="L597" s="4"/>
      <c r="M597" s="3" t="s">
        <v>276</v>
      </c>
      <c r="N597" s="3" t="s">
        <v>127</v>
      </c>
      <c r="O597" s="3" t="s">
        <v>2384</v>
      </c>
      <c r="P597" s="3" t="s">
        <v>1720</v>
      </c>
      <c r="Q597" s="3" t="s">
        <v>51</v>
      </c>
      <c r="R597" s="3" t="s">
        <v>628</v>
      </c>
      <c r="S597" s="4">
        <v>6288.63</v>
      </c>
      <c r="T597" s="4">
        <v>1</v>
      </c>
      <c r="U597" s="3" t="s">
        <v>1719</v>
      </c>
      <c r="V597" s="5">
        <v>1</v>
      </c>
      <c r="W597" s="4">
        <v>0</v>
      </c>
      <c r="X597" s="3" t="s">
        <v>1719</v>
      </c>
      <c r="Y597" s="3" t="s">
        <v>1719</v>
      </c>
      <c r="Z597" s="3" t="s">
        <v>2199</v>
      </c>
      <c r="AA597" s="3" t="s">
        <v>1722</v>
      </c>
      <c r="AB597" s="3" t="s">
        <v>1723</v>
      </c>
      <c r="AC597" s="4"/>
      <c r="AD597" s="4"/>
      <c r="AE597" s="3" t="s">
        <v>1724</v>
      </c>
      <c r="AF597" s="3" t="s">
        <v>276</v>
      </c>
      <c r="AG597" s="3" t="s">
        <v>1725</v>
      </c>
      <c r="AH597" s="3" t="s">
        <v>1725</v>
      </c>
      <c r="AI597" s="5">
        <v>1</v>
      </c>
      <c r="AJ597" s="3" t="s">
        <v>2197</v>
      </c>
      <c r="AK597" s="3" t="s">
        <v>108</v>
      </c>
      <c r="AL597" s="3" t="s">
        <v>1719</v>
      </c>
      <c r="AM597" s="3" t="s">
        <v>1718</v>
      </c>
      <c r="AN597" s="3" t="s">
        <v>1726</v>
      </c>
      <c r="AO597" s="4"/>
      <c r="AP597" s="4"/>
      <c r="AQ597" s="3" t="s">
        <v>1719</v>
      </c>
      <c r="AR597" s="3" t="s">
        <v>1719</v>
      </c>
      <c r="AS597" s="3" t="s">
        <v>1723</v>
      </c>
      <c r="AT597" s="3" t="s">
        <v>1723</v>
      </c>
    </row>
    <row r="598" spans="1:46" x14ac:dyDescent="0.25">
      <c r="A598" s="3" t="s">
        <v>1717</v>
      </c>
      <c r="B598" s="3" t="s">
        <v>1718</v>
      </c>
      <c r="C598" s="3" t="s">
        <v>108</v>
      </c>
      <c r="D598" s="3" t="s">
        <v>2385</v>
      </c>
      <c r="E598" s="3" t="s">
        <v>2385</v>
      </c>
      <c r="F598" s="3" t="s">
        <v>1719</v>
      </c>
      <c r="G598" s="3" t="s">
        <v>2386</v>
      </c>
      <c r="H598" s="4">
        <v>1</v>
      </c>
      <c r="I598" s="4">
        <v>1</v>
      </c>
      <c r="J598" s="3" t="s">
        <v>69</v>
      </c>
      <c r="K598" s="4">
        <v>0</v>
      </c>
      <c r="L598" s="4"/>
      <c r="M598" s="3" t="s">
        <v>110</v>
      </c>
      <c r="N598" s="3" t="s">
        <v>127</v>
      </c>
      <c r="O598" s="3" t="s">
        <v>2387</v>
      </c>
      <c r="P598" s="3" t="s">
        <v>1720</v>
      </c>
      <c r="Q598" s="3" t="s">
        <v>51</v>
      </c>
      <c r="R598" s="3" t="s">
        <v>111</v>
      </c>
      <c r="S598" s="4">
        <v>9297.92</v>
      </c>
      <c r="T598" s="4">
        <v>1</v>
      </c>
      <c r="U598" s="3" t="s">
        <v>1719</v>
      </c>
      <c r="V598" s="5">
        <v>1</v>
      </c>
      <c r="W598" s="4">
        <v>0</v>
      </c>
      <c r="X598" s="3" t="s">
        <v>1719</v>
      </c>
      <c r="Y598" s="3" t="s">
        <v>1719</v>
      </c>
      <c r="Z598" s="3" t="s">
        <v>2199</v>
      </c>
      <c r="AA598" s="3" t="s">
        <v>1722</v>
      </c>
      <c r="AB598" s="3" t="s">
        <v>1723</v>
      </c>
      <c r="AC598" s="4"/>
      <c r="AD598" s="4"/>
      <c r="AE598" s="3" t="s">
        <v>1724</v>
      </c>
      <c r="AF598" s="3" t="s">
        <v>110</v>
      </c>
      <c r="AG598" s="3" t="s">
        <v>1725</v>
      </c>
      <c r="AH598" s="3" t="s">
        <v>1725</v>
      </c>
      <c r="AI598" s="5">
        <v>1</v>
      </c>
      <c r="AJ598" s="3" t="s">
        <v>2197</v>
      </c>
      <c r="AK598" s="3" t="s">
        <v>108</v>
      </c>
      <c r="AL598" s="3" t="s">
        <v>1719</v>
      </c>
      <c r="AM598" s="3" t="s">
        <v>1718</v>
      </c>
      <c r="AN598" s="3" t="s">
        <v>1726</v>
      </c>
      <c r="AO598" s="4"/>
      <c r="AP598" s="4"/>
      <c r="AQ598" s="3" t="s">
        <v>1719</v>
      </c>
      <c r="AR598" s="3" t="s">
        <v>1719</v>
      </c>
      <c r="AS598" s="3" t="s">
        <v>1723</v>
      </c>
      <c r="AT598" s="3" t="s">
        <v>1723</v>
      </c>
    </row>
    <row r="599" spans="1:46" x14ac:dyDescent="0.25">
      <c r="A599" s="3" t="s">
        <v>1717</v>
      </c>
      <c r="B599" s="3" t="s">
        <v>1718</v>
      </c>
      <c r="C599" s="3" t="s">
        <v>108</v>
      </c>
      <c r="D599" s="3" t="s">
        <v>778</v>
      </c>
      <c r="E599" s="3" t="s">
        <v>778</v>
      </c>
      <c r="F599" s="3" t="s">
        <v>1719</v>
      </c>
      <c r="G599" s="3" t="s">
        <v>2388</v>
      </c>
      <c r="H599" s="4">
        <v>1</v>
      </c>
      <c r="I599" s="4">
        <v>1</v>
      </c>
      <c r="J599" s="3" t="s">
        <v>69</v>
      </c>
      <c r="K599" s="4">
        <v>0</v>
      </c>
      <c r="L599" s="4"/>
      <c r="M599" s="3" t="s">
        <v>276</v>
      </c>
      <c r="N599" s="3" t="s">
        <v>127</v>
      </c>
      <c r="O599" s="3" t="s">
        <v>2389</v>
      </c>
      <c r="P599" s="3" t="s">
        <v>1720</v>
      </c>
      <c r="Q599" s="3" t="s">
        <v>51</v>
      </c>
      <c r="R599" s="3" t="s">
        <v>779</v>
      </c>
      <c r="S599" s="4">
        <v>180.02</v>
      </c>
      <c r="T599" s="4">
        <v>1</v>
      </c>
      <c r="U599" s="3" t="s">
        <v>1719</v>
      </c>
      <c r="V599" s="5">
        <v>1</v>
      </c>
      <c r="W599" s="4">
        <v>0</v>
      </c>
      <c r="X599" s="3" t="s">
        <v>1719</v>
      </c>
      <c r="Y599" s="3" t="s">
        <v>1719</v>
      </c>
      <c r="Z599" s="3" t="s">
        <v>2199</v>
      </c>
      <c r="AA599" s="3" t="s">
        <v>1722</v>
      </c>
      <c r="AB599" s="3" t="s">
        <v>1723</v>
      </c>
      <c r="AC599" s="4"/>
      <c r="AD599" s="4"/>
      <c r="AE599" s="3" t="s">
        <v>1724</v>
      </c>
      <c r="AF599" s="3" t="s">
        <v>276</v>
      </c>
      <c r="AG599" s="3" t="s">
        <v>1725</v>
      </c>
      <c r="AH599" s="3" t="s">
        <v>1725</v>
      </c>
      <c r="AI599" s="5">
        <v>1</v>
      </c>
      <c r="AJ599" s="3" t="s">
        <v>2197</v>
      </c>
      <c r="AK599" s="3" t="s">
        <v>108</v>
      </c>
      <c r="AL599" s="3" t="s">
        <v>1719</v>
      </c>
      <c r="AM599" s="3" t="s">
        <v>1718</v>
      </c>
      <c r="AN599" s="3" t="s">
        <v>1726</v>
      </c>
      <c r="AO599" s="4"/>
      <c r="AP599" s="4"/>
      <c r="AQ599" s="3" t="s">
        <v>1719</v>
      </c>
      <c r="AR599" s="3" t="s">
        <v>1719</v>
      </c>
      <c r="AS599" s="3" t="s">
        <v>1723</v>
      </c>
      <c r="AT599" s="3" t="s">
        <v>1723</v>
      </c>
    </row>
    <row r="600" spans="1:46" x14ac:dyDescent="0.25">
      <c r="A600" s="3" t="s">
        <v>1717</v>
      </c>
      <c r="B600" s="3" t="s">
        <v>1718</v>
      </c>
      <c r="C600" s="3" t="s">
        <v>108</v>
      </c>
      <c r="D600" s="3" t="s">
        <v>792</v>
      </c>
      <c r="E600" s="3" t="s">
        <v>365</v>
      </c>
      <c r="F600" s="3" t="s">
        <v>1719</v>
      </c>
      <c r="G600" s="3" t="s">
        <v>2390</v>
      </c>
      <c r="H600" s="4">
        <v>1</v>
      </c>
      <c r="I600" s="4">
        <v>1</v>
      </c>
      <c r="J600" s="3" t="s">
        <v>69</v>
      </c>
      <c r="K600" s="4">
        <v>0</v>
      </c>
      <c r="L600" s="4"/>
      <c r="M600" s="3" t="s">
        <v>793</v>
      </c>
      <c r="N600" s="3" t="s">
        <v>127</v>
      </c>
      <c r="O600" s="3" t="s">
        <v>2391</v>
      </c>
      <c r="P600" s="3" t="s">
        <v>1720</v>
      </c>
      <c r="Q600" s="3" t="s">
        <v>51</v>
      </c>
      <c r="R600" s="3" t="s">
        <v>366</v>
      </c>
      <c r="S600" s="4">
        <v>771.03</v>
      </c>
      <c r="T600" s="4">
        <v>5</v>
      </c>
      <c r="U600" s="3" t="s">
        <v>1719</v>
      </c>
      <c r="V600" s="5">
        <v>1</v>
      </c>
      <c r="W600" s="4">
        <v>0</v>
      </c>
      <c r="X600" s="3" t="s">
        <v>1719</v>
      </c>
      <c r="Y600" s="3" t="s">
        <v>1719</v>
      </c>
      <c r="Z600" s="3" t="s">
        <v>2199</v>
      </c>
      <c r="AA600" s="3" t="s">
        <v>1722</v>
      </c>
      <c r="AB600" s="3" t="s">
        <v>1723</v>
      </c>
      <c r="AC600" s="4"/>
      <c r="AD600" s="4"/>
      <c r="AE600" s="3" t="s">
        <v>1724</v>
      </c>
      <c r="AF600" s="3" t="s">
        <v>276</v>
      </c>
      <c r="AG600" s="3" t="s">
        <v>1725</v>
      </c>
      <c r="AH600" s="3" t="s">
        <v>1725</v>
      </c>
      <c r="AI600" s="5">
        <v>1</v>
      </c>
      <c r="AJ600" s="3" t="s">
        <v>2197</v>
      </c>
      <c r="AK600" s="3" t="s">
        <v>108</v>
      </c>
      <c r="AL600" s="3" t="s">
        <v>1719</v>
      </c>
      <c r="AM600" s="3" t="s">
        <v>1718</v>
      </c>
      <c r="AN600" s="3" t="s">
        <v>1726</v>
      </c>
      <c r="AO600" s="4"/>
      <c r="AP600" s="4"/>
      <c r="AQ600" s="3" t="s">
        <v>1719</v>
      </c>
      <c r="AR600" s="3" t="s">
        <v>1719</v>
      </c>
      <c r="AS600" s="3" t="s">
        <v>1723</v>
      </c>
      <c r="AT600" s="3" t="s">
        <v>1723</v>
      </c>
    </row>
    <row r="601" spans="1:46" x14ac:dyDescent="0.25">
      <c r="A601" s="3" t="s">
        <v>1717</v>
      </c>
      <c r="B601" s="3" t="s">
        <v>1718</v>
      </c>
      <c r="C601" s="3" t="s">
        <v>108</v>
      </c>
      <c r="D601" s="3" t="s">
        <v>792</v>
      </c>
      <c r="E601" s="3" t="s">
        <v>365</v>
      </c>
      <c r="F601" s="3" t="s">
        <v>1719</v>
      </c>
      <c r="G601" s="3" t="s">
        <v>2392</v>
      </c>
      <c r="H601" s="4">
        <v>1</v>
      </c>
      <c r="I601" s="4">
        <v>1</v>
      </c>
      <c r="J601" s="3" t="s">
        <v>69</v>
      </c>
      <c r="K601" s="4">
        <v>0</v>
      </c>
      <c r="L601" s="4"/>
      <c r="M601" s="3" t="s">
        <v>793</v>
      </c>
      <c r="N601" s="3" t="s">
        <v>127</v>
      </c>
      <c r="O601" s="3" t="s">
        <v>2391</v>
      </c>
      <c r="P601" s="3" t="s">
        <v>1720</v>
      </c>
      <c r="Q601" s="3" t="s">
        <v>51</v>
      </c>
      <c r="R601" s="3" t="s">
        <v>366</v>
      </c>
      <c r="S601" s="4">
        <v>771.03</v>
      </c>
      <c r="T601" s="4">
        <v>5</v>
      </c>
      <c r="U601" s="3" t="s">
        <v>1719</v>
      </c>
      <c r="V601" s="5">
        <v>1</v>
      </c>
      <c r="W601" s="4">
        <v>0</v>
      </c>
      <c r="X601" s="3" t="s">
        <v>1719</v>
      </c>
      <c r="Y601" s="3" t="s">
        <v>1719</v>
      </c>
      <c r="Z601" s="3" t="s">
        <v>2199</v>
      </c>
      <c r="AA601" s="3" t="s">
        <v>1722</v>
      </c>
      <c r="AB601" s="3" t="s">
        <v>1723</v>
      </c>
      <c r="AC601" s="4"/>
      <c r="AD601" s="4"/>
      <c r="AE601" s="3" t="s">
        <v>1724</v>
      </c>
      <c r="AF601" s="3" t="s">
        <v>276</v>
      </c>
      <c r="AG601" s="3" t="s">
        <v>1725</v>
      </c>
      <c r="AH601" s="3" t="s">
        <v>1725</v>
      </c>
      <c r="AI601" s="5">
        <v>1</v>
      </c>
      <c r="AJ601" s="3" t="s">
        <v>2197</v>
      </c>
      <c r="AK601" s="3" t="s">
        <v>108</v>
      </c>
      <c r="AL601" s="3" t="s">
        <v>1719</v>
      </c>
      <c r="AM601" s="3" t="s">
        <v>1718</v>
      </c>
      <c r="AN601" s="3" t="s">
        <v>1726</v>
      </c>
      <c r="AO601" s="4"/>
      <c r="AP601" s="4"/>
      <c r="AQ601" s="3" t="s">
        <v>1719</v>
      </c>
      <c r="AR601" s="3" t="s">
        <v>1719</v>
      </c>
      <c r="AS601" s="3" t="s">
        <v>1723</v>
      </c>
      <c r="AT601" s="3" t="s">
        <v>1723</v>
      </c>
    </row>
    <row r="602" spans="1:46" x14ac:dyDescent="0.25">
      <c r="A602" s="3" t="s">
        <v>1717</v>
      </c>
      <c r="B602" s="3" t="s">
        <v>1718</v>
      </c>
      <c r="C602" s="3" t="s">
        <v>108</v>
      </c>
      <c r="D602" s="3" t="s">
        <v>792</v>
      </c>
      <c r="E602" s="3" t="s">
        <v>365</v>
      </c>
      <c r="F602" s="3" t="s">
        <v>1719</v>
      </c>
      <c r="G602" s="3" t="s">
        <v>2393</v>
      </c>
      <c r="H602" s="4">
        <v>3</v>
      </c>
      <c r="I602" s="4">
        <v>3</v>
      </c>
      <c r="J602" s="3" t="s">
        <v>69</v>
      </c>
      <c r="K602" s="4">
        <v>0</v>
      </c>
      <c r="L602" s="4"/>
      <c r="M602" s="3" t="s">
        <v>793</v>
      </c>
      <c r="N602" s="3" t="s">
        <v>127</v>
      </c>
      <c r="O602" s="3" t="s">
        <v>2391</v>
      </c>
      <c r="P602" s="3" t="s">
        <v>1720</v>
      </c>
      <c r="Q602" s="3" t="s">
        <v>51</v>
      </c>
      <c r="R602" s="3" t="s">
        <v>366</v>
      </c>
      <c r="S602" s="4">
        <v>1601.7</v>
      </c>
      <c r="T602" s="4">
        <v>5</v>
      </c>
      <c r="U602" s="3" t="s">
        <v>1719</v>
      </c>
      <c r="V602" s="5">
        <v>1</v>
      </c>
      <c r="W602" s="4">
        <v>0</v>
      </c>
      <c r="X602" s="3" t="s">
        <v>1719</v>
      </c>
      <c r="Y602" s="3" t="s">
        <v>1719</v>
      </c>
      <c r="Z602" s="3" t="s">
        <v>2199</v>
      </c>
      <c r="AA602" s="3" t="s">
        <v>1722</v>
      </c>
      <c r="AB602" s="3" t="s">
        <v>1723</v>
      </c>
      <c r="AC602" s="4"/>
      <c r="AD602" s="4"/>
      <c r="AE602" s="3" t="s">
        <v>1724</v>
      </c>
      <c r="AF602" s="3" t="s">
        <v>276</v>
      </c>
      <c r="AG602" s="3" t="s">
        <v>1725</v>
      </c>
      <c r="AH602" s="3" t="s">
        <v>1725</v>
      </c>
      <c r="AI602" s="5">
        <v>2</v>
      </c>
      <c r="AJ602" s="3" t="s">
        <v>2197</v>
      </c>
      <c r="AK602" s="3" t="s">
        <v>108</v>
      </c>
      <c r="AL602" s="3" t="s">
        <v>1719</v>
      </c>
      <c r="AM602" s="3" t="s">
        <v>1718</v>
      </c>
      <c r="AN602" s="3" t="s">
        <v>1726</v>
      </c>
      <c r="AO602" s="4"/>
      <c r="AP602" s="4"/>
      <c r="AQ602" s="3" t="s">
        <v>1719</v>
      </c>
      <c r="AR602" s="3" t="s">
        <v>1719</v>
      </c>
      <c r="AS602" s="3" t="s">
        <v>1723</v>
      </c>
      <c r="AT602" s="3" t="s">
        <v>1723</v>
      </c>
    </row>
    <row r="603" spans="1:46" x14ac:dyDescent="0.25">
      <c r="A603" s="3" t="s">
        <v>1717</v>
      </c>
      <c r="B603" s="3" t="s">
        <v>1718</v>
      </c>
      <c r="C603" s="3" t="s">
        <v>108</v>
      </c>
      <c r="D603" s="3" t="s">
        <v>797</v>
      </c>
      <c r="E603" s="3" t="s">
        <v>797</v>
      </c>
      <c r="F603" s="3" t="s">
        <v>1719</v>
      </c>
      <c r="G603" s="3" t="s">
        <v>2394</v>
      </c>
      <c r="H603" s="4">
        <v>2</v>
      </c>
      <c r="I603" s="4">
        <v>2</v>
      </c>
      <c r="J603" s="3" t="s">
        <v>69</v>
      </c>
      <c r="K603" s="4">
        <v>0</v>
      </c>
      <c r="L603" s="4"/>
      <c r="M603" s="3" t="s">
        <v>276</v>
      </c>
      <c r="N603" s="3" t="s">
        <v>127</v>
      </c>
      <c r="O603" s="3" t="s">
        <v>2395</v>
      </c>
      <c r="P603" s="3" t="s">
        <v>1720</v>
      </c>
      <c r="Q603" s="3" t="s">
        <v>51</v>
      </c>
      <c r="R603" s="3" t="s">
        <v>798</v>
      </c>
      <c r="S603" s="4">
        <v>877.63</v>
      </c>
      <c r="T603" s="4">
        <v>2</v>
      </c>
      <c r="U603" s="3" t="s">
        <v>1719</v>
      </c>
      <c r="V603" s="5">
        <v>1</v>
      </c>
      <c r="W603" s="4">
        <v>0</v>
      </c>
      <c r="X603" s="3" t="s">
        <v>1719</v>
      </c>
      <c r="Y603" s="3" t="s">
        <v>1719</v>
      </c>
      <c r="Z603" s="3" t="s">
        <v>2199</v>
      </c>
      <c r="AA603" s="3" t="s">
        <v>1722</v>
      </c>
      <c r="AB603" s="3" t="s">
        <v>1723</v>
      </c>
      <c r="AC603" s="4"/>
      <c r="AD603" s="4"/>
      <c r="AE603" s="3" t="s">
        <v>1724</v>
      </c>
      <c r="AF603" s="3" t="s">
        <v>276</v>
      </c>
      <c r="AG603" s="3" t="s">
        <v>1725</v>
      </c>
      <c r="AH603" s="3" t="s">
        <v>1725</v>
      </c>
      <c r="AI603" s="5">
        <v>1</v>
      </c>
      <c r="AJ603" s="3" t="s">
        <v>2197</v>
      </c>
      <c r="AK603" s="3" t="s">
        <v>108</v>
      </c>
      <c r="AL603" s="3" t="s">
        <v>1719</v>
      </c>
      <c r="AM603" s="3" t="s">
        <v>1718</v>
      </c>
      <c r="AN603" s="3" t="s">
        <v>1726</v>
      </c>
      <c r="AO603" s="4"/>
      <c r="AP603" s="4"/>
      <c r="AQ603" s="3" t="s">
        <v>1719</v>
      </c>
      <c r="AR603" s="3" t="s">
        <v>1719</v>
      </c>
      <c r="AS603" s="3" t="s">
        <v>1723</v>
      </c>
      <c r="AT603" s="3" t="s">
        <v>1723</v>
      </c>
    </row>
    <row r="604" spans="1:46" x14ac:dyDescent="0.25">
      <c r="A604" s="3" t="s">
        <v>1717</v>
      </c>
      <c r="B604" s="3" t="s">
        <v>1718</v>
      </c>
      <c r="C604" s="3" t="s">
        <v>108</v>
      </c>
      <c r="D604" s="3" t="s">
        <v>783</v>
      </c>
      <c r="E604" s="3" t="s">
        <v>783</v>
      </c>
      <c r="F604" s="3" t="s">
        <v>1719</v>
      </c>
      <c r="G604" s="3" t="s">
        <v>2396</v>
      </c>
      <c r="H604" s="4">
        <v>1</v>
      </c>
      <c r="I604" s="4">
        <v>1</v>
      </c>
      <c r="J604" s="3" t="s">
        <v>69</v>
      </c>
      <c r="K604" s="4">
        <v>0</v>
      </c>
      <c r="L604" s="4"/>
      <c r="M604" s="3" t="s">
        <v>276</v>
      </c>
      <c r="N604" s="3" t="s">
        <v>127</v>
      </c>
      <c r="O604" s="3" t="s">
        <v>2397</v>
      </c>
      <c r="P604" s="3" t="s">
        <v>1720</v>
      </c>
      <c r="Q604" s="3" t="s">
        <v>51</v>
      </c>
      <c r="R604" s="3" t="s">
        <v>784</v>
      </c>
      <c r="S604" s="4">
        <v>433.99</v>
      </c>
      <c r="T604" s="4">
        <v>1</v>
      </c>
      <c r="U604" s="3" t="s">
        <v>1719</v>
      </c>
      <c r="V604" s="5">
        <v>1</v>
      </c>
      <c r="W604" s="4">
        <v>0</v>
      </c>
      <c r="X604" s="3" t="s">
        <v>1719</v>
      </c>
      <c r="Y604" s="3" t="s">
        <v>1719</v>
      </c>
      <c r="Z604" s="3" t="s">
        <v>2199</v>
      </c>
      <c r="AA604" s="3" t="s">
        <v>1722</v>
      </c>
      <c r="AB604" s="3" t="s">
        <v>1723</v>
      </c>
      <c r="AC604" s="4"/>
      <c r="AD604" s="4"/>
      <c r="AE604" s="3" t="s">
        <v>1724</v>
      </c>
      <c r="AF604" s="3" t="s">
        <v>276</v>
      </c>
      <c r="AG604" s="3" t="s">
        <v>1725</v>
      </c>
      <c r="AH604" s="3" t="s">
        <v>1725</v>
      </c>
      <c r="AI604" s="5">
        <v>1</v>
      </c>
      <c r="AJ604" s="3" t="s">
        <v>2197</v>
      </c>
      <c r="AK604" s="3" t="s">
        <v>108</v>
      </c>
      <c r="AL604" s="3" t="s">
        <v>1719</v>
      </c>
      <c r="AM604" s="3" t="s">
        <v>1718</v>
      </c>
      <c r="AN604" s="3" t="s">
        <v>1726</v>
      </c>
      <c r="AO604" s="4"/>
      <c r="AP604" s="4"/>
      <c r="AQ604" s="3" t="s">
        <v>1719</v>
      </c>
      <c r="AR604" s="3" t="s">
        <v>1719</v>
      </c>
      <c r="AS604" s="3" t="s">
        <v>1723</v>
      </c>
      <c r="AT604" s="3" t="s">
        <v>1723</v>
      </c>
    </row>
    <row r="605" spans="1:46" x14ac:dyDescent="0.25">
      <c r="A605" s="3" t="s">
        <v>1717</v>
      </c>
      <c r="B605" s="3" t="s">
        <v>1718</v>
      </c>
      <c r="C605" s="3" t="s">
        <v>620</v>
      </c>
      <c r="D605" s="3" t="s">
        <v>1357</v>
      </c>
      <c r="E605" s="3" t="s">
        <v>1357</v>
      </c>
      <c r="F605" s="3" t="s">
        <v>1719</v>
      </c>
      <c r="G605" s="3" t="s">
        <v>2398</v>
      </c>
      <c r="H605" s="4">
        <v>1</v>
      </c>
      <c r="I605" s="4">
        <v>1</v>
      </c>
      <c r="J605" s="3" t="s">
        <v>69</v>
      </c>
      <c r="K605" s="4">
        <v>0</v>
      </c>
      <c r="L605" s="4"/>
      <c r="M605" s="3" t="s">
        <v>1144</v>
      </c>
      <c r="N605" s="3" t="s">
        <v>127</v>
      </c>
      <c r="O605" s="3" t="s">
        <v>2399</v>
      </c>
      <c r="P605" s="3" t="s">
        <v>1720</v>
      </c>
      <c r="Q605" s="3" t="s">
        <v>51</v>
      </c>
      <c r="R605" s="3" t="s">
        <v>1358</v>
      </c>
      <c r="S605" s="4">
        <v>48.54</v>
      </c>
      <c r="T605" s="4">
        <v>1</v>
      </c>
      <c r="U605" s="3" t="s">
        <v>1721</v>
      </c>
      <c r="V605" s="5">
        <v>1</v>
      </c>
      <c r="W605" s="4">
        <v>0</v>
      </c>
      <c r="X605" s="3" t="s">
        <v>1719</v>
      </c>
      <c r="Y605" s="3" t="s">
        <v>1719</v>
      </c>
      <c r="Z605" s="3" t="s">
        <v>2199</v>
      </c>
      <c r="AA605" s="3" t="s">
        <v>1722</v>
      </c>
      <c r="AB605" s="3" t="s">
        <v>1723</v>
      </c>
      <c r="AC605" s="4"/>
      <c r="AD605" s="4"/>
      <c r="AE605" s="3" t="s">
        <v>1724</v>
      </c>
      <c r="AF605" s="3" t="s">
        <v>1144</v>
      </c>
      <c r="AG605" s="3" t="s">
        <v>1725</v>
      </c>
      <c r="AH605" s="3" t="s">
        <v>1725</v>
      </c>
      <c r="AI605" s="5">
        <v>1</v>
      </c>
      <c r="AJ605" s="3" t="s">
        <v>2154</v>
      </c>
      <c r="AK605" s="3" t="s">
        <v>620</v>
      </c>
      <c r="AL605" s="3" t="s">
        <v>1719</v>
      </c>
      <c r="AM605" s="3" t="s">
        <v>1718</v>
      </c>
      <c r="AN605" s="3" t="s">
        <v>1726</v>
      </c>
      <c r="AO605" s="4"/>
      <c r="AP605" s="4"/>
      <c r="AQ605" s="3" t="s">
        <v>1719</v>
      </c>
      <c r="AR605" s="3" t="s">
        <v>1719</v>
      </c>
      <c r="AS605" s="3" t="s">
        <v>1723</v>
      </c>
      <c r="AT605" s="3" t="s">
        <v>1723</v>
      </c>
    </row>
    <row r="606" spans="1:46" x14ac:dyDescent="0.25">
      <c r="A606" s="3" t="s">
        <v>1717</v>
      </c>
      <c r="B606" s="3" t="s">
        <v>1718</v>
      </c>
      <c r="C606" s="3" t="s">
        <v>620</v>
      </c>
      <c r="D606" s="3" t="s">
        <v>1339</v>
      </c>
      <c r="E606" s="3" t="s">
        <v>1339</v>
      </c>
      <c r="F606" s="3" t="s">
        <v>1719</v>
      </c>
      <c r="G606" s="3" t="s">
        <v>2400</v>
      </c>
      <c r="H606" s="4">
        <v>1</v>
      </c>
      <c r="I606" s="4">
        <v>1</v>
      </c>
      <c r="J606" s="3" t="s">
        <v>69</v>
      </c>
      <c r="K606" s="4">
        <v>0</v>
      </c>
      <c r="L606" s="4"/>
      <c r="M606" s="3" t="s">
        <v>161</v>
      </c>
      <c r="N606" s="3" t="s">
        <v>127</v>
      </c>
      <c r="O606" s="3" t="s">
        <v>2399</v>
      </c>
      <c r="P606" s="3" t="s">
        <v>1720</v>
      </c>
      <c r="Q606" s="3" t="s">
        <v>51</v>
      </c>
      <c r="R606" s="3" t="s">
        <v>1344</v>
      </c>
      <c r="S606" s="4">
        <v>4.49</v>
      </c>
      <c r="T606" s="4">
        <v>1</v>
      </c>
      <c r="U606" s="3" t="s">
        <v>1721</v>
      </c>
      <c r="V606" s="5">
        <v>2</v>
      </c>
      <c r="W606" s="4">
        <v>0</v>
      </c>
      <c r="X606" s="3" t="s">
        <v>1719</v>
      </c>
      <c r="Y606" s="3" t="s">
        <v>1719</v>
      </c>
      <c r="Z606" s="3" t="s">
        <v>2199</v>
      </c>
      <c r="AA606" s="3" t="s">
        <v>1722</v>
      </c>
      <c r="AB606" s="3" t="s">
        <v>1723</v>
      </c>
      <c r="AC606" s="4"/>
      <c r="AD606" s="4"/>
      <c r="AE606" s="3" t="s">
        <v>1724</v>
      </c>
      <c r="AF606" s="3" t="s">
        <v>161</v>
      </c>
      <c r="AG606" s="3" t="s">
        <v>1725</v>
      </c>
      <c r="AH606" s="3" t="s">
        <v>1725</v>
      </c>
      <c r="AI606" s="5">
        <v>1</v>
      </c>
      <c r="AJ606" s="3" t="s">
        <v>2154</v>
      </c>
      <c r="AK606" s="3" t="s">
        <v>620</v>
      </c>
      <c r="AL606" s="3" t="s">
        <v>1719</v>
      </c>
      <c r="AM606" s="3" t="s">
        <v>1718</v>
      </c>
      <c r="AN606" s="3" t="s">
        <v>1726</v>
      </c>
      <c r="AO606" s="4"/>
      <c r="AP606" s="4"/>
      <c r="AQ606" s="3" t="s">
        <v>1719</v>
      </c>
      <c r="AR606" s="3" t="s">
        <v>1719</v>
      </c>
      <c r="AS606" s="3" t="s">
        <v>1723</v>
      </c>
      <c r="AT606" s="3" t="s">
        <v>1723</v>
      </c>
    </row>
    <row r="607" spans="1:46" x14ac:dyDescent="0.25">
      <c r="A607" s="3" t="s">
        <v>1717</v>
      </c>
      <c r="B607" s="3" t="s">
        <v>1718</v>
      </c>
      <c r="C607" s="3" t="s">
        <v>620</v>
      </c>
      <c r="D607" s="3" t="s">
        <v>739</v>
      </c>
      <c r="E607" s="3" t="s">
        <v>739</v>
      </c>
      <c r="F607" s="3" t="s">
        <v>1719</v>
      </c>
      <c r="G607" s="3" t="s">
        <v>2401</v>
      </c>
      <c r="H607" s="4">
        <v>1</v>
      </c>
      <c r="I607" s="4">
        <v>1</v>
      </c>
      <c r="J607" s="3" t="s">
        <v>69</v>
      </c>
      <c r="K607" s="4">
        <v>0</v>
      </c>
      <c r="L607" s="4"/>
      <c r="M607" s="3" t="s">
        <v>740</v>
      </c>
      <c r="N607" s="3" t="s">
        <v>127</v>
      </c>
      <c r="O607" s="3" t="s">
        <v>2399</v>
      </c>
      <c r="P607" s="3" t="s">
        <v>1720</v>
      </c>
      <c r="Q607" s="3" t="s">
        <v>51</v>
      </c>
      <c r="R607" s="3" t="s">
        <v>741</v>
      </c>
      <c r="S607" s="4">
        <v>907.85</v>
      </c>
      <c r="T607" s="4">
        <v>1</v>
      </c>
      <c r="U607" s="3" t="s">
        <v>1721</v>
      </c>
      <c r="V607" s="5">
        <v>3</v>
      </c>
      <c r="W607" s="4">
        <v>0</v>
      </c>
      <c r="X607" s="3" t="s">
        <v>1719</v>
      </c>
      <c r="Y607" s="3" t="s">
        <v>1719</v>
      </c>
      <c r="Z607" s="3" t="s">
        <v>2199</v>
      </c>
      <c r="AA607" s="3" t="s">
        <v>1722</v>
      </c>
      <c r="AB607" s="3" t="s">
        <v>1723</v>
      </c>
      <c r="AC607" s="4"/>
      <c r="AD607" s="4"/>
      <c r="AE607" s="3" t="s">
        <v>1724</v>
      </c>
      <c r="AF607" s="3" t="s">
        <v>740</v>
      </c>
      <c r="AG607" s="3" t="s">
        <v>1725</v>
      </c>
      <c r="AH607" s="3" t="s">
        <v>1725</v>
      </c>
      <c r="AI607" s="5">
        <v>1</v>
      </c>
      <c r="AJ607" s="3" t="s">
        <v>2154</v>
      </c>
      <c r="AK607" s="3" t="s">
        <v>620</v>
      </c>
      <c r="AL607" s="3" t="s">
        <v>1719</v>
      </c>
      <c r="AM607" s="3" t="s">
        <v>1718</v>
      </c>
      <c r="AN607" s="3" t="s">
        <v>1726</v>
      </c>
      <c r="AO607" s="4"/>
      <c r="AP607" s="4"/>
      <c r="AQ607" s="3" t="s">
        <v>1719</v>
      </c>
      <c r="AR607" s="3" t="s">
        <v>1719</v>
      </c>
      <c r="AS607" s="3" t="s">
        <v>1723</v>
      </c>
      <c r="AT607" s="3" t="s">
        <v>1723</v>
      </c>
    </row>
    <row r="608" spans="1:46" x14ac:dyDescent="0.25">
      <c r="A608" s="3" t="s">
        <v>1717</v>
      </c>
      <c r="B608" s="3" t="s">
        <v>1718</v>
      </c>
      <c r="C608" s="3" t="s">
        <v>620</v>
      </c>
      <c r="D608" s="3" t="s">
        <v>1296</v>
      </c>
      <c r="E608" s="3" t="s">
        <v>1296</v>
      </c>
      <c r="F608" s="3" t="s">
        <v>1719</v>
      </c>
      <c r="G608" s="3" t="s">
        <v>2402</v>
      </c>
      <c r="H608" s="4">
        <v>1</v>
      </c>
      <c r="I608" s="4">
        <v>1</v>
      </c>
      <c r="J608" s="3" t="s">
        <v>69</v>
      </c>
      <c r="K608" s="4">
        <v>0</v>
      </c>
      <c r="L608" s="4"/>
      <c r="M608" s="3" t="s">
        <v>102</v>
      </c>
      <c r="N608" s="3" t="s">
        <v>127</v>
      </c>
      <c r="O608" s="3" t="s">
        <v>2399</v>
      </c>
      <c r="P608" s="3" t="s">
        <v>1720</v>
      </c>
      <c r="Q608" s="3" t="s">
        <v>51</v>
      </c>
      <c r="R608" s="3" t="s">
        <v>1297</v>
      </c>
      <c r="S608" s="4">
        <v>12.19</v>
      </c>
      <c r="T608" s="4">
        <v>1</v>
      </c>
      <c r="U608" s="3" t="s">
        <v>1721</v>
      </c>
      <c r="V608" s="5">
        <v>4</v>
      </c>
      <c r="W608" s="4">
        <v>0</v>
      </c>
      <c r="X608" s="3" t="s">
        <v>1719</v>
      </c>
      <c r="Y608" s="3" t="s">
        <v>1719</v>
      </c>
      <c r="Z608" s="3" t="s">
        <v>2199</v>
      </c>
      <c r="AA608" s="3" t="s">
        <v>1722</v>
      </c>
      <c r="AB608" s="3" t="s">
        <v>1723</v>
      </c>
      <c r="AC608" s="4"/>
      <c r="AD608" s="4"/>
      <c r="AE608" s="3" t="s">
        <v>1724</v>
      </c>
      <c r="AF608" s="3" t="s">
        <v>102</v>
      </c>
      <c r="AG608" s="3" t="s">
        <v>1725</v>
      </c>
      <c r="AH608" s="3" t="s">
        <v>1725</v>
      </c>
      <c r="AI608" s="5">
        <v>1</v>
      </c>
      <c r="AJ608" s="3" t="s">
        <v>2154</v>
      </c>
      <c r="AK608" s="3" t="s">
        <v>620</v>
      </c>
      <c r="AL608" s="3" t="s">
        <v>1719</v>
      </c>
      <c r="AM608" s="3" t="s">
        <v>1718</v>
      </c>
      <c r="AN608" s="3" t="s">
        <v>1726</v>
      </c>
      <c r="AO608" s="4"/>
      <c r="AP608" s="4"/>
      <c r="AQ608" s="3" t="s">
        <v>1719</v>
      </c>
      <c r="AR608" s="3" t="s">
        <v>1719</v>
      </c>
      <c r="AS608" s="3" t="s">
        <v>1723</v>
      </c>
      <c r="AT608" s="3" t="s">
        <v>1723</v>
      </c>
    </row>
    <row r="609" spans="1:46" x14ac:dyDescent="0.25">
      <c r="A609" s="3" t="s">
        <v>1717</v>
      </c>
      <c r="B609" s="3" t="s">
        <v>1718</v>
      </c>
      <c r="C609" s="3" t="s">
        <v>620</v>
      </c>
      <c r="D609" s="3" t="s">
        <v>2403</v>
      </c>
      <c r="E609" s="3" t="s">
        <v>622</v>
      </c>
      <c r="F609" s="3" t="s">
        <v>1719</v>
      </c>
      <c r="G609" s="3" t="s">
        <v>2404</v>
      </c>
      <c r="H609" s="4">
        <v>1</v>
      </c>
      <c r="I609" s="4">
        <v>1</v>
      </c>
      <c r="J609" s="3" t="s">
        <v>69</v>
      </c>
      <c r="K609" s="4">
        <v>0</v>
      </c>
      <c r="L609" s="4"/>
      <c r="M609" s="3" t="s">
        <v>623</v>
      </c>
      <c r="N609" s="3" t="s">
        <v>127</v>
      </c>
      <c r="O609" s="3" t="s">
        <v>2399</v>
      </c>
      <c r="P609" s="3" t="s">
        <v>1720</v>
      </c>
      <c r="Q609" s="3" t="s">
        <v>51</v>
      </c>
      <c r="R609" s="3" t="s">
        <v>624</v>
      </c>
      <c r="S609" s="4">
        <v>6106.2</v>
      </c>
      <c r="T609" s="4">
        <v>3</v>
      </c>
      <c r="U609" s="3" t="s">
        <v>1721</v>
      </c>
      <c r="V609" s="5">
        <v>5</v>
      </c>
      <c r="W609" s="4">
        <v>0</v>
      </c>
      <c r="X609" s="3" t="s">
        <v>1719</v>
      </c>
      <c r="Y609" s="3" t="s">
        <v>1719</v>
      </c>
      <c r="Z609" s="3" t="s">
        <v>2199</v>
      </c>
      <c r="AA609" s="3" t="s">
        <v>1722</v>
      </c>
      <c r="AB609" s="3" t="s">
        <v>1723</v>
      </c>
      <c r="AC609" s="4"/>
      <c r="AD609" s="4"/>
      <c r="AE609" s="3" t="s">
        <v>1724</v>
      </c>
      <c r="AF609" s="3" t="s">
        <v>623</v>
      </c>
      <c r="AG609" s="3" t="s">
        <v>1725</v>
      </c>
      <c r="AH609" s="3" t="s">
        <v>1725</v>
      </c>
      <c r="AI609" s="5">
        <v>1</v>
      </c>
      <c r="AJ609" s="3" t="s">
        <v>2154</v>
      </c>
      <c r="AK609" s="3" t="s">
        <v>620</v>
      </c>
      <c r="AL609" s="3" t="s">
        <v>1719</v>
      </c>
      <c r="AM609" s="3" t="s">
        <v>1718</v>
      </c>
      <c r="AN609" s="3" t="s">
        <v>1726</v>
      </c>
      <c r="AO609" s="4"/>
      <c r="AP609" s="4"/>
      <c r="AQ609" s="3" t="s">
        <v>1719</v>
      </c>
      <c r="AR609" s="3" t="s">
        <v>1719</v>
      </c>
      <c r="AS609" s="3" t="s">
        <v>1723</v>
      </c>
      <c r="AT609" s="3" t="s">
        <v>1723</v>
      </c>
    </row>
    <row r="610" spans="1:46" x14ac:dyDescent="0.25">
      <c r="A610" s="3" t="s">
        <v>1717</v>
      </c>
      <c r="B610" s="3" t="s">
        <v>1718</v>
      </c>
      <c r="C610" s="3" t="s">
        <v>620</v>
      </c>
      <c r="D610" s="3" t="s">
        <v>2403</v>
      </c>
      <c r="E610" s="3" t="s">
        <v>622</v>
      </c>
      <c r="F610" s="3" t="s">
        <v>1719</v>
      </c>
      <c r="G610" s="3" t="s">
        <v>2405</v>
      </c>
      <c r="H610" s="4">
        <v>2</v>
      </c>
      <c r="I610" s="4">
        <v>2</v>
      </c>
      <c r="J610" s="3" t="s">
        <v>69</v>
      </c>
      <c r="K610" s="4">
        <v>0</v>
      </c>
      <c r="L610" s="4"/>
      <c r="M610" s="3" t="s">
        <v>623</v>
      </c>
      <c r="N610" s="3" t="s">
        <v>127</v>
      </c>
      <c r="O610" s="3" t="s">
        <v>2399</v>
      </c>
      <c r="P610" s="3" t="s">
        <v>1720</v>
      </c>
      <c r="Q610" s="3" t="s">
        <v>51</v>
      </c>
      <c r="R610" s="3" t="s">
        <v>624</v>
      </c>
      <c r="S610" s="4">
        <v>12212.41</v>
      </c>
      <c r="T610" s="4">
        <v>3</v>
      </c>
      <c r="U610" s="3" t="s">
        <v>1721</v>
      </c>
      <c r="V610" s="5">
        <v>5</v>
      </c>
      <c r="W610" s="4">
        <v>0</v>
      </c>
      <c r="X610" s="3" t="s">
        <v>1719</v>
      </c>
      <c r="Y610" s="3" t="s">
        <v>1719</v>
      </c>
      <c r="Z610" s="3" t="s">
        <v>2199</v>
      </c>
      <c r="AA610" s="3" t="s">
        <v>1722</v>
      </c>
      <c r="AB610" s="3" t="s">
        <v>1723</v>
      </c>
      <c r="AC610" s="4"/>
      <c r="AD610" s="4"/>
      <c r="AE610" s="3" t="s">
        <v>1724</v>
      </c>
      <c r="AF610" s="3" t="s">
        <v>623</v>
      </c>
      <c r="AG610" s="3" t="s">
        <v>1725</v>
      </c>
      <c r="AH610" s="3" t="s">
        <v>1725</v>
      </c>
      <c r="AI610" s="5">
        <v>1</v>
      </c>
      <c r="AJ610" s="3" t="s">
        <v>2154</v>
      </c>
      <c r="AK610" s="3" t="s">
        <v>620</v>
      </c>
      <c r="AL610" s="3" t="s">
        <v>1719</v>
      </c>
      <c r="AM610" s="3" t="s">
        <v>1718</v>
      </c>
      <c r="AN610" s="3" t="s">
        <v>1726</v>
      </c>
      <c r="AO610" s="4"/>
      <c r="AP610" s="4"/>
      <c r="AQ610" s="3" t="s">
        <v>1719</v>
      </c>
      <c r="AR610" s="3" t="s">
        <v>1719</v>
      </c>
      <c r="AS610" s="3" t="s">
        <v>1723</v>
      </c>
      <c r="AT610" s="3" t="s">
        <v>1723</v>
      </c>
    </row>
    <row r="611" spans="1:46" x14ac:dyDescent="0.25">
      <c r="A611" s="3" t="s">
        <v>1717</v>
      </c>
      <c r="B611" s="3" t="s">
        <v>1718</v>
      </c>
      <c r="C611" s="3" t="s">
        <v>620</v>
      </c>
      <c r="D611" s="3" t="s">
        <v>930</v>
      </c>
      <c r="E611" s="3" t="s">
        <v>930</v>
      </c>
      <c r="F611" s="3" t="s">
        <v>1719</v>
      </c>
      <c r="G611" s="3" t="s">
        <v>2406</v>
      </c>
      <c r="H611" s="4">
        <v>1</v>
      </c>
      <c r="I611" s="4">
        <v>1</v>
      </c>
      <c r="J611" s="3" t="s">
        <v>69</v>
      </c>
      <c r="K611" s="4">
        <v>0</v>
      </c>
      <c r="L611" s="4"/>
      <c r="M611" s="3" t="s">
        <v>697</v>
      </c>
      <c r="N611" s="3" t="s">
        <v>127</v>
      </c>
      <c r="O611" s="3" t="s">
        <v>2399</v>
      </c>
      <c r="P611" s="3" t="s">
        <v>1720</v>
      </c>
      <c r="Q611" s="3" t="s">
        <v>51</v>
      </c>
      <c r="R611" s="3" t="s">
        <v>931</v>
      </c>
      <c r="S611" s="4">
        <v>10182.23</v>
      </c>
      <c r="T611" s="4">
        <v>1</v>
      </c>
      <c r="U611" s="3" t="s">
        <v>1721</v>
      </c>
      <c r="V611" s="5">
        <v>6</v>
      </c>
      <c r="W611" s="4">
        <v>0</v>
      </c>
      <c r="X611" s="3" t="s">
        <v>1719</v>
      </c>
      <c r="Y611" s="3" t="s">
        <v>1719</v>
      </c>
      <c r="Z611" s="3" t="s">
        <v>2199</v>
      </c>
      <c r="AA611" s="3" t="s">
        <v>1722</v>
      </c>
      <c r="AB611" s="3" t="s">
        <v>1723</v>
      </c>
      <c r="AC611" s="4"/>
      <c r="AD611" s="4"/>
      <c r="AE611" s="3" t="s">
        <v>1724</v>
      </c>
      <c r="AF611" s="3" t="s">
        <v>697</v>
      </c>
      <c r="AG611" s="3" t="s">
        <v>1725</v>
      </c>
      <c r="AH611" s="3" t="s">
        <v>1725</v>
      </c>
      <c r="AI611" s="5">
        <v>1</v>
      </c>
      <c r="AJ611" s="3" t="s">
        <v>2154</v>
      </c>
      <c r="AK611" s="3" t="s">
        <v>620</v>
      </c>
      <c r="AL611" s="3" t="s">
        <v>1719</v>
      </c>
      <c r="AM611" s="3" t="s">
        <v>1718</v>
      </c>
      <c r="AN611" s="3" t="s">
        <v>1726</v>
      </c>
      <c r="AO611" s="4"/>
      <c r="AP611" s="4"/>
      <c r="AQ611" s="3" t="s">
        <v>1719</v>
      </c>
      <c r="AR611" s="3" t="s">
        <v>1719</v>
      </c>
      <c r="AS611" s="3" t="s">
        <v>1723</v>
      </c>
      <c r="AT611" s="3" t="s">
        <v>1723</v>
      </c>
    </row>
    <row r="612" spans="1:46" x14ac:dyDescent="0.25">
      <c r="A612" s="3" t="s">
        <v>1717</v>
      </c>
      <c r="B612" s="3" t="s">
        <v>1718</v>
      </c>
      <c r="C612" s="3" t="s">
        <v>620</v>
      </c>
      <c r="D612" s="3" t="s">
        <v>1028</v>
      </c>
      <c r="E612" s="3" t="s">
        <v>1028</v>
      </c>
      <c r="F612" s="3" t="s">
        <v>1719</v>
      </c>
      <c r="G612" s="3" t="s">
        <v>2407</v>
      </c>
      <c r="H612" s="4">
        <v>0.5</v>
      </c>
      <c r="I612" s="4">
        <v>0.5</v>
      </c>
      <c r="J612" s="3" t="s">
        <v>895</v>
      </c>
      <c r="K612" s="4">
        <v>0</v>
      </c>
      <c r="L612" s="4"/>
      <c r="M612" s="3" t="s">
        <v>1029</v>
      </c>
      <c r="N612" s="3" t="s">
        <v>127</v>
      </c>
      <c r="O612" s="3" t="s">
        <v>2399</v>
      </c>
      <c r="P612" s="3" t="s">
        <v>1720</v>
      </c>
      <c r="Q612" s="3" t="s">
        <v>51</v>
      </c>
      <c r="R612" s="3" t="s">
        <v>1030</v>
      </c>
      <c r="S612" s="4">
        <v>6419.86</v>
      </c>
      <c r="T612" s="4">
        <v>0.5</v>
      </c>
      <c r="U612" s="3" t="s">
        <v>1721</v>
      </c>
      <c r="V612" s="5">
        <v>7</v>
      </c>
      <c r="W612" s="4">
        <v>0</v>
      </c>
      <c r="X612" s="3" t="s">
        <v>1719</v>
      </c>
      <c r="Y612" s="3" t="s">
        <v>1719</v>
      </c>
      <c r="Z612" s="3" t="s">
        <v>2199</v>
      </c>
      <c r="AA612" s="3" t="s">
        <v>1722</v>
      </c>
      <c r="AB612" s="3" t="s">
        <v>1723</v>
      </c>
      <c r="AC612" s="4"/>
      <c r="AD612" s="4"/>
      <c r="AE612" s="3" t="s">
        <v>1724</v>
      </c>
      <c r="AF612" s="3" t="s">
        <v>1029</v>
      </c>
      <c r="AG612" s="3" t="s">
        <v>1725</v>
      </c>
      <c r="AH612" s="3" t="s">
        <v>1725</v>
      </c>
      <c r="AI612" s="5">
        <v>1</v>
      </c>
      <c r="AJ612" s="3" t="s">
        <v>2154</v>
      </c>
      <c r="AK612" s="3" t="s">
        <v>620</v>
      </c>
      <c r="AL612" s="3" t="s">
        <v>1719</v>
      </c>
      <c r="AM612" s="3" t="s">
        <v>1718</v>
      </c>
      <c r="AN612" s="3" t="s">
        <v>1726</v>
      </c>
      <c r="AO612" s="4"/>
      <c r="AP612" s="4"/>
      <c r="AQ612" s="3" t="s">
        <v>1719</v>
      </c>
      <c r="AR612" s="3" t="s">
        <v>1719</v>
      </c>
      <c r="AS612" s="3" t="s">
        <v>1723</v>
      </c>
      <c r="AT612" s="3" t="s">
        <v>1723</v>
      </c>
    </row>
    <row r="613" spans="1:46" x14ac:dyDescent="0.25">
      <c r="A613" s="3" t="s">
        <v>1717</v>
      </c>
      <c r="B613" s="3" t="s">
        <v>1718</v>
      </c>
      <c r="C613" s="3" t="s">
        <v>108</v>
      </c>
      <c r="D613" s="3" t="s">
        <v>275</v>
      </c>
      <c r="E613" s="3" t="s">
        <v>275</v>
      </c>
      <c r="F613" s="3" t="s">
        <v>1719</v>
      </c>
      <c r="G613" s="3" t="s">
        <v>2408</v>
      </c>
      <c r="H613" s="4">
        <v>2</v>
      </c>
      <c r="I613" s="4">
        <v>2</v>
      </c>
      <c r="J613" s="3" t="s">
        <v>69</v>
      </c>
      <c r="K613" s="4">
        <v>0</v>
      </c>
      <c r="L613" s="4"/>
      <c r="M613" s="3" t="s">
        <v>276</v>
      </c>
      <c r="N613" s="3" t="s">
        <v>127</v>
      </c>
      <c r="O613" s="3" t="s">
        <v>2409</v>
      </c>
      <c r="P613" s="3" t="s">
        <v>1720</v>
      </c>
      <c r="Q613" s="3" t="s">
        <v>51</v>
      </c>
      <c r="R613" s="3" t="s">
        <v>277</v>
      </c>
      <c r="S613" s="4">
        <v>16724.7</v>
      </c>
      <c r="T613" s="4">
        <v>2</v>
      </c>
      <c r="U613" s="3" t="s">
        <v>1719</v>
      </c>
      <c r="V613" s="5">
        <v>1</v>
      </c>
      <c r="W613" s="4">
        <v>0</v>
      </c>
      <c r="X613" s="3" t="s">
        <v>1719</v>
      </c>
      <c r="Y613" s="3" t="s">
        <v>1719</v>
      </c>
      <c r="Z613" s="3" t="s">
        <v>2199</v>
      </c>
      <c r="AA613" s="3" t="s">
        <v>1722</v>
      </c>
      <c r="AB613" s="3" t="s">
        <v>1723</v>
      </c>
      <c r="AC613" s="4"/>
      <c r="AD613" s="4"/>
      <c r="AE613" s="3" t="s">
        <v>1724</v>
      </c>
      <c r="AF613" s="3" t="s">
        <v>276</v>
      </c>
      <c r="AG613" s="3" t="s">
        <v>1725</v>
      </c>
      <c r="AH613" s="3" t="s">
        <v>1725</v>
      </c>
      <c r="AI613" s="5">
        <v>1</v>
      </c>
      <c r="AJ613" s="3" t="s">
        <v>2197</v>
      </c>
      <c r="AK613" s="3" t="s">
        <v>108</v>
      </c>
      <c r="AL613" s="3" t="s">
        <v>1719</v>
      </c>
      <c r="AM613" s="3" t="s">
        <v>1718</v>
      </c>
      <c r="AN613" s="3" t="s">
        <v>1726</v>
      </c>
      <c r="AO613" s="4"/>
      <c r="AP613" s="4"/>
      <c r="AQ613" s="3" t="s">
        <v>1719</v>
      </c>
      <c r="AR613" s="3" t="s">
        <v>1719</v>
      </c>
      <c r="AS613" s="3" t="s">
        <v>1723</v>
      </c>
      <c r="AT613" s="3" t="s">
        <v>1723</v>
      </c>
    </row>
    <row r="614" spans="1:46" x14ac:dyDescent="0.25">
      <c r="A614" s="3" t="s">
        <v>1717</v>
      </c>
      <c r="B614" s="3" t="s">
        <v>1718</v>
      </c>
      <c r="C614" s="3" t="s">
        <v>768</v>
      </c>
      <c r="D614" s="3" t="s">
        <v>770</v>
      </c>
      <c r="E614" s="3" t="s">
        <v>770</v>
      </c>
      <c r="F614" s="3" t="s">
        <v>1719</v>
      </c>
      <c r="G614" s="3" t="s">
        <v>2410</v>
      </c>
      <c r="H614" s="4">
        <v>2</v>
      </c>
      <c r="I614" s="4">
        <v>2</v>
      </c>
      <c r="J614" s="3" t="s">
        <v>69</v>
      </c>
      <c r="K614" s="4">
        <v>0</v>
      </c>
      <c r="L614" s="4"/>
      <c r="M614" s="3" t="s">
        <v>771</v>
      </c>
      <c r="N614" s="3" t="s">
        <v>127</v>
      </c>
      <c r="O614" s="3" t="s">
        <v>2067</v>
      </c>
      <c r="P614" s="3" t="s">
        <v>1720</v>
      </c>
      <c r="Q614" s="3" t="s">
        <v>51</v>
      </c>
      <c r="R614" s="3" t="s">
        <v>772</v>
      </c>
      <c r="S614" s="4">
        <v>6337.64</v>
      </c>
      <c r="T614" s="4">
        <v>2</v>
      </c>
      <c r="U614" s="3" t="s">
        <v>1719</v>
      </c>
      <c r="V614" s="5">
        <v>1</v>
      </c>
      <c r="W614" s="4">
        <v>0</v>
      </c>
      <c r="X614" s="3" t="s">
        <v>1719</v>
      </c>
      <c r="Y614" s="3" t="s">
        <v>1719</v>
      </c>
      <c r="Z614" s="3" t="s">
        <v>1736</v>
      </c>
      <c r="AA614" s="3" t="s">
        <v>1722</v>
      </c>
      <c r="AB614" s="3" t="s">
        <v>1723</v>
      </c>
      <c r="AC614" s="4"/>
      <c r="AD614" s="4"/>
      <c r="AE614" s="3" t="s">
        <v>1724</v>
      </c>
      <c r="AF614" s="3" t="s">
        <v>771</v>
      </c>
      <c r="AG614" s="3" t="s">
        <v>1725</v>
      </c>
      <c r="AH614" s="3" t="s">
        <v>1725</v>
      </c>
      <c r="AI614" s="5">
        <v>1</v>
      </c>
      <c r="AJ614" s="3" t="s">
        <v>769</v>
      </c>
      <c r="AK614" s="3" t="s">
        <v>768</v>
      </c>
      <c r="AL614" s="3" t="s">
        <v>1719</v>
      </c>
      <c r="AM614" s="3" t="s">
        <v>1718</v>
      </c>
      <c r="AN614" s="3" t="s">
        <v>1726</v>
      </c>
      <c r="AO614" s="4"/>
      <c r="AP614" s="4"/>
      <c r="AQ614" s="3" t="s">
        <v>1719</v>
      </c>
      <c r="AR614" s="3" t="s">
        <v>1719</v>
      </c>
      <c r="AS614" s="3" t="s">
        <v>1723</v>
      </c>
      <c r="AT614" s="3" t="s">
        <v>1723</v>
      </c>
    </row>
    <row r="615" spans="1:46" x14ac:dyDescent="0.25">
      <c r="A615" s="3" t="s">
        <v>1717</v>
      </c>
      <c r="B615" s="3" t="s">
        <v>1718</v>
      </c>
      <c r="C615" s="3" t="s">
        <v>116</v>
      </c>
      <c r="D615" s="3" t="s">
        <v>2411</v>
      </c>
      <c r="E615" s="3" t="s">
        <v>2411</v>
      </c>
      <c r="F615" s="3" t="s">
        <v>1719</v>
      </c>
      <c r="G615" s="3" t="s">
        <v>2412</v>
      </c>
      <c r="H615" s="4">
        <v>1</v>
      </c>
      <c r="I615" s="4">
        <v>1</v>
      </c>
      <c r="J615" s="3" t="s">
        <v>69</v>
      </c>
      <c r="K615" s="4">
        <v>0</v>
      </c>
      <c r="L615" s="4"/>
      <c r="M615" s="3" t="s">
        <v>156</v>
      </c>
      <c r="N615" s="3" t="s">
        <v>127</v>
      </c>
      <c r="O615" s="3" t="s">
        <v>2413</v>
      </c>
      <c r="P615" s="3" t="s">
        <v>1720</v>
      </c>
      <c r="Q615" s="3" t="s">
        <v>51</v>
      </c>
      <c r="R615" s="3" t="s">
        <v>157</v>
      </c>
      <c r="S615" s="4">
        <v>762.99</v>
      </c>
      <c r="T615" s="4">
        <v>1</v>
      </c>
      <c r="U615" s="3" t="s">
        <v>1719</v>
      </c>
      <c r="V615" s="5">
        <v>1</v>
      </c>
      <c r="W615" s="4">
        <v>0</v>
      </c>
      <c r="X615" s="3" t="s">
        <v>1719</v>
      </c>
      <c r="Y615" s="3" t="s">
        <v>1719</v>
      </c>
      <c r="Z615" s="3" t="s">
        <v>2199</v>
      </c>
      <c r="AA615" s="3" t="s">
        <v>1722</v>
      </c>
      <c r="AB615" s="3" t="s">
        <v>1723</v>
      </c>
      <c r="AC615" s="4"/>
      <c r="AD615" s="4"/>
      <c r="AE615" s="3" t="s">
        <v>1724</v>
      </c>
      <c r="AF615" s="3" t="s">
        <v>156</v>
      </c>
      <c r="AG615" s="3" t="s">
        <v>1725</v>
      </c>
      <c r="AH615" s="3" t="s">
        <v>1725</v>
      </c>
      <c r="AI615" s="5">
        <v>1</v>
      </c>
      <c r="AJ615" s="3" t="s">
        <v>2076</v>
      </c>
      <c r="AK615" s="3" t="s">
        <v>116</v>
      </c>
      <c r="AL615" s="3" t="s">
        <v>1719</v>
      </c>
      <c r="AM615" s="3" t="s">
        <v>1718</v>
      </c>
      <c r="AN615" s="3" t="s">
        <v>1726</v>
      </c>
      <c r="AO615" s="4"/>
      <c r="AP615" s="4"/>
      <c r="AQ615" s="3" t="s">
        <v>1719</v>
      </c>
      <c r="AR615" s="3" t="s">
        <v>1719</v>
      </c>
      <c r="AS615" s="3" t="s">
        <v>1723</v>
      </c>
      <c r="AT615" s="3" t="s">
        <v>1723</v>
      </c>
    </row>
    <row r="616" spans="1:46" x14ac:dyDescent="0.25">
      <c r="A616" s="3" t="s">
        <v>1717</v>
      </c>
      <c r="B616" s="3" t="s">
        <v>1718</v>
      </c>
      <c r="C616" s="3" t="s">
        <v>631</v>
      </c>
      <c r="D616" s="3" t="s">
        <v>1511</v>
      </c>
      <c r="E616" s="3" t="s">
        <v>1511</v>
      </c>
      <c r="F616" s="3" t="s">
        <v>1719</v>
      </c>
      <c r="G616" s="3" t="s">
        <v>2414</v>
      </c>
      <c r="H616" s="4">
        <v>2</v>
      </c>
      <c r="I616" s="4">
        <v>2</v>
      </c>
      <c r="J616" s="3" t="s">
        <v>804</v>
      </c>
      <c r="K616" s="4">
        <v>0</v>
      </c>
      <c r="L616" s="4"/>
      <c r="M616" s="3" t="s">
        <v>1496</v>
      </c>
      <c r="N616" s="3" t="s">
        <v>127</v>
      </c>
      <c r="O616" s="3" t="s">
        <v>2068</v>
      </c>
      <c r="P616" s="3" t="s">
        <v>1728</v>
      </c>
      <c r="Q616" s="3" t="s">
        <v>51</v>
      </c>
      <c r="R616" s="3" t="s">
        <v>1520</v>
      </c>
      <c r="S616" s="4">
        <v>26502.1</v>
      </c>
      <c r="T616" s="4">
        <v>4</v>
      </c>
      <c r="U616" s="3" t="s">
        <v>1719</v>
      </c>
      <c r="V616" s="5">
        <v>2</v>
      </c>
      <c r="W616" s="4">
        <v>0</v>
      </c>
      <c r="X616" s="3" t="s">
        <v>1719</v>
      </c>
      <c r="Y616" s="3" t="s">
        <v>1719</v>
      </c>
      <c r="Z616" s="3" t="s">
        <v>1736</v>
      </c>
      <c r="AA616" s="3" t="s">
        <v>1722</v>
      </c>
      <c r="AB616" s="3" t="s">
        <v>1723</v>
      </c>
      <c r="AC616" s="4"/>
      <c r="AD616" s="4"/>
      <c r="AE616" s="3" t="s">
        <v>1724</v>
      </c>
      <c r="AF616" s="3" t="s">
        <v>1496</v>
      </c>
      <c r="AG616" s="3" t="s">
        <v>1725</v>
      </c>
      <c r="AH616" s="3" t="s">
        <v>1725</v>
      </c>
      <c r="AI616" s="5">
        <v>1</v>
      </c>
      <c r="AJ616" s="3" t="s">
        <v>632</v>
      </c>
      <c r="AK616" s="3" t="s">
        <v>631</v>
      </c>
      <c r="AL616" s="3" t="s">
        <v>1719</v>
      </c>
      <c r="AM616" s="3" t="s">
        <v>1718</v>
      </c>
      <c r="AN616" s="3" t="s">
        <v>1726</v>
      </c>
      <c r="AO616" s="4"/>
      <c r="AP616" s="4"/>
      <c r="AQ616" s="3" t="s">
        <v>1719</v>
      </c>
      <c r="AR616" s="3" t="s">
        <v>1719</v>
      </c>
      <c r="AS616" s="3" t="s">
        <v>1723</v>
      </c>
      <c r="AT616" s="3" t="s">
        <v>1723</v>
      </c>
    </row>
    <row r="617" spans="1:46" x14ac:dyDescent="0.25">
      <c r="A617" s="3" t="s">
        <v>1717</v>
      </c>
      <c r="B617" s="3" t="s">
        <v>1718</v>
      </c>
      <c r="C617" s="3" t="s">
        <v>631</v>
      </c>
      <c r="D617" s="3" t="s">
        <v>1511</v>
      </c>
      <c r="E617" s="3" t="s">
        <v>1511</v>
      </c>
      <c r="F617" s="3" t="s">
        <v>1719</v>
      </c>
      <c r="G617" s="3" t="s">
        <v>2330</v>
      </c>
      <c r="H617" s="4">
        <v>2</v>
      </c>
      <c r="I617" s="4">
        <v>2</v>
      </c>
      <c r="J617" s="3" t="s">
        <v>804</v>
      </c>
      <c r="K617" s="4">
        <v>0</v>
      </c>
      <c r="L617" s="4"/>
      <c r="M617" s="3" t="s">
        <v>1496</v>
      </c>
      <c r="N617" s="3" t="s">
        <v>127</v>
      </c>
      <c r="O617" s="3" t="s">
        <v>2068</v>
      </c>
      <c r="P617" s="3" t="s">
        <v>1728</v>
      </c>
      <c r="Q617" s="3" t="s">
        <v>51</v>
      </c>
      <c r="R617" s="3" t="s">
        <v>1519</v>
      </c>
      <c r="S617" s="4">
        <v>26502.1</v>
      </c>
      <c r="T617" s="4">
        <v>4</v>
      </c>
      <c r="U617" s="3" t="s">
        <v>1719</v>
      </c>
      <c r="V617" s="5">
        <v>2</v>
      </c>
      <c r="W617" s="4">
        <v>0</v>
      </c>
      <c r="X617" s="3" t="s">
        <v>1719</v>
      </c>
      <c r="Y617" s="3" t="s">
        <v>1719</v>
      </c>
      <c r="Z617" s="3" t="s">
        <v>1736</v>
      </c>
      <c r="AA617" s="3" t="s">
        <v>1722</v>
      </c>
      <c r="AB617" s="3" t="s">
        <v>1723</v>
      </c>
      <c r="AC617" s="4"/>
      <c r="AD617" s="4"/>
      <c r="AE617" s="3" t="s">
        <v>1724</v>
      </c>
      <c r="AF617" s="3" t="s">
        <v>1496</v>
      </c>
      <c r="AG617" s="3" t="s">
        <v>1725</v>
      </c>
      <c r="AH617" s="3" t="s">
        <v>1725</v>
      </c>
      <c r="AI617" s="5">
        <v>1</v>
      </c>
      <c r="AJ617" s="3" t="s">
        <v>632</v>
      </c>
      <c r="AK617" s="3" t="s">
        <v>631</v>
      </c>
      <c r="AL617" s="3" t="s">
        <v>1719</v>
      </c>
      <c r="AM617" s="3" t="s">
        <v>1718</v>
      </c>
      <c r="AN617" s="3" t="s">
        <v>1726</v>
      </c>
      <c r="AO617" s="4"/>
      <c r="AP617" s="4"/>
      <c r="AQ617" s="3" t="s">
        <v>1719</v>
      </c>
      <c r="AR617" s="3" t="s">
        <v>1719</v>
      </c>
      <c r="AS617" s="3" t="s">
        <v>1723</v>
      </c>
      <c r="AT617" s="3" t="s">
        <v>1723</v>
      </c>
    </row>
    <row r="618" spans="1:46" x14ac:dyDescent="0.25">
      <c r="A618" s="3" t="s">
        <v>1717</v>
      </c>
      <c r="B618" s="3" t="s">
        <v>1718</v>
      </c>
      <c r="C618" s="3" t="s">
        <v>631</v>
      </c>
      <c r="D618" s="3" t="s">
        <v>720</v>
      </c>
      <c r="E618" s="3" t="s">
        <v>720</v>
      </c>
      <c r="F618" s="3" t="s">
        <v>1719</v>
      </c>
      <c r="G618" s="3" t="s">
        <v>2415</v>
      </c>
      <c r="H618" s="4">
        <v>3</v>
      </c>
      <c r="I618" s="4">
        <v>3</v>
      </c>
      <c r="J618" s="3" t="s">
        <v>69</v>
      </c>
      <c r="K618" s="4">
        <v>0</v>
      </c>
      <c r="L618" s="4"/>
      <c r="M618" s="3" t="s">
        <v>707</v>
      </c>
      <c r="N618" s="3" t="s">
        <v>127</v>
      </c>
      <c r="O618" s="3" t="s">
        <v>2068</v>
      </c>
      <c r="P618" s="3" t="s">
        <v>1720</v>
      </c>
      <c r="Q618" s="3" t="s">
        <v>51</v>
      </c>
      <c r="R618" s="3" t="s">
        <v>721</v>
      </c>
      <c r="S618" s="4">
        <v>333.8</v>
      </c>
      <c r="T618" s="4">
        <v>5</v>
      </c>
      <c r="U618" s="3" t="s">
        <v>1719</v>
      </c>
      <c r="V618" s="5">
        <v>3</v>
      </c>
      <c r="W618" s="4">
        <v>0</v>
      </c>
      <c r="X618" s="3" t="s">
        <v>1719</v>
      </c>
      <c r="Y618" s="3" t="s">
        <v>1719</v>
      </c>
      <c r="Z618" s="3" t="s">
        <v>1736</v>
      </c>
      <c r="AA618" s="3" t="s">
        <v>1722</v>
      </c>
      <c r="AB618" s="3" t="s">
        <v>1723</v>
      </c>
      <c r="AC618" s="4"/>
      <c r="AD618" s="4"/>
      <c r="AE618" s="3" t="s">
        <v>1724</v>
      </c>
      <c r="AF618" s="3" t="s">
        <v>707</v>
      </c>
      <c r="AG618" s="3" t="s">
        <v>1725</v>
      </c>
      <c r="AH618" s="3" t="s">
        <v>1725</v>
      </c>
      <c r="AI618" s="5">
        <v>1</v>
      </c>
      <c r="AJ618" s="3" t="s">
        <v>632</v>
      </c>
      <c r="AK618" s="3" t="s">
        <v>631</v>
      </c>
      <c r="AL618" s="3" t="s">
        <v>1719</v>
      </c>
      <c r="AM618" s="3" t="s">
        <v>1718</v>
      </c>
      <c r="AN618" s="3" t="s">
        <v>1726</v>
      </c>
      <c r="AO618" s="4"/>
      <c r="AP618" s="4"/>
      <c r="AQ618" s="3" t="s">
        <v>1719</v>
      </c>
      <c r="AR618" s="3" t="s">
        <v>1719</v>
      </c>
      <c r="AS618" s="3" t="s">
        <v>1723</v>
      </c>
      <c r="AT618" s="3" t="s">
        <v>1723</v>
      </c>
    </row>
    <row r="619" spans="1:46" x14ac:dyDescent="0.25">
      <c r="A619" s="3" t="s">
        <v>1717</v>
      </c>
      <c r="B619" s="3" t="s">
        <v>1718</v>
      </c>
      <c r="C619" s="3" t="s">
        <v>631</v>
      </c>
      <c r="D619" s="3" t="s">
        <v>720</v>
      </c>
      <c r="E619" s="3" t="s">
        <v>720</v>
      </c>
      <c r="F619" s="3" t="s">
        <v>1719</v>
      </c>
      <c r="G619" s="3" t="s">
        <v>2416</v>
      </c>
      <c r="H619" s="4">
        <v>2</v>
      </c>
      <c r="I619" s="4">
        <v>2</v>
      </c>
      <c r="J619" s="3" t="s">
        <v>69</v>
      </c>
      <c r="K619" s="4">
        <v>0</v>
      </c>
      <c r="L619" s="4"/>
      <c r="M619" s="3" t="s">
        <v>707</v>
      </c>
      <c r="N619" s="3" t="s">
        <v>127</v>
      </c>
      <c r="O619" s="3" t="s">
        <v>2068</v>
      </c>
      <c r="P619" s="3" t="s">
        <v>1720</v>
      </c>
      <c r="Q619" s="3" t="s">
        <v>51</v>
      </c>
      <c r="R619" s="3" t="s">
        <v>721</v>
      </c>
      <c r="S619" s="4">
        <v>222.53</v>
      </c>
      <c r="T619" s="4">
        <v>5</v>
      </c>
      <c r="U619" s="3" t="s">
        <v>1719</v>
      </c>
      <c r="V619" s="5">
        <v>3</v>
      </c>
      <c r="W619" s="4">
        <v>0</v>
      </c>
      <c r="X619" s="3" t="s">
        <v>1719</v>
      </c>
      <c r="Y619" s="3" t="s">
        <v>1719</v>
      </c>
      <c r="Z619" s="3" t="s">
        <v>1736</v>
      </c>
      <c r="AA619" s="3" t="s">
        <v>1722</v>
      </c>
      <c r="AB619" s="3" t="s">
        <v>1723</v>
      </c>
      <c r="AC619" s="4"/>
      <c r="AD619" s="4"/>
      <c r="AE619" s="3" t="s">
        <v>1724</v>
      </c>
      <c r="AF619" s="3" t="s">
        <v>707</v>
      </c>
      <c r="AG619" s="3" t="s">
        <v>1725</v>
      </c>
      <c r="AH619" s="3" t="s">
        <v>1725</v>
      </c>
      <c r="AI619" s="5">
        <v>1</v>
      </c>
      <c r="AJ619" s="3" t="s">
        <v>632</v>
      </c>
      <c r="AK619" s="3" t="s">
        <v>631</v>
      </c>
      <c r="AL619" s="3" t="s">
        <v>1719</v>
      </c>
      <c r="AM619" s="3" t="s">
        <v>1718</v>
      </c>
      <c r="AN619" s="3" t="s">
        <v>1726</v>
      </c>
      <c r="AO619" s="4"/>
      <c r="AP619" s="4"/>
      <c r="AQ619" s="3" t="s">
        <v>1719</v>
      </c>
      <c r="AR619" s="3" t="s">
        <v>1719</v>
      </c>
      <c r="AS619" s="3" t="s">
        <v>1723</v>
      </c>
      <c r="AT619" s="3" t="s">
        <v>1723</v>
      </c>
    </row>
    <row r="620" spans="1:46" x14ac:dyDescent="0.25">
      <c r="A620" s="3" t="s">
        <v>1717</v>
      </c>
      <c r="B620" s="3" t="s">
        <v>1718</v>
      </c>
      <c r="C620" s="3" t="s">
        <v>631</v>
      </c>
      <c r="D620" s="3" t="s">
        <v>723</v>
      </c>
      <c r="E620" s="3" t="s">
        <v>723</v>
      </c>
      <c r="F620" s="3" t="s">
        <v>1719</v>
      </c>
      <c r="G620" s="3" t="s">
        <v>2417</v>
      </c>
      <c r="H620" s="4">
        <v>4</v>
      </c>
      <c r="I620" s="4">
        <v>0</v>
      </c>
      <c r="J620" s="3" t="s">
        <v>69</v>
      </c>
      <c r="K620" s="4">
        <v>0</v>
      </c>
      <c r="L620" s="4">
        <v>4</v>
      </c>
      <c r="M620" s="3" t="s">
        <v>707</v>
      </c>
      <c r="N620" s="3" t="s">
        <v>127</v>
      </c>
      <c r="O620" s="3" t="s">
        <v>2068</v>
      </c>
      <c r="P620" s="3" t="s">
        <v>1720</v>
      </c>
      <c r="Q620" s="3" t="s">
        <v>51</v>
      </c>
      <c r="R620" s="3" t="s">
        <v>724</v>
      </c>
      <c r="S620" s="4">
        <v>421.25</v>
      </c>
      <c r="T620" s="4">
        <v>6</v>
      </c>
      <c r="U620" s="3" t="s">
        <v>1719</v>
      </c>
      <c r="V620" s="5">
        <v>4</v>
      </c>
      <c r="W620" s="4">
        <v>0</v>
      </c>
      <c r="X620" s="3" t="s">
        <v>1719</v>
      </c>
      <c r="Y620" s="3" t="s">
        <v>1719</v>
      </c>
      <c r="Z620" s="3" t="s">
        <v>1736</v>
      </c>
      <c r="AA620" s="3" t="s">
        <v>1722</v>
      </c>
      <c r="AB620" s="3" t="s">
        <v>1723</v>
      </c>
      <c r="AC620" s="4"/>
      <c r="AD620" s="4">
        <v>0</v>
      </c>
      <c r="AE620" s="3" t="s">
        <v>1724</v>
      </c>
      <c r="AF620" s="3" t="s">
        <v>707</v>
      </c>
      <c r="AG620" s="3" t="s">
        <v>1725</v>
      </c>
      <c r="AH620" s="3" t="s">
        <v>1725</v>
      </c>
      <c r="AI620" s="5">
        <v>1</v>
      </c>
      <c r="AJ620" s="3" t="s">
        <v>632</v>
      </c>
      <c r="AK620" s="3" t="s">
        <v>631</v>
      </c>
      <c r="AL620" s="3" t="s">
        <v>1719</v>
      </c>
      <c r="AM620" s="3" t="s">
        <v>1718</v>
      </c>
      <c r="AN620" s="3" t="s">
        <v>1726</v>
      </c>
      <c r="AO620" s="4">
        <v>0</v>
      </c>
      <c r="AP620" s="4"/>
      <c r="AQ620" s="3" t="s">
        <v>1719</v>
      </c>
      <c r="AR620" s="3" t="s">
        <v>1719</v>
      </c>
      <c r="AS620" s="3" t="s">
        <v>1723</v>
      </c>
      <c r="AT620" s="3" t="s">
        <v>1723</v>
      </c>
    </row>
    <row r="621" spans="1:46" x14ac:dyDescent="0.25">
      <c r="A621" s="3" t="s">
        <v>1717</v>
      </c>
      <c r="B621" s="3" t="s">
        <v>1718</v>
      </c>
      <c r="C621" s="3" t="s">
        <v>631</v>
      </c>
      <c r="D621" s="3" t="s">
        <v>723</v>
      </c>
      <c r="E621" s="3" t="s">
        <v>723</v>
      </c>
      <c r="F621" s="3" t="s">
        <v>1719</v>
      </c>
      <c r="G621" s="3" t="s">
        <v>2418</v>
      </c>
      <c r="H621" s="4">
        <v>2</v>
      </c>
      <c r="I621" s="4">
        <v>2</v>
      </c>
      <c r="J621" s="3" t="s">
        <v>69</v>
      </c>
      <c r="K621" s="4">
        <v>0</v>
      </c>
      <c r="L621" s="4">
        <v>4</v>
      </c>
      <c r="M621" s="3" t="s">
        <v>707</v>
      </c>
      <c r="N621" s="3" t="s">
        <v>127</v>
      </c>
      <c r="O621" s="3" t="s">
        <v>2068</v>
      </c>
      <c r="P621" s="3" t="s">
        <v>1720</v>
      </c>
      <c r="Q621" s="3" t="s">
        <v>51</v>
      </c>
      <c r="R621" s="3" t="s">
        <v>724</v>
      </c>
      <c r="S621" s="4">
        <v>210.63</v>
      </c>
      <c r="T621" s="4">
        <v>6</v>
      </c>
      <c r="U621" s="3" t="s">
        <v>1719</v>
      </c>
      <c r="V621" s="5">
        <v>4</v>
      </c>
      <c r="W621" s="4">
        <v>0</v>
      </c>
      <c r="X621" s="3" t="s">
        <v>1719</v>
      </c>
      <c r="Y621" s="3" t="s">
        <v>1719</v>
      </c>
      <c r="Z621" s="3" t="s">
        <v>1736</v>
      </c>
      <c r="AA621" s="3" t="s">
        <v>1722</v>
      </c>
      <c r="AB621" s="3" t="s">
        <v>1723</v>
      </c>
      <c r="AC621" s="4"/>
      <c r="AD621" s="4">
        <v>0</v>
      </c>
      <c r="AE621" s="3" t="s">
        <v>1724</v>
      </c>
      <c r="AF621" s="3" t="s">
        <v>707</v>
      </c>
      <c r="AG621" s="3" t="s">
        <v>1725</v>
      </c>
      <c r="AH621" s="3" t="s">
        <v>1725</v>
      </c>
      <c r="AI621" s="5">
        <v>1</v>
      </c>
      <c r="AJ621" s="3" t="s">
        <v>632</v>
      </c>
      <c r="AK621" s="3" t="s">
        <v>631</v>
      </c>
      <c r="AL621" s="3" t="s">
        <v>1719</v>
      </c>
      <c r="AM621" s="3" t="s">
        <v>1718</v>
      </c>
      <c r="AN621" s="3" t="s">
        <v>1726</v>
      </c>
      <c r="AO621" s="4"/>
      <c r="AP621" s="4"/>
      <c r="AQ621" s="3" t="s">
        <v>1719</v>
      </c>
      <c r="AR621" s="3" t="s">
        <v>1719</v>
      </c>
      <c r="AS621" s="3" t="s">
        <v>1723</v>
      </c>
      <c r="AT621" s="3" t="s">
        <v>1723</v>
      </c>
    </row>
    <row r="622" spans="1:46" x14ac:dyDescent="0.25">
      <c r="A622" s="3" t="s">
        <v>1717</v>
      </c>
      <c r="B622" s="3" t="s">
        <v>1718</v>
      </c>
      <c r="C622" s="3" t="s">
        <v>631</v>
      </c>
      <c r="D622" s="3" t="s">
        <v>728</v>
      </c>
      <c r="E622" s="3" t="s">
        <v>728</v>
      </c>
      <c r="F622" s="3" t="s">
        <v>1719</v>
      </c>
      <c r="G622" s="3" t="s">
        <v>2419</v>
      </c>
      <c r="H622" s="4">
        <v>2</v>
      </c>
      <c r="I622" s="4">
        <v>2</v>
      </c>
      <c r="J622" s="3" t="s">
        <v>69</v>
      </c>
      <c r="K622" s="4">
        <v>0</v>
      </c>
      <c r="L622" s="4">
        <v>4</v>
      </c>
      <c r="M622" s="3" t="s">
        <v>707</v>
      </c>
      <c r="N622" s="3" t="s">
        <v>127</v>
      </c>
      <c r="O622" s="3" t="s">
        <v>2068</v>
      </c>
      <c r="P622" s="3" t="s">
        <v>1720</v>
      </c>
      <c r="Q622" s="3" t="s">
        <v>51</v>
      </c>
      <c r="R622" s="3" t="s">
        <v>729</v>
      </c>
      <c r="S622" s="4">
        <v>155.68</v>
      </c>
      <c r="T622" s="4">
        <v>7</v>
      </c>
      <c r="U622" s="3" t="s">
        <v>1719</v>
      </c>
      <c r="V622" s="5">
        <v>5</v>
      </c>
      <c r="W622" s="4">
        <v>0</v>
      </c>
      <c r="X622" s="3" t="s">
        <v>1719</v>
      </c>
      <c r="Y622" s="3" t="s">
        <v>1719</v>
      </c>
      <c r="Z622" s="3" t="s">
        <v>1736</v>
      </c>
      <c r="AA622" s="3" t="s">
        <v>1722</v>
      </c>
      <c r="AB622" s="3" t="s">
        <v>1723</v>
      </c>
      <c r="AC622" s="4"/>
      <c r="AD622" s="4">
        <v>0</v>
      </c>
      <c r="AE622" s="3" t="s">
        <v>1724</v>
      </c>
      <c r="AF622" s="3" t="s">
        <v>707</v>
      </c>
      <c r="AG622" s="3" t="s">
        <v>1725</v>
      </c>
      <c r="AH622" s="3" t="s">
        <v>1725</v>
      </c>
      <c r="AI622" s="5">
        <v>1</v>
      </c>
      <c r="AJ622" s="3" t="s">
        <v>632</v>
      </c>
      <c r="AK622" s="3" t="s">
        <v>631</v>
      </c>
      <c r="AL622" s="3" t="s">
        <v>1719</v>
      </c>
      <c r="AM622" s="3" t="s">
        <v>1718</v>
      </c>
      <c r="AN622" s="3" t="s">
        <v>1726</v>
      </c>
      <c r="AO622" s="4"/>
      <c r="AP622" s="4"/>
      <c r="AQ622" s="3" t="s">
        <v>1719</v>
      </c>
      <c r="AR622" s="3" t="s">
        <v>1719</v>
      </c>
      <c r="AS622" s="3" t="s">
        <v>1723</v>
      </c>
      <c r="AT622" s="3" t="s">
        <v>1723</v>
      </c>
    </row>
    <row r="623" spans="1:46" x14ac:dyDescent="0.25">
      <c r="A623" s="3" t="s">
        <v>1717</v>
      </c>
      <c r="B623" s="3" t="s">
        <v>1718</v>
      </c>
      <c r="C623" s="3" t="s">
        <v>631</v>
      </c>
      <c r="D623" s="3" t="s">
        <v>728</v>
      </c>
      <c r="E623" s="3" t="s">
        <v>728</v>
      </c>
      <c r="F623" s="3" t="s">
        <v>1719</v>
      </c>
      <c r="G623" s="3" t="s">
        <v>2420</v>
      </c>
      <c r="H623" s="4">
        <v>5</v>
      </c>
      <c r="I623" s="4">
        <v>1</v>
      </c>
      <c r="J623" s="3" t="s">
        <v>69</v>
      </c>
      <c r="K623" s="4">
        <v>0</v>
      </c>
      <c r="L623" s="4">
        <v>4</v>
      </c>
      <c r="M623" s="3" t="s">
        <v>707</v>
      </c>
      <c r="N623" s="3" t="s">
        <v>127</v>
      </c>
      <c r="O623" s="3" t="s">
        <v>2068</v>
      </c>
      <c r="P623" s="3" t="s">
        <v>1720</v>
      </c>
      <c r="Q623" s="3" t="s">
        <v>51</v>
      </c>
      <c r="R623" s="3" t="s">
        <v>729</v>
      </c>
      <c r="S623" s="4">
        <v>389.21</v>
      </c>
      <c r="T623" s="4">
        <v>7</v>
      </c>
      <c r="U623" s="3" t="s">
        <v>1719</v>
      </c>
      <c r="V623" s="5">
        <v>5</v>
      </c>
      <c r="W623" s="4">
        <v>0</v>
      </c>
      <c r="X623" s="3" t="s">
        <v>1719</v>
      </c>
      <c r="Y623" s="3" t="s">
        <v>1719</v>
      </c>
      <c r="Z623" s="3" t="s">
        <v>1736</v>
      </c>
      <c r="AA623" s="3" t="s">
        <v>1722</v>
      </c>
      <c r="AB623" s="3" t="s">
        <v>1723</v>
      </c>
      <c r="AC623" s="4"/>
      <c r="AD623" s="4">
        <v>0</v>
      </c>
      <c r="AE623" s="3" t="s">
        <v>1724</v>
      </c>
      <c r="AF623" s="3" t="s">
        <v>707</v>
      </c>
      <c r="AG623" s="3" t="s">
        <v>1725</v>
      </c>
      <c r="AH623" s="3" t="s">
        <v>1725</v>
      </c>
      <c r="AI623" s="5">
        <v>1</v>
      </c>
      <c r="AJ623" s="3" t="s">
        <v>632</v>
      </c>
      <c r="AK623" s="3" t="s">
        <v>631</v>
      </c>
      <c r="AL623" s="3" t="s">
        <v>1719</v>
      </c>
      <c r="AM623" s="3" t="s">
        <v>1718</v>
      </c>
      <c r="AN623" s="3" t="s">
        <v>1726</v>
      </c>
      <c r="AO623" s="4">
        <v>0</v>
      </c>
      <c r="AP623" s="4"/>
      <c r="AQ623" s="3" t="s">
        <v>1719</v>
      </c>
      <c r="AR623" s="3" t="s">
        <v>1719</v>
      </c>
      <c r="AS623" s="3" t="s">
        <v>1723</v>
      </c>
      <c r="AT623" s="3" t="s">
        <v>1723</v>
      </c>
    </row>
    <row r="624" spans="1:46" x14ac:dyDescent="0.25">
      <c r="A624" s="3" t="s">
        <v>1717</v>
      </c>
      <c r="B624" s="3" t="s">
        <v>1718</v>
      </c>
      <c r="C624" s="3" t="s">
        <v>631</v>
      </c>
      <c r="D624" s="3" t="s">
        <v>728</v>
      </c>
      <c r="E624" s="3" t="s">
        <v>728</v>
      </c>
      <c r="F624" s="3" t="s">
        <v>1719</v>
      </c>
      <c r="G624" s="3" t="s">
        <v>2420</v>
      </c>
      <c r="H624" s="4">
        <v>3</v>
      </c>
      <c r="I624" s="4">
        <v>0</v>
      </c>
      <c r="J624" s="3" t="s">
        <v>69</v>
      </c>
      <c r="K624" s="4">
        <v>0</v>
      </c>
      <c r="L624" s="4">
        <v>8</v>
      </c>
      <c r="M624" s="3" t="s">
        <v>707</v>
      </c>
      <c r="N624" s="3" t="s">
        <v>127</v>
      </c>
      <c r="O624" s="3" t="s">
        <v>2068</v>
      </c>
      <c r="P624" s="3" t="s">
        <v>1720</v>
      </c>
      <c r="Q624" s="3" t="s">
        <v>51</v>
      </c>
      <c r="R624" s="3" t="s">
        <v>2421</v>
      </c>
      <c r="S624" s="4">
        <v>233.52</v>
      </c>
      <c r="T624" s="4">
        <v>8</v>
      </c>
      <c r="U624" s="3" t="s">
        <v>1719</v>
      </c>
      <c r="V624" s="5">
        <v>6</v>
      </c>
      <c r="W624" s="4">
        <v>0</v>
      </c>
      <c r="X624" s="3" t="s">
        <v>1719</v>
      </c>
      <c r="Y624" s="3" t="s">
        <v>1719</v>
      </c>
      <c r="Z624" s="3" t="s">
        <v>1736</v>
      </c>
      <c r="AA624" s="3" t="s">
        <v>1722</v>
      </c>
      <c r="AB624" s="3" t="s">
        <v>1723</v>
      </c>
      <c r="AC624" s="4"/>
      <c r="AD624" s="4">
        <v>0</v>
      </c>
      <c r="AE624" s="3" t="s">
        <v>1724</v>
      </c>
      <c r="AF624" s="3" t="s">
        <v>707</v>
      </c>
      <c r="AG624" s="3" t="s">
        <v>1725</v>
      </c>
      <c r="AH624" s="3" t="s">
        <v>1725</v>
      </c>
      <c r="AI624" s="5">
        <v>1</v>
      </c>
      <c r="AJ624" s="3" t="s">
        <v>632</v>
      </c>
      <c r="AK624" s="3" t="s">
        <v>631</v>
      </c>
      <c r="AL624" s="3" t="s">
        <v>1719</v>
      </c>
      <c r="AM624" s="3" t="s">
        <v>1718</v>
      </c>
      <c r="AN624" s="3" t="s">
        <v>1726</v>
      </c>
      <c r="AO624" s="4">
        <v>0</v>
      </c>
      <c r="AP624" s="4"/>
      <c r="AQ624" s="3" t="s">
        <v>1719</v>
      </c>
      <c r="AR624" s="3" t="s">
        <v>1719</v>
      </c>
      <c r="AS624" s="3" t="s">
        <v>1723</v>
      </c>
      <c r="AT624" s="3" t="s">
        <v>1723</v>
      </c>
    </row>
    <row r="625" spans="1:46" x14ac:dyDescent="0.25">
      <c r="A625" s="3" t="s">
        <v>1717</v>
      </c>
      <c r="B625" s="3" t="s">
        <v>1718</v>
      </c>
      <c r="C625" s="3" t="s">
        <v>631</v>
      </c>
      <c r="D625" s="3" t="s">
        <v>728</v>
      </c>
      <c r="E625" s="3" t="s">
        <v>728</v>
      </c>
      <c r="F625" s="3" t="s">
        <v>1719</v>
      </c>
      <c r="G625" s="3" t="s">
        <v>2422</v>
      </c>
      <c r="H625" s="4">
        <v>5</v>
      </c>
      <c r="I625" s="4">
        <v>0</v>
      </c>
      <c r="J625" s="3" t="s">
        <v>69</v>
      </c>
      <c r="K625" s="4">
        <v>0</v>
      </c>
      <c r="L625" s="4">
        <v>8</v>
      </c>
      <c r="M625" s="3" t="s">
        <v>707</v>
      </c>
      <c r="N625" s="3" t="s">
        <v>127</v>
      </c>
      <c r="O625" s="3" t="s">
        <v>2068</v>
      </c>
      <c r="P625" s="3" t="s">
        <v>1720</v>
      </c>
      <c r="Q625" s="3" t="s">
        <v>51</v>
      </c>
      <c r="R625" s="3" t="s">
        <v>2421</v>
      </c>
      <c r="S625" s="4">
        <v>389.21</v>
      </c>
      <c r="T625" s="4">
        <v>8</v>
      </c>
      <c r="U625" s="3" t="s">
        <v>1719</v>
      </c>
      <c r="V625" s="5">
        <v>6</v>
      </c>
      <c r="W625" s="4">
        <v>0</v>
      </c>
      <c r="X625" s="3" t="s">
        <v>1719</v>
      </c>
      <c r="Y625" s="3" t="s">
        <v>1719</v>
      </c>
      <c r="Z625" s="3" t="s">
        <v>1736</v>
      </c>
      <c r="AA625" s="3" t="s">
        <v>1722</v>
      </c>
      <c r="AB625" s="3" t="s">
        <v>1723</v>
      </c>
      <c r="AC625" s="4"/>
      <c r="AD625" s="4">
        <v>0</v>
      </c>
      <c r="AE625" s="3" t="s">
        <v>1724</v>
      </c>
      <c r="AF625" s="3" t="s">
        <v>707</v>
      </c>
      <c r="AG625" s="3" t="s">
        <v>1725</v>
      </c>
      <c r="AH625" s="3" t="s">
        <v>1725</v>
      </c>
      <c r="AI625" s="5">
        <v>1</v>
      </c>
      <c r="AJ625" s="3" t="s">
        <v>632</v>
      </c>
      <c r="AK625" s="3" t="s">
        <v>631</v>
      </c>
      <c r="AL625" s="3" t="s">
        <v>1719</v>
      </c>
      <c r="AM625" s="3" t="s">
        <v>1718</v>
      </c>
      <c r="AN625" s="3" t="s">
        <v>1726</v>
      </c>
      <c r="AO625" s="4">
        <v>0</v>
      </c>
      <c r="AP625" s="4"/>
      <c r="AQ625" s="3" t="s">
        <v>1719</v>
      </c>
      <c r="AR625" s="3" t="s">
        <v>1719</v>
      </c>
      <c r="AS625" s="3" t="s">
        <v>1723</v>
      </c>
      <c r="AT625" s="3" t="s">
        <v>1723</v>
      </c>
    </row>
    <row r="626" spans="1:46" x14ac:dyDescent="0.25">
      <c r="A626" s="3" t="s">
        <v>1717</v>
      </c>
      <c r="B626" s="3" t="s">
        <v>1718</v>
      </c>
      <c r="C626" s="3" t="s">
        <v>631</v>
      </c>
      <c r="D626" s="3" t="s">
        <v>706</v>
      </c>
      <c r="E626" s="3" t="s">
        <v>706</v>
      </c>
      <c r="F626" s="3" t="s">
        <v>1719</v>
      </c>
      <c r="G626" s="3" t="s">
        <v>2423</v>
      </c>
      <c r="H626" s="4">
        <v>7</v>
      </c>
      <c r="I626" s="4">
        <v>7</v>
      </c>
      <c r="J626" s="3" t="s">
        <v>69</v>
      </c>
      <c r="K626" s="4">
        <v>0</v>
      </c>
      <c r="L626" s="4"/>
      <c r="M626" s="3" t="s">
        <v>707</v>
      </c>
      <c r="N626" s="3" t="s">
        <v>127</v>
      </c>
      <c r="O626" s="3" t="s">
        <v>2068</v>
      </c>
      <c r="P626" s="3" t="s">
        <v>1720</v>
      </c>
      <c r="Q626" s="3" t="s">
        <v>51</v>
      </c>
      <c r="R626" s="3" t="s">
        <v>708</v>
      </c>
      <c r="S626" s="4">
        <v>1355.34</v>
      </c>
      <c r="T626" s="4">
        <v>14</v>
      </c>
      <c r="U626" s="3" t="s">
        <v>1719</v>
      </c>
      <c r="V626" s="5">
        <v>7</v>
      </c>
      <c r="W626" s="4">
        <v>0</v>
      </c>
      <c r="X626" s="3" t="s">
        <v>1719</v>
      </c>
      <c r="Y626" s="3" t="s">
        <v>1719</v>
      </c>
      <c r="Z626" s="3" t="s">
        <v>1736</v>
      </c>
      <c r="AA626" s="3" t="s">
        <v>1722</v>
      </c>
      <c r="AB626" s="3" t="s">
        <v>1723</v>
      </c>
      <c r="AC626" s="4"/>
      <c r="AD626" s="4"/>
      <c r="AE626" s="3" t="s">
        <v>1724</v>
      </c>
      <c r="AF626" s="3" t="s">
        <v>707</v>
      </c>
      <c r="AG626" s="3" t="s">
        <v>1725</v>
      </c>
      <c r="AH626" s="3" t="s">
        <v>1725</v>
      </c>
      <c r="AI626" s="5">
        <v>1</v>
      </c>
      <c r="AJ626" s="3" t="s">
        <v>632</v>
      </c>
      <c r="AK626" s="3" t="s">
        <v>631</v>
      </c>
      <c r="AL626" s="3" t="s">
        <v>1719</v>
      </c>
      <c r="AM626" s="3" t="s">
        <v>1718</v>
      </c>
      <c r="AN626" s="3" t="s">
        <v>1726</v>
      </c>
      <c r="AO626" s="4"/>
      <c r="AP626" s="4"/>
      <c r="AQ626" s="3" t="s">
        <v>1719</v>
      </c>
      <c r="AR626" s="3" t="s">
        <v>1719</v>
      </c>
      <c r="AS626" s="3" t="s">
        <v>1723</v>
      </c>
      <c r="AT626" s="3" t="s">
        <v>1723</v>
      </c>
    </row>
    <row r="627" spans="1:46" x14ac:dyDescent="0.25">
      <c r="A627" s="3" t="s">
        <v>1717</v>
      </c>
      <c r="B627" s="3" t="s">
        <v>1718</v>
      </c>
      <c r="C627" s="3" t="s">
        <v>631</v>
      </c>
      <c r="D627" s="3" t="s">
        <v>706</v>
      </c>
      <c r="E627" s="3" t="s">
        <v>706</v>
      </c>
      <c r="F627" s="3" t="s">
        <v>1719</v>
      </c>
      <c r="G627" s="3" t="s">
        <v>2424</v>
      </c>
      <c r="H627" s="4">
        <v>7</v>
      </c>
      <c r="I627" s="4">
        <v>7</v>
      </c>
      <c r="J627" s="3" t="s">
        <v>69</v>
      </c>
      <c r="K627" s="4">
        <v>0</v>
      </c>
      <c r="L627" s="4"/>
      <c r="M627" s="3" t="s">
        <v>707</v>
      </c>
      <c r="N627" s="3" t="s">
        <v>127</v>
      </c>
      <c r="O627" s="3" t="s">
        <v>2068</v>
      </c>
      <c r="P627" s="3" t="s">
        <v>1720</v>
      </c>
      <c r="Q627" s="3" t="s">
        <v>51</v>
      </c>
      <c r="R627" s="3" t="s">
        <v>712</v>
      </c>
      <c r="S627" s="4">
        <v>1040.78</v>
      </c>
      <c r="T627" s="4">
        <v>14</v>
      </c>
      <c r="U627" s="3" t="s">
        <v>1719</v>
      </c>
      <c r="V627" s="5">
        <v>7</v>
      </c>
      <c r="W627" s="4">
        <v>0</v>
      </c>
      <c r="X627" s="3" t="s">
        <v>1719</v>
      </c>
      <c r="Y627" s="3" t="s">
        <v>1719</v>
      </c>
      <c r="Z627" s="3" t="s">
        <v>1736</v>
      </c>
      <c r="AA627" s="3" t="s">
        <v>1722</v>
      </c>
      <c r="AB627" s="3" t="s">
        <v>1723</v>
      </c>
      <c r="AC627" s="4"/>
      <c r="AD627" s="4"/>
      <c r="AE627" s="3" t="s">
        <v>1724</v>
      </c>
      <c r="AF627" s="3" t="s">
        <v>707</v>
      </c>
      <c r="AG627" s="3" t="s">
        <v>1725</v>
      </c>
      <c r="AH627" s="3" t="s">
        <v>1725</v>
      </c>
      <c r="AI627" s="5">
        <v>1</v>
      </c>
      <c r="AJ627" s="3" t="s">
        <v>632</v>
      </c>
      <c r="AK627" s="3" t="s">
        <v>631</v>
      </c>
      <c r="AL627" s="3" t="s">
        <v>1719</v>
      </c>
      <c r="AM627" s="3" t="s">
        <v>1718</v>
      </c>
      <c r="AN627" s="3" t="s">
        <v>1726</v>
      </c>
      <c r="AO627" s="4"/>
      <c r="AP627" s="4"/>
      <c r="AQ627" s="3" t="s">
        <v>1719</v>
      </c>
      <c r="AR627" s="3" t="s">
        <v>1719</v>
      </c>
      <c r="AS627" s="3" t="s">
        <v>1723</v>
      </c>
      <c r="AT627" s="3" t="s">
        <v>1723</v>
      </c>
    </row>
    <row r="628" spans="1:46" x14ac:dyDescent="0.25">
      <c r="A628" s="3" t="s">
        <v>1717</v>
      </c>
      <c r="B628" s="3" t="s">
        <v>1718</v>
      </c>
      <c r="C628" s="3" t="s">
        <v>631</v>
      </c>
      <c r="D628" s="3" t="s">
        <v>736</v>
      </c>
      <c r="E628" s="3" t="s">
        <v>736</v>
      </c>
      <c r="F628" s="3" t="s">
        <v>1719</v>
      </c>
      <c r="G628" s="3" t="s">
        <v>2425</v>
      </c>
      <c r="H628" s="4">
        <v>18</v>
      </c>
      <c r="I628" s="4">
        <v>18</v>
      </c>
      <c r="J628" s="3" t="s">
        <v>69</v>
      </c>
      <c r="K628" s="4">
        <v>0</v>
      </c>
      <c r="L628" s="4"/>
      <c r="M628" s="3" t="s">
        <v>707</v>
      </c>
      <c r="N628" s="3" t="s">
        <v>127</v>
      </c>
      <c r="O628" s="3" t="s">
        <v>2068</v>
      </c>
      <c r="P628" s="3" t="s">
        <v>1720</v>
      </c>
      <c r="Q628" s="3" t="s">
        <v>51</v>
      </c>
      <c r="R628" s="3" t="s">
        <v>737</v>
      </c>
      <c r="S628" s="4">
        <v>2861.67</v>
      </c>
      <c r="T628" s="4">
        <v>18</v>
      </c>
      <c r="U628" s="3" t="s">
        <v>1719</v>
      </c>
      <c r="V628" s="5">
        <v>8</v>
      </c>
      <c r="W628" s="4">
        <v>0</v>
      </c>
      <c r="X628" s="3" t="s">
        <v>1719</v>
      </c>
      <c r="Y628" s="3" t="s">
        <v>1719</v>
      </c>
      <c r="Z628" s="3" t="s">
        <v>1736</v>
      </c>
      <c r="AA628" s="3" t="s">
        <v>1722</v>
      </c>
      <c r="AB628" s="3" t="s">
        <v>1723</v>
      </c>
      <c r="AC628" s="4"/>
      <c r="AD628" s="4"/>
      <c r="AE628" s="3" t="s">
        <v>1724</v>
      </c>
      <c r="AF628" s="3" t="s">
        <v>707</v>
      </c>
      <c r="AG628" s="3" t="s">
        <v>1725</v>
      </c>
      <c r="AH628" s="3" t="s">
        <v>1725</v>
      </c>
      <c r="AI628" s="5">
        <v>1</v>
      </c>
      <c r="AJ628" s="3" t="s">
        <v>632</v>
      </c>
      <c r="AK628" s="3" t="s">
        <v>631</v>
      </c>
      <c r="AL628" s="3" t="s">
        <v>1719</v>
      </c>
      <c r="AM628" s="3" t="s">
        <v>1718</v>
      </c>
      <c r="AN628" s="3" t="s">
        <v>1726</v>
      </c>
      <c r="AO628" s="4"/>
      <c r="AP628" s="4"/>
      <c r="AQ628" s="3" t="s">
        <v>1719</v>
      </c>
      <c r="AR628" s="3" t="s">
        <v>1719</v>
      </c>
      <c r="AS628" s="3" t="s">
        <v>1723</v>
      </c>
      <c r="AT628" s="3" t="s">
        <v>1723</v>
      </c>
    </row>
    <row r="629" spans="1:46" x14ac:dyDescent="0.25">
      <c r="A629" s="3" t="s">
        <v>1717</v>
      </c>
      <c r="B629" s="3" t="s">
        <v>1718</v>
      </c>
      <c r="C629" s="3" t="s">
        <v>631</v>
      </c>
      <c r="D629" s="3" t="s">
        <v>715</v>
      </c>
      <c r="E629" s="3" t="s">
        <v>715</v>
      </c>
      <c r="F629" s="3" t="s">
        <v>1719</v>
      </c>
      <c r="G629" s="3" t="s">
        <v>2426</v>
      </c>
      <c r="H629" s="4">
        <v>4</v>
      </c>
      <c r="I629" s="4">
        <v>2</v>
      </c>
      <c r="J629" s="3" t="s">
        <v>69</v>
      </c>
      <c r="K629" s="4">
        <v>0</v>
      </c>
      <c r="L629" s="4">
        <v>2</v>
      </c>
      <c r="M629" s="3" t="s">
        <v>707</v>
      </c>
      <c r="N629" s="3" t="s">
        <v>127</v>
      </c>
      <c r="O629" s="3" t="s">
        <v>2068</v>
      </c>
      <c r="P629" s="3" t="s">
        <v>1720</v>
      </c>
      <c r="Q629" s="3" t="s">
        <v>51</v>
      </c>
      <c r="R629" s="3" t="s">
        <v>716</v>
      </c>
      <c r="S629" s="4">
        <v>416.99</v>
      </c>
      <c r="T629" s="4">
        <v>4</v>
      </c>
      <c r="U629" s="3" t="s">
        <v>1719</v>
      </c>
      <c r="V629" s="5">
        <v>9</v>
      </c>
      <c r="W629" s="4">
        <v>0</v>
      </c>
      <c r="X629" s="3" t="s">
        <v>1719</v>
      </c>
      <c r="Y629" s="3" t="s">
        <v>1719</v>
      </c>
      <c r="Z629" s="3" t="s">
        <v>1736</v>
      </c>
      <c r="AA629" s="3" t="s">
        <v>1722</v>
      </c>
      <c r="AB629" s="3" t="s">
        <v>1723</v>
      </c>
      <c r="AC629" s="4"/>
      <c r="AD629" s="4">
        <v>0</v>
      </c>
      <c r="AE629" s="3" t="s">
        <v>1724</v>
      </c>
      <c r="AF629" s="3" t="s">
        <v>707</v>
      </c>
      <c r="AG629" s="3" t="s">
        <v>1725</v>
      </c>
      <c r="AH629" s="3" t="s">
        <v>1725</v>
      </c>
      <c r="AI629" s="5">
        <v>1</v>
      </c>
      <c r="AJ629" s="3" t="s">
        <v>632</v>
      </c>
      <c r="AK629" s="3" t="s">
        <v>631</v>
      </c>
      <c r="AL629" s="3" t="s">
        <v>1719</v>
      </c>
      <c r="AM629" s="3" t="s">
        <v>1718</v>
      </c>
      <c r="AN629" s="3" t="s">
        <v>1726</v>
      </c>
      <c r="AO629" s="4">
        <v>0</v>
      </c>
      <c r="AP629" s="4"/>
      <c r="AQ629" s="3" t="s">
        <v>1719</v>
      </c>
      <c r="AR629" s="3" t="s">
        <v>1719</v>
      </c>
      <c r="AS629" s="3" t="s">
        <v>1723</v>
      </c>
      <c r="AT629" s="3" t="s">
        <v>1723</v>
      </c>
    </row>
    <row r="630" spans="1:46" x14ac:dyDescent="0.25">
      <c r="A630" s="3" t="s">
        <v>1717</v>
      </c>
      <c r="B630" s="3" t="s">
        <v>1718</v>
      </c>
      <c r="C630" s="3" t="s">
        <v>631</v>
      </c>
      <c r="D630" s="3" t="s">
        <v>700</v>
      </c>
      <c r="E630" s="3" t="s">
        <v>700</v>
      </c>
      <c r="F630" s="3" t="s">
        <v>1719</v>
      </c>
      <c r="G630" s="3" t="s">
        <v>2427</v>
      </c>
      <c r="H630" s="4">
        <v>6</v>
      </c>
      <c r="I630" s="4">
        <v>2</v>
      </c>
      <c r="J630" s="3" t="s">
        <v>69</v>
      </c>
      <c r="K630" s="4">
        <v>0</v>
      </c>
      <c r="L630" s="4">
        <v>4</v>
      </c>
      <c r="M630" s="3" t="s">
        <v>701</v>
      </c>
      <c r="N630" s="3" t="s">
        <v>127</v>
      </c>
      <c r="O630" s="3" t="s">
        <v>2068</v>
      </c>
      <c r="P630" s="3" t="s">
        <v>1720</v>
      </c>
      <c r="Q630" s="3" t="s">
        <v>51</v>
      </c>
      <c r="R630" s="3" t="s">
        <v>702</v>
      </c>
      <c r="S630" s="4">
        <v>905.36</v>
      </c>
      <c r="T630" s="4">
        <v>6</v>
      </c>
      <c r="U630" s="3" t="s">
        <v>1719</v>
      </c>
      <c r="V630" s="5">
        <v>10</v>
      </c>
      <c r="W630" s="4">
        <v>0</v>
      </c>
      <c r="X630" s="3" t="s">
        <v>1719</v>
      </c>
      <c r="Y630" s="3" t="s">
        <v>1719</v>
      </c>
      <c r="Z630" s="3" t="s">
        <v>1736</v>
      </c>
      <c r="AA630" s="3" t="s">
        <v>1722</v>
      </c>
      <c r="AB630" s="3" t="s">
        <v>1723</v>
      </c>
      <c r="AC630" s="4"/>
      <c r="AD630" s="4">
        <v>0</v>
      </c>
      <c r="AE630" s="3" t="s">
        <v>1724</v>
      </c>
      <c r="AF630" s="3" t="s">
        <v>701</v>
      </c>
      <c r="AG630" s="3" t="s">
        <v>1725</v>
      </c>
      <c r="AH630" s="3" t="s">
        <v>1725</v>
      </c>
      <c r="AI630" s="5">
        <v>1</v>
      </c>
      <c r="AJ630" s="3" t="s">
        <v>632</v>
      </c>
      <c r="AK630" s="3" t="s">
        <v>631</v>
      </c>
      <c r="AL630" s="3" t="s">
        <v>1719</v>
      </c>
      <c r="AM630" s="3" t="s">
        <v>1718</v>
      </c>
      <c r="AN630" s="3" t="s">
        <v>1726</v>
      </c>
      <c r="AO630" s="4">
        <v>0</v>
      </c>
      <c r="AP630" s="4"/>
      <c r="AQ630" s="3" t="s">
        <v>1719</v>
      </c>
      <c r="AR630" s="3" t="s">
        <v>1719</v>
      </c>
      <c r="AS630" s="3" t="s">
        <v>1723</v>
      </c>
      <c r="AT630" s="3" t="s">
        <v>1723</v>
      </c>
    </row>
    <row r="631" spans="1:46" x14ac:dyDescent="0.25">
      <c r="A631" s="3" t="s">
        <v>1717</v>
      </c>
      <c r="B631" s="3" t="s">
        <v>1718</v>
      </c>
      <c r="C631" s="3" t="s">
        <v>631</v>
      </c>
      <c r="D631" s="3" t="s">
        <v>678</v>
      </c>
      <c r="E631" s="3" t="s">
        <v>678</v>
      </c>
      <c r="F631" s="3" t="s">
        <v>1719</v>
      </c>
      <c r="G631" s="3" t="s">
        <v>2428</v>
      </c>
      <c r="H631" s="4">
        <v>8</v>
      </c>
      <c r="I631" s="4">
        <v>8</v>
      </c>
      <c r="J631" s="3" t="s">
        <v>69</v>
      </c>
      <c r="K631" s="4">
        <v>0</v>
      </c>
      <c r="L631" s="4"/>
      <c r="M631" s="3" t="s">
        <v>679</v>
      </c>
      <c r="N631" s="3" t="s">
        <v>127</v>
      </c>
      <c r="O631" s="3" t="s">
        <v>2068</v>
      </c>
      <c r="P631" s="3" t="s">
        <v>1720</v>
      </c>
      <c r="Q631" s="3" t="s">
        <v>51</v>
      </c>
      <c r="R631" s="3" t="s">
        <v>680</v>
      </c>
      <c r="S631" s="4">
        <v>1611.87</v>
      </c>
      <c r="T631" s="4">
        <v>70</v>
      </c>
      <c r="U631" s="3" t="s">
        <v>1719</v>
      </c>
      <c r="V631" s="5">
        <v>11</v>
      </c>
      <c r="W631" s="4">
        <v>0</v>
      </c>
      <c r="X631" s="3" t="s">
        <v>1719</v>
      </c>
      <c r="Y631" s="3" t="s">
        <v>1719</v>
      </c>
      <c r="Z631" s="3" t="s">
        <v>1736</v>
      </c>
      <c r="AA631" s="3" t="s">
        <v>1722</v>
      </c>
      <c r="AB631" s="3" t="s">
        <v>1723</v>
      </c>
      <c r="AC631" s="4"/>
      <c r="AD631" s="4"/>
      <c r="AE631" s="3" t="s">
        <v>1724</v>
      </c>
      <c r="AF631" s="3" t="s">
        <v>679</v>
      </c>
      <c r="AG631" s="3" t="s">
        <v>1725</v>
      </c>
      <c r="AH631" s="3" t="s">
        <v>1725</v>
      </c>
      <c r="AI631" s="5">
        <v>1</v>
      </c>
      <c r="AJ631" s="3" t="s">
        <v>632</v>
      </c>
      <c r="AK631" s="3" t="s">
        <v>631</v>
      </c>
      <c r="AL631" s="3" t="s">
        <v>1719</v>
      </c>
      <c r="AM631" s="3" t="s">
        <v>1718</v>
      </c>
      <c r="AN631" s="3" t="s">
        <v>1726</v>
      </c>
      <c r="AO631" s="4"/>
      <c r="AP631" s="4"/>
      <c r="AQ631" s="3" t="s">
        <v>1719</v>
      </c>
      <c r="AR631" s="3" t="s">
        <v>1719</v>
      </c>
      <c r="AS631" s="3" t="s">
        <v>1723</v>
      </c>
      <c r="AT631" s="3" t="s">
        <v>1723</v>
      </c>
    </row>
    <row r="632" spans="1:46" x14ac:dyDescent="0.25">
      <c r="A632" s="3" t="s">
        <v>1717</v>
      </c>
      <c r="B632" s="3" t="s">
        <v>1718</v>
      </c>
      <c r="C632" s="3" t="s">
        <v>631</v>
      </c>
      <c r="D632" s="3" t="s">
        <v>678</v>
      </c>
      <c r="E632" s="3" t="s">
        <v>678</v>
      </c>
      <c r="F632" s="3" t="s">
        <v>1719</v>
      </c>
      <c r="G632" s="3" t="s">
        <v>2429</v>
      </c>
      <c r="H632" s="4">
        <v>32</v>
      </c>
      <c r="I632" s="4">
        <v>32</v>
      </c>
      <c r="J632" s="3" t="s">
        <v>69</v>
      </c>
      <c r="K632" s="4">
        <v>0</v>
      </c>
      <c r="L632" s="4"/>
      <c r="M632" s="3" t="s">
        <v>679</v>
      </c>
      <c r="N632" s="3" t="s">
        <v>127</v>
      </c>
      <c r="O632" s="3" t="s">
        <v>2068</v>
      </c>
      <c r="P632" s="3" t="s">
        <v>1720</v>
      </c>
      <c r="Q632" s="3" t="s">
        <v>51</v>
      </c>
      <c r="R632" s="3" t="s">
        <v>680</v>
      </c>
      <c r="S632" s="4">
        <v>6447.5</v>
      </c>
      <c r="T632" s="4">
        <v>70</v>
      </c>
      <c r="U632" s="3" t="s">
        <v>1719</v>
      </c>
      <c r="V632" s="5">
        <v>11</v>
      </c>
      <c r="W632" s="4">
        <v>0</v>
      </c>
      <c r="X632" s="3" t="s">
        <v>1719</v>
      </c>
      <c r="Y632" s="3" t="s">
        <v>1719</v>
      </c>
      <c r="Z632" s="3" t="s">
        <v>1736</v>
      </c>
      <c r="AA632" s="3" t="s">
        <v>1722</v>
      </c>
      <c r="AB632" s="3" t="s">
        <v>1723</v>
      </c>
      <c r="AC632" s="4"/>
      <c r="AD632" s="4"/>
      <c r="AE632" s="3" t="s">
        <v>1724</v>
      </c>
      <c r="AF632" s="3" t="s">
        <v>679</v>
      </c>
      <c r="AG632" s="3" t="s">
        <v>1725</v>
      </c>
      <c r="AH632" s="3" t="s">
        <v>1725</v>
      </c>
      <c r="AI632" s="5">
        <v>1</v>
      </c>
      <c r="AJ632" s="3" t="s">
        <v>632</v>
      </c>
      <c r="AK632" s="3" t="s">
        <v>631</v>
      </c>
      <c r="AL632" s="3" t="s">
        <v>1719</v>
      </c>
      <c r="AM632" s="3" t="s">
        <v>1718</v>
      </c>
      <c r="AN632" s="3" t="s">
        <v>1726</v>
      </c>
      <c r="AO632" s="4"/>
      <c r="AP632" s="4"/>
      <c r="AQ632" s="3" t="s">
        <v>1719</v>
      </c>
      <c r="AR632" s="3" t="s">
        <v>1719</v>
      </c>
      <c r="AS632" s="3" t="s">
        <v>1723</v>
      </c>
      <c r="AT632" s="3" t="s">
        <v>1723</v>
      </c>
    </row>
    <row r="633" spans="1:46" x14ac:dyDescent="0.25">
      <c r="A633" s="3" t="s">
        <v>1717</v>
      </c>
      <c r="B633" s="3" t="s">
        <v>1718</v>
      </c>
      <c r="C633" s="3" t="s">
        <v>631</v>
      </c>
      <c r="D633" s="3" t="s">
        <v>926</v>
      </c>
      <c r="E633" s="3" t="s">
        <v>926</v>
      </c>
      <c r="F633" s="3" t="s">
        <v>1719</v>
      </c>
      <c r="G633" s="3" t="s">
        <v>2430</v>
      </c>
      <c r="H633" s="4">
        <v>17</v>
      </c>
      <c r="I633" s="4">
        <v>12</v>
      </c>
      <c r="J633" s="3" t="s">
        <v>69</v>
      </c>
      <c r="K633" s="4">
        <v>0</v>
      </c>
      <c r="L633" s="4">
        <v>5</v>
      </c>
      <c r="M633" s="3" t="s">
        <v>679</v>
      </c>
      <c r="N633" s="3" t="s">
        <v>127</v>
      </c>
      <c r="O633" s="3" t="s">
        <v>2068</v>
      </c>
      <c r="P633" s="3" t="s">
        <v>1720</v>
      </c>
      <c r="Q633" s="3" t="s">
        <v>51</v>
      </c>
      <c r="R633" s="3" t="s">
        <v>927</v>
      </c>
      <c r="S633" s="4">
        <v>17719.91</v>
      </c>
      <c r="T633" s="4">
        <v>60</v>
      </c>
      <c r="U633" s="3" t="s">
        <v>1719</v>
      </c>
      <c r="V633" s="5">
        <v>12</v>
      </c>
      <c r="W633" s="4">
        <v>0</v>
      </c>
      <c r="X633" s="3" t="s">
        <v>1719</v>
      </c>
      <c r="Y633" s="3" t="s">
        <v>1719</v>
      </c>
      <c r="Z633" s="3" t="s">
        <v>1736</v>
      </c>
      <c r="AA633" s="3" t="s">
        <v>1722</v>
      </c>
      <c r="AB633" s="3" t="s">
        <v>1723</v>
      </c>
      <c r="AC633" s="4"/>
      <c r="AD633" s="4">
        <v>0</v>
      </c>
      <c r="AE633" s="3" t="s">
        <v>1724</v>
      </c>
      <c r="AF633" s="3" t="s">
        <v>679</v>
      </c>
      <c r="AG633" s="3" t="s">
        <v>1725</v>
      </c>
      <c r="AH633" s="3" t="s">
        <v>1725</v>
      </c>
      <c r="AI633" s="5">
        <v>1</v>
      </c>
      <c r="AJ633" s="3" t="s">
        <v>632</v>
      </c>
      <c r="AK633" s="3" t="s">
        <v>631</v>
      </c>
      <c r="AL633" s="3" t="s">
        <v>1719</v>
      </c>
      <c r="AM633" s="3" t="s">
        <v>1718</v>
      </c>
      <c r="AN633" s="3" t="s">
        <v>1726</v>
      </c>
      <c r="AO633" s="4">
        <v>0</v>
      </c>
      <c r="AP633" s="4"/>
      <c r="AQ633" s="3" t="s">
        <v>1719</v>
      </c>
      <c r="AR633" s="3" t="s">
        <v>1719</v>
      </c>
      <c r="AS633" s="3" t="s">
        <v>1723</v>
      </c>
      <c r="AT633" s="3" t="s">
        <v>1723</v>
      </c>
    </row>
    <row r="634" spans="1:46" x14ac:dyDescent="0.25">
      <c r="A634" s="3" t="s">
        <v>1717</v>
      </c>
      <c r="B634" s="3" t="s">
        <v>1718</v>
      </c>
      <c r="C634" s="3" t="s">
        <v>631</v>
      </c>
      <c r="D634" s="3" t="s">
        <v>633</v>
      </c>
      <c r="E634" s="3" t="s">
        <v>633</v>
      </c>
      <c r="F634" s="3" t="s">
        <v>1719</v>
      </c>
      <c r="G634" s="3" t="s">
        <v>2431</v>
      </c>
      <c r="H634" s="4">
        <v>2</v>
      </c>
      <c r="I634" s="4">
        <v>2</v>
      </c>
      <c r="J634" s="3" t="s">
        <v>69</v>
      </c>
      <c r="K634" s="4">
        <v>0</v>
      </c>
      <c r="L634" s="4"/>
      <c r="M634" s="3" t="s">
        <v>634</v>
      </c>
      <c r="N634" s="3" t="s">
        <v>127</v>
      </c>
      <c r="O634" s="3" t="s">
        <v>2432</v>
      </c>
      <c r="P634" s="3" t="s">
        <v>1720</v>
      </c>
      <c r="Q634" s="3" t="s">
        <v>51</v>
      </c>
      <c r="R634" s="3" t="s">
        <v>639</v>
      </c>
      <c r="S634" s="4">
        <v>77416.44</v>
      </c>
      <c r="T634" s="4">
        <v>3</v>
      </c>
      <c r="U634" s="3" t="s">
        <v>1719</v>
      </c>
      <c r="V634" s="5">
        <v>1</v>
      </c>
      <c r="W634" s="4">
        <v>0</v>
      </c>
      <c r="X634" s="3" t="s">
        <v>1719</v>
      </c>
      <c r="Y634" s="3" t="s">
        <v>1719</v>
      </c>
      <c r="Z634" s="3" t="s">
        <v>2199</v>
      </c>
      <c r="AA634" s="3" t="s">
        <v>1722</v>
      </c>
      <c r="AB634" s="3" t="s">
        <v>1723</v>
      </c>
      <c r="AC634" s="4"/>
      <c r="AD634" s="4"/>
      <c r="AE634" s="3" t="s">
        <v>1724</v>
      </c>
      <c r="AF634" s="3" t="s">
        <v>634</v>
      </c>
      <c r="AG634" s="3" t="s">
        <v>1725</v>
      </c>
      <c r="AH634" s="3" t="s">
        <v>1725</v>
      </c>
      <c r="AI634" s="5">
        <v>1</v>
      </c>
      <c r="AJ634" s="3" t="s">
        <v>632</v>
      </c>
      <c r="AK634" s="3" t="s">
        <v>631</v>
      </c>
      <c r="AL634" s="3" t="s">
        <v>1719</v>
      </c>
      <c r="AM634" s="3" t="s">
        <v>1718</v>
      </c>
      <c r="AN634" s="3" t="s">
        <v>1726</v>
      </c>
      <c r="AO634" s="4"/>
      <c r="AP634" s="4"/>
      <c r="AQ634" s="3" t="s">
        <v>1719</v>
      </c>
      <c r="AR634" s="3" t="s">
        <v>1719</v>
      </c>
      <c r="AS634" s="3" t="s">
        <v>1723</v>
      </c>
      <c r="AT634" s="3" t="s">
        <v>1723</v>
      </c>
    </row>
    <row r="635" spans="1:46" x14ac:dyDescent="0.25">
      <c r="A635" s="3" t="s">
        <v>1717</v>
      </c>
      <c r="B635" s="3" t="s">
        <v>1718</v>
      </c>
      <c r="C635" s="3" t="s">
        <v>631</v>
      </c>
      <c r="D635" s="3" t="s">
        <v>633</v>
      </c>
      <c r="E635" s="3" t="s">
        <v>633</v>
      </c>
      <c r="F635" s="3" t="s">
        <v>1719</v>
      </c>
      <c r="G635" s="3" t="s">
        <v>2431</v>
      </c>
      <c r="H635" s="4">
        <v>1</v>
      </c>
      <c r="I635" s="4">
        <v>1</v>
      </c>
      <c r="J635" s="3" t="s">
        <v>69</v>
      </c>
      <c r="K635" s="4">
        <v>0</v>
      </c>
      <c r="L635" s="4"/>
      <c r="M635" s="3" t="s">
        <v>634</v>
      </c>
      <c r="N635" s="3" t="s">
        <v>127</v>
      </c>
      <c r="O635" s="3" t="s">
        <v>2432</v>
      </c>
      <c r="P635" s="3" t="s">
        <v>1720</v>
      </c>
      <c r="Q635" s="3" t="s">
        <v>51</v>
      </c>
      <c r="R635" s="3" t="s">
        <v>635</v>
      </c>
      <c r="S635" s="4">
        <v>38708.22</v>
      </c>
      <c r="T635" s="4">
        <v>3</v>
      </c>
      <c r="U635" s="3" t="s">
        <v>1719</v>
      </c>
      <c r="V635" s="5">
        <v>1</v>
      </c>
      <c r="W635" s="4">
        <v>0</v>
      </c>
      <c r="X635" s="3" t="s">
        <v>1719</v>
      </c>
      <c r="Y635" s="3" t="s">
        <v>1719</v>
      </c>
      <c r="Z635" s="3" t="s">
        <v>2199</v>
      </c>
      <c r="AA635" s="3" t="s">
        <v>1722</v>
      </c>
      <c r="AB635" s="3" t="s">
        <v>1723</v>
      </c>
      <c r="AC635" s="4"/>
      <c r="AD635" s="4"/>
      <c r="AE635" s="3" t="s">
        <v>1724</v>
      </c>
      <c r="AF635" s="3" t="s">
        <v>634</v>
      </c>
      <c r="AG635" s="3" t="s">
        <v>1725</v>
      </c>
      <c r="AH635" s="3" t="s">
        <v>1725</v>
      </c>
      <c r="AI635" s="5">
        <v>1</v>
      </c>
      <c r="AJ635" s="3" t="s">
        <v>632</v>
      </c>
      <c r="AK635" s="3" t="s">
        <v>631</v>
      </c>
      <c r="AL635" s="3" t="s">
        <v>1719</v>
      </c>
      <c r="AM635" s="3" t="s">
        <v>1718</v>
      </c>
      <c r="AN635" s="3" t="s">
        <v>1726</v>
      </c>
      <c r="AO635" s="4"/>
      <c r="AP635" s="4"/>
      <c r="AQ635" s="3" t="s">
        <v>1719</v>
      </c>
      <c r="AR635" s="3" t="s">
        <v>1719</v>
      </c>
      <c r="AS635" s="3" t="s">
        <v>1723</v>
      </c>
      <c r="AT635" s="3" t="s">
        <v>1723</v>
      </c>
    </row>
    <row r="636" spans="1:46" x14ac:dyDescent="0.25">
      <c r="A636" s="3" t="s">
        <v>1717</v>
      </c>
      <c r="B636" s="3" t="s">
        <v>1718</v>
      </c>
      <c r="C636" s="3" t="s">
        <v>631</v>
      </c>
      <c r="D636" s="3" t="s">
        <v>640</v>
      </c>
      <c r="E636" s="3" t="s">
        <v>640</v>
      </c>
      <c r="F636" s="3" t="s">
        <v>1719</v>
      </c>
      <c r="G636" s="3" t="s">
        <v>2433</v>
      </c>
      <c r="H636" s="4">
        <v>1</v>
      </c>
      <c r="I636" s="4">
        <v>1</v>
      </c>
      <c r="J636" s="3" t="s">
        <v>69</v>
      </c>
      <c r="K636" s="4">
        <v>0</v>
      </c>
      <c r="L636" s="4"/>
      <c r="M636" s="3" t="s">
        <v>634</v>
      </c>
      <c r="N636" s="3" t="s">
        <v>127</v>
      </c>
      <c r="O636" s="3" t="s">
        <v>2432</v>
      </c>
      <c r="P636" s="3" t="s">
        <v>1720</v>
      </c>
      <c r="Q636" s="3" t="s">
        <v>51</v>
      </c>
      <c r="R636" s="3" t="s">
        <v>641</v>
      </c>
      <c r="S636" s="4">
        <v>34707.29</v>
      </c>
      <c r="T636" s="4">
        <v>2</v>
      </c>
      <c r="U636" s="3" t="s">
        <v>1719</v>
      </c>
      <c r="V636" s="5">
        <v>2</v>
      </c>
      <c r="W636" s="4">
        <v>0</v>
      </c>
      <c r="X636" s="3" t="s">
        <v>1719</v>
      </c>
      <c r="Y636" s="3" t="s">
        <v>1719</v>
      </c>
      <c r="Z636" s="3" t="s">
        <v>2199</v>
      </c>
      <c r="AA636" s="3" t="s">
        <v>1722</v>
      </c>
      <c r="AB636" s="3" t="s">
        <v>1723</v>
      </c>
      <c r="AC636" s="4"/>
      <c r="AD636" s="4"/>
      <c r="AE636" s="3" t="s">
        <v>1724</v>
      </c>
      <c r="AF636" s="3" t="s">
        <v>634</v>
      </c>
      <c r="AG636" s="3" t="s">
        <v>1725</v>
      </c>
      <c r="AH636" s="3" t="s">
        <v>1725</v>
      </c>
      <c r="AI636" s="5">
        <v>1</v>
      </c>
      <c r="AJ636" s="3" t="s">
        <v>632</v>
      </c>
      <c r="AK636" s="3" t="s">
        <v>631</v>
      </c>
      <c r="AL636" s="3" t="s">
        <v>1719</v>
      </c>
      <c r="AM636" s="3" t="s">
        <v>1718</v>
      </c>
      <c r="AN636" s="3" t="s">
        <v>1726</v>
      </c>
      <c r="AO636" s="4"/>
      <c r="AP636" s="4"/>
      <c r="AQ636" s="3" t="s">
        <v>1719</v>
      </c>
      <c r="AR636" s="3" t="s">
        <v>1719</v>
      </c>
      <c r="AS636" s="3" t="s">
        <v>1723</v>
      </c>
      <c r="AT636" s="3" t="s">
        <v>1723</v>
      </c>
    </row>
    <row r="637" spans="1:46" x14ac:dyDescent="0.25">
      <c r="A637" s="3" t="s">
        <v>1717</v>
      </c>
      <c r="B637" s="3" t="s">
        <v>1718</v>
      </c>
      <c r="C637" s="3" t="s">
        <v>631</v>
      </c>
      <c r="D637" s="3" t="s">
        <v>640</v>
      </c>
      <c r="E637" s="3" t="s">
        <v>640</v>
      </c>
      <c r="F637" s="3" t="s">
        <v>1719</v>
      </c>
      <c r="G637" s="3" t="s">
        <v>2434</v>
      </c>
      <c r="H637" s="4">
        <v>1</v>
      </c>
      <c r="I637" s="4">
        <v>1</v>
      </c>
      <c r="J637" s="3" t="s">
        <v>69</v>
      </c>
      <c r="K637" s="4">
        <v>0</v>
      </c>
      <c r="L637" s="4"/>
      <c r="M637" s="3" t="s">
        <v>634</v>
      </c>
      <c r="N637" s="3" t="s">
        <v>127</v>
      </c>
      <c r="O637" s="3" t="s">
        <v>2432</v>
      </c>
      <c r="P637" s="3" t="s">
        <v>1720</v>
      </c>
      <c r="Q637" s="3" t="s">
        <v>51</v>
      </c>
      <c r="R637" s="3" t="s">
        <v>644</v>
      </c>
      <c r="S637" s="4">
        <v>34717.949999999997</v>
      </c>
      <c r="T637" s="4">
        <v>2</v>
      </c>
      <c r="U637" s="3" t="s">
        <v>1719</v>
      </c>
      <c r="V637" s="5">
        <v>2</v>
      </c>
      <c r="W637" s="4">
        <v>0</v>
      </c>
      <c r="X637" s="3" t="s">
        <v>1719</v>
      </c>
      <c r="Y637" s="3" t="s">
        <v>1719</v>
      </c>
      <c r="Z637" s="3" t="s">
        <v>2199</v>
      </c>
      <c r="AA637" s="3" t="s">
        <v>1722</v>
      </c>
      <c r="AB637" s="3" t="s">
        <v>1723</v>
      </c>
      <c r="AC637" s="4"/>
      <c r="AD637" s="4"/>
      <c r="AE637" s="3" t="s">
        <v>1724</v>
      </c>
      <c r="AF637" s="3" t="s">
        <v>634</v>
      </c>
      <c r="AG637" s="3" t="s">
        <v>1725</v>
      </c>
      <c r="AH637" s="3" t="s">
        <v>1725</v>
      </c>
      <c r="AI637" s="5">
        <v>1</v>
      </c>
      <c r="AJ637" s="3" t="s">
        <v>632</v>
      </c>
      <c r="AK637" s="3" t="s">
        <v>631</v>
      </c>
      <c r="AL637" s="3" t="s">
        <v>1719</v>
      </c>
      <c r="AM637" s="3" t="s">
        <v>1718</v>
      </c>
      <c r="AN637" s="3" t="s">
        <v>1726</v>
      </c>
      <c r="AO637" s="4"/>
      <c r="AP637" s="4"/>
      <c r="AQ637" s="3" t="s">
        <v>1719</v>
      </c>
      <c r="AR637" s="3" t="s">
        <v>1719</v>
      </c>
      <c r="AS637" s="3" t="s">
        <v>1723</v>
      </c>
      <c r="AT637" s="3" t="s">
        <v>1723</v>
      </c>
    </row>
    <row r="638" spans="1:46" x14ac:dyDescent="0.25">
      <c r="A638" s="3" t="s">
        <v>1717</v>
      </c>
      <c r="B638" s="3" t="s">
        <v>1718</v>
      </c>
      <c r="C638" s="3" t="s">
        <v>631</v>
      </c>
      <c r="D638" s="3" t="s">
        <v>647</v>
      </c>
      <c r="E638" s="3" t="s">
        <v>647</v>
      </c>
      <c r="F638" s="3" t="s">
        <v>1719</v>
      </c>
      <c r="G638" s="3" t="s">
        <v>2435</v>
      </c>
      <c r="H638" s="4">
        <v>1</v>
      </c>
      <c r="I638" s="4">
        <v>1</v>
      </c>
      <c r="J638" s="3" t="s">
        <v>69</v>
      </c>
      <c r="K638" s="4">
        <v>0</v>
      </c>
      <c r="L638" s="4"/>
      <c r="M638" s="3" t="s">
        <v>634</v>
      </c>
      <c r="N638" s="3" t="s">
        <v>127</v>
      </c>
      <c r="O638" s="3" t="s">
        <v>2432</v>
      </c>
      <c r="P638" s="3" t="s">
        <v>1720</v>
      </c>
      <c r="Q638" s="3" t="s">
        <v>51</v>
      </c>
      <c r="R638" s="3" t="s">
        <v>648</v>
      </c>
      <c r="S638" s="4">
        <v>53310.18</v>
      </c>
      <c r="T638" s="4">
        <v>1</v>
      </c>
      <c r="U638" s="3" t="s">
        <v>1719</v>
      </c>
      <c r="V638" s="5">
        <v>3</v>
      </c>
      <c r="W638" s="4">
        <v>0</v>
      </c>
      <c r="X638" s="3" t="s">
        <v>1719</v>
      </c>
      <c r="Y638" s="3" t="s">
        <v>1719</v>
      </c>
      <c r="Z638" s="3" t="s">
        <v>2199</v>
      </c>
      <c r="AA638" s="3" t="s">
        <v>1722</v>
      </c>
      <c r="AB638" s="3" t="s">
        <v>1723</v>
      </c>
      <c r="AC638" s="4"/>
      <c r="AD638" s="4"/>
      <c r="AE638" s="3" t="s">
        <v>1724</v>
      </c>
      <c r="AF638" s="3" t="s">
        <v>634</v>
      </c>
      <c r="AG638" s="3" t="s">
        <v>1725</v>
      </c>
      <c r="AH638" s="3" t="s">
        <v>1725</v>
      </c>
      <c r="AI638" s="5">
        <v>1</v>
      </c>
      <c r="AJ638" s="3" t="s">
        <v>632</v>
      </c>
      <c r="AK638" s="3" t="s">
        <v>631</v>
      </c>
      <c r="AL638" s="3" t="s">
        <v>1719</v>
      </c>
      <c r="AM638" s="3" t="s">
        <v>1718</v>
      </c>
      <c r="AN638" s="3" t="s">
        <v>1726</v>
      </c>
      <c r="AO638" s="4"/>
      <c r="AP638" s="4"/>
      <c r="AQ638" s="3" t="s">
        <v>1719</v>
      </c>
      <c r="AR638" s="3" t="s">
        <v>1719</v>
      </c>
      <c r="AS638" s="3" t="s">
        <v>1723</v>
      </c>
      <c r="AT638" s="3" t="s">
        <v>1723</v>
      </c>
    </row>
    <row r="639" spans="1:46" x14ac:dyDescent="0.25">
      <c r="A639" s="3" t="s">
        <v>1717</v>
      </c>
      <c r="B639" s="3" t="s">
        <v>1718</v>
      </c>
      <c r="C639" s="3" t="s">
        <v>386</v>
      </c>
      <c r="D639" s="3" t="s">
        <v>567</v>
      </c>
      <c r="E639" s="3" t="s">
        <v>567</v>
      </c>
      <c r="F639" s="3" t="s">
        <v>1719</v>
      </c>
      <c r="G639" s="3" t="s">
        <v>2436</v>
      </c>
      <c r="H639" s="4">
        <v>2</v>
      </c>
      <c r="I639" s="4">
        <v>2</v>
      </c>
      <c r="J639" s="3" t="s">
        <v>226</v>
      </c>
      <c r="K639" s="4">
        <v>0</v>
      </c>
      <c r="L639" s="4"/>
      <c r="M639" s="3" t="s">
        <v>568</v>
      </c>
      <c r="N639" s="3" t="s">
        <v>127</v>
      </c>
      <c r="O639" s="3" t="s">
        <v>2437</v>
      </c>
      <c r="P639" s="3" t="s">
        <v>1728</v>
      </c>
      <c r="Q639" s="3" t="s">
        <v>51</v>
      </c>
      <c r="R639" s="3" t="s">
        <v>569</v>
      </c>
      <c r="S639" s="4">
        <v>6498.6</v>
      </c>
      <c r="T639" s="4">
        <v>2</v>
      </c>
      <c r="U639" s="3" t="s">
        <v>1719</v>
      </c>
      <c r="V639" s="5">
        <v>1</v>
      </c>
      <c r="W639" s="4">
        <v>0</v>
      </c>
      <c r="X639" s="3" t="s">
        <v>1719</v>
      </c>
      <c r="Y639" s="3" t="s">
        <v>1719</v>
      </c>
      <c r="Z639" s="3" t="s">
        <v>2199</v>
      </c>
      <c r="AA639" s="3" t="s">
        <v>1722</v>
      </c>
      <c r="AB639" s="3" t="s">
        <v>1723</v>
      </c>
      <c r="AC639" s="4"/>
      <c r="AD639" s="4"/>
      <c r="AE639" s="3" t="s">
        <v>1724</v>
      </c>
      <c r="AF639" s="3" t="s">
        <v>568</v>
      </c>
      <c r="AG639" s="3" t="s">
        <v>1725</v>
      </c>
      <c r="AH639" s="3" t="s">
        <v>1725</v>
      </c>
      <c r="AI639" s="5">
        <v>1</v>
      </c>
      <c r="AJ639" s="3" t="s">
        <v>387</v>
      </c>
      <c r="AK639" s="3" t="s">
        <v>1719</v>
      </c>
      <c r="AL639" s="3" t="s">
        <v>1719</v>
      </c>
      <c r="AM639" s="3" t="s">
        <v>1718</v>
      </c>
      <c r="AN639" s="3" t="s">
        <v>1726</v>
      </c>
      <c r="AO639" s="4"/>
      <c r="AP639" s="4"/>
      <c r="AQ639" s="3" t="s">
        <v>1719</v>
      </c>
      <c r="AR639" s="3" t="s">
        <v>1719</v>
      </c>
      <c r="AS639" s="3" t="s">
        <v>1723</v>
      </c>
      <c r="AT639" s="3" t="s">
        <v>1723</v>
      </c>
    </row>
    <row r="640" spans="1:46" x14ac:dyDescent="0.25">
      <c r="A640" s="3" t="s">
        <v>1717</v>
      </c>
      <c r="B640" s="3" t="s">
        <v>1718</v>
      </c>
      <c r="C640" s="3" t="s">
        <v>620</v>
      </c>
      <c r="D640" s="3" t="s">
        <v>1028</v>
      </c>
      <c r="E640" s="3" t="s">
        <v>1028</v>
      </c>
      <c r="F640" s="3" t="s">
        <v>1719</v>
      </c>
      <c r="G640" s="3" t="s">
        <v>2407</v>
      </c>
      <c r="H640" s="4">
        <v>1</v>
      </c>
      <c r="I640" s="4">
        <v>1</v>
      </c>
      <c r="J640" s="3" t="s">
        <v>895</v>
      </c>
      <c r="K640" s="4">
        <v>0</v>
      </c>
      <c r="L640" s="4"/>
      <c r="M640" s="3" t="s">
        <v>1029</v>
      </c>
      <c r="N640" s="3" t="s">
        <v>127</v>
      </c>
      <c r="O640" s="3" t="s">
        <v>2438</v>
      </c>
      <c r="P640" s="3" t="s">
        <v>1720</v>
      </c>
      <c r="Q640" s="3" t="s">
        <v>51</v>
      </c>
      <c r="R640" s="3" t="s">
        <v>1034</v>
      </c>
      <c r="S640" s="4">
        <v>12839.71</v>
      </c>
      <c r="T640" s="4">
        <v>1</v>
      </c>
      <c r="U640" s="3" t="s">
        <v>1719</v>
      </c>
      <c r="V640" s="5">
        <v>1</v>
      </c>
      <c r="W640" s="4">
        <v>0</v>
      </c>
      <c r="X640" s="3" t="s">
        <v>1719</v>
      </c>
      <c r="Y640" s="3" t="s">
        <v>1719</v>
      </c>
      <c r="Z640" s="3" t="s">
        <v>2199</v>
      </c>
      <c r="AA640" s="3" t="s">
        <v>1722</v>
      </c>
      <c r="AB640" s="3" t="s">
        <v>1723</v>
      </c>
      <c r="AC640" s="4"/>
      <c r="AD640" s="4"/>
      <c r="AE640" s="3" t="s">
        <v>1724</v>
      </c>
      <c r="AF640" s="3" t="s">
        <v>1029</v>
      </c>
      <c r="AG640" s="3" t="s">
        <v>1725</v>
      </c>
      <c r="AH640" s="3" t="s">
        <v>1725</v>
      </c>
      <c r="AI640" s="5">
        <v>1</v>
      </c>
      <c r="AJ640" s="3" t="s">
        <v>2154</v>
      </c>
      <c r="AK640" s="3" t="s">
        <v>620</v>
      </c>
      <c r="AL640" s="3" t="s">
        <v>1719</v>
      </c>
      <c r="AM640" s="3" t="s">
        <v>1718</v>
      </c>
      <c r="AN640" s="3" t="s">
        <v>1726</v>
      </c>
      <c r="AO640" s="4"/>
      <c r="AP640" s="4"/>
      <c r="AQ640" s="3" t="s">
        <v>1719</v>
      </c>
      <c r="AR640" s="3" t="s">
        <v>1719</v>
      </c>
      <c r="AS640" s="3" t="s">
        <v>1723</v>
      </c>
      <c r="AT640" s="3" t="s">
        <v>1723</v>
      </c>
    </row>
    <row r="641" spans="1:46" x14ac:dyDescent="0.25">
      <c r="A641" s="3" t="s">
        <v>1717</v>
      </c>
      <c r="B641" s="3" t="s">
        <v>1718</v>
      </c>
      <c r="C641" s="3" t="s">
        <v>608</v>
      </c>
      <c r="D641" s="3" t="s">
        <v>610</v>
      </c>
      <c r="E641" s="3" t="s">
        <v>610</v>
      </c>
      <c r="F641" s="3" t="s">
        <v>1719</v>
      </c>
      <c r="G641" s="3" t="s">
        <v>2439</v>
      </c>
      <c r="H641" s="4">
        <v>1</v>
      </c>
      <c r="I641" s="4">
        <v>1</v>
      </c>
      <c r="J641" s="3" t="s">
        <v>69</v>
      </c>
      <c r="K641" s="4">
        <v>0</v>
      </c>
      <c r="L641" s="4"/>
      <c r="M641" s="3" t="s">
        <v>611</v>
      </c>
      <c r="N641" s="3" t="s">
        <v>127</v>
      </c>
      <c r="O641" s="3" t="s">
        <v>2440</v>
      </c>
      <c r="P641" s="3" t="s">
        <v>1720</v>
      </c>
      <c r="Q641" s="3" t="s">
        <v>51</v>
      </c>
      <c r="R641" s="3" t="s">
        <v>612</v>
      </c>
      <c r="S641" s="4">
        <v>1790.34</v>
      </c>
      <c r="T641" s="4">
        <v>1</v>
      </c>
      <c r="U641" s="3" t="s">
        <v>1719</v>
      </c>
      <c r="V641" s="5">
        <v>1</v>
      </c>
      <c r="W641" s="4">
        <v>0</v>
      </c>
      <c r="X641" s="3" t="s">
        <v>1719</v>
      </c>
      <c r="Y641" s="3" t="s">
        <v>1719</v>
      </c>
      <c r="Z641" s="3" t="s">
        <v>2199</v>
      </c>
      <c r="AA641" s="3" t="s">
        <v>1722</v>
      </c>
      <c r="AB641" s="3" t="s">
        <v>1723</v>
      </c>
      <c r="AC641" s="4"/>
      <c r="AD641" s="4"/>
      <c r="AE641" s="3" t="s">
        <v>1724</v>
      </c>
      <c r="AF641" s="3" t="s">
        <v>611</v>
      </c>
      <c r="AG641" s="3" t="s">
        <v>1725</v>
      </c>
      <c r="AH641" s="3" t="s">
        <v>1725</v>
      </c>
      <c r="AI641" s="5">
        <v>1</v>
      </c>
      <c r="AJ641" s="3" t="s">
        <v>609</v>
      </c>
      <c r="AK641" s="3" t="s">
        <v>608</v>
      </c>
      <c r="AL641" s="3" t="s">
        <v>1719</v>
      </c>
      <c r="AM641" s="3" t="s">
        <v>1718</v>
      </c>
      <c r="AN641" s="3" t="s">
        <v>1726</v>
      </c>
      <c r="AO641" s="4"/>
      <c r="AP641" s="4"/>
      <c r="AQ641" s="3" t="s">
        <v>1719</v>
      </c>
      <c r="AR641" s="3" t="s">
        <v>1719</v>
      </c>
      <c r="AS641" s="3" t="s">
        <v>1723</v>
      </c>
      <c r="AT641" s="3" t="s">
        <v>1723</v>
      </c>
    </row>
    <row r="642" spans="1:46" x14ac:dyDescent="0.25">
      <c r="A642" s="3" t="s">
        <v>1717</v>
      </c>
      <c r="B642" s="3" t="s">
        <v>1718</v>
      </c>
      <c r="C642" s="3" t="s">
        <v>308</v>
      </c>
      <c r="D642" s="3" t="s">
        <v>310</v>
      </c>
      <c r="E642" s="3" t="s">
        <v>310</v>
      </c>
      <c r="F642" s="3" t="s">
        <v>1719</v>
      </c>
      <c r="G642" s="3" t="s">
        <v>2441</v>
      </c>
      <c r="H642" s="4">
        <v>10</v>
      </c>
      <c r="I642" s="4">
        <v>10</v>
      </c>
      <c r="J642" s="3" t="s">
        <v>69</v>
      </c>
      <c r="K642" s="4">
        <v>0</v>
      </c>
      <c r="L642" s="4"/>
      <c r="M642" s="3" t="s">
        <v>311</v>
      </c>
      <c r="N642" s="3" t="s">
        <v>127</v>
      </c>
      <c r="O642" s="3" t="s">
        <v>2442</v>
      </c>
      <c r="P642" s="3" t="s">
        <v>1720</v>
      </c>
      <c r="Q642" s="3" t="s">
        <v>51</v>
      </c>
      <c r="R642" s="3" t="s">
        <v>312</v>
      </c>
      <c r="S642" s="4">
        <v>5090.0200000000004</v>
      </c>
      <c r="T642" s="4">
        <v>10</v>
      </c>
      <c r="U642" s="3" t="s">
        <v>1719</v>
      </c>
      <c r="V642" s="5">
        <v>1</v>
      </c>
      <c r="W642" s="4">
        <v>0</v>
      </c>
      <c r="X642" s="3" t="s">
        <v>1719</v>
      </c>
      <c r="Y642" s="3" t="s">
        <v>1719</v>
      </c>
      <c r="Z642" s="3" t="s">
        <v>2199</v>
      </c>
      <c r="AA642" s="3" t="s">
        <v>1722</v>
      </c>
      <c r="AB642" s="3" t="s">
        <v>1723</v>
      </c>
      <c r="AC642" s="4"/>
      <c r="AD642" s="4"/>
      <c r="AE642" s="3" t="s">
        <v>1724</v>
      </c>
      <c r="AF642" s="3" t="s">
        <v>311</v>
      </c>
      <c r="AG642" s="3" t="s">
        <v>1725</v>
      </c>
      <c r="AH642" s="3" t="s">
        <v>1725</v>
      </c>
      <c r="AI642" s="5">
        <v>1</v>
      </c>
      <c r="AJ642" s="3" t="s">
        <v>309</v>
      </c>
      <c r="AK642" s="3" t="s">
        <v>308</v>
      </c>
      <c r="AL642" s="3" t="s">
        <v>1719</v>
      </c>
      <c r="AM642" s="3" t="s">
        <v>1718</v>
      </c>
      <c r="AN642" s="3" t="s">
        <v>1726</v>
      </c>
      <c r="AO642" s="4"/>
      <c r="AP642" s="4"/>
      <c r="AQ642" s="3" t="s">
        <v>1719</v>
      </c>
      <c r="AR642" s="3" t="s">
        <v>1719</v>
      </c>
      <c r="AS642" s="3" t="s">
        <v>1723</v>
      </c>
      <c r="AT642" s="3" t="s">
        <v>1723</v>
      </c>
    </row>
    <row r="643" spans="1:46" x14ac:dyDescent="0.25">
      <c r="A643" s="3" t="s">
        <v>1717</v>
      </c>
      <c r="B643" s="3" t="s">
        <v>1718</v>
      </c>
      <c r="C643" s="3" t="s">
        <v>1506</v>
      </c>
      <c r="D643" s="3" t="s">
        <v>1508</v>
      </c>
      <c r="E643" s="3" t="s">
        <v>1508</v>
      </c>
      <c r="F643" s="3" t="s">
        <v>1719</v>
      </c>
      <c r="G643" s="3" t="s">
        <v>2443</v>
      </c>
      <c r="H643" s="4">
        <v>14</v>
      </c>
      <c r="I643" s="4">
        <v>2</v>
      </c>
      <c r="J643" s="3" t="s">
        <v>69</v>
      </c>
      <c r="K643" s="4">
        <v>0</v>
      </c>
      <c r="L643" s="4">
        <v>12</v>
      </c>
      <c r="M643" s="3" t="s">
        <v>1509</v>
      </c>
      <c r="N643" s="3" t="s">
        <v>127</v>
      </c>
      <c r="O643" s="3" t="s">
        <v>2079</v>
      </c>
      <c r="P643" s="3" t="s">
        <v>1720</v>
      </c>
      <c r="Q643" s="3" t="s">
        <v>51</v>
      </c>
      <c r="R643" s="3" t="s">
        <v>1510</v>
      </c>
      <c r="S643" s="4">
        <v>16794.21</v>
      </c>
      <c r="T643" s="4">
        <v>14</v>
      </c>
      <c r="U643" s="3" t="s">
        <v>1719</v>
      </c>
      <c r="V643" s="5">
        <v>4</v>
      </c>
      <c r="W643" s="4">
        <v>0</v>
      </c>
      <c r="X643" s="3" t="s">
        <v>1719</v>
      </c>
      <c r="Y643" s="3" t="s">
        <v>1719</v>
      </c>
      <c r="Z643" s="3" t="s">
        <v>1736</v>
      </c>
      <c r="AA643" s="3" t="s">
        <v>1722</v>
      </c>
      <c r="AB643" s="3" t="s">
        <v>1723</v>
      </c>
      <c r="AC643" s="4"/>
      <c r="AD643" s="4">
        <v>0</v>
      </c>
      <c r="AE643" s="3" t="s">
        <v>1724</v>
      </c>
      <c r="AF643" s="3" t="s">
        <v>1509</v>
      </c>
      <c r="AG643" s="3" t="s">
        <v>1725</v>
      </c>
      <c r="AH643" s="3" t="s">
        <v>1725</v>
      </c>
      <c r="AI643" s="5">
        <v>1</v>
      </c>
      <c r="AJ643" s="3" t="s">
        <v>1507</v>
      </c>
      <c r="AK643" s="3" t="s">
        <v>1506</v>
      </c>
      <c r="AL643" s="3" t="s">
        <v>1719</v>
      </c>
      <c r="AM643" s="3" t="s">
        <v>1718</v>
      </c>
      <c r="AN643" s="3" t="s">
        <v>1726</v>
      </c>
      <c r="AO643" s="4">
        <v>0</v>
      </c>
      <c r="AP643" s="4"/>
      <c r="AQ643" s="3" t="s">
        <v>1719</v>
      </c>
      <c r="AR643" s="3" t="s">
        <v>1719</v>
      </c>
      <c r="AS643" s="3" t="s">
        <v>1723</v>
      </c>
      <c r="AT643" s="3" t="s">
        <v>1723</v>
      </c>
    </row>
    <row r="644" spans="1:46" x14ac:dyDescent="0.25">
      <c r="A644" s="3" t="s">
        <v>1717</v>
      </c>
      <c r="B644" s="3" t="s">
        <v>1718</v>
      </c>
      <c r="C644" s="3" t="s">
        <v>99</v>
      </c>
      <c r="D644" s="3" t="s">
        <v>215</v>
      </c>
      <c r="E644" s="3" t="s">
        <v>215</v>
      </c>
      <c r="F644" s="3" t="s">
        <v>1719</v>
      </c>
      <c r="G644" s="3" t="s">
        <v>2444</v>
      </c>
      <c r="H644" s="4">
        <v>3</v>
      </c>
      <c r="I644" s="4">
        <v>3</v>
      </c>
      <c r="J644" s="3" t="s">
        <v>69</v>
      </c>
      <c r="K644" s="4">
        <v>0</v>
      </c>
      <c r="L644" s="4"/>
      <c r="M644" s="3" t="s">
        <v>78</v>
      </c>
      <c r="N644" s="3" t="s">
        <v>127</v>
      </c>
      <c r="O644" s="3" t="s">
        <v>2445</v>
      </c>
      <c r="P644" s="3" t="s">
        <v>1720</v>
      </c>
      <c r="Q644" s="3" t="s">
        <v>51</v>
      </c>
      <c r="R644" s="3" t="s">
        <v>216</v>
      </c>
      <c r="S644" s="4">
        <v>3970.91</v>
      </c>
      <c r="T644" s="4">
        <v>3</v>
      </c>
      <c r="U644" s="3" t="s">
        <v>1719</v>
      </c>
      <c r="V644" s="5">
        <v>1</v>
      </c>
      <c r="W644" s="4">
        <v>0</v>
      </c>
      <c r="X644" s="3" t="s">
        <v>1719</v>
      </c>
      <c r="Y644" s="3" t="s">
        <v>1719</v>
      </c>
      <c r="Z644" s="3" t="s">
        <v>2199</v>
      </c>
      <c r="AA644" s="3" t="s">
        <v>1722</v>
      </c>
      <c r="AB644" s="3" t="s">
        <v>1723</v>
      </c>
      <c r="AC644" s="4"/>
      <c r="AD644" s="4"/>
      <c r="AE644" s="3" t="s">
        <v>1724</v>
      </c>
      <c r="AF644" s="3" t="s">
        <v>78</v>
      </c>
      <c r="AG644" s="3" t="s">
        <v>1725</v>
      </c>
      <c r="AH644" s="3" t="s">
        <v>1725</v>
      </c>
      <c r="AI644" s="5">
        <v>1</v>
      </c>
      <c r="AJ644" s="3" t="s">
        <v>100</v>
      </c>
      <c r="AK644" s="3" t="s">
        <v>99</v>
      </c>
      <c r="AL644" s="3" t="s">
        <v>1719</v>
      </c>
      <c r="AM644" s="3" t="s">
        <v>1718</v>
      </c>
      <c r="AN644" s="3" t="s">
        <v>1726</v>
      </c>
      <c r="AO644" s="4"/>
      <c r="AP644" s="4"/>
      <c r="AQ644" s="3" t="s">
        <v>1719</v>
      </c>
      <c r="AR644" s="3" t="s">
        <v>1719</v>
      </c>
      <c r="AS644" s="3" t="s">
        <v>1723</v>
      </c>
      <c r="AT644" s="3" t="s">
        <v>1723</v>
      </c>
    </row>
    <row r="645" spans="1:46" x14ac:dyDescent="0.25">
      <c r="A645" s="3" t="s">
        <v>1717</v>
      </c>
      <c r="B645" s="3" t="s">
        <v>1718</v>
      </c>
      <c r="C645" s="3" t="s">
        <v>99</v>
      </c>
      <c r="D645" s="3" t="s">
        <v>1802</v>
      </c>
      <c r="E645" s="3" t="s">
        <v>501</v>
      </c>
      <c r="F645" s="3" t="s">
        <v>1719</v>
      </c>
      <c r="G645" s="3" t="s">
        <v>2446</v>
      </c>
      <c r="H645" s="4">
        <v>4</v>
      </c>
      <c r="I645" s="4">
        <v>4</v>
      </c>
      <c r="J645" s="3" t="s">
        <v>69</v>
      </c>
      <c r="K645" s="4">
        <v>0</v>
      </c>
      <c r="L645" s="4"/>
      <c r="M645" s="3" t="s">
        <v>78</v>
      </c>
      <c r="N645" s="3" t="s">
        <v>127</v>
      </c>
      <c r="O645" s="3" t="s">
        <v>2447</v>
      </c>
      <c r="P645" s="3" t="s">
        <v>1720</v>
      </c>
      <c r="Q645" s="3" t="s">
        <v>51</v>
      </c>
      <c r="R645" s="3" t="s">
        <v>502</v>
      </c>
      <c r="S645" s="4">
        <v>462.51</v>
      </c>
      <c r="T645" s="4">
        <v>4</v>
      </c>
      <c r="U645" s="3" t="s">
        <v>1719</v>
      </c>
      <c r="V645" s="5">
        <v>1</v>
      </c>
      <c r="W645" s="4">
        <v>0</v>
      </c>
      <c r="X645" s="3" t="s">
        <v>1719</v>
      </c>
      <c r="Y645" s="3" t="s">
        <v>1719</v>
      </c>
      <c r="Z645" s="3" t="s">
        <v>2199</v>
      </c>
      <c r="AA645" s="3" t="s">
        <v>1722</v>
      </c>
      <c r="AB645" s="3" t="s">
        <v>1723</v>
      </c>
      <c r="AC645" s="4"/>
      <c r="AD645" s="4"/>
      <c r="AE645" s="3" t="s">
        <v>1724</v>
      </c>
      <c r="AF645" s="3" t="s">
        <v>78</v>
      </c>
      <c r="AG645" s="3" t="s">
        <v>1725</v>
      </c>
      <c r="AH645" s="3" t="s">
        <v>1725</v>
      </c>
      <c r="AI645" s="5">
        <v>1</v>
      </c>
      <c r="AJ645" s="3" t="s">
        <v>100</v>
      </c>
      <c r="AK645" s="3" t="s">
        <v>99</v>
      </c>
      <c r="AL645" s="3" t="s">
        <v>1719</v>
      </c>
      <c r="AM645" s="3" t="s">
        <v>1718</v>
      </c>
      <c r="AN645" s="3" t="s">
        <v>1726</v>
      </c>
      <c r="AO645" s="4"/>
      <c r="AP645" s="4"/>
      <c r="AQ645" s="3" t="s">
        <v>1719</v>
      </c>
      <c r="AR645" s="3" t="s">
        <v>1719</v>
      </c>
      <c r="AS645" s="3" t="s">
        <v>1723</v>
      </c>
      <c r="AT645" s="3" t="s">
        <v>1723</v>
      </c>
    </row>
    <row r="646" spans="1:46" x14ac:dyDescent="0.25">
      <c r="A646" s="3" t="s">
        <v>1717</v>
      </c>
      <c r="B646" s="3" t="s">
        <v>1718</v>
      </c>
      <c r="C646" s="3" t="s">
        <v>509</v>
      </c>
      <c r="D646" s="3" t="s">
        <v>590</v>
      </c>
      <c r="E646" s="3" t="s">
        <v>590</v>
      </c>
      <c r="F646" s="3" t="s">
        <v>1719</v>
      </c>
      <c r="G646" s="3" t="s">
        <v>2448</v>
      </c>
      <c r="H646" s="4">
        <v>70</v>
      </c>
      <c r="I646" s="4">
        <v>70</v>
      </c>
      <c r="J646" s="3" t="s">
        <v>592</v>
      </c>
      <c r="K646" s="4">
        <v>0</v>
      </c>
      <c r="L646" s="4"/>
      <c r="M646" s="3" t="s">
        <v>591</v>
      </c>
      <c r="N646" s="3" t="s">
        <v>127</v>
      </c>
      <c r="O646" s="3" t="s">
        <v>2449</v>
      </c>
      <c r="P646" s="3" t="s">
        <v>1728</v>
      </c>
      <c r="Q646" s="3" t="s">
        <v>51</v>
      </c>
      <c r="R646" s="3" t="s">
        <v>597</v>
      </c>
      <c r="S646" s="4">
        <v>169.05</v>
      </c>
      <c r="T646" s="4">
        <v>70</v>
      </c>
      <c r="U646" s="3" t="s">
        <v>1719</v>
      </c>
      <c r="V646" s="5">
        <v>1</v>
      </c>
      <c r="W646" s="4">
        <v>0</v>
      </c>
      <c r="X646" s="3" t="s">
        <v>1719</v>
      </c>
      <c r="Y646" s="3" t="s">
        <v>1719</v>
      </c>
      <c r="Z646" s="3" t="s">
        <v>2199</v>
      </c>
      <c r="AA646" s="3" t="s">
        <v>1722</v>
      </c>
      <c r="AB646" s="3" t="s">
        <v>1723</v>
      </c>
      <c r="AC646" s="4"/>
      <c r="AD646" s="4"/>
      <c r="AE646" s="3" t="s">
        <v>1724</v>
      </c>
      <c r="AF646" s="3" t="s">
        <v>591</v>
      </c>
      <c r="AG646" s="3" t="s">
        <v>1725</v>
      </c>
      <c r="AH646" s="3" t="s">
        <v>1725</v>
      </c>
      <c r="AI646" s="5">
        <v>1</v>
      </c>
      <c r="AJ646" s="3" t="s">
        <v>510</v>
      </c>
      <c r="AK646" s="3" t="s">
        <v>1719</v>
      </c>
      <c r="AL646" s="3" t="s">
        <v>1719</v>
      </c>
      <c r="AM646" s="3" t="s">
        <v>1718</v>
      </c>
      <c r="AN646" s="3" t="s">
        <v>1726</v>
      </c>
      <c r="AO646" s="4"/>
      <c r="AP646" s="4"/>
      <c r="AQ646" s="3" t="s">
        <v>1719</v>
      </c>
      <c r="AR646" s="3" t="s">
        <v>1719</v>
      </c>
      <c r="AS646" s="3" t="s">
        <v>1723</v>
      </c>
      <c r="AT646" s="3" t="s">
        <v>1723</v>
      </c>
    </row>
    <row r="647" spans="1:46" x14ac:dyDescent="0.25">
      <c r="A647" s="3" t="s">
        <v>1717</v>
      </c>
      <c r="B647" s="3" t="s">
        <v>1718</v>
      </c>
      <c r="C647" s="3" t="s">
        <v>386</v>
      </c>
      <c r="D647" s="3" t="s">
        <v>573</v>
      </c>
      <c r="E647" s="3" t="s">
        <v>573</v>
      </c>
      <c r="F647" s="3" t="s">
        <v>1719</v>
      </c>
      <c r="G647" s="3" t="s">
        <v>2450</v>
      </c>
      <c r="H647" s="4">
        <v>2</v>
      </c>
      <c r="I647" s="4">
        <v>2</v>
      </c>
      <c r="J647" s="3" t="s">
        <v>69</v>
      </c>
      <c r="K647" s="4">
        <v>0</v>
      </c>
      <c r="L647" s="4"/>
      <c r="M647" s="3" t="s">
        <v>574</v>
      </c>
      <c r="N647" s="3" t="s">
        <v>127</v>
      </c>
      <c r="O647" s="3" t="s">
        <v>2451</v>
      </c>
      <c r="P647" s="3" t="s">
        <v>1728</v>
      </c>
      <c r="Q647" s="3" t="s">
        <v>51</v>
      </c>
      <c r="R647" s="3" t="s">
        <v>575</v>
      </c>
      <c r="S647" s="4">
        <v>2239.23</v>
      </c>
      <c r="T647" s="4">
        <v>2</v>
      </c>
      <c r="U647" s="3" t="s">
        <v>1719</v>
      </c>
      <c r="V647" s="5">
        <v>1</v>
      </c>
      <c r="W647" s="4">
        <v>0</v>
      </c>
      <c r="X647" s="3" t="s">
        <v>1719</v>
      </c>
      <c r="Y647" s="3" t="s">
        <v>1719</v>
      </c>
      <c r="Z647" s="3" t="s">
        <v>2199</v>
      </c>
      <c r="AA647" s="3" t="s">
        <v>1722</v>
      </c>
      <c r="AB647" s="3" t="s">
        <v>1723</v>
      </c>
      <c r="AC647" s="4"/>
      <c r="AD647" s="4"/>
      <c r="AE647" s="3" t="s">
        <v>1724</v>
      </c>
      <c r="AF647" s="3" t="s">
        <v>574</v>
      </c>
      <c r="AG647" s="3" t="s">
        <v>1725</v>
      </c>
      <c r="AH647" s="3" t="s">
        <v>1725</v>
      </c>
      <c r="AI647" s="5">
        <v>1</v>
      </c>
      <c r="AJ647" s="3" t="s">
        <v>387</v>
      </c>
      <c r="AK647" s="3" t="s">
        <v>1719</v>
      </c>
      <c r="AL647" s="3" t="s">
        <v>1719</v>
      </c>
      <c r="AM647" s="3" t="s">
        <v>1718</v>
      </c>
      <c r="AN647" s="3" t="s">
        <v>1726</v>
      </c>
      <c r="AO647" s="4"/>
      <c r="AP647" s="4"/>
      <c r="AQ647" s="3" t="s">
        <v>1719</v>
      </c>
      <c r="AR647" s="3" t="s">
        <v>1719</v>
      </c>
      <c r="AS647" s="3" t="s">
        <v>1723</v>
      </c>
      <c r="AT647" s="3" t="s">
        <v>1723</v>
      </c>
    </row>
    <row r="648" spans="1:46" x14ac:dyDescent="0.25">
      <c r="A648" s="3" t="s">
        <v>1717</v>
      </c>
      <c r="B648" s="3" t="s">
        <v>1718</v>
      </c>
      <c r="C648" s="3" t="s">
        <v>99</v>
      </c>
      <c r="D648" s="3" t="s">
        <v>1370</v>
      </c>
      <c r="E648" s="3" t="s">
        <v>1370</v>
      </c>
      <c r="F648" s="3" t="s">
        <v>1719</v>
      </c>
      <c r="G648" s="3" t="s">
        <v>2452</v>
      </c>
      <c r="H648" s="4">
        <v>5</v>
      </c>
      <c r="I648" s="4">
        <v>5</v>
      </c>
      <c r="J648" s="3" t="s">
        <v>69</v>
      </c>
      <c r="K648" s="4">
        <v>0</v>
      </c>
      <c r="L648" s="4"/>
      <c r="M648" s="3" t="s">
        <v>102</v>
      </c>
      <c r="N648" s="3" t="s">
        <v>127</v>
      </c>
      <c r="O648" s="3" t="s">
        <v>2094</v>
      </c>
      <c r="P648" s="3" t="s">
        <v>1720</v>
      </c>
      <c r="Q648" s="3" t="s">
        <v>51</v>
      </c>
      <c r="R648" s="3" t="s">
        <v>1371</v>
      </c>
      <c r="S648" s="4">
        <v>198.03</v>
      </c>
      <c r="T648" s="4">
        <v>5</v>
      </c>
      <c r="U648" s="3" t="s">
        <v>1719</v>
      </c>
      <c r="V648" s="5">
        <v>1</v>
      </c>
      <c r="W648" s="4">
        <v>0</v>
      </c>
      <c r="X648" s="3" t="s">
        <v>1719</v>
      </c>
      <c r="Y648" s="3" t="s">
        <v>1719</v>
      </c>
      <c r="Z648" s="3" t="s">
        <v>1736</v>
      </c>
      <c r="AA648" s="3" t="s">
        <v>1722</v>
      </c>
      <c r="AB648" s="3" t="s">
        <v>1723</v>
      </c>
      <c r="AC648" s="4"/>
      <c r="AD648" s="4"/>
      <c r="AE648" s="3" t="s">
        <v>1724</v>
      </c>
      <c r="AF648" s="3" t="s">
        <v>102</v>
      </c>
      <c r="AG648" s="3" t="s">
        <v>1725</v>
      </c>
      <c r="AH648" s="3" t="s">
        <v>1725</v>
      </c>
      <c r="AI648" s="5">
        <v>1</v>
      </c>
      <c r="AJ648" s="3" t="s">
        <v>100</v>
      </c>
      <c r="AK648" s="3" t="s">
        <v>99</v>
      </c>
      <c r="AL648" s="3" t="s">
        <v>1719</v>
      </c>
      <c r="AM648" s="3" t="s">
        <v>1718</v>
      </c>
      <c r="AN648" s="3" t="s">
        <v>1726</v>
      </c>
      <c r="AO648" s="4"/>
      <c r="AP648" s="4"/>
      <c r="AQ648" s="3" t="s">
        <v>1719</v>
      </c>
      <c r="AR648" s="3" t="s">
        <v>1719</v>
      </c>
      <c r="AS648" s="3" t="s">
        <v>1723</v>
      </c>
      <c r="AT648" s="3" t="s">
        <v>1723</v>
      </c>
    </row>
    <row r="649" spans="1:46" x14ac:dyDescent="0.25">
      <c r="A649" s="3" t="s">
        <v>1717</v>
      </c>
      <c r="B649" s="3" t="s">
        <v>1718</v>
      </c>
      <c r="C649" s="3" t="s">
        <v>99</v>
      </c>
      <c r="D649" s="3" t="s">
        <v>101</v>
      </c>
      <c r="E649" s="3" t="s">
        <v>101</v>
      </c>
      <c r="F649" s="3" t="s">
        <v>1719</v>
      </c>
      <c r="G649" s="3" t="s">
        <v>2453</v>
      </c>
      <c r="H649" s="4">
        <v>2</v>
      </c>
      <c r="I649" s="4">
        <v>2</v>
      </c>
      <c r="J649" s="3" t="s">
        <v>69</v>
      </c>
      <c r="K649" s="4">
        <v>0</v>
      </c>
      <c r="L649" s="4"/>
      <c r="M649" s="3" t="s">
        <v>102</v>
      </c>
      <c r="N649" s="3" t="s">
        <v>127</v>
      </c>
      <c r="O649" s="3" t="s">
        <v>2454</v>
      </c>
      <c r="P649" s="3" t="s">
        <v>1720</v>
      </c>
      <c r="Q649" s="3" t="s">
        <v>51</v>
      </c>
      <c r="R649" s="3" t="s">
        <v>103</v>
      </c>
      <c r="S649" s="4">
        <v>32183.82</v>
      </c>
      <c r="T649" s="4">
        <v>4</v>
      </c>
      <c r="U649" s="3" t="s">
        <v>1719</v>
      </c>
      <c r="V649" s="5">
        <v>1</v>
      </c>
      <c r="W649" s="4">
        <v>0</v>
      </c>
      <c r="X649" s="3" t="s">
        <v>1719</v>
      </c>
      <c r="Y649" s="3" t="s">
        <v>1719</v>
      </c>
      <c r="Z649" s="3" t="s">
        <v>1736</v>
      </c>
      <c r="AA649" s="3" t="s">
        <v>1722</v>
      </c>
      <c r="AB649" s="3" t="s">
        <v>1723</v>
      </c>
      <c r="AC649" s="4"/>
      <c r="AD649" s="4"/>
      <c r="AE649" s="3" t="s">
        <v>1724</v>
      </c>
      <c r="AF649" s="3" t="s">
        <v>102</v>
      </c>
      <c r="AG649" s="3" t="s">
        <v>1725</v>
      </c>
      <c r="AH649" s="3" t="s">
        <v>1725</v>
      </c>
      <c r="AI649" s="5">
        <v>1</v>
      </c>
      <c r="AJ649" s="3" t="s">
        <v>100</v>
      </c>
      <c r="AK649" s="3" t="s">
        <v>99</v>
      </c>
      <c r="AL649" s="3" t="s">
        <v>1719</v>
      </c>
      <c r="AM649" s="3" t="s">
        <v>1718</v>
      </c>
      <c r="AN649" s="3" t="s">
        <v>1726</v>
      </c>
      <c r="AO649" s="4"/>
      <c r="AP649" s="4"/>
      <c r="AQ649" s="3" t="s">
        <v>1719</v>
      </c>
      <c r="AR649" s="3" t="s">
        <v>1719</v>
      </c>
      <c r="AS649" s="3" t="s">
        <v>1723</v>
      </c>
      <c r="AT649" s="3" t="s">
        <v>1723</v>
      </c>
    </row>
    <row r="650" spans="1:46" x14ac:dyDescent="0.25">
      <c r="A650" s="3" t="s">
        <v>1717</v>
      </c>
      <c r="B650" s="3" t="s">
        <v>1718</v>
      </c>
      <c r="C650" s="3" t="s">
        <v>280</v>
      </c>
      <c r="D650" s="3" t="s">
        <v>650</v>
      </c>
      <c r="E650" s="3" t="s">
        <v>650</v>
      </c>
      <c r="F650" s="3" t="s">
        <v>1719</v>
      </c>
      <c r="G650" s="3" t="s">
        <v>2455</v>
      </c>
      <c r="H650" s="4">
        <v>1</v>
      </c>
      <c r="I650" s="4">
        <v>1</v>
      </c>
      <c r="J650" s="3" t="s">
        <v>69</v>
      </c>
      <c r="K650" s="4">
        <v>0</v>
      </c>
      <c r="L650" s="4"/>
      <c r="M650" s="3" t="s">
        <v>634</v>
      </c>
      <c r="N650" s="3" t="s">
        <v>127</v>
      </c>
      <c r="O650" s="3" t="s">
        <v>2456</v>
      </c>
      <c r="P650" s="3" t="s">
        <v>1720</v>
      </c>
      <c r="Q650" s="3" t="s">
        <v>51</v>
      </c>
      <c r="R650" s="3" t="s">
        <v>651</v>
      </c>
      <c r="S650" s="4">
        <v>60331.01</v>
      </c>
      <c r="T650" s="4">
        <v>1</v>
      </c>
      <c r="U650" s="3" t="s">
        <v>1719</v>
      </c>
      <c r="V650" s="5">
        <v>1</v>
      </c>
      <c r="W650" s="4">
        <v>0</v>
      </c>
      <c r="X650" s="3" t="s">
        <v>1719</v>
      </c>
      <c r="Y650" s="3" t="s">
        <v>1719</v>
      </c>
      <c r="Z650" s="3" t="s">
        <v>2199</v>
      </c>
      <c r="AA650" s="3" t="s">
        <v>1722</v>
      </c>
      <c r="AB650" s="3" t="s">
        <v>1723</v>
      </c>
      <c r="AC650" s="4"/>
      <c r="AD650" s="4"/>
      <c r="AE650" s="3" t="s">
        <v>1724</v>
      </c>
      <c r="AF650" s="3" t="s">
        <v>634</v>
      </c>
      <c r="AG650" s="3" t="s">
        <v>1725</v>
      </c>
      <c r="AH650" s="3" t="s">
        <v>1725</v>
      </c>
      <c r="AI650" s="5">
        <v>1</v>
      </c>
      <c r="AJ650" s="3" t="s">
        <v>281</v>
      </c>
      <c r="AK650" s="3" t="s">
        <v>280</v>
      </c>
      <c r="AL650" s="3" t="s">
        <v>1719</v>
      </c>
      <c r="AM650" s="3" t="s">
        <v>1718</v>
      </c>
      <c r="AN650" s="3" t="s">
        <v>1726</v>
      </c>
      <c r="AO650" s="4"/>
      <c r="AP650" s="4"/>
      <c r="AQ650" s="3" t="s">
        <v>1719</v>
      </c>
      <c r="AR650" s="3" t="s">
        <v>1719</v>
      </c>
      <c r="AS650" s="3" t="s">
        <v>1723</v>
      </c>
      <c r="AT650" s="3" t="s">
        <v>1723</v>
      </c>
    </row>
    <row r="651" spans="1:46" x14ac:dyDescent="0.25">
      <c r="A651" s="3" t="s">
        <v>1717</v>
      </c>
      <c r="B651" s="3" t="s">
        <v>1718</v>
      </c>
      <c r="C651" s="3" t="s">
        <v>280</v>
      </c>
      <c r="D651" s="3" t="s">
        <v>1228</v>
      </c>
      <c r="E651" s="3" t="s">
        <v>1228</v>
      </c>
      <c r="F651" s="3" t="s">
        <v>1719</v>
      </c>
      <c r="G651" s="3" t="s">
        <v>2457</v>
      </c>
      <c r="H651" s="4">
        <v>15</v>
      </c>
      <c r="I651" s="4">
        <v>15</v>
      </c>
      <c r="J651" s="3" t="s">
        <v>69</v>
      </c>
      <c r="K651" s="4">
        <v>0</v>
      </c>
      <c r="L651" s="4"/>
      <c r="M651" s="3" t="s">
        <v>707</v>
      </c>
      <c r="N651" s="3" t="s">
        <v>127</v>
      </c>
      <c r="O651" s="3" t="s">
        <v>2456</v>
      </c>
      <c r="P651" s="3" t="s">
        <v>1720</v>
      </c>
      <c r="Q651" s="3" t="s">
        <v>51</v>
      </c>
      <c r="R651" s="3" t="s">
        <v>1235</v>
      </c>
      <c r="S651" s="4">
        <v>63.87</v>
      </c>
      <c r="T651" s="4">
        <v>15</v>
      </c>
      <c r="U651" s="3" t="s">
        <v>1719</v>
      </c>
      <c r="V651" s="5">
        <v>2</v>
      </c>
      <c r="W651" s="4">
        <v>0</v>
      </c>
      <c r="X651" s="3" t="s">
        <v>1719</v>
      </c>
      <c r="Y651" s="3" t="s">
        <v>1719</v>
      </c>
      <c r="Z651" s="3" t="s">
        <v>2199</v>
      </c>
      <c r="AA651" s="3" t="s">
        <v>1722</v>
      </c>
      <c r="AB651" s="3" t="s">
        <v>1723</v>
      </c>
      <c r="AC651" s="4"/>
      <c r="AD651" s="4"/>
      <c r="AE651" s="3" t="s">
        <v>1724</v>
      </c>
      <c r="AF651" s="3" t="s">
        <v>707</v>
      </c>
      <c r="AG651" s="3" t="s">
        <v>1725</v>
      </c>
      <c r="AH651" s="3" t="s">
        <v>1725</v>
      </c>
      <c r="AI651" s="5">
        <v>1</v>
      </c>
      <c r="AJ651" s="3" t="s">
        <v>281</v>
      </c>
      <c r="AK651" s="3" t="s">
        <v>280</v>
      </c>
      <c r="AL651" s="3" t="s">
        <v>1719</v>
      </c>
      <c r="AM651" s="3" t="s">
        <v>1718</v>
      </c>
      <c r="AN651" s="3" t="s">
        <v>1726</v>
      </c>
      <c r="AO651" s="4"/>
      <c r="AP651" s="4"/>
      <c r="AQ651" s="3" t="s">
        <v>1719</v>
      </c>
      <c r="AR651" s="3" t="s">
        <v>1719</v>
      </c>
      <c r="AS651" s="3" t="s">
        <v>1723</v>
      </c>
      <c r="AT651" s="3" t="s">
        <v>1723</v>
      </c>
    </row>
    <row r="652" spans="1:46" x14ac:dyDescent="0.25">
      <c r="A652" s="3" t="s">
        <v>1717</v>
      </c>
      <c r="B652" s="3" t="s">
        <v>1718</v>
      </c>
      <c r="C652" s="3" t="s">
        <v>280</v>
      </c>
      <c r="D652" s="3" t="s">
        <v>1441</v>
      </c>
      <c r="E652" s="3" t="s">
        <v>1441</v>
      </c>
      <c r="F652" s="3" t="s">
        <v>1719</v>
      </c>
      <c r="G652" s="3" t="s">
        <v>2458</v>
      </c>
      <c r="H652" s="4">
        <v>4</v>
      </c>
      <c r="I652" s="4">
        <v>4</v>
      </c>
      <c r="J652" s="3" t="s">
        <v>69</v>
      </c>
      <c r="K652" s="4">
        <v>0</v>
      </c>
      <c r="L652" s="4"/>
      <c r="M652" s="3" t="s">
        <v>1144</v>
      </c>
      <c r="N652" s="3" t="s">
        <v>127</v>
      </c>
      <c r="O652" s="3" t="s">
        <v>2456</v>
      </c>
      <c r="P652" s="3" t="s">
        <v>1720</v>
      </c>
      <c r="Q652" s="3" t="s">
        <v>51</v>
      </c>
      <c r="R652" s="3" t="s">
        <v>1442</v>
      </c>
      <c r="S652" s="4">
        <v>471.61</v>
      </c>
      <c r="T652" s="4">
        <v>14</v>
      </c>
      <c r="U652" s="3" t="s">
        <v>1719</v>
      </c>
      <c r="V652" s="5">
        <v>3</v>
      </c>
      <c r="W652" s="4">
        <v>0</v>
      </c>
      <c r="X652" s="3" t="s">
        <v>1719</v>
      </c>
      <c r="Y652" s="3" t="s">
        <v>1719</v>
      </c>
      <c r="Z652" s="3" t="s">
        <v>2199</v>
      </c>
      <c r="AA652" s="3" t="s">
        <v>1722</v>
      </c>
      <c r="AB652" s="3" t="s">
        <v>1723</v>
      </c>
      <c r="AC652" s="4"/>
      <c r="AD652" s="4"/>
      <c r="AE652" s="3" t="s">
        <v>1724</v>
      </c>
      <c r="AF652" s="3" t="s">
        <v>1144</v>
      </c>
      <c r="AG652" s="3" t="s">
        <v>1725</v>
      </c>
      <c r="AH652" s="3" t="s">
        <v>1725</v>
      </c>
      <c r="AI652" s="5">
        <v>1</v>
      </c>
      <c r="AJ652" s="3" t="s">
        <v>281</v>
      </c>
      <c r="AK652" s="3" t="s">
        <v>280</v>
      </c>
      <c r="AL652" s="3" t="s">
        <v>1719</v>
      </c>
      <c r="AM652" s="3" t="s">
        <v>1718</v>
      </c>
      <c r="AN652" s="3" t="s">
        <v>1726</v>
      </c>
      <c r="AO652" s="4"/>
      <c r="AP652" s="4"/>
      <c r="AQ652" s="3" t="s">
        <v>1719</v>
      </c>
      <c r="AR652" s="3" t="s">
        <v>1719</v>
      </c>
      <c r="AS652" s="3" t="s">
        <v>1723</v>
      </c>
      <c r="AT652" s="3" t="s">
        <v>1723</v>
      </c>
    </row>
    <row r="653" spans="1:46" x14ac:dyDescent="0.25">
      <c r="A653" s="3" t="s">
        <v>1717</v>
      </c>
      <c r="B653" s="3" t="s">
        <v>1718</v>
      </c>
      <c r="C653" s="3" t="s">
        <v>280</v>
      </c>
      <c r="D653" s="3" t="s">
        <v>1441</v>
      </c>
      <c r="E653" s="3" t="s">
        <v>1441</v>
      </c>
      <c r="F653" s="3" t="s">
        <v>1719</v>
      </c>
      <c r="G653" s="3" t="s">
        <v>2459</v>
      </c>
      <c r="H653" s="4">
        <v>1</v>
      </c>
      <c r="I653" s="4">
        <v>1</v>
      </c>
      <c r="J653" s="3" t="s">
        <v>69</v>
      </c>
      <c r="K653" s="4">
        <v>0</v>
      </c>
      <c r="L653" s="4"/>
      <c r="M653" s="3" t="s">
        <v>1144</v>
      </c>
      <c r="N653" s="3" t="s">
        <v>127</v>
      </c>
      <c r="O653" s="3" t="s">
        <v>2456</v>
      </c>
      <c r="P653" s="3" t="s">
        <v>1720</v>
      </c>
      <c r="Q653" s="3" t="s">
        <v>51</v>
      </c>
      <c r="R653" s="3" t="s">
        <v>1442</v>
      </c>
      <c r="S653" s="4">
        <v>117.9</v>
      </c>
      <c r="T653" s="4">
        <v>14</v>
      </c>
      <c r="U653" s="3" t="s">
        <v>1719</v>
      </c>
      <c r="V653" s="5">
        <v>3</v>
      </c>
      <c r="W653" s="4">
        <v>0</v>
      </c>
      <c r="X653" s="3" t="s">
        <v>1719</v>
      </c>
      <c r="Y653" s="3" t="s">
        <v>1719</v>
      </c>
      <c r="Z653" s="3" t="s">
        <v>2199</v>
      </c>
      <c r="AA653" s="3" t="s">
        <v>1722</v>
      </c>
      <c r="AB653" s="3" t="s">
        <v>1723</v>
      </c>
      <c r="AC653" s="4"/>
      <c r="AD653" s="4"/>
      <c r="AE653" s="3" t="s">
        <v>1724</v>
      </c>
      <c r="AF653" s="3" t="s">
        <v>1144</v>
      </c>
      <c r="AG653" s="3" t="s">
        <v>1725</v>
      </c>
      <c r="AH653" s="3" t="s">
        <v>1725</v>
      </c>
      <c r="AI653" s="5">
        <v>1</v>
      </c>
      <c r="AJ653" s="3" t="s">
        <v>281</v>
      </c>
      <c r="AK653" s="3" t="s">
        <v>280</v>
      </c>
      <c r="AL653" s="3" t="s">
        <v>1719</v>
      </c>
      <c r="AM653" s="3" t="s">
        <v>1718</v>
      </c>
      <c r="AN653" s="3" t="s">
        <v>1726</v>
      </c>
      <c r="AO653" s="4"/>
      <c r="AP653" s="4"/>
      <c r="AQ653" s="3" t="s">
        <v>1719</v>
      </c>
      <c r="AR653" s="3" t="s">
        <v>1719</v>
      </c>
      <c r="AS653" s="3" t="s">
        <v>1723</v>
      </c>
      <c r="AT653" s="3" t="s">
        <v>1723</v>
      </c>
    </row>
    <row r="654" spans="1:46" x14ac:dyDescent="0.25">
      <c r="A654" s="3" t="s">
        <v>1717</v>
      </c>
      <c r="B654" s="3" t="s">
        <v>1718</v>
      </c>
      <c r="C654" s="3" t="s">
        <v>280</v>
      </c>
      <c r="D654" s="3" t="s">
        <v>1441</v>
      </c>
      <c r="E654" s="3" t="s">
        <v>1441</v>
      </c>
      <c r="F654" s="3" t="s">
        <v>1719</v>
      </c>
      <c r="G654" s="3" t="s">
        <v>2460</v>
      </c>
      <c r="H654" s="4">
        <v>4</v>
      </c>
      <c r="I654" s="4">
        <v>4</v>
      </c>
      <c r="J654" s="3" t="s">
        <v>69</v>
      </c>
      <c r="K654" s="4">
        <v>0</v>
      </c>
      <c r="L654" s="4"/>
      <c r="M654" s="3" t="s">
        <v>1144</v>
      </c>
      <c r="N654" s="3" t="s">
        <v>127</v>
      </c>
      <c r="O654" s="3" t="s">
        <v>2456</v>
      </c>
      <c r="P654" s="3" t="s">
        <v>1720</v>
      </c>
      <c r="Q654" s="3" t="s">
        <v>51</v>
      </c>
      <c r="R654" s="3" t="s">
        <v>1442</v>
      </c>
      <c r="S654" s="4">
        <v>471.61</v>
      </c>
      <c r="T654" s="4">
        <v>14</v>
      </c>
      <c r="U654" s="3" t="s">
        <v>1719</v>
      </c>
      <c r="V654" s="5">
        <v>3</v>
      </c>
      <c r="W654" s="4">
        <v>0</v>
      </c>
      <c r="X654" s="3" t="s">
        <v>1719</v>
      </c>
      <c r="Y654" s="3" t="s">
        <v>1719</v>
      </c>
      <c r="Z654" s="3" t="s">
        <v>2199</v>
      </c>
      <c r="AA654" s="3" t="s">
        <v>1722</v>
      </c>
      <c r="AB654" s="3" t="s">
        <v>1723</v>
      </c>
      <c r="AC654" s="4"/>
      <c r="AD654" s="4"/>
      <c r="AE654" s="3" t="s">
        <v>1724</v>
      </c>
      <c r="AF654" s="3" t="s">
        <v>1144</v>
      </c>
      <c r="AG654" s="3" t="s">
        <v>1725</v>
      </c>
      <c r="AH654" s="3" t="s">
        <v>1725</v>
      </c>
      <c r="AI654" s="5">
        <v>1</v>
      </c>
      <c r="AJ654" s="3" t="s">
        <v>281</v>
      </c>
      <c r="AK654" s="3" t="s">
        <v>280</v>
      </c>
      <c r="AL654" s="3" t="s">
        <v>1719</v>
      </c>
      <c r="AM654" s="3" t="s">
        <v>1718</v>
      </c>
      <c r="AN654" s="3" t="s">
        <v>1726</v>
      </c>
      <c r="AO654" s="4"/>
      <c r="AP654" s="4"/>
      <c r="AQ654" s="3" t="s">
        <v>1719</v>
      </c>
      <c r="AR654" s="3" t="s">
        <v>1719</v>
      </c>
      <c r="AS654" s="3" t="s">
        <v>1723</v>
      </c>
      <c r="AT654" s="3" t="s">
        <v>1723</v>
      </c>
    </row>
    <row r="655" spans="1:46" x14ac:dyDescent="0.25">
      <c r="A655" s="3" t="s">
        <v>1717</v>
      </c>
      <c r="B655" s="3" t="s">
        <v>1718</v>
      </c>
      <c r="C655" s="3" t="s">
        <v>280</v>
      </c>
      <c r="D655" s="3" t="s">
        <v>1441</v>
      </c>
      <c r="E655" s="3" t="s">
        <v>1441</v>
      </c>
      <c r="F655" s="3" t="s">
        <v>1719</v>
      </c>
      <c r="G655" s="3" t="s">
        <v>2461</v>
      </c>
      <c r="H655" s="4">
        <v>5</v>
      </c>
      <c r="I655" s="4">
        <v>5</v>
      </c>
      <c r="J655" s="3" t="s">
        <v>69</v>
      </c>
      <c r="K655" s="4">
        <v>0</v>
      </c>
      <c r="L655" s="4"/>
      <c r="M655" s="3" t="s">
        <v>1144</v>
      </c>
      <c r="N655" s="3" t="s">
        <v>127</v>
      </c>
      <c r="O655" s="3" t="s">
        <v>2456</v>
      </c>
      <c r="P655" s="3" t="s">
        <v>1720</v>
      </c>
      <c r="Q655" s="3" t="s">
        <v>51</v>
      </c>
      <c r="R655" s="3" t="s">
        <v>1442</v>
      </c>
      <c r="S655" s="4">
        <v>589.52</v>
      </c>
      <c r="T655" s="4">
        <v>14</v>
      </c>
      <c r="U655" s="3" t="s">
        <v>1719</v>
      </c>
      <c r="V655" s="5">
        <v>3</v>
      </c>
      <c r="W655" s="4">
        <v>0</v>
      </c>
      <c r="X655" s="3" t="s">
        <v>1719</v>
      </c>
      <c r="Y655" s="3" t="s">
        <v>1719</v>
      </c>
      <c r="Z655" s="3" t="s">
        <v>2199</v>
      </c>
      <c r="AA655" s="3" t="s">
        <v>1722</v>
      </c>
      <c r="AB655" s="3" t="s">
        <v>1723</v>
      </c>
      <c r="AC655" s="4"/>
      <c r="AD655" s="4"/>
      <c r="AE655" s="3" t="s">
        <v>1724</v>
      </c>
      <c r="AF655" s="3" t="s">
        <v>1144</v>
      </c>
      <c r="AG655" s="3" t="s">
        <v>1725</v>
      </c>
      <c r="AH655" s="3" t="s">
        <v>1725</v>
      </c>
      <c r="AI655" s="5">
        <v>1</v>
      </c>
      <c r="AJ655" s="3" t="s">
        <v>281</v>
      </c>
      <c r="AK655" s="3" t="s">
        <v>280</v>
      </c>
      <c r="AL655" s="3" t="s">
        <v>1719</v>
      </c>
      <c r="AM655" s="3" t="s">
        <v>1718</v>
      </c>
      <c r="AN655" s="3" t="s">
        <v>1726</v>
      </c>
      <c r="AO655" s="4"/>
      <c r="AP655" s="4"/>
      <c r="AQ655" s="3" t="s">
        <v>1719</v>
      </c>
      <c r="AR655" s="3" t="s">
        <v>1719</v>
      </c>
      <c r="AS655" s="3" t="s">
        <v>1723</v>
      </c>
      <c r="AT655" s="3" t="s">
        <v>1723</v>
      </c>
    </row>
    <row r="656" spans="1:46" x14ac:dyDescent="0.25">
      <c r="A656" s="3" t="s">
        <v>1717</v>
      </c>
      <c r="B656" s="3" t="s">
        <v>1718</v>
      </c>
      <c r="C656" s="3" t="s">
        <v>280</v>
      </c>
      <c r="D656" s="3" t="s">
        <v>2462</v>
      </c>
      <c r="E656" s="3" t="s">
        <v>520</v>
      </c>
      <c r="F656" s="3" t="s">
        <v>1719</v>
      </c>
      <c r="G656" s="3" t="s">
        <v>2463</v>
      </c>
      <c r="H656" s="4">
        <v>14</v>
      </c>
      <c r="I656" s="4">
        <v>14</v>
      </c>
      <c r="J656" s="3" t="s">
        <v>69</v>
      </c>
      <c r="K656" s="4">
        <v>0</v>
      </c>
      <c r="L656" s="4"/>
      <c r="M656" s="3" t="s">
        <v>161</v>
      </c>
      <c r="N656" s="3" t="s">
        <v>127</v>
      </c>
      <c r="O656" s="3" t="s">
        <v>2456</v>
      </c>
      <c r="P656" s="3" t="s">
        <v>1720</v>
      </c>
      <c r="Q656" s="3" t="s">
        <v>51</v>
      </c>
      <c r="R656" s="3" t="s">
        <v>521</v>
      </c>
      <c r="S656" s="4">
        <v>39.78</v>
      </c>
      <c r="T656" s="4">
        <v>14</v>
      </c>
      <c r="U656" s="3" t="s">
        <v>1719</v>
      </c>
      <c r="V656" s="5">
        <v>4</v>
      </c>
      <c r="W656" s="4">
        <v>0</v>
      </c>
      <c r="X656" s="3" t="s">
        <v>1719</v>
      </c>
      <c r="Y656" s="3" t="s">
        <v>1719</v>
      </c>
      <c r="Z656" s="3" t="s">
        <v>2199</v>
      </c>
      <c r="AA656" s="3" t="s">
        <v>1722</v>
      </c>
      <c r="AB656" s="3" t="s">
        <v>1723</v>
      </c>
      <c r="AC656" s="4"/>
      <c r="AD656" s="4"/>
      <c r="AE656" s="3" t="s">
        <v>1724</v>
      </c>
      <c r="AF656" s="3" t="s">
        <v>161</v>
      </c>
      <c r="AG656" s="3" t="s">
        <v>1725</v>
      </c>
      <c r="AH656" s="3" t="s">
        <v>1725</v>
      </c>
      <c r="AI656" s="5">
        <v>1</v>
      </c>
      <c r="AJ656" s="3" t="s">
        <v>281</v>
      </c>
      <c r="AK656" s="3" t="s">
        <v>280</v>
      </c>
      <c r="AL656" s="3" t="s">
        <v>1719</v>
      </c>
      <c r="AM656" s="3" t="s">
        <v>1718</v>
      </c>
      <c r="AN656" s="3" t="s">
        <v>1726</v>
      </c>
      <c r="AO656" s="4"/>
      <c r="AP656" s="4"/>
      <c r="AQ656" s="3" t="s">
        <v>1719</v>
      </c>
      <c r="AR656" s="3" t="s">
        <v>1719</v>
      </c>
      <c r="AS656" s="3" t="s">
        <v>1723</v>
      </c>
      <c r="AT656" s="3" t="s">
        <v>1723</v>
      </c>
    </row>
    <row r="657" spans="1:46" x14ac:dyDescent="0.25">
      <c r="A657" s="3" t="s">
        <v>1717</v>
      </c>
      <c r="B657" s="3" t="s">
        <v>1718</v>
      </c>
      <c r="C657" s="3" t="s">
        <v>280</v>
      </c>
      <c r="D657" s="3" t="s">
        <v>282</v>
      </c>
      <c r="E657" s="3" t="s">
        <v>282</v>
      </c>
      <c r="F657" s="3" t="s">
        <v>1719</v>
      </c>
      <c r="G657" s="3" t="s">
        <v>2464</v>
      </c>
      <c r="H657" s="4">
        <v>6</v>
      </c>
      <c r="I657" s="4">
        <v>6</v>
      </c>
      <c r="J657" s="3" t="s">
        <v>69</v>
      </c>
      <c r="K657" s="4">
        <v>0</v>
      </c>
      <c r="L657" s="4"/>
      <c r="M657" s="3" t="s">
        <v>283</v>
      </c>
      <c r="N657" s="3" t="s">
        <v>127</v>
      </c>
      <c r="O657" s="3" t="s">
        <v>2456</v>
      </c>
      <c r="P657" s="3" t="s">
        <v>1720</v>
      </c>
      <c r="Q657" s="3" t="s">
        <v>51</v>
      </c>
      <c r="R657" s="3" t="s">
        <v>284</v>
      </c>
      <c r="S657" s="4">
        <v>2102.79</v>
      </c>
      <c r="T657" s="4">
        <v>6</v>
      </c>
      <c r="U657" s="3" t="s">
        <v>1719</v>
      </c>
      <c r="V657" s="5">
        <v>5</v>
      </c>
      <c r="W657" s="4">
        <v>0</v>
      </c>
      <c r="X657" s="3" t="s">
        <v>1719</v>
      </c>
      <c r="Y657" s="3" t="s">
        <v>1719</v>
      </c>
      <c r="Z657" s="3" t="s">
        <v>2199</v>
      </c>
      <c r="AA657" s="3" t="s">
        <v>1722</v>
      </c>
      <c r="AB657" s="3" t="s">
        <v>1723</v>
      </c>
      <c r="AC657" s="4"/>
      <c r="AD657" s="4"/>
      <c r="AE657" s="3" t="s">
        <v>1724</v>
      </c>
      <c r="AF657" s="3" t="s">
        <v>283</v>
      </c>
      <c r="AG657" s="3" t="s">
        <v>1725</v>
      </c>
      <c r="AH657" s="3" t="s">
        <v>1725</v>
      </c>
      <c r="AI657" s="5">
        <v>1</v>
      </c>
      <c r="AJ657" s="3" t="s">
        <v>281</v>
      </c>
      <c r="AK657" s="3" t="s">
        <v>280</v>
      </c>
      <c r="AL657" s="3" t="s">
        <v>1719</v>
      </c>
      <c r="AM657" s="3" t="s">
        <v>1718</v>
      </c>
      <c r="AN657" s="3" t="s">
        <v>1726</v>
      </c>
      <c r="AO657" s="4"/>
      <c r="AP657" s="4"/>
      <c r="AQ657" s="3" t="s">
        <v>1719</v>
      </c>
      <c r="AR657" s="3" t="s">
        <v>1719</v>
      </c>
      <c r="AS657" s="3" t="s">
        <v>1723</v>
      </c>
      <c r="AT657" s="3" t="s">
        <v>1723</v>
      </c>
    </row>
    <row r="658" spans="1:46" x14ac:dyDescent="0.25">
      <c r="A658" s="3" t="s">
        <v>1717</v>
      </c>
      <c r="B658" s="3" t="s">
        <v>1718</v>
      </c>
      <c r="C658" s="3" t="s">
        <v>280</v>
      </c>
      <c r="D658" s="3" t="s">
        <v>650</v>
      </c>
      <c r="E658" s="3" t="s">
        <v>650</v>
      </c>
      <c r="F658" s="3" t="s">
        <v>1719</v>
      </c>
      <c r="G658" s="3" t="s">
        <v>2455</v>
      </c>
      <c r="H658" s="4">
        <v>1</v>
      </c>
      <c r="I658" s="4">
        <v>1</v>
      </c>
      <c r="J658" s="3" t="s">
        <v>69</v>
      </c>
      <c r="K658" s="4">
        <v>0</v>
      </c>
      <c r="L658" s="4"/>
      <c r="M658" s="3" t="s">
        <v>634</v>
      </c>
      <c r="N658" s="3" t="s">
        <v>127</v>
      </c>
      <c r="O658" s="3" t="s">
        <v>2456</v>
      </c>
      <c r="P658" s="3" t="s">
        <v>1720</v>
      </c>
      <c r="Q658" s="3" t="s">
        <v>51</v>
      </c>
      <c r="R658" s="3" t="s">
        <v>652</v>
      </c>
      <c r="S658" s="4">
        <v>60331.01</v>
      </c>
      <c r="T658" s="4">
        <v>1</v>
      </c>
      <c r="U658" s="3" t="s">
        <v>1719</v>
      </c>
      <c r="V658" s="5">
        <v>6</v>
      </c>
      <c r="W658" s="4">
        <v>0</v>
      </c>
      <c r="X658" s="3" t="s">
        <v>1719</v>
      </c>
      <c r="Y658" s="3" t="s">
        <v>1719</v>
      </c>
      <c r="Z658" s="3" t="s">
        <v>2199</v>
      </c>
      <c r="AA658" s="3" t="s">
        <v>1722</v>
      </c>
      <c r="AB658" s="3" t="s">
        <v>1723</v>
      </c>
      <c r="AC658" s="4"/>
      <c r="AD658" s="4"/>
      <c r="AE658" s="3" t="s">
        <v>1724</v>
      </c>
      <c r="AF658" s="3" t="s">
        <v>634</v>
      </c>
      <c r="AG658" s="3" t="s">
        <v>1725</v>
      </c>
      <c r="AH658" s="3" t="s">
        <v>1725</v>
      </c>
      <c r="AI658" s="5">
        <v>1</v>
      </c>
      <c r="AJ658" s="3" t="s">
        <v>281</v>
      </c>
      <c r="AK658" s="3" t="s">
        <v>280</v>
      </c>
      <c r="AL658" s="3" t="s">
        <v>1719</v>
      </c>
      <c r="AM658" s="3" t="s">
        <v>1718</v>
      </c>
      <c r="AN658" s="3" t="s">
        <v>1726</v>
      </c>
      <c r="AO658" s="4"/>
      <c r="AP658" s="4"/>
      <c r="AQ658" s="3" t="s">
        <v>1719</v>
      </c>
      <c r="AR658" s="3" t="s">
        <v>1719</v>
      </c>
      <c r="AS658" s="3" t="s">
        <v>1723</v>
      </c>
      <c r="AT658" s="3" t="s">
        <v>1723</v>
      </c>
    </row>
    <row r="659" spans="1:46" x14ac:dyDescent="0.25">
      <c r="A659" s="3" t="s">
        <v>1717</v>
      </c>
      <c r="B659" s="3" t="s">
        <v>1718</v>
      </c>
      <c r="C659" s="3" t="s">
        <v>116</v>
      </c>
      <c r="D659" s="3" t="s">
        <v>755</v>
      </c>
      <c r="E659" s="3" t="s">
        <v>755</v>
      </c>
      <c r="F659" s="3" t="s">
        <v>1719</v>
      </c>
      <c r="G659" s="3" t="s">
        <v>2465</v>
      </c>
      <c r="H659" s="4">
        <v>2</v>
      </c>
      <c r="I659" s="4">
        <v>2</v>
      </c>
      <c r="J659" s="3" t="s">
        <v>69</v>
      </c>
      <c r="K659" s="4">
        <v>0</v>
      </c>
      <c r="L659" s="4"/>
      <c r="M659" s="3" t="s">
        <v>161</v>
      </c>
      <c r="N659" s="3" t="s">
        <v>127</v>
      </c>
      <c r="O659" s="3" t="s">
        <v>2466</v>
      </c>
      <c r="P659" s="3" t="s">
        <v>1720</v>
      </c>
      <c r="Q659" s="3" t="s">
        <v>51</v>
      </c>
      <c r="R659" s="3" t="s">
        <v>756</v>
      </c>
      <c r="S659" s="4">
        <v>187.51</v>
      </c>
      <c r="T659" s="4">
        <v>2</v>
      </c>
      <c r="U659" s="3" t="s">
        <v>1719</v>
      </c>
      <c r="V659" s="5">
        <v>1</v>
      </c>
      <c r="W659" s="4">
        <v>0</v>
      </c>
      <c r="X659" s="3" t="s">
        <v>1719</v>
      </c>
      <c r="Y659" s="3" t="s">
        <v>1719</v>
      </c>
      <c r="Z659" s="3" t="s">
        <v>2199</v>
      </c>
      <c r="AA659" s="3" t="s">
        <v>1722</v>
      </c>
      <c r="AB659" s="3" t="s">
        <v>1723</v>
      </c>
      <c r="AC659" s="4"/>
      <c r="AD659" s="4"/>
      <c r="AE659" s="3" t="s">
        <v>1724</v>
      </c>
      <c r="AF659" s="3" t="s">
        <v>161</v>
      </c>
      <c r="AG659" s="3" t="s">
        <v>1725</v>
      </c>
      <c r="AH659" s="3" t="s">
        <v>1725</v>
      </c>
      <c r="AI659" s="5">
        <v>1</v>
      </c>
      <c r="AJ659" s="3" t="s">
        <v>2076</v>
      </c>
      <c r="AK659" s="3" t="s">
        <v>116</v>
      </c>
      <c r="AL659" s="3" t="s">
        <v>1719</v>
      </c>
      <c r="AM659" s="3" t="s">
        <v>1718</v>
      </c>
      <c r="AN659" s="3" t="s">
        <v>1726</v>
      </c>
      <c r="AO659" s="4"/>
      <c r="AP659" s="4"/>
      <c r="AQ659" s="3" t="s">
        <v>1719</v>
      </c>
      <c r="AR659" s="3" t="s">
        <v>1719</v>
      </c>
      <c r="AS659" s="3" t="s">
        <v>1723</v>
      </c>
      <c r="AT659" s="3" t="s">
        <v>1723</v>
      </c>
    </row>
    <row r="660" spans="1:46" x14ac:dyDescent="0.25">
      <c r="A660" s="3" t="s">
        <v>1717</v>
      </c>
      <c r="B660" s="3" t="s">
        <v>1718</v>
      </c>
      <c r="C660" s="3" t="s">
        <v>116</v>
      </c>
      <c r="D660" s="3" t="s">
        <v>758</v>
      </c>
      <c r="E660" s="3" t="s">
        <v>758</v>
      </c>
      <c r="F660" s="3" t="s">
        <v>1719</v>
      </c>
      <c r="G660" s="3" t="s">
        <v>2467</v>
      </c>
      <c r="H660" s="4">
        <v>2</v>
      </c>
      <c r="I660" s="4">
        <v>2</v>
      </c>
      <c r="J660" s="3" t="s">
        <v>69</v>
      </c>
      <c r="K660" s="4">
        <v>0</v>
      </c>
      <c r="L660" s="4"/>
      <c r="M660" s="3" t="s">
        <v>102</v>
      </c>
      <c r="N660" s="3" t="s">
        <v>127</v>
      </c>
      <c r="O660" s="3" t="s">
        <v>2466</v>
      </c>
      <c r="P660" s="3" t="s">
        <v>1720</v>
      </c>
      <c r="Q660" s="3" t="s">
        <v>51</v>
      </c>
      <c r="R660" s="3" t="s">
        <v>759</v>
      </c>
      <c r="S660" s="4">
        <v>142.51</v>
      </c>
      <c r="T660" s="4">
        <v>2</v>
      </c>
      <c r="U660" s="3" t="s">
        <v>1719</v>
      </c>
      <c r="V660" s="5">
        <v>2</v>
      </c>
      <c r="W660" s="4">
        <v>0</v>
      </c>
      <c r="X660" s="3" t="s">
        <v>1719</v>
      </c>
      <c r="Y660" s="3" t="s">
        <v>1719</v>
      </c>
      <c r="Z660" s="3" t="s">
        <v>2199</v>
      </c>
      <c r="AA660" s="3" t="s">
        <v>1722</v>
      </c>
      <c r="AB660" s="3" t="s">
        <v>1723</v>
      </c>
      <c r="AC660" s="4"/>
      <c r="AD660" s="4"/>
      <c r="AE660" s="3" t="s">
        <v>1724</v>
      </c>
      <c r="AF660" s="3" t="s">
        <v>102</v>
      </c>
      <c r="AG660" s="3" t="s">
        <v>1725</v>
      </c>
      <c r="AH660" s="3" t="s">
        <v>1725</v>
      </c>
      <c r="AI660" s="5">
        <v>1</v>
      </c>
      <c r="AJ660" s="3" t="s">
        <v>2076</v>
      </c>
      <c r="AK660" s="3" t="s">
        <v>116</v>
      </c>
      <c r="AL660" s="3" t="s">
        <v>1719</v>
      </c>
      <c r="AM660" s="3" t="s">
        <v>1718</v>
      </c>
      <c r="AN660" s="3" t="s">
        <v>1726</v>
      </c>
      <c r="AO660" s="4"/>
      <c r="AP660" s="4"/>
      <c r="AQ660" s="3" t="s">
        <v>1719</v>
      </c>
      <c r="AR660" s="3" t="s">
        <v>1719</v>
      </c>
      <c r="AS660" s="3" t="s">
        <v>1723</v>
      </c>
      <c r="AT660" s="3" t="s">
        <v>1723</v>
      </c>
    </row>
    <row r="661" spans="1:46" x14ac:dyDescent="0.25">
      <c r="A661" s="3" t="s">
        <v>1717</v>
      </c>
      <c r="B661" s="3" t="s">
        <v>1718</v>
      </c>
      <c r="C661" s="3" t="s">
        <v>116</v>
      </c>
      <c r="D661" s="3" t="s">
        <v>2468</v>
      </c>
      <c r="E661" s="3" t="s">
        <v>2468</v>
      </c>
      <c r="F661" s="3" t="s">
        <v>1719</v>
      </c>
      <c r="G661" s="3" t="s">
        <v>2469</v>
      </c>
      <c r="H661" s="4">
        <v>1</v>
      </c>
      <c r="I661" s="4">
        <v>1</v>
      </c>
      <c r="J661" s="3" t="s">
        <v>69</v>
      </c>
      <c r="K661" s="4">
        <v>0</v>
      </c>
      <c r="L661" s="4"/>
      <c r="M661" s="3" t="s">
        <v>118</v>
      </c>
      <c r="N661" s="3" t="s">
        <v>127</v>
      </c>
      <c r="O661" s="3" t="s">
        <v>2470</v>
      </c>
      <c r="P661" s="3" t="s">
        <v>1720</v>
      </c>
      <c r="Q661" s="3" t="s">
        <v>51</v>
      </c>
      <c r="R661" s="3" t="s">
        <v>119</v>
      </c>
      <c r="S661" s="4">
        <v>179.7</v>
      </c>
      <c r="T661" s="4">
        <v>1</v>
      </c>
      <c r="U661" s="3" t="s">
        <v>1719</v>
      </c>
      <c r="V661" s="5">
        <v>1</v>
      </c>
      <c r="W661" s="4">
        <v>0</v>
      </c>
      <c r="X661" s="3" t="s">
        <v>1719</v>
      </c>
      <c r="Y661" s="3" t="s">
        <v>1719</v>
      </c>
      <c r="Z661" s="3" t="s">
        <v>2199</v>
      </c>
      <c r="AA661" s="3" t="s">
        <v>1722</v>
      </c>
      <c r="AB661" s="3" t="s">
        <v>1723</v>
      </c>
      <c r="AC661" s="4"/>
      <c r="AD661" s="4"/>
      <c r="AE661" s="3" t="s">
        <v>1724</v>
      </c>
      <c r="AF661" s="3" t="s">
        <v>118</v>
      </c>
      <c r="AG661" s="3" t="s">
        <v>1725</v>
      </c>
      <c r="AH661" s="3" t="s">
        <v>1725</v>
      </c>
      <c r="AI661" s="5">
        <v>1</v>
      </c>
      <c r="AJ661" s="3" t="s">
        <v>2076</v>
      </c>
      <c r="AK661" s="3" t="s">
        <v>116</v>
      </c>
      <c r="AL661" s="3" t="s">
        <v>1719</v>
      </c>
      <c r="AM661" s="3" t="s">
        <v>1718</v>
      </c>
      <c r="AN661" s="3" t="s">
        <v>1726</v>
      </c>
      <c r="AO661" s="4"/>
      <c r="AP661" s="4"/>
      <c r="AQ661" s="3" t="s">
        <v>1719</v>
      </c>
      <c r="AR661" s="3" t="s">
        <v>1719</v>
      </c>
      <c r="AS661" s="3" t="s">
        <v>1723</v>
      </c>
      <c r="AT661" s="3" t="s">
        <v>1723</v>
      </c>
    </row>
    <row r="662" spans="1:46" x14ac:dyDescent="0.25">
      <c r="A662" s="3" t="s">
        <v>1717</v>
      </c>
      <c r="B662" s="3" t="s">
        <v>1718</v>
      </c>
      <c r="C662" s="3" t="s">
        <v>116</v>
      </c>
      <c r="D662" s="3" t="s">
        <v>255</v>
      </c>
      <c r="E662" s="3" t="s">
        <v>255</v>
      </c>
      <c r="F662" s="3" t="s">
        <v>1719</v>
      </c>
      <c r="G662" s="3" t="s">
        <v>2471</v>
      </c>
      <c r="H662" s="4">
        <v>6</v>
      </c>
      <c r="I662" s="4">
        <v>6</v>
      </c>
      <c r="J662" s="3" t="s">
        <v>69</v>
      </c>
      <c r="K662" s="4">
        <v>0</v>
      </c>
      <c r="L662" s="4"/>
      <c r="M662" s="3" t="s">
        <v>156</v>
      </c>
      <c r="N662" s="3" t="s">
        <v>127</v>
      </c>
      <c r="O662" s="3" t="s">
        <v>2472</v>
      </c>
      <c r="P662" s="3" t="s">
        <v>1720</v>
      </c>
      <c r="Q662" s="3" t="s">
        <v>51</v>
      </c>
      <c r="R662" s="3" t="s">
        <v>256</v>
      </c>
      <c r="S662" s="4">
        <v>38399.21</v>
      </c>
      <c r="T662" s="4">
        <v>6</v>
      </c>
      <c r="U662" s="3" t="s">
        <v>1719</v>
      </c>
      <c r="V662" s="5">
        <v>1</v>
      </c>
      <c r="W662" s="4">
        <v>0</v>
      </c>
      <c r="X662" s="3" t="s">
        <v>1719</v>
      </c>
      <c r="Y662" s="3" t="s">
        <v>1719</v>
      </c>
      <c r="Z662" s="3" t="s">
        <v>2199</v>
      </c>
      <c r="AA662" s="3" t="s">
        <v>1722</v>
      </c>
      <c r="AB662" s="3" t="s">
        <v>1723</v>
      </c>
      <c r="AC662" s="4"/>
      <c r="AD662" s="4"/>
      <c r="AE662" s="3" t="s">
        <v>1724</v>
      </c>
      <c r="AF662" s="3" t="s">
        <v>156</v>
      </c>
      <c r="AG662" s="3" t="s">
        <v>1725</v>
      </c>
      <c r="AH662" s="3" t="s">
        <v>1725</v>
      </c>
      <c r="AI662" s="5">
        <v>1</v>
      </c>
      <c r="AJ662" s="3" t="s">
        <v>2076</v>
      </c>
      <c r="AK662" s="3" t="s">
        <v>116</v>
      </c>
      <c r="AL662" s="3" t="s">
        <v>1719</v>
      </c>
      <c r="AM662" s="3" t="s">
        <v>1718</v>
      </c>
      <c r="AN662" s="3" t="s">
        <v>1726</v>
      </c>
      <c r="AO662" s="4"/>
      <c r="AP662" s="4"/>
      <c r="AQ662" s="3" t="s">
        <v>1719</v>
      </c>
      <c r="AR662" s="3" t="s">
        <v>1719</v>
      </c>
      <c r="AS662" s="3" t="s">
        <v>1723</v>
      </c>
      <c r="AT662" s="3" t="s">
        <v>1723</v>
      </c>
    </row>
    <row r="663" spans="1:46" x14ac:dyDescent="0.25">
      <c r="A663" s="3" t="s">
        <v>1717</v>
      </c>
      <c r="B663" s="3" t="s">
        <v>1718</v>
      </c>
      <c r="C663" s="3" t="s">
        <v>654</v>
      </c>
      <c r="D663" s="3" t="s">
        <v>656</v>
      </c>
      <c r="E663" s="3" t="s">
        <v>656</v>
      </c>
      <c r="F663" s="3" t="s">
        <v>1719</v>
      </c>
      <c r="G663" s="3" t="s">
        <v>2473</v>
      </c>
      <c r="H663" s="4">
        <v>1</v>
      </c>
      <c r="I663" s="4">
        <v>1</v>
      </c>
      <c r="J663" s="3" t="s">
        <v>69</v>
      </c>
      <c r="K663" s="4">
        <v>0</v>
      </c>
      <c r="L663" s="4"/>
      <c r="M663" s="3" t="s">
        <v>126</v>
      </c>
      <c r="N663" s="3" t="s">
        <v>127</v>
      </c>
      <c r="O663" s="3" t="s">
        <v>2106</v>
      </c>
      <c r="P663" s="3" t="s">
        <v>1720</v>
      </c>
      <c r="Q663" s="3" t="s">
        <v>51</v>
      </c>
      <c r="R663" s="3" t="s">
        <v>657</v>
      </c>
      <c r="S663" s="4">
        <v>12659.61</v>
      </c>
      <c r="T663" s="4">
        <v>1</v>
      </c>
      <c r="U663" s="3" t="s">
        <v>1719</v>
      </c>
      <c r="V663" s="5">
        <v>4</v>
      </c>
      <c r="W663" s="4">
        <v>0</v>
      </c>
      <c r="X663" s="3" t="s">
        <v>1719</v>
      </c>
      <c r="Y663" s="3" t="s">
        <v>1719</v>
      </c>
      <c r="Z663" s="3" t="s">
        <v>1736</v>
      </c>
      <c r="AA663" s="3" t="s">
        <v>1722</v>
      </c>
      <c r="AB663" s="3" t="s">
        <v>1723</v>
      </c>
      <c r="AC663" s="4"/>
      <c r="AD663" s="4"/>
      <c r="AE663" s="3" t="s">
        <v>1724</v>
      </c>
      <c r="AF663" s="3" t="s">
        <v>126</v>
      </c>
      <c r="AG663" s="3" t="s">
        <v>1725</v>
      </c>
      <c r="AH663" s="3" t="s">
        <v>1725</v>
      </c>
      <c r="AI663" s="5">
        <v>1</v>
      </c>
      <c r="AJ663" s="3" t="s">
        <v>2107</v>
      </c>
      <c r="AK663" s="3" t="s">
        <v>654</v>
      </c>
      <c r="AL663" s="3" t="s">
        <v>1719</v>
      </c>
      <c r="AM663" s="3" t="s">
        <v>1718</v>
      </c>
      <c r="AN663" s="3" t="s">
        <v>1726</v>
      </c>
      <c r="AO663" s="4"/>
      <c r="AP663" s="4"/>
      <c r="AQ663" s="3" t="s">
        <v>1719</v>
      </c>
      <c r="AR663" s="3" t="s">
        <v>1719</v>
      </c>
      <c r="AS663" s="3" t="s">
        <v>1723</v>
      </c>
      <c r="AT663" s="3" t="s">
        <v>1723</v>
      </c>
    </row>
    <row r="664" spans="1:46" x14ac:dyDescent="0.25">
      <c r="A664" s="3" t="s">
        <v>1717</v>
      </c>
      <c r="B664" s="3" t="s">
        <v>1718</v>
      </c>
      <c r="C664" s="3" t="s">
        <v>654</v>
      </c>
      <c r="D664" s="3" t="s">
        <v>2474</v>
      </c>
      <c r="E664" s="3" t="s">
        <v>669</v>
      </c>
      <c r="F664" s="3" t="s">
        <v>1719</v>
      </c>
      <c r="G664" s="3" t="s">
        <v>2475</v>
      </c>
      <c r="H664" s="4">
        <v>1</v>
      </c>
      <c r="I664" s="4">
        <v>1</v>
      </c>
      <c r="J664" s="3" t="s">
        <v>69</v>
      </c>
      <c r="K664" s="4">
        <v>0</v>
      </c>
      <c r="L664" s="4"/>
      <c r="M664" s="3" t="s">
        <v>126</v>
      </c>
      <c r="N664" s="3" t="s">
        <v>127</v>
      </c>
      <c r="O664" s="3" t="s">
        <v>2106</v>
      </c>
      <c r="P664" s="3" t="s">
        <v>1720</v>
      </c>
      <c r="Q664" s="3" t="s">
        <v>51</v>
      </c>
      <c r="R664" s="3" t="s">
        <v>670</v>
      </c>
      <c r="S664" s="4">
        <v>17821.150000000001</v>
      </c>
      <c r="T664" s="4">
        <v>1</v>
      </c>
      <c r="U664" s="3" t="s">
        <v>1719</v>
      </c>
      <c r="V664" s="5">
        <v>5</v>
      </c>
      <c r="W664" s="4">
        <v>0</v>
      </c>
      <c r="X664" s="3" t="s">
        <v>1719</v>
      </c>
      <c r="Y664" s="3" t="s">
        <v>1719</v>
      </c>
      <c r="Z664" s="3" t="s">
        <v>1736</v>
      </c>
      <c r="AA664" s="3" t="s">
        <v>1722</v>
      </c>
      <c r="AB664" s="3" t="s">
        <v>1723</v>
      </c>
      <c r="AC664" s="4"/>
      <c r="AD664" s="4"/>
      <c r="AE664" s="3" t="s">
        <v>1724</v>
      </c>
      <c r="AF664" s="3" t="s">
        <v>126</v>
      </c>
      <c r="AG664" s="3" t="s">
        <v>1725</v>
      </c>
      <c r="AH664" s="3" t="s">
        <v>1725</v>
      </c>
      <c r="AI664" s="5">
        <v>1</v>
      </c>
      <c r="AJ664" s="3" t="s">
        <v>2107</v>
      </c>
      <c r="AK664" s="3" t="s">
        <v>654</v>
      </c>
      <c r="AL664" s="3" t="s">
        <v>1719</v>
      </c>
      <c r="AM664" s="3" t="s">
        <v>1718</v>
      </c>
      <c r="AN664" s="3" t="s">
        <v>1726</v>
      </c>
      <c r="AO664" s="4"/>
      <c r="AP664" s="4"/>
      <c r="AQ664" s="3" t="s">
        <v>1719</v>
      </c>
      <c r="AR664" s="3" t="s">
        <v>1719</v>
      </c>
      <c r="AS664" s="3" t="s">
        <v>1723</v>
      </c>
      <c r="AT664" s="3" t="s">
        <v>1723</v>
      </c>
    </row>
    <row r="665" spans="1:46" x14ac:dyDescent="0.25">
      <c r="A665" s="3" t="s">
        <v>1717</v>
      </c>
      <c r="B665" s="3" t="s">
        <v>1718</v>
      </c>
      <c r="C665" s="3" t="s">
        <v>654</v>
      </c>
      <c r="D665" s="3" t="s">
        <v>666</v>
      </c>
      <c r="E665" s="3" t="s">
        <v>666</v>
      </c>
      <c r="F665" s="3" t="s">
        <v>1719</v>
      </c>
      <c r="G665" s="3" t="s">
        <v>2476</v>
      </c>
      <c r="H665" s="4">
        <v>1</v>
      </c>
      <c r="I665" s="4">
        <v>1</v>
      </c>
      <c r="J665" s="3" t="s">
        <v>69</v>
      </c>
      <c r="K665" s="4">
        <v>0</v>
      </c>
      <c r="L665" s="4"/>
      <c r="M665" s="3" t="s">
        <v>126</v>
      </c>
      <c r="N665" s="3" t="s">
        <v>127</v>
      </c>
      <c r="O665" s="3" t="s">
        <v>2106</v>
      </c>
      <c r="P665" s="3" t="s">
        <v>1720</v>
      </c>
      <c r="Q665" s="3" t="s">
        <v>51</v>
      </c>
      <c r="R665" s="3" t="s">
        <v>667</v>
      </c>
      <c r="S665" s="4">
        <v>33134.54</v>
      </c>
      <c r="T665" s="4">
        <v>1</v>
      </c>
      <c r="U665" s="3" t="s">
        <v>1719</v>
      </c>
      <c r="V665" s="5">
        <v>6</v>
      </c>
      <c r="W665" s="4">
        <v>0</v>
      </c>
      <c r="X665" s="3" t="s">
        <v>1719</v>
      </c>
      <c r="Y665" s="3" t="s">
        <v>1719</v>
      </c>
      <c r="Z665" s="3" t="s">
        <v>1736</v>
      </c>
      <c r="AA665" s="3" t="s">
        <v>1722</v>
      </c>
      <c r="AB665" s="3" t="s">
        <v>1723</v>
      </c>
      <c r="AC665" s="4"/>
      <c r="AD665" s="4"/>
      <c r="AE665" s="3" t="s">
        <v>1724</v>
      </c>
      <c r="AF665" s="3" t="s">
        <v>126</v>
      </c>
      <c r="AG665" s="3" t="s">
        <v>1725</v>
      </c>
      <c r="AH665" s="3" t="s">
        <v>1725</v>
      </c>
      <c r="AI665" s="5">
        <v>1</v>
      </c>
      <c r="AJ665" s="3" t="s">
        <v>2107</v>
      </c>
      <c r="AK665" s="3" t="s">
        <v>654</v>
      </c>
      <c r="AL665" s="3" t="s">
        <v>1719</v>
      </c>
      <c r="AM665" s="3" t="s">
        <v>1718</v>
      </c>
      <c r="AN665" s="3" t="s">
        <v>1726</v>
      </c>
      <c r="AO665" s="4"/>
      <c r="AP665" s="4"/>
      <c r="AQ665" s="3" t="s">
        <v>1719</v>
      </c>
      <c r="AR665" s="3" t="s">
        <v>1719</v>
      </c>
      <c r="AS665" s="3" t="s">
        <v>1723</v>
      </c>
      <c r="AT665" s="3" t="s">
        <v>1723</v>
      </c>
    </row>
    <row r="666" spans="1:46" x14ac:dyDescent="0.25">
      <c r="A666" s="3" t="s">
        <v>1717</v>
      </c>
      <c r="B666" s="3" t="s">
        <v>1718</v>
      </c>
      <c r="C666" s="3" t="s">
        <v>1403</v>
      </c>
      <c r="D666" s="3" t="s">
        <v>1405</v>
      </c>
      <c r="E666" s="3" t="s">
        <v>1405</v>
      </c>
      <c r="F666" s="3" t="s">
        <v>1719</v>
      </c>
      <c r="G666" s="3" t="s">
        <v>2477</v>
      </c>
      <c r="H666" s="4">
        <v>10</v>
      </c>
      <c r="I666" s="4">
        <v>10</v>
      </c>
      <c r="J666" s="3" t="s">
        <v>69</v>
      </c>
      <c r="K666" s="4">
        <v>0</v>
      </c>
      <c r="L666" s="4"/>
      <c r="M666" s="3" t="s">
        <v>283</v>
      </c>
      <c r="N666" s="3" t="s">
        <v>127</v>
      </c>
      <c r="O666" s="3" t="s">
        <v>2478</v>
      </c>
      <c r="P666" s="3" t="s">
        <v>1720</v>
      </c>
      <c r="Q666" s="3" t="s">
        <v>51</v>
      </c>
      <c r="R666" s="3" t="s">
        <v>1406</v>
      </c>
      <c r="S666" s="4">
        <v>211.73</v>
      </c>
      <c r="T666" s="4">
        <v>10</v>
      </c>
      <c r="U666" s="3" t="s">
        <v>1719</v>
      </c>
      <c r="V666" s="5">
        <v>1</v>
      </c>
      <c r="W666" s="4">
        <v>0</v>
      </c>
      <c r="X666" s="3" t="s">
        <v>1719</v>
      </c>
      <c r="Y666" s="3" t="s">
        <v>1719</v>
      </c>
      <c r="Z666" s="3" t="s">
        <v>2199</v>
      </c>
      <c r="AA666" s="3" t="s">
        <v>1722</v>
      </c>
      <c r="AB666" s="3" t="s">
        <v>1723</v>
      </c>
      <c r="AC666" s="4"/>
      <c r="AD666" s="4"/>
      <c r="AE666" s="3" t="s">
        <v>1724</v>
      </c>
      <c r="AF666" s="3" t="s">
        <v>283</v>
      </c>
      <c r="AG666" s="3" t="s">
        <v>1725</v>
      </c>
      <c r="AH666" s="3" t="s">
        <v>1725</v>
      </c>
      <c r="AI666" s="5">
        <v>1</v>
      </c>
      <c r="AJ666" s="3" t="s">
        <v>1404</v>
      </c>
      <c r="AK666" s="3" t="s">
        <v>1403</v>
      </c>
      <c r="AL666" s="3" t="s">
        <v>1719</v>
      </c>
      <c r="AM666" s="3" t="s">
        <v>1718</v>
      </c>
      <c r="AN666" s="3" t="s">
        <v>1726</v>
      </c>
      <c r="AO666" s="4"/>
      <c r="AP666" s="4"/>
      <c r="AQ666" s="3" t="s">
        <v>1719</v>
      </c>
      <c r="AR666" s="3" t="s">
        <v>1719</v>
      </c>
      <c r="AS666" s="3" t="s">
        <v>1723</v>
      </c>
      <c r="AT666" s="3" t="s">
        <v>1723</v>
      </c>
    </row>
    <row r="667" spans="1:46" x14ac:dyDescent="0.25">
      <c r="A667" s="3" t="s">
        <v>1717</v>
      </c>
      <c r="B667" s="3" t="s">
        <v>1718</v>
      </c>
      <c r="C667" s="3" t="s">
        <v>288</v>
      </c>
      <c r="D667" s="3" t="s">
        <v>650</v>
      </c>
      <c r="E667" s="3" t="s">
        <v>650</v>
      </c>
      <c r="F667" s="3" t="s">
        <v>1719</v>
      </c>
      <c r="G667" s="3" t="s">
        <v>2455</v>
      </c>
      <c r="H667" s="4">
        <v>3</v>
      </c>
      <c r="I667" s="4">
        <v>3</v>
      </c>
      <c r="J667" s="3" t="s">
        <v>69</v>
      </c>
      <c r="K667" s="4">
        <v>0</v>
      </c>
      <c r="L667" s="4"/>
      <c r="M667" s="3" t="s">
        <v>634</v>
      </c>
      <c r="N667" s="3" t="s">
        <v>127</v>
      </c>
      <c r="O667" s="3" t="s">
        <v>2120</v>
      </c>
      <c r="P667" s="3" t="s">
        <v>1720</v>
      </c>
      <c r="Q667" s="3" t="s">
        <v>51</v>
      </c>
      <c r="R667" s="3" t="s">
        <v>653</v>
      </c>
      <c r="S667" s="4">
        <v>180993.02</v>
      </c>
      <c r="T667" s="4">
        <v>3</v>
      </c>
      <c r="U667" s="3" t="s">
        <v>1719</v>
      </c>
      <c r="V667" s="5">
        <v>1</v>
      </c>
      <c r="W667" s="4">
        <v>0</v>
      </c>
      <c r="X667" s="3" t="s">
        <v>1719</v>
      </c>
      <c r="Y667" s="3" t="s">
        <v>1719</v>
      </c>
      <c r="Z667" s="3" t="s">
        <v>1736</v>
      </c>
      <c r="AA667" s="3" t="s">
        <v>1722</v>
      </c>
      <c r="AB667" s="3" t="s">
        <v>1723</v>
      </c>
      <c r="AC667" s="4"/>
      <c r="AD667" s="4"/>
      <c r="AE667" s="3" t="s">
        <v>1724</v>
      </c>
      <c r="AF667" s="3" t="s">
        <v>634</v>
      </c>
      <c r="AG667" s="3" t="s">
        <v>1725</v>
      </c>
      <c r="AH667" s="3" t="s">
        <v>1725</v>
      </c>
      <c r="AI667" s="5">
        <v>1</v>
      </c>
      <c r="AJ667" s="3" t="s">
        <v>289</v>
      </c>
      <c r="AK667" s="3" t="s">
        <v>288</v>
      </c>
      <c r="AL667" s="3" t="s">
        <v>1719</v>
      </c>
      <c r="AM667" s="3" t="s">
        <v>1718</v>
      </c>
      <c r="AN667" s="3" t="s">
        <v>1726</v>
      </c>
      <c r="AO667" s="4"/>
      <c r="AP667" s="4"/>
      <c r="AQ667" s="3" t="s">
        <v>1719</v>
      </c>
      <c r="AR667" s="3" t="s">
        <v>1719</v>
      </c>
      <c r="AS667" s="3" t="s">
        <v>1723</v>
      </c>
      <c r="AT667" s="3" t="s">
        <v>1723</v>
      </c>
    </row>
    <row r="668" spans="1:46" x14ac:dyDescent="0.25">
      <c r="A668" s="3" t="s">
        <v>1717</v>
      </c>
      <c r="B668" s="3" t="s">
        <v>1718</v>
      </c>
      <c r="C668" s="3" t="s">
        <v>288</v>
      </c>
      <c r="D668" s="3" t="s">
        <v>1228</v>
      </c>
      <c r="E668" s="3" t="s">
        <v>1228</v>
      </c>
      <c r="F668" s="3" t="s">
        <v>1719</v>
      </c>
      <c r="G668" s="3" t="s">
        <v>2457</v>
      </c>
      <c r="H668" s="4">
        <v>20</v>
      </c>
      <c r="I668" s="4">
        <v>20</v>
      </c>
      <c r="J668" s="3" t="s">
        <v>69</v>
      </c>
      <c r="K668" s="4">
        <v>0</v>
      </c>
      <c r="L668" s="4"/>
      <c r="M668" s="3" t="s">
        <v>707</v>
      </c>
      <c r="N668" s="3" t="s">
        <v>127</v>
      </c>
      <c r="O668" s="3" t="s">
        <v>2120</v>
      </c>
      <c r="P668" s="3" t="s">
        <v>1720</v>
      </c>
      <c r="Q668" s="3" t="s">
        <v>51</v>
      </c>
      <c r="R668" s="3" t="s">
        <v>1236</v>
      </c>
      <c r="S668" s="4">
        <v>85.16</v>
      </c>
      <c r="T668" s="4">
        <v>20</v>
      </c>
      <c r="U668" s="3" t="s">
        <v>1719</v>
      </c>
      <c r="V668" s="5">
        <v>2</v>
      </c>
      <c r="W668" s="4">
        <v>0</v>
      </c>
      <c r="X668" s="3" t="s">
        <v>1719</v>
      </c>
      <c r="Y668" s="3" t="s">
        <v>1719</v>
      </c>
      <c r="Z668" s="3" t="s">
        <v>1736</v>
      </c>
      <c r="AA668" s="3" t="s">
        <v>1722</v>
      </c>
      <c r="AB668" s="3" t="s">
        <v>1723</v>
      </c>
      <c r="AC668" s="4"/>
      <c r="AD668" s="4"/>
      <c r="AE668" s="3" t="s">
        <v>1724</v>
      </c>
      <c r="AF668" s="3" t="s">
        <v>707</v>
      </c>
      <c r="AG668" s="3" t="s">
        <v>1725</v>
      </c>
      <c r="AH668" s="3" t="s">
        <v>1725</v>
      </c>
      <c r="AI668" s="5">
        <v>1</v>
      </c>
      <c r="AJ668" s="3" t="s">
        <v>289</v>
      </c>
      <c r="AK668" s="3" t="s">
        <v>288</v>
      </c>
      <c r="AL668" s="3" t="s">
        <v>1719</v>
      </c>
      <c r="AM668" s="3" t="s">
        <v>1718</v>
      </c>
      <c r="AN668" s="3" t="s">
        <v>1726</v>
      </c>
      <c r="AO668" s="4"/>
      <c r="AP668" s="4"/>
      <c r="AQ668" s="3" t="s">
        <v>1719</v>
      </c>
      <c r="AR668" s="3" t="s">
        <v>1719</v>
      </c>
      <c r="AS668" s="3" t="s">
        <v>1723</v>
      </c>
      <c r="AT668" s="3" t="s">
        <v>1723</v>
      </c>
    </row>
    <row r="669" spans="1:46" x14ac:dyDescent="0.25">
      <c r="A669" s="3" t="s">
        <v>1717</v>
      </c>
      <c r="B669" s="3" t="s">
        <v>1718</v>
      </c>
      <c r="C669" s="3" t="s">
        <v>288</v>
      </c>
      <c r="D669" s="3" t="s">
        <v>1441</v>
      </c>
      <c r="E669" s="3" t="s">
        <v>1441</v>
      </c>
      <c r="F669" s="3" t="s">
        <v>1719</v>
      </c>
      <c r="G669" s="3" t="s">
        <v>2479</v>
      </c>
      <c r="H669" s="4">
        <v>1</v>
      </c>
      <c r="I669" s="4">
        <v>1</v>
      </c>
      <c r="J669" s="3" t="s">
        <v>69</v>
      </c>
      <c r="K669" s="4">
        <v>0</v>
      </c>
      <c r="L669" s="4"/>
      <c r="M669" s="3" t="s">
        <v>1144</v>
      </c>
      <c r="N669" s="3" t="s">
        <v>127</v>
      </c>
      <c r="O669" s="3" t="s">
        <v>2120</v>
      </c>
      <c r="P669" s="3" t="s">
        <v>1720</v>
      </c>
      <c r="Q669" s="3" t="s">
        <v>51</v>
      </c>
      <c r="R669" s="3" t="s">
        <v>1448</v>
      </c>
      <c r="S669" s="4">
        <v>117.9</v>
      </c>
      <c r="T669" s="4">
        <v>20</v>
      </c>
      <c r="U669" s="3" t="s">
        <v>1719</v>
      </c>
      <c r="V669" s="5">
        <v>3</v>
      </c>
      <c r="W669" s="4">
        <v>0</v>
      </c>
      <c r="X669" s="3" t="s">
        <v>1719</v>
      </c>
      <c r="Y669" s="3" t="s">
        <v>1719</v>
      </c>
      <c r="Z669" s="3" t="s">
        <v>1736</v>
      </c>
      <c r="AA669" s="3" t="s">
        <v>1722</v>
      </c>
      <c r="AB669" s="3" t="s">
        <v>1723</v>
      </c>
      <c r="AC669" s="4"/>
      <c r="AD669" s="4"/>
      <c r="AE669" s="3" t="s">
        <v>1724</v>
      </c>
      <c r="AF669" s="3" t="s">
        <v>1144</v>
      </c>
      <c r="AG669" s="3" t="s">
        <v>1725</v>
      </c>
      <c r="AH669" s="3" t="s">
        <v>1725</v>
      </c>
      <c r="AI669" s="5">
        <v>1</v>
      </c>
      <c r="AJ669" s="3" t="s">
        <v>289</v>
      </c>
      <c r="AK669" s="3" t="s">
        <v>288</v>
      </c>
      <c r="AL669" s="3" t="s">
        <v>1719</v>
      </c>
      <c r="AM669" s="3" t="s">
        <v>1718</v>
      </c>
      <c r="AN669" s="3" t="s">
        <v>1726</v>
      </c>
      <c r="AO669" s="4"/>
      <c r="AP669" s="4"/>
      <c r="AQ669" s="3" t="s">
        <v>1719</v>
      </c>
      <c r="AR669" s="3" t="s">
        <v>1719</v>
      </c>
      <c r="AS669" s="3" t="s">
        <v>1723</v>
      </c>
      <c r="AT669" s="3" t="s">
        <v>1723</v>
      </c>
    </row>
    <row r="670" spans="1:46" x14ac:dyDescent="0.25">
      <c r="A670" s="3" t="s">
        <v>1717</v>
      </c>
      <c r="B670" s="3" t="s">
        <v>1718</v>
      </c>
      <c r="C670" s="3" t="s">
        <v>288</v>
      </c>
      <c r="D670" s="3" t="s">
        <v>2462</v>
      </c>
      <c r="E670" s="3" t="s">
        <v>520</v>
      </c>
      <c r="F670" s="3" t="s">
        <v>1719</v>
      </c>
      <c r="G670" s="3" t="s">
        <v>2463</v>
      </c>
      <c r="H670" s="4">
        <v>20</v>
      </c>
      <c r="I670" s="4">
        <v>20</v>
      </c>
      <c r="J670" s="3" t="s">
        <v>69</v>
      </c>
      <c r="K670" s="4">
        <v>0</v>
      </c>
      <c r="L670" s="4"/>
      <c r="M670" s="3" t="s">
        <v>161</v>
      </c>
      <c r="N670" s="3" t="s">
        <v>127</v>
      </c>
      <c r="O670" s="3" t="s">
        <v>2120</v>
      </c>
      <c r="P670" s="3" t="s">
        <v>1720</v>
      </c>
      <c r="Q670" s="3" t="s">
        <v>51</v>
      </c>
      <c r="R670" s="3" t="s">
        <v>525</v>
      </c>
      <c r="S670" s="4">
        <v>56.83</v>
      </c>
      <c r="T670" s="4">
        <v>20</v>
      </c>
      <c r="U670" s="3" t="s">
        <v>1719</v>
      </c>
      <c r="V670" s="5">
        <v>4</v>
      </c>
      <c r="W670" s="4">
        <v>0</v>
      </c>
      <c r="X670" s="3" t="s">
        <v>1719</v>
      </c>
      <c r="Y670" s="3" t="s">
        <v>1719</v>
      </c>
      <c r="Z670" s="3" t="s">
        <v>1736</v>
      </c>
      <c r="AA670" s="3" t="s">
        <v>1722</v>
      </c>
      <c r="AB670" s="3" t="s">
        <v>1723</v>
      </c>
      <c r="AC670" s="4"/>
      <c r="AD670" s="4"/>
      <c r="AE670" s="3" t="s">
        <v>1724</v>
      </c>
      <c r="AF670" s="3" t="s">
        <v>161</v>
      </c>
      <c r="AG670" s="3" t="s">
        <v>1725</v>
      </c>
      <c r="AH670" s="3" t="s">
        <v>1725</v>
      </c>
      <c r="AI670" s="5">
        <v>1</v>
      </c>
      <c r="AJ670" s="3" t="s">
        <v>289</v>
      </c>
      <c r="AK670" s="3" t="s">
        <v>288</v>
      </c>
      <c r="AL670" s="3" t="s">
        <v>1719</v>
      </c>
      <c r="AM670" s="3" t="s">
        <v>1718</v>
      </c>
      <c r="AN670" s="3" t="s">
        <v>1726</v>
      </c>
      <c r="AO670" s="4"/>
      <c r="AP670" s="4"/>
      <c r="AQ670" s="3" t="s">
        <v>1719</v>
      </c>
      <c r="AR670" s="3" t="s">
        <v>1719</v>
      </c>
      <c r="AS670" s="3" t="s">
        <v>1723</v>
      </c>
      <c r="AT670" s="3" t="s">
        <v>1723</v>
      </c>
    </row>
    <row r="671" spans="1:46" x14ac:dyDescent="0.25">
      <c r="A671" s="3" t="s">
        <v>1717</v>
      </c>
      <c r="B671" s="3" t="s">
        <v>1718</v>
      </c>
      <c r="C671" s="3" t="s">
        <v>288</v>
      </c>
      <c r="D671" s="3" t="s">
        <v>282</v>
      </c>
      <c r="E671" s="3" t="s">
        <v>282</v>
      </c>
      <c r="F671" s="3" t="s">
        <v>1719</v>
      </c>
      <c r="G671" s="3" t="s">
        <v>2464</v>
      </c>
      <c r="H671" s="4">
        <v>2</v>
      </c>
      <c r="I671" s="4">
        <v>2</v>
      </c>
      <c r="J671" s="3" t="s">
        <v>69</v>
      </c>
      <c r="K671" s="4">
        <v>0</v>
      </c>
      <c r="L671" s="4"/>
      <c r="M671" s="3" t="s">
        <v>283</v>
      </c>
      <c r="N671" s="3" t="s">
        <v>127</v>
      </c>
      <c r="O671" s="3" t="s">
        <v>2120</v>
      </c>
      <c r="P671" s="3" t="s">
        <v>1720</v>
      </c>
      <c r="Q671" s="3" t="s">
        <v>51</v>
      </c>
      <c r="R671" s="3" t="s">
        <v>290</v>
      </c>
      <c r="S671" s="4">
        <v>700.93</v>
      </c>
      <c r="T671" s="4">
        <v>2</v>
      </c>
      <c r="U671" s="3" t="s">
        <v>1719</v>
      </c>
      <c r="V671" s="5">
        <v>5</v>
      </c>
      <c r="W671" s="4">
        <v>0</v>
      </c>
      <c r="X671" s="3" t="s">
        <v>1719</v>
      </c>
      <c r="Y671" s="3" t="s">
        <v>1719</v>
      </c>
      <c r="Z671" s="3" t="s">
        <v>1736</v>
      </c>
      <c r="AA671" s="3" t="s">
        <v>1722</v>
      </c>
      <c r="AB671" s="3" t="s">
        <v>1723</v>
      </c>
      <c r="AC671" s="4"/>
      <c r="AD671" s="4"/>
      <c r="AE671" s="3" t="s">
        <v>1724</v>
      </c>
      <c r="AF671" s="3" t="s">
        <v>283</v>
      </c>
      <c r="AG671" s="3" t="s">
        <v>1725</v>
      </c>
      <c r="AH671" s="3" t="s">
        <v>1725</v>
      </c>
      <c r="AI671" s="5">
        <v>1</v>
      </c>
      <c r="AJ671" s="3" t="s">
        <v>289</v>
      </c>
      <c r="AK671" s="3" t="s">
        <v>288</v>
      </c>
      <c r="AL671" s="3" t="s">
        <v>1719</v>
      </c>
      <c r="AM671" s="3" t="s">
        <v>1718</v>
      </c>
      <c r="AN671" s="3" t="s">
        <v>1726</v>
      </c>
      <c r="AO671" s="4"/>
      <c r="AP671" s="4"/>
      <c r="AQ671" s="3" t="s">
        <v>1719</v>
      </c>
      <c r="AR671" s="3" t="s">
        <v>1719</v>
      </c>
      <c r="AS671" s="3" t="s">
        <v>1723</v>
      </c>
      <c r="AT671" s="3" t="s">
        <v>1723</v>
      </c>
    </row>
    <row r="672" spans="1:46" x14ac:dyDescent="0.25">
      <c r="A672" s="3" t="s">
        <v>1717</v>
      </c>
      <c r="B672" s="3" t="s">
        <v>1718</v>
      </c>
      <c r="C672" s="3" t="s">
        <v>288</v>
      </c>
      <c r="D672" s="3" t="s">
        <v>2480</v>
      </c>
      <c r="E672" s="3" t="s">
        <v>1470</v>
      </c>
      <c r="F672" s="3" t="s">
        <v>1719</v>
      </c>
      <c r="G672" s="3" t="s">
        <v>2481</v>
      </c>
      <c r="H672" s="4">
        <v>1</v>
      </c>
      <c r="I672" s="4">
        <v>1</v>
      </c>
      <c r="J672" s="3" t="s">
        <v>69</v>
      </c>
      <c r="K672" s="4">
        <v>0</v>
      </c>
      <c r="L672" s="4"/>
      <c r="M672" s="3" t="s">
        <v>1471</v>
      </c>
      <c r="N672" s="3" t="s">
        <v>127</v>
      </c>
      <c r="O672" s="3" t="s">
        <v>2482</v>
      </c>
      <c r="P672" s="3" t="s">
        <v>1720</v>
      </c>
      <c r="Q672" s="3" t="s">
        <v>51</v>
      </c>
      <c r="R672" s="3" t="s">
        <v>1474</v>
      </c>
      <c r="S672" s="4">
        <v>5766.48</v>
      </c>
      <c r="T672" s="4">
        <v>1</v>
      </c>
      <c r="U672" s="3" t="s">
        <v>1721</v>
      </c>
      <c r="V672" s="5">
        <v>1</v>
      </c>
      <c r="W672" s="4">
        <v>0</v>
      </c>
      <c r="X672" s="3" t="s">
        <v>1719</v>
      </c>
      <c r="Y672" s="3" t="s">
        <v>1719</v>
      </c>
      <c r="Z672" s="3" t="s">
        <v>2199</v>
      </c>
      <c r="AA672" s="3" t="s">
        <v>1722</v>
      </c>
      <c r="AB672" s="3" t="s">
        <v>1723</v>
      </c>
      <c r="AC672" s="4"/>
      <c r="AD672" s="4"/>
      <c r="AE672" s="3" t="s">
        <v>1724</v>
      </c>
      <c r="AF672" s="3" t="s">
        <v>1471</v>
      </c>
      <c r="AG672" s="3" t="s">
        <v>1725</v>
      </c>
      <c r="AH672" s="3" t="s">
        <v>1725</v>
      </c>
      <c r="AI672" s="5">
        <v>1</v>
      </c>
      <c r="AJ672" s="3" t="s">
        <v>289</v>
      </c>
      <c r="AK672" s="3" t="s">
        <v>288</v>
      </c>
      <c r="AL672" s="3" t="s">
        <v>1719</v>
      </c>
      <c r="AM672" s="3" t="s">
        <v>1718</v>
      </c>
      <c r="AN672" s="3" t="s">
        <v>1726</v>
      </c>
      <c r="AO672" s="4"/>
      <c r="AP672" s="4"/>
      <c r="AQ672" s="3" t="s">
        <v>1719</v>
      </c>
      <c r="AR672" s="3" t="s">
        <v>1719</v>
      </c>
      <c r="AS672" s="3" t="s">
        <v>1723</v>
      </c>
      <c r="AT672" s="3" t="s">
        <v>1723</v>
      </c>
    </row>
    <row r="673" spans="1:46" x14ac:dyDescent="0.25">
      <c r="A673" s="3" t="s">
        <v>1717</v>
      </c>
      <c r="B673" s="3" t="s">
        <v>1718</v>
      </c>
      <c r="C673" s="3" t="s">
        <v>288</v>
      </c>
      <c r="D673" s="3" t="s">
        <v>1158</v>
      </c>
      <c r="E673" s="3" t="s">
        <v>1158</v>
      </c>
      <c r="F673" s="3" t="s">
        <v>1719</v>
      </c>
      <c r="G673" s="3" t="s">
        <v>2483</v>
      </c>
      <c r="H673" s="4">
        <v>1</v>
      </c>
      <c r="I673" s="4">
        <v>1</v>
      </c>
      <c r="J673" s="3" t="s">
        <v>69</v>
      </c>
      <c r="K673" s="4">
        <v>0</v>
      </c>
      <c r="L673" s="4"/>
      <c r="M673" s="3" t="s">
        <v>707</v>
      </c>
      <c r="N673" s="3" t="s">
        <v>127</v>
      </c>
      <c r="O673" s="3" t="s">
        <v>2482</v>
      </c>
      <c r="P673" s="3" t="s">
        <v>1720</v>
      </c>
      <c r="Q673" s="3" t="s">
        <v>51</v>
      </c>
      <c r="R673" s="3" t="s">
        <v>1164</v>
      </c>
      <c r="S673" s="4">
        <v>1.95</v>
      </c>
      <c r="T673" s="4">
        <v>1</v>
      </c>
      <c r="U673" s="3" t="s">
        <v>1719</v>
      </c>
      <c r="V673" s="5">
        <v>2</v>
      </c>
      <c r="W673" s="4">
        <v>0</v>
      </c>
      <c r="X673" s="3" t="s">
        <v>1719</v>
      </c>
      <c r="Y673" s="3" t="s">
        <v>1719</v>
      </c>
      <c r="Z673" s="3" t="s">
        <v>2199</v>
      </c>
      <c r="AA673" s="3" t="s">
        <v>1722</v>
      </c>
      <c r="AB673" s="3" t="s">
        <v>1723</v>
      </c>
      <c r="AC673" s="4"/>
      <c r="AD673" s="4"/>
      <c r="AE673" s="3" t="s">
        <v>1724</v>
      </c>
      <c r="AF673" s="3" t="s">
        <v>707</v>
      </c>
      <c r="AG673" s="3" t="s">
        <v>1725</v>
      </c>
      <c r="AH673" s="3" t="s">
        <v>1725</v>
      </c>
      <c r="AI673" s="5">
        <v>1</v>
      </c>
      <c r="AJ673" s="3" t="s">
        <v>289</v>
      </c>
      <c r="AK673" s="3" t="s">
        <v>288</v>
      </c>
      <c r="AL673" s="3" t="s">
        <v>1719</v>
      </c>
      <c r="AM673" s="3" t="s">
        <v>1718</v>
      </c>
      <c r="AN673" s="3" t="s">
        <v>1726</v>
      </c>
      <c r="AO673" s="4"/>
      <c r="AP673" s="4"/>
      <c r="AQ673" s="3" t="s">
        <v>1719</v>
      </c>
      <c r="AR673" s="3" t="s">
        <v>1719</v>
      </c>
      <c r="AS673" s="3" t="s">
        <v>1723</v>
      </c>
      <c r="AT673" s="3" t="s">
        <v>1723</v>
      </c>
    </row>
    <row r="674" spans="1:46" x14ac:dyDescent="0.25">
      <c r="A674" s="3" t="s">
        <v>1717</v>
      </c>
      <c r="B674" s="3" t="s">
        <v>1718</v>
      </c>
      <c r="C674" s="3" t="s">
        <v>308</v>
      </c>
      <c r="D674" s="3" t="s">
        <v>1195</v>
      </c>
      <c r="E674" s="3" t="s">
        <v>1195</v>
      </c>
      <c r="F674" s="3" t="s">
        <v>1719</v>
      </c>
      <c r="G674" s="3" t="s">
        <v>2320</v>
      </c>
      <c r="H674" s="4">
        <v>1</v>
      </c>
      <c r="I674" s="4">
        <v>1</v>
      </c>
      <c r="J674" s="3" t="s">
        <v>69</v>
      </c>
      <c r="K674" s="4">
        <v>0</v>
      </c>
      <c r="L674" s="4"/>
      <c r="M674" s="3" t="s">
        <v>707</v>
      </c>
      <c r="N674" s="3" t="s">
        <v>127</v>
      </c>
      <c r="O674" s="3" t="s">
        <v>2484</v>
      </c>
      <c r="P674" s="3" t="s">
        <v>1720</v>
      </c>
      <c r="Q674" s="3" t="s">
        <v>51</v>
      </c>
      <c r="R674" s="3" t="s">
        <v>1203</v>
      </c>
      <c r="S674" s="4">
        <v>2.46</v>
      </c>
      <c r="T674" s="4">
        <v>1</v>
      </c>
      <c r="U674" s="3" t="s">
        <v>1719</v>
      </c>
      <c r="V674" s="5">
        <v>1</v>
      </c>
      <c r="W674" s="4">
        <v>0</v>
      </c>
      <c r="X674" s="3" t="s">
        <v>1719</v>
      </c>
      <c r="Y674" s="3" t="s">
        <v>1719</v>
      </c>
      <c r="Z674" s="3" t="s">
        <v>2199</v>
      </c>
      <c r="AA674" s="3" t="s">
        <v>1722</v>
      </c>
      <c r="AB674" s="3" t="s">
        <v>1723</v>
      </c>
      <c r="AC674" s="4"/>
      <c r="AD674" s="4"/>
      <c r="AE674" s="3" t="s">
        <v>1724</v>
      </c>
      <c r="AF674" s="3" t="s">
        <v>707</v>
      </c>
      <c r="AG674" s="3" t="s">
        <v>1725</v>
      </c>
      <c r="AH674" s="3" t="s">
        <v>1725</v>
      </c>
      <c r="AI674" s="5">
        <v>1</v>
      </c>
      <c r="AJ674" s="3" t="s">
        <v>309</v>
      </c>
      <c r="AK674" s="3" t="s">
        <v>308</v>
      </c>
      <c r="AL674" s="3" t="s">
        <v>1719</v>
      </c>
      <c r="AM674" s="3" t="s">
        <v>1718</v>
      </c>
      <c r="AN674" s="3" t="s">
        <v>1726</v>
      </c>
      <c r="AO674" s="4"/>
      <c r="AP674" s="4"/>
      <c r="AQ674" s="3" t="s">
        <v>1719</v>
      </c>
      <c r="AR674" s="3" t="s">
        <v>1719</v>
      </c>
      <c r="AS674" s="3" t="s">
        <v>1723</v>
      </c>
      <c r="AT674" s="3" t="s">
        <v>1723</v>
      </c>
    </row>
    <row r="675" spans="1:46" x14ac:dyDescent="0.25">
      <c r="A675" s="3" t="s">
        <v>1717</v>
      </c>
      <c r="B675" s="3" t="s">
        <v>1718</v>
      </c>
      <c r="C675" s="3" t="s">
        <v>99</v>
      </c>
      <c r="D675" s="3" t="s">
        <v>1417</v>
      </c>
      <c r="E675" s="3" t="s">
        <v>1417</v>
      </c>
      <c r="F675" s="3" t="s">
        <v>1719</v>
      </c>
      <c r="G675" s="3" t="s">
        <v>2485</v>
      </c>
      <c r="H675" s="4">
        <v>2</v>
      </c>
      <c r="I675" s="4">
        <v>2</v>
      </c>
      <c r="J675" s="3" t="s">
        <v>69</v>
      </c>
      <c r="K675" s="4">
        <v>0</v>
      </c>
      <c r="L675" s="4"/>
      <c r="M675" s="3" t="s">
        <v>102</v>
      </c>
      <c r="N675" s="3" t="s">
        <v>127</v>
      </c>
      <c r="O675" s="3" t="s">
        <v>2486</v>
      </c>
      <c r="P675" s="3" t="s">
        <v>1720</v>
      </c>
      <c r="Q675" s="3" t="s">
        <v>51</v>
      </c>
      <c r="R675" s="3" t="s">
        <v>1418</v>
      </c>
      <c r="S675" s="4">
        <v>13.56</v>
      </c>
      <c r="T675" s="4">
        <v>2</v>
      </c>
      <c r="U675" s="3" t="s">
        <v>1719</v>
      </c>
      <c r="V675" s="5">
        <v>1</v>
      </c>
      <c r="W675" s="4">
        <v>0</v>
      </c>
      <c r="X675" s="3" t="s">
        <v>1719</v>
      </c>
      <c r="Y675" s="3" t="s">
        <v>1719</v>
      </c>
      <c r="Z675" s="3" t="s">
        <v>2199</v>
      </c>
      <c r="AA675" s="3" t="s">
        <v>1722</v>
      </c>
      <c r="AB675" s="3" t="s">
        <v>1723</v>
      </c>
      <c r="AC675" s="4"/>
      <c r="AD675" s="4"/>
      <c r="AE675" s="3" t="s">
        <v>1724</v>
      </c>
      <c r="AF675" s="3" t="s">
        <v>102</v>
      </c>
      <c r="AG675" s="3" t="s">
        <v>1725</v>
      </c>
      <c r="AH675" s="3" t="s">
        <v>1725</v>
      </c>
      <c r="AI675" s="5">
        <v>1</v>
      </c>
      <c r="AJ675" s="3" t="s">
        <v>100</v>
      </c>
      <c r="AK675" s="3" t="s">
        <v>99</v>
      </c>
      <c r="AL675" s="3" t="s">
        <v>1719</v>
      </c>
      <c r="AM675" s="3" t="s">
        <v>1718</v>
      </c>
      <c r="AN675" s="3" t="s">
        <v>1726</v>
      </c>
      <c r="AO675" s="4"/>
      <c r="AP675" s="4"/>
      <c r="AQ675" s="3" t="s">
        <v>1719</v>
      </c>
      <c r="AR675" s="3" t="s">
        <v>1719</v>
      </c>
      <c r="AS675" s="3" t="s">
        <v>1723</v>
      </c>
      <c r="AT675" s="3" t="s">
        <v>1723</v>
      </c>
    </row>
    <row r="676" spans="1:46" x14ac:dyDescent="0.25">
      <c r="A676" s="3" t="s">
        <v>1717</v>
      </c>
      <c r="B676" s="3" t="s">
        <v>1718</v>
      </c>
      <c r="C676" s="3" t="s">
        <v>308</v>
      </c>
      <c r="D676" s="3" t="s">
        <v>616</v>
      </c>
      <c r="E676" s="3" t="s">
        <v>616</v>
      </c>
      <c r="F676" s="3" t="s">
        <v>1719</v>
      </c>
      <c r="G676" s="3" t="s">
        <v>2487</v>
      </c>
      <c r="H676" s="4">
        <v>2</v>
      </c>
      <c r="I676" s="4">
        <v>0</v>
      </c>
      <c r="J676" s="3" t="s">
        <v>69</v>
      </c>
      <c r="K676" s="4">
        <v>0</v>
      </c>
      <c r="L676" s="4">
        <v>2</v>
      </c>
      <c r="M676" s="3" t="s">
        <v>161</v>
      </c>
      <c r="N676" s="3" t="s">
        <v>127</v>
      </c>
      <c r="O676" s="3" t="s">
        <v>2488</v>
      </c>
      <c r="P676" s="3" t="s">
        <v>1720</v>
      </c>
      <c r="Q676" s="3" t="s">
        <v>51</v>
      </c>
      <c r="R676" s="3" t="s">
        <v>2489</v>
      </c>
      <c r="S676" s="4">
        <v>8372.0400000000009</v>
      </c>
      <c r="T676" s="4">
        <v>2</v>
      </c>
      <c r="U676" s="3" t="s">
        <v>1721</v>
      </c>
      <c r="V676" s="5">
        <v>1</v>
      </c>
      <c r="W676" s="4">
        <v>0</v>
      </c>
      <c r="X676" s="3" t="s">
        <v>1719</v>
      </c>
      <c r="Y676" s="3" t="s">
        <v>1719</v>
      </c>
      <c r="Z676" s="3" t="s">
        <v>2199</v>
      </c>
      <c r="AA676" s="3" t="s">
        <v>1722</v>
      </c>
      <c r="AB676" s="3" t="s">
        <v>1723</v>
      </c>
      <c r="AC676" s="4"/>
      <c r="AD676" s="4">
        <v>0</v>
      </c>
      <c r="AE676" s="3" t="s">
        <v>1724</v>
      </c>
      <c r="AF676" s="3" t="s">
        <v>161</v>
      </c>
      <c r="AG676" s="3" t="s">
        <v>1725</v>
      </c>
      <c r="AH676" s="3" t="s">
        <v>1725</v>
      </c>
      <c r="AI676" s="5">
        <v>1</v>
      </c>
      <c r="AJ676" s="3" t="s">
        <v>309</v>
      </c>
      <c r="AK676" s="3" t="s">
        <v>308</v>
      </c>
      <c r="AL676" s="3" t="s">
        <v>1719</v>
      </c>
      <c r="AM676" s="3" t="s">
        <v>1718</v>
      </c>
      <c r="AN676" s="3" t="s">
        <v>1726</v>
      </c>
      <c r="AO676" s="4">
        <v>0</v>
      </c>
      <c r="AP676" s="4"/>
      <c r="AQ676" s="3" t="s">
        <v>1719</v>
      </c>
      <c r="AR676" s="3" t="s">
        <v>1719</v>
      </c>
      <c r="AS676" s="3" t="s">
        <v>1723</v>
      </c>
      <c r="AT676" s="3" t="s">
        <v>1723</v>
      </c>
    </row>
    <row r="677" spans="1:46" x14ac:dyDescent="0.25">
      <c r="A677" s="3" t="s">
        <v>1717</v>
      </c>
      <c r="B677" s="3" t="s">
        <v>1718</v>
      </c>
      <c r="C677" s="3" t="s">
        <v>308</v>
      </c>
      <c r="D677" s="3" t="s">
        <v>453</v>
      </c>
      <c r="E677" s="3" t="s">
        <v>453</v>
      </c>
      <c r="F677" s="3" t="s">
        <v>1719</v>
      </c>
      <c r="G677" s="3" t="s">
        <v>2490</v>
      </c>
      <c r="H677" s="4">
        <v>3</v>
      </c>
      <c r="I677" s="4">
        <v>3</v>
      </c>
      <c r="J677" s="3" t="s">
        <v>69</v>
      </c>
      <c r="K677" s="4">
        <v>0</v>
      </c>
      <c r="L677" s="4"/>
      <c r="M677" s="3" t="s">
        <v>454</v>
      </c>
      <c r="N677" s="3" t="s">
        <v>127</v>
      </c>
      <c r="O677" s="3" t="s">
        <v>2491</v>
      </c>
      <c r="P677" s="3" t="s">
        <v>1728</v>
      </c>
      <c r="Q677" s="3" t="s">
        <v>51</v>
      </c>
      <c r="R677" s="3" t="s">
        <v>455</v>
      </c>
      <c r="S677" s="4">
        <v>11040</v>
      </c>
      <c r="T677" s="4">
        <v>3</v>
      </c>
      <c r="U677" s="3" t="s">
        <v>1719</v>
      </c>
      <c r="V677" s="5">
        <v>1</v>
      </c>
      <c r="W677" s="4">
        <v>0</v>
      </c>
      <c r="X677" s="3" t="s">
        <v>1719</v>
      </c>
      <c r="Y677" s="3" t="s">
        <v>1719</v>
      </c>
      <c r="Z677" s="3" t="s">
        <v>2199</v>
      </c>
      <c r="AA677" s="3" t="s">
        <v>1722</v>
      </c>
      <c r="AB677" s="3" t="s">
        <v>1723</v>
      </c>
      <c r="AC677" s="4"/>
      <c r="AD677" s="4"/>
      <c r="AE677" s="3" t="s">
        <v>1724</v>
      </c>
      <c r="AF677" s="3" t="s">
        <v>454</v>
      </c>
      <c r="AG677" s="3" t="s">
        <v>1725</v>
      </c>
      <c r="AH677" s="3" t="s">
        <v>1725</v>
      </c>
      <c r="AI677" s="5">
        <v>1</v>
      </c>
      <c r="AJ677" s="3" t="s">
        <v>309</v>
      </c>
      <c r="AK677" s="3" t="s">
        <v>308</v>
      </c>
      <c r="AL677" s="3" t="s">
        <v>1719</v>
      </c>
      <c r="AM677" s="3" t="s">
        <v>1718</v>
      </c>
      <c r="AN677" s="3" t="s">
        <v>1726</v>
      </c>
      <c r="AO677" s="4"/>
      <c r="AP677" s="4"/>
      <c r="AQ677" s="3" t="s">
        <v>1719</v>
      </c>
      <c r="AR677" s="3" t="s">
        <v>1719</v>
      </c>
      <c r="AS677" s="3" t="s">
        <v>1723</v>
      </c>
      <c r="AT677" s="3" t="s">
        <v>1723</v>
      </c>
    </row>
    <row r="678" spans="1:46" x14ac:dyDescent="0.25">
      <c r="A678" s="3" t="s">
        <v>1717</v>
      </c>
      <c r="B678" s="3" t="s">
        <v>1718</v>
      </c>
      <c r="C678" s="3" t="s">
        <v>659</v>
      </c>
      <c r="D678" s="3" t="s">
        <v>656</v>
      </c>
      <c r="E678" s="3" t="s">
        <v>656</v>
      </c>
      <c r="F678" s="3" t="s">
        <v>1719</v>
      </c>
      <c r="G678" s="3" t="s">
        <v>2492</v>
      </c>
      <c r="H678" s="4">
        <v>1</v>
      </c>
      <c r="I678" s="4">
        <v>1</v>
      </c>
      <c r="J678" s="3" t="s">
        <v>69</v>
      </c>
      <c r="K678" s="4">
        <v>0</v>
      </c>
      <c r="L678" s="4"/>
      <c r="M678" s="3" t="s">
        <v>126</v>
      </c>
      <c r="N678" s="3" t="s">
        <v>127</v>
      </c>
      <c r="O678" s="3" t="s">
        <v>2493</v>
      </c>
      <c r="P678" s="3" t="s">
        <v>1720</v>
      </c>
      <c r="Q678" s="3" t="s">
        <v>51</v>
      </c>
      <c r="R678" s="3" t="s">
        <v>661</v>
      </c>
      <c r="S678" s="4">
        <v>13138.09</v>
      </c>
      <c r="T678" s="4">
        <v>1</v>
      </c>
      <c r="U678" s="3" t="s">
        <v>1719</v>
      </c>
      <c r="V678" s="5">
        <v>1</v>
      </c>
      <c r="W678" s="4">
        <v>0</v>
      </c>
      <c r="X678" s="3" t="s">
        <v>1719</v>
      </c>
      <c r="Y678" s="3" t="s">
        <v>1719</v>
      </c>
      <c r="Z678" s="3" t="s">
        <v>2199</v>
      </c>
      <c r="AA678" s="3" t="s">
        <v>1722</v>
      </c>
      <c r="AB678" s="3" t="s">
        <v>1723</v>
      </c>
      <c r="AC678" s="4"/>
      <c r="AD678" s="4"/>
      <c r="AE678" s="3" t="s">
        <v>1724</v>
      </c>
      <c r="AF678" s="3" t="s">
        <v>126</v>
      </c>
      <c r="AG678" s="3" t="s">
        <v>1725</v>
      </c>
      <c r="AH678" s="3" t="s">
        <v>1725</v>
      </c>
      <c r="AI678" s="5">
        <v>1</v>
      </c>
      <c r="AJ678" s="3" t="s">
        <v>2494</v>
      </c>
      <c r="AK678" s="3" t="s">
        <v>659</v>
      </c>
      <c r="AL678" s="3" t="s">
        <v>1719</v>
      </c>
      <c r="AM678" s="3" t="s">
        <v>1718</v>
      </c>
      <c r="AN678" s="3" t="s">
        <v>1726</v>
      </c>
      <c r="AO678" s="4"/>
      <c r="AP678" s="4"/>
      <c r="AQ678" s="3" t="s">
        <v>1719</v>
      </c>
      <c r="AR678" s="3" t="s">
        <v>1719</v>
      </c>
      <c r="AS678" s="3" t="s">
        <v>1723</v>
      </c>
      <c r="AT678" s="3" t="s">
        <v>1723</v>
      </c>
    </row>
    <row r="679" spans="1:46" x14ac:dyDescent="0.25">
      <c r="A679" s="3" t="s">
        <v>1717</v>
      </c>
      <c r="B679" s="3" t="s">
        <v>1718</v>
      </c>
      <c r="C679" s="3" t="s">
        <v>659</v>
      </c>
      <c r="D679" s="3" t="s">
        <v>664</v>
      </c>
      <c r="E679" s="3" t="s">
        <v>664</v>
      </c>
      <c r="F679" s="3" t="s">
        <v>1719</v>
      </c>
      <c r="G679" s="3" t="s">
        <v>2495</v>
      </c>
      <c r="H679" s="4">
        <v>1</v>
      </c>
      <c r="I679" s="4">
        <v>1</v>
      </c>
      <c r="J679" s="3" t="s">
        <v>69</v>
      </c>
      <c r="K679" s="4">
        <v>0</v>
      </c>
      <c r="L679" s="4"/>
      <c r="M679" s="3" t="s">
        <v>126</v>
      </c>
      <c r="N679" s="3" t="s">
        <v>127</v>
      </c>
      <c r="O679" s="3" t="s">
        <v>2496</v>
      </c>
      <c r="P679" s="3" t="s">
        <v>1720</v>
      </c>
      <c r="Q679" s="3" t="s">
        <v>51</v>
      </c>
      <c r="R679" s="3" t="s">
        <v>665</v>
      </c>
      <c r="S679" s="4">
        <v>33116.03</v>
      </c>
      <c r="T679" s="4">
        <v>1</v>
      </c>
      <c r="U679" s="3" t="s">
        <v>1719</v>
      </c>
      <c r="V679" s="5">
        <v>1</v>
      </c>
      <c r="W679" s="4">
        <v>0</v>
      </c>
      <c r="X679" s="3" t="s">
        <v>1719</v>
      </c>
      <c r="Y679" s="3" t="s">
        <v>1719</v>
      </c>
      <c r="Z679" s="3" t="s">
        <v>2199</v>
      </c>
      <c r="AA679" s="3" t="s">
        <v>1722</v>
      </c>
      <c r="AB679" s="3" t="s">
        <v>1723</v>
      </c>
      <c r="AC679" s="4"/>
      <c r="AD679" s="4"/>
      <c r="AE679" s="3" t="s">
        <v>1724</v>
      </c>
      <c r="AF679" s="3" t="s">
        <v>126</v>
      </c>
      <c r="AG679" s="3" t="s">
        <v>1725</v>
      </c>
      <c r="AH679" s="3" t="s">
        <v>1725</v>
      </c>
      <c r="AI679" s="5">
        <v>1</v>
      </c>
      <c r="AJ679" s="3" t="s">
        <v>2494</v>
      </c>
      <c r="AK679" s="3" t="s">
        <v>659</v>
      </c>
      <c r="AL679" s="3" t="s">
        <v>1719</v>
      </c>
      <c r="AM679" s="3" t="s">
        <v>1718</v>
      </c>
      <c r="AN679" s="3" t="s">
        <v>1726</v>
      </c>
      <c r="AO679" s="4"/>
      <c r="AP679" s="4"/>
      <c r="AQ679" s="3" t="s">
        <v>1719</v>
      </c>
      <c r="AR679" s="3" t="s">
        <v>1719</v>
      </c>
      <c r="AS679" s="3" t="s">
        <v>1723</v>
      </c>
      <c r="AT679" s="3" t="s">
        <v>1723</v>
      </c>
    </row>
    <row r="680" spans="1:46" x14ac:dyDescent="0.25">
      <c r="A680" s="3" t="s">
        <v>1717</v>
      </c>
      <c r="B680" s="3" t="s">
        <v>1718</v>
      </c>
      <c r="C680" s="3" t="s">
        <v>66</v>
      </c>
      <c r="D680" s="3" t="s">
        <v>2497</v>
      </c>
      <c r="E680" s="3" t="s">
        <v>2497</v>
      </c>
      <c r="F680" s="3" t="s">
        <v>2498</v>
      </c>
      <c r="G680" s="3" t="s">
        <v>1719</v>
      </c>
      <c r="H680" s="4">
        <v>1</v>
      </c>
      <c r="I680" s="4">
        <v>1</v>
      </c>
      <c r="J680" s="3" t="s">
        <v>69</v>
      </c>
      <c r="K680" s="4">
        <v>0</v>
      </c>
      <c r="L680" s="4"/>
      <c r="M680" s="3" t="s">
        <v>68</v>
      </c>
      <c r="N680" s="3" t="s">
        <v>127</v>
      </c>
      <c r="O680" s="3" t="s">
        <v>2499</v>
      </c>
      <c r="P680" s="3" t="s">
        <v>1922</v>
      </c>
      <c r="Q680" s="3" t="s">
        <v>51</v>
      </c>
      <c r="R680" s="3" t="s">
        <v>70</v>
      </c>
      <c r="S680" s="4">
        <v>295367.38</v>
      </c>
      <c r="T680" s="4">
        <v>1</v>
      </c>
      <c r="U680" s="3" t="s">
        <v>1719</v>
      </c>
      <c r="V680" s="5">
        <v>1</v>
      </c>
      <c r="W680" s="4">
        <v>0</v>
      </c>
      <c r="X680" s="3" t="s">
        <v>1719</v>
      </c>
      <c r="Y680" s="3" t="s">
        <v>1719</v>
      </c>
      <c r="Z680" s="3" t="s">
        <v>2199</v>
      </c>
      <c r="AA680" s="3" t="s">
        <v>1923</v>
      </c>
      <c r="AB680" s="3" t="s">
        <v>1723</v>
      </c>
      <c r="AC680" s="4"/>
      <c r="AD680" s="4"/>
      <c r="AE680" s="3" t="s">
        <v>1724</v>
      </c>
      <c r="AF680" s="3" t="s">
        <v>68</v>
      </c>
      <c r="AG680" s="3" t="s">
        <v>1725</v>
      </c>
      <c r="AH680" s="3" t="s">
        <v>1725</v>
      </c>
      <c r="AI680" s="5">
        <v>1</v>
      </c>
      <c r="AJ680" s="3" t="s">
        <v>67</v>
      </c>
      <c r="AK680" s="3" t="s">
        <v>66</v>
      </c>
      <c r="AL680" s="3" t="s">
        <v>1719</v>
      </c>
      <c r="AM680" s="3" t="s">
        <v>1718</v>
      </c>
      <c r="AN680" s="3" t="s">
        <v>1726</v>
      </c>
      <c r="AO680" s="4"/>
      <c r="AP680" s="4">
        <v>1</v>
      </c>
      <c r="AQ680" s="3" t="s">
        <v>1719</v>
      </c>
      <c r="AR680" s="3" t="s">
        <v>2500</v>
      </c>
      <c r="AS680" s="3" t="s">
        <v>1723</v>
      </c>
      <c r="AT680" s="3" t="s">
        <v>1723</v>
      </c>
    </row>
    <row r="681" spans="1:46" x14ac:dyDescent="0.25">
      <c r="A681" s="3" t="s">
        <v>1717</v>
      </c>
      <c r="B681" s="3" t="s">
        <v>1718</v>
      </c>
      <c r="C681" s="3" t="s">
        <v>308</v>
      </c>
      <c r="D681" s="3" t="s">
        <v>1195</v>
      </c>
      <c r="E681" s="3" t="s">
        <v>1195</v>
      </c>
      <c r="F681" s="3" t="s">
        <v>1719</v>
      </c>
      <c r="G681" s="3" t="s">
        <v>2320</v>
      </c>
      <c r="H681" s="4">
        <v>1</v>
      </c>
      <c r="I681" s="4">
        <v>1</v>
      </c>
      <c r="J681" s="3" t="s">
        <v>69</v>
      </c>
      <c r="K681" s="4">
        <v>0</v>
      </c>
      <c r="L681" s="4"/>
      <c r="M681" s="3" t="s">
        <v>707</v>
      </c>
      <c r="N681" s="3" t="s">
        <v>127</v>
      </c>
      <c r="O681" s="3" t="s">
        <v>2488</v>
      </c>
      <c r="P681" s="3" t="s">
        <v>1720</v>
      </c>
      <c r="Q681" s="3" t="s">
        <v>51</v>
      </c>
      <c r="R681" s="3" t="s">
        <v>1204</v>
      </c>
      <c r="S681" s="4">
        <v>2.46</v>
      </c>
      <c r="T681" s="4">
        <v>1</v>
      </c>
      <c r="U681" s="3" t="s">
        <v>1719</v>
      </c>
      <c r="V681" s="5">
        <v>2</v>
      </c>
      <c r="W681" s="4">
        <v>0</v>
      </c>
      <c r="X681" s="3" t="s">
        <v>1719</v>
      </c>
      <c r="Y681" s="3" t="s">
        <v>1719</v>
      </c>
      <c r="Z681" s="3" t="s">
        <v>2199</v>
      </c>
      <c r="AA681" s="3" t="s">
        <v>1722</v>
      </c>
      <c r="AB681" s="3" t="s">
        <v>1723</v>
      </c>
      <c r="AC681" s="4"/>
      <c r="AD681" s="4"/>
      <c r="AE681" s="3" t="s">
        <v>1724</v>
      </c>
      <c r="AF681" s="3" t="s">
        <v>707</v>
      </c>
      <c r="AG681" s="3" t="s">
        <v>1725</v>
      </c>
      <c r="AH681" s="3" t="s">
        <v>1725</v>
      </c>
      <c r="AI681" s="5">
        <v>1</v>
      </c>
      <c r="AJ681" s="3" t="s">
        <v>309</v>
      </c>
      <c r="AK681" s="3" t="s">
        <v>308</v>
      </c>
      <c r="AL681" s="3" t="s">
        <v>1719</v>
      </c>
      <c r="AM681" s="3" t="s">
        <v>1718</v>
      </c>
      <c r="AN681" s="3" t="s">
        <v>1726</v>
      </c>
      <c r="AO681" s="4"/>
      <c r="AP681" s="4"/>
      <c r="AQ681" s="3" t="s">
        <v>1719</v>
      </c>
      <c r="AR681" s="3" t="s">
        <v>1719</v>
      </c>
      <c r="AS681" s="3" t="s">
        <v>1723</v>
      </c>
      <c r="AT681" s="3" t="s">
        <v>1723</v>
      </c>
    </row>
    <row r="682" spans="1:46" x14ac:dyDescent="0.25">
      <c r="A682" s="3" t="s">
        <v>1717</v>
      </c>
      <c r="B682" s="3" t="s">
        <v>1718</v>
      </c>
      <c r="C682" s="3" t="s">
        <v>659</v>
      </c>
      <c r="D682" s="3" t="s">
        <v>2474</v>
      </c>
      <c r="E682" s="3" t="s">
        <v>669</v>
      </c>
      <c r="F682" s="3" t="s">
        <v>1719</v>
      </c>
      <c r="G682" s="3" t="s">
        <v>2501</v>
      </c>
      <c r="H682" s="4">
        <v>1</v>
      </c>
      <c r="I682" s="4">
        <v>1</v>
      </c>
      <c r="J682" s="3" t="s">
        <v>69</v>
      </c>
      <c r="K682" s="4">
        <v>0</v>
      </c>
      <c r="L682" s="4"/>
      <c r="M682" s="3" t="s">
        <v>126</v>
      </c>
      <c r="N682" s="3" t="s">
        <v>127</v>
      </c>
      <c r="O682" s="3" t="s">
        <v>2502</v>
      </c>
      <c r="P682" s="3" t="s">
        <v>1720</v>
      </c>
      <c r="Q682" s="3" t="s">
        <v>51</v>
      </c>
      <c r="R682" s="3" t="s">
        <v>674</v>
      </c>
      <c r="S682" s="4">
        <v>17821.150000000001</v>
      </c>
      <c r="T682" s="4">
        <v>1</v>
      </c>
      <c r="U682" s="3" t="s">
        <v>1719</v>
      </c>
      <c r="V682" s="5">
        <v>1</v>
      </c>
      <c r="W682" s="4">
        <v>0</v>
      </c>
      <c r="X682" s="3" t="s">
        <v>1719</v>
      </c>
      <c r="Y682" s="3" t="s">
        <v>1719</v>
      </c>
      <c r="Z682" s="3" t="s">
        <v>2199</v>
      </c>
      <c r="AA682" s="3" t="s">
        <v>1722</v>
      </c>
      <c r="AB682" s="3" t="s">
        <v>1723</v>
      </c>
      <c r="AC682" s="4"/>
      <c r="AD682" s="4"/>
      <c r="AE682" s="3" t="s">
        <v>1724</v>
      </c>
      <c r="AF682" s="3" t="s">
        <v>126</v>
      </c>
      <c r="AG682" s="3" t="s">
        <v>1725</v>
      </c>
      <c r="AH682" s="3" t="s">
        <v>1725</v>
      </c>
      <c r="AI682" s="5">
        <v>1</v>
      </c>
      <c r="AJ682" s="3" t="s">
        <v>2494</v>
      </c>
      <c r="AK682" s="3" t="s">
        <v>659</v>
      </c>
      <c r="AL682" s="3" t="s">
        <v>1719</v>
      </c>
      <c r="AM682" s="3" t="s">
        <v>1718</v>
      </c>
      <c r="AN682" s="3" t="s">
        <v>1726</v>
      </c>
      <c r="AO682" s="4"/>
      <c r="AP682" s="4"/>
      <c r="AQ682" s="3" t="s">
        <v>1719</v>
      </c>
      <c r="AR682" s="3" t="s">
        <v>1719</v>
      </c>
      <c r="AS682" s="3" t="s">
        <v>1723</v>
      </c>
      <c r="AT682" s="3" t="s">
        <v>1723</v>
      </c>
    </row>
    <row r="683" spans="1:46" x14ac:dyDescent="0.25">
      <c r="A683" s="3" t="s">
        <v>1717</v>
      </c>
      <c r="B683" s="3" t="s">
        <v>1718</v>
      </c>
      <c r="C683" s="3" t="s">
        <v>815</v>
      </c>
      <c r="D683" s="3" t="s">
        <v>823</v>
      </c>
      <c r="E683" s="3" t="s">
        <v>823</v>
      </c>
      <c r="F683" s="3" t="s">
        <v>1719</v>
      </c>
      <c r="G683" s="3" t="s">
        <v>2503</v>
      </c>
      <c r="H683" s="4">
        <v>1</v>
      </c>
      <c r="I683" s="4">
        <v>1</v>
      </c>
      <c r="J683" s="3" t="s">
        <v>69</v>
      </c>
      <c r="K683" s="4">
        <v>0</v>
      </c>
      <c r="L683" s="4"/>
      <c r="M683" s="3" t="s">
        <v>818</v>
      </c>
      <c r="N683" s="3" t="s">
        <v>127</v>
      </c>
      <c r="O683" s="3" t="s">
        <v>2504</v>
      </c>
      <c r="P683" s="3" t="s">
        <v>1720</v>
      </c>
      <c r="Q683" s="3" t="s">
        <v>51</v>
      </c>
      <c r="R683" s="3" t="s">
        <v>824</v>
      </c>
      <c r="S683" s="4">
        <v>2242.27</v>
      </c>
      <c r="T683" s="4">
        <v>1</v>
      </c>
      <c r="U683" s="3" t="s">
        <v>1719</v>
      </c>
      <c r="V683" s="5">
        <v>1</v>
      </c>
      <c r="W683" s="4">
        <v>0</v>
      </c>
      <c r="X683" s="3" t="s">
        <v>1719</v>
      </c>
      <c r="Y683" s="3" t="s">
        <v>1719</v>
      </c>
      <c r="Z683" s="3" t="s">
        <v>2199</v>
      </c>
      <c r="AA683" s="3" t="s">
        <v>1722</v>
      </c>
      <c r="AB683" s="3" t="s">
        <v>1723</v>
      </c>
      <c r="AC683" s="4"/>
      <c r="AD683" s="4"/>
      <c r="AE683" s="3" t="s">
        <v>1724</v>
      </c>
      <c r="AF683" s="3" t="s">
        <v>818</v>
      </c>
      <c r="AG683" s="3" t="s">
        <v>1725</v>
      </c>
      <c r="AH683" s="3" t="s">
        <v>1725</v>
      </c>
      <c r="AI683" s="5">
        <v>1</v>
      </c>
      <c r="AJ683" s="3" t="s">
        <v>2132</v>
      </c>
      <c r="AK683" s="3" t="s">
        <v>815</v>
      </c>
      <c r="AL683" s="3" t="s">
        <v>1719</v>
      </c>
      <c r="AM683" s="3" t="s">
        <v>1718</v>
      </c>
      <c r="AN683" s="3" t="s">
        <v>1726</v>
      </c>
      <c r="AO683" s="4"/>
      <c r="AP683" s="4"/>
      <c r="AQ683" s="3" t="s">
        <v>1719</v>
      </c>
      <c r="AR683" s="3" t="s">
        <v>1719</v>
      </c>
      <c r="AS683" s="3" t="s">
        <v>1723</v>
      </c>
      <c r="AT683" s="3" t="s">
        <v>1723</v>
      </c>
    </row>
    <row r="684" spans="1:46" x14ac:dyDescent="0.25">
      <c r="A684" s="3" t="s">
        <v>1717</v>
      </c>
      <c r="B684" s="3" t="s">
        <v>1718</v>
      </c>
      <c r="C684" s="3" t="s">
        <v>815</v>
      </c>
      <c r="D684" s="3" t="s">
        <v>817</v>
      </c>
      <c r="E684" s="3" t="s">
        <v>817</v>
      </c>
      <c r="F684" s="3" t="s">
        <v>1719</v>
      </c>
      <c r="G684" s="3" t="s">
        <v>2505</v>
      </c>
      <c r="H684" s="4">
        <v>1</v>
      </c>
      <c r="I684" s="4">
        <v>1</v>
      </c>
      <c r="J684" s="3" t="s">
        <v>69</v>
      </c>
      <c r="K684" s="4">
        <v>0</v>
      </c>
      <c r="L684" s="4"/>
      <c r="M684" s="3" t="s">
        <v>818</v>
      </c>
      <c r="N684" s="3" t="s">
        <v>127</v>
      </c>
      <c r="O684" s="3" t="s">
        <v>2506</v>
      </c>
      <c r="P684" s="3" t="s">
        <v>1720</v>
      </c>
      <c r="Q684" s="3" t="s">
        <v>51</v>
      </c>
      <c r="R684" s="3" t="s">
        <v>819</v>
      </c>
      <c r="S684" s="4">
        <v>2596.52</v>
      </c>
      <c r="T684" s="4">
        <v>1</v>
      </c>
      <c r="U684" s="3" t="s">
        <v>1719</v>
      </c>
      <c r="V684" s="5">
        <v>1</v>
      </c>
      <c r="W684" s="4">
        <v>0</v>
      </c>
      <c r="X684" s="3" t="s">
        <v>1719</v>
      </c>
      <c r="Y684" s="3" t="s">
        <v>1719</v>
      </c>
      <c r="Z684" s="3" t="s">
        <v>2199</v>
      </c>
      <c r="AA684" s="3" t="s">
        <v>1722</v>
      </c>
      <c r="AB684" s="3" t="s">
        <v>1723</v>
      </c>
      <c r="AC684" s="4"/>
      <c r="AD684" s="4"/>
      <c r="AE684" s="3" t="s">
        <v>1724</v>
      </c>
      <c r="AF684" s="3" t="s">
        <v>818</v>
      </c>
      <c r="AG684" s="3" t="s">
        <v>1725</v>
      </c>
      <c r="AH684" s="3" t="s">
        <v>1725</v>
      </c>
      <c r="AI684" s="5">
        <v>1</v>
      </c>
      <c r="AJ684" s="3" t="s">
        <v>2132</v>
      </c>
      <c r="AK684" s="3" t="s">
        <v>815</v>
      </c>
      <c r="AL684" s="3" t="s">
        <v>1719</v>
      </c>
      <c r="AM684" s="3" t="s">
        <v>1718</v>
      </c>
      <c r="AN684" s="3" t="s">
        <v>1726</v>
      </c>
      <c r="AO684" s="4"/>
      <c r="AP684" s="4"/>
      <c r="AQ684" s="3" t="s">
        <v>1719</v>
      </c>
      <c r="AR684" s="3" t="s">
        <v>1719</v>
      </c>
      <c r="AS684" s="3" t="s">
        <v>1723</v>
      </c>
      <c r="AT684" s="3" t="s">
        <v>1723</v>
      </c>
    </row>
    <row r="685" spans="1:46" x14ac:dyDescent="0.25">
      <c r="A685" s="3" t="s">
        <v>1717</v>
      </c>
      <c r="B685" s="3" t="s">
        <v>1718</v>
      </c>
      <c r="C685" s="3" t="s">
        <v>1409</v>
      </c>
      <c r="D685" s="3" t="s">
        <v>1405</v>
      </c>
      <c r="E685" s="3" t="s">
        <v>1405</v>
      </c>
      <c r="F685" s="3" t="s">
        <v>1719</v>
      </c>
      <c r="G685" s="3" t="s">
        <v>2477</v>
      </c>
      <c r="H685" s="4">
        <v>12</v>
      </c>
      <c r="I685" s="4">
        <v>12</v>
      </c>
      <c r="J685" s="3" t="s">
        <v>69</v>
      </c>
      <c r="K685" s="4">
        <v>0</v>
      </c>
      <c r="L685" s="4"/>
      <c r="M685" s="3" t="s">
        <v>283</v>
      </c>
      <c r="N685" s="3" t="s">
        <v>127</v>
      </c>
      <c r="O685" s="3" t="s">
        <v>2507</v>
      </c>
      <c r="P685" s="3" t="s">
        <v>1720</v>
      </c>
      <c r="Q685" s="3" t="s">
        <v>51</v>
      </c>
      <c r="R685" s="3" t="s">
        <v>1411</v>
      </c>
      <c r="S685" s="4">
        <v>254.08</v>
      </c>
      <c r="T685" s="4">
        <v>12</v>
      </c>
      <c r="U685" s="3" t="s">
        <v>1719</v>
      </c>
      <c r="V685" s="5">
        <v>1</v>
      </c>
      <c r="W685" s="4">
        <v>0</v>
      </c>
      <c r="X685" s="3" t="s">
        <v>1719</v>
      </c>
      <c r="Y685" s="3" t="s">
        <v>1719</v>
      </c>
      <c r="Z685" s="3" t="s">
        <v>2199</v>
      </c>
      <c r="AA685" s="3" t="s">
        <v>1722</v>
      </c>
      <c r="AB685" s="3" t="s">
        <v>1723</v>
      </c>
      <c r="AC685" s="4"/>
      <c r="AD685" s="4"/>
      <c r="AE685" s="3" t="s">
        <v>1724</v>
      </c>
      <c r="AF685" s="3" t="s">
        <v>283</v>
      </c>
      <c r="AG685" s="3" t="s">
        <v>1725</v>
      </c>
      <c r="AH685" s="3" t="s">
        <v>1725</v>
      </c>
      <c r="AI685" s="5">
        <v>1</v>
      </c>
      <c r="AJ685" s="3" t="s">
        <v>1410</v>
      </c>
      <c r="AK685" s="3" t="s">
        <v>1409</v>
      </c>
      <c r="AL685" s="3" t="s">
        <v>1719</v>
      </c>
      <c r="AM685" s="3" t="s">
        <v>1718</v>
      </c>
      <c r="AN685" s="3" t="s">
        <v>1726</v>
      </c>
      <c r="AO685" s="4"/>
      <c r="AP685" s="4"/>
      <c r="AQ685" s="3" t="s">
        <v>1719</v>
      </c>
      <c r="AR685" s="3" t="s">
        <v>1719</v>
      </c>
      <c r="AS685" s="3" t="s">
        <v>1723</v>
      </c>
      <c r="AT685" s="3" t="s">
        <v>1723</v>
      </c>
    </row>
    <row r="686" spans="1:46" x14ac:dyDescent="0.25">
      <c r="A686" s="3" t="s">
        <v>1717</v>
      </c>
      <c r="B686" s="3" t="s">
        <v>1718</v>
      </c>
      <c r="C686" s="3" t="s">
        <v>815</v>
      </c>
      <c r="D686" s="3" t="s">
        <v>828</v>
      </c>
      <c r="E686" s="3" t="s">
        <v>828</v>
      </c>
      <c r="F686" s="3" t="s">
        <v>1719</v>
      </c>
      <c r="G686" s="3" t="s">
        <v>2508</v>
      </c>
      <c r="H686" s="4">
        <v>2</v>
      </c>
      <c r="I686" s="4">
        <v>2</v>
      </c>
      <c r="J686" s="3" t="s">
        <v>69</v>
      </c>
      <c r="K686" s="4">
        <v>0</v>
      </c>
      <c r="L686" s="4"/>
      <c r="M686" s="3" t="s">
        <v>818</v>
      </c>
      <c r="N686" s="3" t="s">
        <v>127</v>
      </c>
      <c r="O686" s="3" t="s">
        <v>2509</v>
      </c>
      <c r="P686" s="3" t="s">
        <v>1720</v>
      </c>
      <c r="Q686" s="3" t="s">
        <v>51</v>
      </c>
      <c r="R686" s="3" t="s">
        <v>829</v>
      </c>
      <c r="S686" s="4">
        <v>2683.49</v>
      </c>
      <c r="T686" s="4">
        <v>2</v>
      </c>
      <c r="U686" s="3" t="s">
        <v>1721</v>
      </c>
      <c r="V686" s="5">
        <v>1</v>
      </c>
      <c r="W686" s="4">
        <v>0</v>
      </c>
      <c r="X686" s="3" t="s">
        <v>1719</v>
      </c>
      <c r="Y686" s="3" t="s">
        <v>1719</v>
      </c>
      <c r="Z686" s="3" t="s">
        <v>2199</v>
      </c>
      <c r="AA686" s="3" t="s">
        <v>1722</v>
      </c>
      <c r="AB686" s="3" t="s">
        <v>1723</v>
      </c>
      <c r="AC686" s="4"/>
      <c r="AD686" s="4"/>
      <c r="AE686" s="3" t="s">
        <v>1724</v>
      </c>
      <c r="AF686" s="3" t="s">
        <v>818</v>
      </c>
      <c r="AG686" s="3" t="s">
        <v>1725</v>
      </c>
      <c r="AH686" s="3" t="s">
        <v>1725</v>
      </c>
      <c r="AI686" s="5">
        <v>1</v>
      </c>
      <c r="AJ686" s="3" t="s">
        <v>2132</v>
      </c>
      <c r="AK686" s="3" t="s">
        <v>815</v>
      </c>
      <c r="AL686" s="3" t="s">
        <v>1719</v>
      </c>
      <c r="AM686" s="3" t="s">
        <v>2133</v>
      </c>
      <c r="AN686" s="3" t="s">
        <v>1726</v>
      </c>
      <c r="AO686" s="4"/>
      <c r="AP686" s="4"/>
      <c r="AQ686" s="3" t="s">
        <v>1719</v>
      </c>
      <c r="AR686" s="3" t="s">
        <v>1719</v>
      </c>
      <c r="AS686" s="3" t="s">
        <v>1723</v>
      </c>
      <c r="AT686" s="3" t="s">
        <v>1723</v>
      </c>
    </row>
    <row r="687" spans="1:46" x14ac:dyDescent="0.25">
      <c r="A687" s="3" t="s">
        <v>1717</v>
      </c>
      <c r="B687" s="3" t="s">
        <v>1718</v>
      </c>
      <c r="C687" s="3" t="s">
        <v>815</v>
      </c>
      <c r="D687" s="3" t="s">
        <v>1253</v>
      </c>
      <c r="E687" s="3" t="s">
        <v>1253</v>
      </c>
      <c r="F687" s="3" t="s">
        <v>1719</v>
      </c>
      <c r="G687" s="3" t="s">
        <v>2510</v>
      </c>
      <c r="H687" s="4">
        <v>4</v>
      </c>
      <c r="I687" s="4">
        <v>4</v>
      </c>
      <c r="J687" s="3" t="s">
        <v>69</v>
      </c>
      <c r="K687" s="4">
        <v>0</v>
      </c>
      <c r="L687" s="4"/>
      <c r="M687" s="3" t="s">
        <v>102</v>
      </c>
      <c r="N687" s="3" t="s">
        <v>127</v>
      </c>
      <c r="O687" s="3" t="s">
        <v>2511</v>
      </c>
      <c r="P687" s="3" t="s">
        <v>1720</v>
      </c>
      <c r="Q687" s="3" t="s">
        <v>51</v>
      </c>
      <c r="R687" s="3" t="s">
        <v>1258</v>
      </c>
      <c r="S687" s="4">
        <v>19.57</v>
      </c>
      <c r="T687" s="4">
        <v>4</v>
      </c>
      <c r="U687" s="3" t="s">
        <v>1719</v>
      </c>
      <c r="V687" s="5">
        <v>1</v>
      </c>
      <c r="W687" s="4">
        <v>0</v>
      </c>
      <c r="X687" s="3" t="s">
        <v>1719</v>
      </c>
      <c r="Y687" s="3" t="s">
        <v>1719</v>
      </c>
      <c r="Z687" s="3" t="s">
        <v>2199</v>
      </c>
      <c r="AA687" s="3" t="s">
        <v>1722</v>
      </c>
      <c r="AB687" s="3" t="s">
        <v>1723</v>
      </c>
      <c r="AC687" s="4"/>
      <c r="AD687" s="4"/>
      <c r="AE687" s="3" t="s">
        <v>1724</v>
      </c>
      <c r="AF687" s="3" t="s">
        <v>102</v>
      </c>
      <c r="AG687" s="3" t="s">
        <v>1725</v>
      </c>
      <c r="AH687" s="3" t="s">
        <v>1725</v>
      </c>
      <c r="AI687" s="5">
        <v>1</v>
      </c>
      <c r="AJ687" s="3" t="s">
        <v>2132</v>
      </c>
      <c r="AK687" s="3" t="s">
        <v>815</v>
      </c>
      <c r="AL687" s="3" t="s">
        <v>1719</v>
      </c>
      <c r="AM687" s="3" t="s">
        <v>1718</v>
      </c>
      <c r="AN687" s="3" t="s">
        <v>1726</v>
      </c>
      <c r="AO687" s="4"/>
      <c r="AP687" s="4"/>
      <c r="AQ687" s="3" t="s">
        <v>1719</v>
      </c>
      <c r="AR687" s="3" t="s">
        <v>1719</v>
      </c>
      <c r="AS687" s="3" t="s">
        <v>1723</v>
      </c>
      <c r="AT687" s="3" t="s">
        <v>1723</v>
      </c>
    </row>
    <row r="688" spans="1:46" x14ac:dyDescent="0.25">
      <c r="A688" s="3" t="s">
        <v>1717</v>
      </c>
      <c r="B688" s="3" t="s">
        <v>1718</v>
      </c>
      <c r="C688" s="3" t="s">
        <v>183</v>
      </c>
      <c r="D688" s="3" t="s">
        <v>846</v>
      </c>
      <c r="E688" s="3" t="s">
        <v>846</v>
      </c>
      <c r="F688" s="3" t="s">
        <v>1719</v>
      </c>
      <c r="G688" s="3" t="s">
        <v>2512</v>
      </c>
      <c r="H688" s="4">
        <v>1</v>
      </c>
      <c r="I688" s="4">
        <v>1</v>
      </c>
      <c r="J688" s="3" t="s">
        <v>69</v>
      </c>
      <c r="K688" s="4">
        <v>0</v>
      </c>
      <c r="L688" s="4"/>
      <c r="M688" s="3" t="s">
        <v>847</v>
      </c>
      <c r="N688" s="3" t="s">
        <v>127</v>
      </c>
      <c r="O688" s="3" t="s">
        <v>2513</v>
      </c>
      <c r="P688" s="3" t="s">
        <v>1720</v>
      </c>
      <c r="Q688" s="3" t="s">
        <v>51</v>
      </c>
      <c r="R688" s="3" t="s">
        <v>848</v>
      </c>
      <c r="S688" s="4">
        <v>2620.1999999999998</v>
      </c>
      <c r="T688" s="4">
        <v>1</v>
      </c>
      <c r="U688" s="3" t="s">
        <v>1719</v>
      </c>
      <c r="V688" s="5">
        <v>1</v>
      </c>
      <c r="W688" s="4">
        <v>0</v>
      </c>
      <c r="X688" s="3" t="s">
        <v>1719</v>
      </c>
      <c r="Y688" s="3" t="s">
        <v>1719</v>
      </c>
      <c r="Z688" s="3" t="s">
        <v>2199</v>
      </c>
      <c r="AA688" s="3" t="s">
        <v>1722</v>
      </c>
      <c r="AB688" s="3" t="s">
        <v>1723</v>
      </c>
      <c r="AC688" s="4"/>
      <c r="AD688" s="4"/>
      <c r="AE688" s="3" t="s">
        <v>1724</v>
      </c>
      <c r="AF688" s="3" t="s">
        <v>847</v>
      </c>
      <c r="AG688" s="3" t="s">
        <v>1725</v>
      </c>
      <c r="AH688" s="3" t="s">
        <v>1725</v>
      </c>
      <c r="AI688" s="5">
        <v>1</v>
      </c>
      <c r="AJ688" s="3" t="s">
        <v>184</v>
      </c>
      <c r="AK688" s="3" t="s">
        <v>1719</v>
      </c>
      <c r="AL688" s="3" t="s">
        <v>1719</v>
      </c>
      <c r="AM688" s="3" t="s">
        <v>1718</v>
      </c>
      <c r="AN688" s="3" t="s">
        <v>1726</v>
      </c>
      <c r="AO688" s="4"/>
      <c r="AP688" s="4"/>
      <c r="AQ688" s="3" t="s">
        <v>1719</v>
      </c>
      <c r="AR688" s="3" t="s">
        <v>1719</v>
      </c>
      <c r="AS688" s="3" t="s">
        <v>1723</v>
      </c>
      <c r="AT688" s="3" t="s">
        <v>1723</v>
      </c>
    </row>
    <row r="689" spans="1:46" x14ac:dyDescent="0.25">
      <c r="A689" s="3" t="s">
        <v>1717</v>
      </c>
      <c r="B689" s="3" t="s">
        <v>1718</v>
      </c>
      <c r="C689" s="3" t="s">
        <v>183</v>
      </c>
      <c r="D689" s="3" t="s">
        <v>1243</v>
      </c>
      <c r="E689" s="3" t="s">
        <v>1243</v>
      </c>
      <c r="F689" s="3" t="s">
        <v>1719</v>
      </c>
      <c r="G689" s="3" t="s">
        <v>2514</v>
      </c>
      <c r="H689" s="4">
        <v>2</v>
      </c>
      <c r="I689" s="4">
        <v>2</v>
      </c>
      <c r="J689" s="3" t="s">
        <v>69</v>
      </c>
      <c r="K689" s="4">
        <v>0</v>
      </c>
      <c r="L689" s="4"/>
      <c r="M689" s="3" t="s">
        <v>78</v>
      </c>
      <c r="N689" s="3" t="s">
        <v>127</v>
      </c>
      <c r="O689" s="3" t="s">
        <v>2513</v>
      </c>
      <c r="P689" s="3" t="s">
        <v>1720</v>
      </c>
      <c r="Q689" s="3" t="s">
        <v>51</v>
      </c>
      <c r="R689" s="3" t="s">
        <v>1244</v>
      </c>
      <c r="S689" s="4">
        <v>92.6</v>
      </c>
      <c r="T689" s="4">
        <v>2</v>
      </c>
      <c r="U689" s="3" t="s">
        <v>1719</v>
      </c>
      <c r="V689" s="5">
        <v>2</v>
      </c>
      <c r="W689" s="4">
        <v>0</v>
      </c>
      <c r="X689" s="3" t="s">
        <v>1719</v>
      </c>
      <c r="Y689" s="3" t="s">
        <v>1719</v>
      </c>
      <c r="Z689" s="3" t="s">
        <v>2199</v>
      </c>
      <c r="AA689" s="3" t="s">
        <v>1722</v>
      </c>
      <c r="AB689" s="3" t="s">
        <v>1723</v>
      </c>
      <c r="AC689" s="4"/>
      <c r="AD689" s="4"/>
      <c r="AE689" s="3" t="s">
        <v>1724</v>
      </c>
      <c r="AF689" s="3" t="s">
        <v>78</v>
      </c>
      <c r="AG689" s="3" t="s">
        <v>1725</v>
      </c>
      <c r="AH689" s="3" t="s">
        <v>1725</v>
      </c>
      <c r="AI689" s="5">
        <v>1</v>
      </c>
      <c r="AJ689" s="3" t="s">
        <v>184</v>
      </c>
      <c r="AK689" s="3" t="s">
        <v>1719</v>
      </c>
      <c r="AL689" s="3" t="s">
        <v>1719</v>
      </c>
      <c r="AM689" s="3" t="s">
        <v>1718</v>
      </c>
      <c r="AN689" s="3" t="s">
        <v>1726</v>
      </c>
      <c r="AO689" s="4"/>
      <c r="AP689" s="4"/>
      <c r="AQ689" s="3" t="s">
        <v>1719</v>
      </c>
      <c r="AR689" s="3" t="s">
        <v>1719</v>
      </c>
      <c r="AS689" s="3" t="s">
        <v>1723</v>
      </c>
      <c r="AT689" s="3" t="s">
        <v>1723</v>
      </c>
    </row>
    <row r="690" spans="1:46" x14ac:dyDescent="0.25">
      <c r="A690" s="3" t="s">
        <v>1717</v>
      </c>
      <c r="B690" s="3" t="s">
        <v>1718</v>
      </c>
      <c r="C690" s="3" t="s">
        <v>183</v>
      </c>
      <c r="D690" s="3" t="s">
        <v>185</v>
      </c>
      <c r="E690" s="3" t="s">
        <v>185</v>
      </c>
      <c r="F690" s="3" t="s">
        <v>1719</v>
      </c>
      <c r="G690" s="3" t="s">
        <v>2515</v>
      </c>
      <c r="H690" s="4">
        <v>1</v>
      </c>
      <c r="I690" s="4">
        <v>1</v>
      </c>
      <c r="J690" s="3" t="s">
        <v>69</v>
      </c>
      <c r="K690" s="4">
        <v>0</v>
      </c>
      <c r="L690" s="4"/>
      <c r="M690" s="3" t="s">
        <v>126</v>
      </c>
      <c r="N690" s="3" t="s">
        <v>127</v>
      </c>
      <c r="O690" s="3" t="s">
        <v>2513</v>
      </c>
      <c r="P690" s="3" t="s">
        <v>1720</v>
      </c>
      <c r="Q690" s="3" t="s">
        <v>51</v>
      </c>
      <c r="R690" s="3" t="s">
        <v>186</v>
      </c>
      <c r="S690" s="4">
        <v>10054.27</v>
      </c>
      <c r="T690" s="4">
        <v>1</v>
      </c>
      <c r="U690" s="3" t="s">
        <v>1719</v>
      </c>
      <c r="V690" s="5">
        <v>3</v>
      </c>
      <c r="W690" s="4">
        <v>0</v>
      </c>
      <c r="X690" s="3" t="s">
        <v>1719</v>
      </c>
      <c r="Y690" s="3" t="s">
        <v>1719</v>
      </c>
      <c r="Z690" s="3" t="s">
        <v>2199</v>
      </c>
      <c r="AA690" s="3" t="s">
        <v>1722</v>
      </c>
      <c r="AB690" s="3" t="s">
        <v>1723</v>
      </c>
      <c r="AC690" s="4"/>
      <c r="AD690" s="4"/>
      <c r="AE690" s="3" t="s">
        <v>1724</v>
      </c>
      <c r="AF690" s="3" t="s">
        <v>126</v>
      </c>
      <c r="AG690" s="3" t="s">
        <v>1725</v>
      </c>
      <c r="AH690" s="3" t="s">
        <v>1725</v>
      </c>
      <c r="AI690" s="5">
        <v>1</v>
      </c>
      <c r="AJ690" s="3" t="s">
        <v>184</v>
      </c>
      <c r="AK690" s="3" t="s">
        <v>1719</v>
      </c>
      <c r="AL690" s="3" t="s">
        <v>1719</v>
      </c>
      <c r="AM690" s="3" t="s">
        <v>1718</v>
      </c>
      <c r="AN690" s="3" t="s">
        <v>1726</v>
      </c>
      <c r="AO690" s="4"/>
      <c r="AP690" s="4"/>
      <c r="AQ690" s="3" t="s">
        <v>1719</v>
      </c>
      <c r="AR690" s="3" t="s">
        <v>1719</v>
      </c>
      <c r="AS690" s="3" t="s">
        <v>1723</v>
      </c>
      <c r="AT690" s="3" t="s">
        <v>1723</v>
      </c>
    </row>
    <row r="691" spans="1:46" x14ac:dyDescent="0.25">
      <c r="A691" s="3" t="s">
        <v>1717</v>
      </c>
      <c r="B691" s="3" t="s">
        <v>1718</v>
      </c>
      <c r="C691" s="3" t="s">
        <v>183</v>
      </c>
      <c r="D691" s="3" t="s">
        <v>1240</v>
      </c>
      <c r="E691" s="3" t="s">
        <v>1240</v>
      </c>
      <c r="F691" s="3" t="s">
        <v>1719</v>
      </c>
      <c r="G691" s="3" t="s">
        <v>2516</v>
      </c>
      <c r="H691" s="4">
        <v>1</v>
      </c>
      <c r="I691" s="4">
        <v>1</v>
      </c>
      <c r="J691" s="3" t="s">
        <v>69</v>
      </c>
      <c r="K691" s="4">
        <v>0</v>
      </c>
      <c r="L691" s="4"/>
      <c r="M691" s="3" t="s">
        <v>78</v>
      </c>
      <c r="N691" s="3" t="s">
        <v>127</v>
      </c>
      <c r="O691" s="3" t="s">
        <v>2513</v>
      </c>
      <c r="P691" s="3" t="s">
        <v>1720</v>
      </c>
      <c r="Q691" s="3" t="s">
        <v>51</v>
      </c>
      <c r="R691" s="3" t="s">
        <v>1241</v>
      </c>
      <c r="S691" s="4">
        <v>6.82</v>
      </c>
      <c r="T691" s="4">
        <v>1</v>
      </c>
      <c r="U691" s="3" t="s">
        <v>1719</v>
      </c>
      <c r="V691" s="5">
        <v>4</v>
      </c>
      <c r="W691" s="4">
        <v>0</v>
      </c>
      <c r="X691" s="3" t="s">
        <v>1719</v>
      </c>
      <c r="Y691" s="3" t="s">
        <v>1719</v>
      </c>
      <c r="Z691" s="3" t="s">
        <v>2199</v>
      </c>
      <c r="AA691" s="3" t="s">
        <v>1722</v>
      </c>
      <c r="AB691" s="3" t="s">
        <v>1723</v>
      </c>
      <c r="AC691" s="4"/>
      <c r="AD691" s="4"/>
      <c r="AE691" s="3" t="s">
        <v>1724</v>
      </c>
      <c r="AF691" s="3" t="s">
        <v>78</v>
      </c>
      <c r="AG691" s="3" t="s">
        <v>1725</v>
      </c>
      <c r="AH691" s="3" t="s">
        <v>1725</v>
      </c>
      <c r="AI691" s="5">
        <v>1</v>
      </c>
      <c r="AJ691" s="3" t="s">
        <v>184</v>
      </c>
      <c r="AK691" s="3" t="s">
        <v>1719</v>
      </c>
      <c r="AL691" s="3" t="s">
        <v>1719</v>
      </c>
      <c r="AM691" s="3" t="s">
        <v>1718</v>
      </c>
      <c r="AN691" s="3" t="s">
        <v>1726</v>
      </c>
      <c r="AO691" s="4"/>
      <c r="AP691" s="4"/>
      <c r="AQ691" s="3" t="s">
        <v>1719</v>
      </c>
      <c r="AR691" s="3" t="s">
        <v>1719</v>
      </c>
      <c r="AS691" s="3" t="s">
        <v>1723</v>
      </c>
      <c r="AT691" s="3" t="s">
        <v>1723</v>
      </c>
    </row>
    <row r="692" spans="1:46" x14ac:dyDescent="0.25">
      <c r="A692" s="3" t="s">
        <v>1717</v>
      </c>
      <c r="B692" s="3" t="s">
        <v>1718</v>
      </c>
      <c r="C692" s="3" t="s">
        <v>603</v>
      </c>
      <c r="D692" s="3" t="s">
        <v>1165</v>
      </c>
      <c r="E692" s="3" t="s">
        <v>1165</v>
      </c>
      <c r="F692" s="3" t="s">
        <v>1719</v>
      </c>
      <c r="G692" s="3" t="s">
        <v>2289</v>
      </c>
      <c r="H692" s="4">
        <v>3</v>
      </c>
      <c r="I692" s="4">
        <v>3</v>
      </c>
      <c r="J692" s="3" t="s">
        <v>69</v>
      </c>
      <c r="K692" s="4">
        <v>0</v>
      </c>
      <c r="L692" s="4"/>
      <c r="M692" s="3" t="s">
        <v>1166</v>
      </c>
      <c r="N692" s="3" t="s">
        <v>127</v>
      </c>
      <c r="O692" s="3" t="s">
        <v>2517</v>
      </c>
      <c r="P692" s="3" t="s">
        <v>1720</v>
      </c>
      <c r="Q692" s="3" t="s">
        <v>51</v>
      </c>
      <c r="R692" s="3" t="s">
        <v>1173</v>
      </c>
      <c r="S692" s="4">
        <v>8.66</v>
      </c>
      <c r="T692" s="4">
        <v>3</v>
      </c>
      <c r="U692" s="3" t="s">
        <v>1719</v>
      </c>
      <c r="V692" s="5">
        <v>1</v>
      </c>
      <c r="W692" s="4">
        <v>0</v>
      </c>
      <c r="X692" s="3" t="s">
        <v>1719</v>
      </c>
      <c r="Y692" s="3" t="s">
        <v>1719</v>
      </c>
      <c r="Z692" s="3" t="s">
        <v>2199</v>
      </c>
      <c r="AA692" s="3" t="s">
        <v>1722</v>
      </c>
      <c r="AB692" s="3" t="s">
        <v>1723</v>
      </c>
      <c r="AC692" s="4"/>
      <c r="AD692" s="4"/>
      <c r="AE692" s="3" t="s">
        <v>1724</v>
      </c>
      <c r="AF692" s="3" t="s">
        <v>1166</v>
      </c>
      <c r="AG692" s="3" t="s">
        <v>1725</v>
      </c>
      <c r="AH692" s="3" t="s">
        <v>1725</v>
      </c>
      <c r="AI692" s="5">
        <v>1</v>
      </c>
      <c r="AJ692" s="3" t="s">
        <v>604</v>
      </c>
      <c r="AK692" s="3" t="s">
        <v>603</v>
      </c>
      <c r="AL692" s="3" t="s">
        <v>1719</v>
      </c>
      <c r="AM692" s="3" t="s">
        <v>1718</v>
      </c>
      <c r="AN692" s="3" t="s">
        <v>1726</v>
      </c>
      <c r="AO692" s="4"/>
      <c r="AP692" s="4"/>
      <c r="AQ692" s="3" t="s">
        <v>1719</v>
      </c>
      <c r="AR692" s="3" t="s">
        <v>1719</v>
      </c>
      <c r="AS692" s="3" t="s">
        <v>1723</v>
      </c>
      <c r="AT692" s="3" t="s">
        <v>1723</v>
      </c>
    </row>
    <row r="693" spans="1:46" x14ac:dyDescent="0.25">
      <c r="A693" s="3" t="s">
        <v>1717</v>
      </c>
      <c r="B693" s="3" t="s">
        <v>1718</v>
      </c>
      <c r="C693" s="3" t="s">
        <v>291</v>
      </c>
      <c r="D693" s="3" t="s">
        <v>303</v>
      </c>
      <c r="E693" s="3" t="s">
        <v>303</v>
      </c>
      <c r="F693" s="3" t="s">
        <v>1719</v>
      </c>
      <c r="G693" s="3" t="s">
        <v>2518</v>
      </c>
      <c r="H693" s="4">
        <v>3</v>
      </c>
      <c r="I693" s="4">
        <v>3</v>
      </c>
      <c r="J693" s="3" t="s">
        <v>69</v>
      </c>
      <c r="K693" s="4">
        <v>0</v>
      </c>
      <c r="L693" s="4"/>
      <c r="M693" s="3" t="s">
        <v>299</v>
      </c>
      <c r="N693" s="3" t="s">
        <v>127</v>
      </c>
      <c r="O693" s="3" t="s">
        <v>2519</v>
      </c>
      <c r="P693" s="3" t="s">
        <v>1720</v>
      </c>
      <c r="Q693" s="3" t="s">
        <v>51</v>
      </c>
      <c r="R693" s="3" t="s">
        <v>304</v>
      </c>
      <c r="S693" s="4">
        <v>538.33000000000004</v>
      </c>
      <c r="T693" s="4">
        <v>3</v>
      </c>
      <c r="U693" s="3" t="s">
        <v>1719</v>
      </c>
      <c r="V693" s="5">
        <v>1</v>
      </c>
      <c r="W693" s="4">
        <v>0</v>
      </c>
      <c r="X693" s="3" t="s">
        <v>1719</v>
      </c>
      <c r="Y693" s="3" t="s">
        <v>1719</v>
      </c>
      <c r="Z693" s="3" t="s">
        <v>2199</v>
      </c>
      <c r="AA693" s="3" t="s">
        <v>1722</v>
      </c>
      <c r="AB693" s="3" t="s">
        <v>1723</v>
      </c>
      <c r="AC693" s="4"/>
      <c r="AD693" s="4"/>
      <c r="AE693" s="3" t="s">
        <v>1724</v>
      </c>
      <c r="AF693" s="3" t="s">
        <v>299</v>
      </c>
      <c r="AG693" s="3" t="s">
        <v>1725</v>
      </c>
      <c r="AH693" s="3" t="s">
        <v>1725</v>
      </c>
      <c r="AI693" s="5">
        <v>1</v>
      </c>
      <c r="AJ693" s="3" t="s">
        <v>292</v>
      </c>
      <c r="AK693" s="3" t="s">
        <v>291</v>
      </c>
      <c r="AL693" s="3" t="s">
        <v>1719</v>
      </c>
      <c r="AM693" s="3" t="s">
        <v>1718</v>
      </c>
      <c r="AN693" s="3" t="s">
        <v>1726</v>
      </c>
      <c r="AO693" s="4"/>
      <c r="AP693" s="4"/>
      <c r="AQ693" s="3" t="s">
        <v>1719</v>
      </c>
      <c r="AR693" s="3" t="s">
        <v>1719</v>
      </c>
      <c r="AS693" s="3" t="s">
        <v>1723</v>
      </c>
      <c r="AT693" s="3" t="s">
        <v>1723</v>
      </c>
    </row>
    <row r="694" spans="1:46" x14ac:dyDescent="0.25">
      <c r="A694" s="3" t="s">
        <v>1717</v>
      </c>
      <c r="B694" s="3" t="s">
        <v>1718</v>
      </c>
      <c r="C694" s="3" t="s">
        <v>291</v>
      </c>
      <c r="D694" s="3" t="s">
        <v>293</v>
      </c>
      <c r="E694" s="3" t="s">
        <v>293</v>
      </c>
      <c r="F694" s="3" t="s">
        <v>1719</v>
      </c>
      <c r="G694" s="3" t="s">
        <v>2520</v>
      </c>
      <c r="H694" s="4">
        <v>3</v>
      </c>
      <c r="I694" s="4">
        <v>3</v>
      </c>
      <c r="J694" s="3" t="s">
        <v>69</v>
      </c>
      <c r="K694" s="4">
        <v>0</v>
      </c>
      <c r="L694" s="4"/>
      <c r="M694" s="3" t="s">
        <v>161</v>
      </c>
      <c r="N694" s="3" t="s">
        <v>127</v>
      </c>
      <c r="O694" s="3" t="s">
        <v>2519</v>
      </c>
      <c r="P694" s="3" t="s">
        <v>1720</v>
      </c>
      <c r="Q694" s="3" t="s">
        <v>51</v>
      </c>
      <c r="R694" s="3" t="s">
        <v>294</v>
      </c>
      <c r="S694" s="4">
        <v>145.02000000000001</v>
      </c>
      <c r="T694" s="4">
        <v>3</v>
      </c>
      <c r="U694" s="3" t="s">
        <v>1719</v>
      </c>
      <c r="V694" s="5">
        <v>2</v>
      </c>
      <c r="W694" s="4">
        <v>0</v>
      </c>
      <c r="X694" s="3" t="s">
        <v>1719</v>
      </c>
      <c r="Y694" s="3" t="s">
        <v>1719</v>
      </c>
      <c r="Z694" s="3" t="s">
        <v>2199</v>
      </c>
      <c r="AA694" s="3" t="s">
        <v>1722</v>
      </c>
      <c r="AB694" s="3" t="s">
        <v>1723</v>
      </c>
      <c r="AC694" s="4"/>
      <c r="AD694" s="4"/>
      <c r="AE694" s="3" t="s">
        <v>1724</v>
      </c>
      <c r="AF694" s="3" t="s">
        <v>161</v>
      </c>
      <c r="AG694" s="3" t="s">
        <v>1725</v>
      </c>
      <c r="AH694" s="3" t="s">
        <v>1725</v>
      </c>
      <c r="AI694" s="5">
        <v>1</v>
      </c>
      <c r="AJ694" s="3" t="s">
        <v>292</v>
      </c>
      <c r="AK694" s="3" t="s">
        <v>291</v>
      </c>
      <c r="AL694" s="3" t="s">
        <v>1719</v>
      </c>
      <c r="AM694" s="3" t="s">
        <v>1718</v>
      </c>
      <c r="AN694" s="3" t="s">
        <v>1726</v>
      </c>
      <c r="AO694" s="4"/>
      <c r="AP694" s="4"/>
      <c r="AQ694" s="3" t="s">
        <v>1719</v>
      </c>
      <c r="AR694" s="3" t="s">
        <v>1719</v>
      </c>
      <c r="AS694" s="3" t="s">
        <v>1723</v>
      </c>
      <c r="AT694" s="3" t="s">
        <v>1723</v>
      </c>
    </row>
    <row r="695" spans="1:46" x14ac:dyDescent="0.25">
      <c r="A695" s="3" t="s">
        <v>1717</v>
      </c>
      <c r="B695" s="3" t="s">
        <v>1718</v>
      </c>
      <c r="C695" s="3" t="s">
        <v>183</v>
      </c>
      <c r="D695" s="3" t="s">
        <v>224</v>
      </c>
      <c r="E695" s="3" t="s">
        <v>224</v>
      </c>
      <c r="F695" s="3" t="s">
        <v>1719</v>
      </c>
      <c r="G695" s="3" t="s">
        <v>2521</v>
      </c>
      <c r="H695" s="4">
        <v>0.05</v>
      </c>
      <c r="I695" s="4">
        <v>0.05</v>
      </c>
      <c r="J695" s="3" t="s">
        <v>226</v>
      </c>
      <c r="K695" s="4">
        <v>0</v>
      </c>
      <c r="L695" s="4"/>
      <c r="M695" s="3" t="s">
        <v>225</v>
      </c>
      <c r="N695" s="3" t="s">
        <v>127</v>
      </c>
      <c r="O695" s="3" t="s">
        <v>2522</v>
      </c>
      <c r="P695" s="3" t="s">
        <v>1728</v>
      </c>
      <c r="Q695" s="3" t="s">
        <v>51</v>
      </c>
      <c r="R695" s="3" t="s">
        <v>227</v>
      </c>
      <c r="S695" s="4">
        <v>203.22</v>
      </c>
      <c r="T695" s="4">
        <v>0.1</v>
      </c>
      <c r="U695" s="3" t="s">
        <v>1719</v>
      </c>
      <c r="V695" s="5">
        <v>1</v>
      </c>
      <c r="W695" s="4">
        <v>0</v>
      </c>
      <c r="X695" s="3" t="s">
        <v>1719</v>
      </c>
      <c r="Y695" s="3" t="s">
        <v>1719</v>
      </c>
      <c r="Z695" s="3" t="s">
        <v>2199</v>
      </c>
      <c r="AA695" s="3" t="s">
        <v>1722</v>
      </c>
      <c r="AB695" s="3" t="s">
        <v>1723</v>
      </c>
      <c r="AC695" s="4"/>
      <c r="AD695" s="4"/>
      <c r="AE695" s="3" t="s">
        <v>1724</v>
      </c>
      <c r="AF695" s="3" t="s">
        <v>225</v>
      </c>
      <c r="AG695" s="3" t="s">
        <v>1725</v>
      </c>
      <c r="AH695" s="3" t="s">
        <v>1725</v>
      </c>
      <c r="AI695" s="5">
        <v>1</v>
      </c>
      <c r="AJ695" s="3" t="s">
        <v>184</v>
      </c>
      <c r="AK695" s="3" t="s">
        <v>1719</v>
      </c>
      <c r="AL695" s="3" t="s">
        <v>1719</v>
      </c>
      <c r="AM695" s="3" t="s">
        <v>1718</v>
      </c>
      <c r="AN695" s="3" t="s">
        <v>1726</v>
      </c>
      <c r="AO695" s="4"/>
      <c r="AP695" s="4"/>
      <c r="AQ695" s="3" t="s">
        <v>1719</v>
      </c>
      <c r="AR695" s="3" t="s">
        <v>1719</v>
      </c>
      <c r="AS695" s="3" t="s">
        <v>1723</v>
      </c>
      <c r="AT695" s="3" t="s">
        <v>1723</v>
      </c>
    </row>
    <row r="696" spans="1:46" x14ac:dyDescent="0.25">
      <c r="A696" s="3" t="s">
        <v>1717</v>
      </c>
      <c r="B696" s="3" t="s">
        <v>1718</v>
      </c>
      <c r="C696" s="3" t="s">
        <v>183</v>
      </c>
      <c r="D696" s="3" t="s">
        <v>224</v>
      </c>
      <c r="E696" s="3" t="s">
        <v>224</v>
      </c>
      <c r="F696" s="3" t="s">
        <v>1719</v>
      </c>
      <c r="G696" s="3" t="s">
        <v>2523</v>
      </c>
      <c r="H696" s="4">
        <v>0.05</v>
      </c>
      <c r="I696" s="4">
        <v>0.05</v>
      </c>
      <c r="J696" s="3" t="s">
        <v>226</v>
      </c>
      <c r="K696" s="4">
        <v>0</v>
      </c>
      <c r="L696" s="4"/>
      <c r="M696" s="3" t="s">
        <v>225</v>
      </c>
      <c r="N696" s="3" t="s">
        <v>127</v>
      </c>
      <c r="O696" s="3" t="s">
        <v>2522</v>
      </c>
      <c r="P696" s="3" t="s">
        <v>1728</v>
      </c>
      <c r="Q696" s="3" t="s">
        <v>51</v>
      </c>
      <c r="R696" s="3" t="s">
        <v>227</v>
      </c>
      <c r="S696" s="4">
        <v>203.22</v>
      </c>
      <c r="T696" s="4">
        <v>0.1</v>
      </c>
      <c r="U696" s="3" t="s">
        <v>1719</v>
      </c>
      <c r="V696" s="5">
        <v>1</v>
      </c>
      <c r="W696" s="4">
        <v>0</v>
      </c>
      <c r="X696" s="3" t="s">
        <v>1719</v>
      </c>
      <c r="Y696" s="3" t="s">
        <v>1719</v>
      </c>
      <c r="Z696" s="3" t="s">
        <v>2199</v>
      </c>
      <c r="AA696" s="3" t="s">
        <v>1722</v>
      </c>
      <c r="AB696" s="3" t="s">
        <v>1723</v>
      </c>
      <c r="AC696" s="4"/>
      <c r="AD696" s="4"/>
      <c r="AE696" s="3" t="s">
        <v>1724</v>
      </c>
      <c r="AF696" s="3" t="s">
        <v>225</v>
      </c>
      <c r="AG696" s="3" t="s">
        <v>1725</v>
      </c>
      <c r="AH696" s="3" t="s">
        <v>1725</v>
      </c>
      <c r="AI696" s="5">
        <v>1</v>
      </c>
      <c r="AJ696" s="3" t="s">
        <v>184</v>
      </c>
      <c r="AK696" s="3" t="s">
        <v>1719</v>
      </c>
      <c r="AL696" s="3" t="s">
        <v>1719</v>
      </c>
      <c r="AM696" s="3" t="s">
        <v>1718</v>
      </c>
      <c r="AN696" s="3" t="s">
        <v>1726</v>
      </c>
      <c r="AO696" s="4"/>
      <c r="AP696" s="4"/>
      <c r="AQ696" s="3" t="s">
        <v>1719</v>
      </c>
      <c r="AR696" s="3" t="s">
        <v>1719</v>
      </c>
      <c r="AS696" s="3" t="s">
        <v>1723</v>
      </c>
      <c r="AT696" s="3" t="s">
        <v>1723</v>
      </c>
    </row>
    <row r="697" spans="1:46" x14ac:dyDescent="0.25">
      <c r="A697" s="3" t="s">
        <v>1717</v>
      </c>
      <c r="B697" s="3" t="s">
        <v>1718</v>
      </c>
      <c r="C697" s="3" t="s">
        <v>183</v>
      </c>
      <c r="D697" s="3" t="s">
        <v>1081</v>
      </c>
      <c r="E697" s="3" t="s">
        <v>1081</v>
      </c>
      <c r="F697" s="3" t="s">
        <v>1719</v>
      </c>
      <c r="G697" s="3" t="s">
        <v>2524</v>
      </c>
      <c r="H697" s="4">
        <v>0.1</v>
      </c>
      <c r="I697" s="4">
        <v>0.1</v>
      </c>
      <c r="J697" s="3" t="s">
        <v>226</v>
      </c>
      <c r="K697" s="4">
        <v>0</v>
      </c>
      <c r="L697" s="4"/>
      <c r="M697" s="3" t="s">
        <v>1082</v>
      </c>
      <c r="N697" s="3" t="s">
        <v>127</v>
      </c>
      <c r="O697" s="3" t="s">
        <v>2522</v>
      </c>
      <c r="P697" s="3" t="s">
        <v>1728</v>
      </c>
      <c r="Q697" s="3" t="s">
        <v>51</v>
      </c>
      <c r="R697" s="3" t="s">
        <v>1083</v>
      </c>
      <c r="S697" s="4">
        <v>68.47</v>
      </c>
      <c r="T697" s="4">
        <v>0.1</v>
      </c>
      <c r="U697" s="3" t="s">
        <v>1719</v>
      </c>
      <c r="V697" s="5">
        <v>2</v>
      </c>
      <c r="W697" s="4">
        <v>0</v>
      </c>
      <c r="X697" s="3" t="s">
        <v>1719</v>
      </c>
      <c r="Y697" s="3" t="s">
        <v>1719</v>
      </c>
      <c r="Z697" s="3" t="s">
        <v>2199</v>
      </c>
      <c r="AA697" s="3" t="s">
        <v>1722</v>
      </c>
      <c r="AB697" s="3" t="s">
        <v>1723</v>
      </c>
      <c r="AC697" s="4"/>
      <c r="AD697" s="4"/>
      <c r="AE697" s="3" t="s">
        <v>1724</v>
      </c>
      <c r="AF697" s="3" t="s">
        <v>1082</v>
      </c>
      <c r="AG697" s="3" t="s">
        <v>1725</v>
      </c>
      <c r="AH697" s="3" t="s">
        <v>1725</v>
      </c>
      <c r="AI697" s="5">
        <v>1</v>
      </c>
      <c r="AJ697" s="3" t="s">
        <v>184</v>
      </c>
      <c r="AK697" s="3" t="s">
        <v>1719</v>
      </c>
      <c r="AL697" s="3" t="s">
        <v>1719</v>
      </c>
      <c r="AM697" s="3" t="s">
        <v>1718</v>
      </c>
      <c r="AN697" s="3" t="s">
        <v>1726</v>
      </c>
      <c r="AO697" s="4"/>
      <c r="AP697" s="4"/>
      <c r="AQ697" s="3" t="s">
        <v>1719</v>
      </c>
      <c r="AR697" s="3" t="s">
        <v>1719</v>
      </c>
      <c r="AS697" s="3" t="s">
        <v>1723</v>
      </c>
      <c r="AT697" s="3" t="s">
        <v>1723</v>
      </c>
    </row>
    <row r="698" spans="1:46" x14ac:dyDescent="0.25">
      <c r="A698" s="3" t="s">
        <v>1717</v>
      </c>
      <c r="B698" s="3" t="s">
        <v>1718</v>
      </c>
      <c r="C698" s="3" t="s">
        <v>386</v>
      </c>
      <c r="D698" s="3" t="s">
        <v>1021</v>
      </c>
      <c r="E698" s="3" t="s">
        <v>1021</v>
      </c>
      <c r="F698" s="3" t="s">
        <v>1719</v>
      </c>
      <c r="G698" s="3" t="s">
        <v>2214</v>
      </c>
      <c r="H698" s="4">
        <v>2</v>
      </c>
      <c r="I698" s="4">
        <v>2</v>
      </c>
      <c r="J698" s="3" t="s">
        <v>226</v>
      </c>
      <c r="K698" s="4">
        <v>0</v>
      </c>
      <c r="L698" s="4"/>
      <c r="M698" s="3" t="s">
        <v>1022</v>
      </c>
      <c r="N698" s="3" t="s">
        <v>127</v>
      </c>
      <c r="O698" s="3" t="s">
        <v>2141</v>
      </c>
      <c r="P698" s="3" t="s">
        <v>1735</v>
      </c>
      <c r="Q698" s="3" t="s">
        <v>51</v>
      </c>
      <c r="R698" s="3" t="s">
        <v>1023</v>
      </c>
      <c r="S698" s="4">
        <v>298</v>
      </c>
      <c r="T698" s="4">
        <v>5</v>
      </c>
      <c r="U698" s="3" t="s">
        <v>1719</v>
      </c>
      <c r="V698" s="5">
        <v>1</v>
      </c>
      <c r="W698" s="4">
        <v>0</v>
      </c>
      <c r="X698" s="3" t="s">
        <v>1719</v>
      </c>
      <c r="Y698" s="3" t="s">
        <v>1719</v>
      </c>
      <c r="Z698" s="3" t="s">
        <v>1736</v>
      </c>
      <c r="AA698" s="3" t="s">
        <v>1722</v>
      </c>
      <c r="AB698" s="3" t="s">
        <v>1723</v>
      </c>
      <c r="AC698" s="4"/>
      <c r="AD698" s="4"/>
      <c r="AE698" s="3" t="s">
        <v>1724</v>
      </c>
      <c r="AF698" s="3" t="s">
        <v>1022</v>
      </c>
      <c r="AG698" s="3" t="s">
        <v>1725</v>
      </c>
      <c r="AH698" s="3" t="s">
        <v>1725</v>
      </c>
      <c r="AI698" s="5">
        <v>1</v>
      </c>
      <c r="AJ698" s="3" t="s">
        <v>387</v>
      </c>
      <c r="AK698" s="3" t="s">
        <v>1719</v>
      </c>
      <c r="AL698" s="3" t="s">
        <v>1719</v>
      </c>
      <c r="AM698" s="3" t="s">
        <v>1718</v>
      </c>
      <c r="AN698" s="3" t="s">
        <v>1726</v>
      </c>
      <c r="AO698" s="4"/>
      <c r="AP698" s="4"/>
      <c r="AQ698" s="3" t="s">
        <v>1719</v>
      </c>
      <c r="AR698" s="3" t="s">
        <v>1719</v>
      </c>
      <c r="AS698" s="3" t="s">
        <v>1723</v>
      </c>
      <c r="AT698" s="3" t="s">
        <v>1723</v>
      </c>
    </row>
    <row r="699" spans="1:46" x14ac:dyDescent="0.25">
      <c r="A699" s="3" t="s">
        <v>1717</v>
      </c>
      <c r="B699" s="3" t="s">
        <v>1718</v>
      </c>
      <c r="C699" s="3" t="s">
        <v>47</v>
      </c>
      <c r="D699" s="3" t="s">
        <v>975</v>
      </c>
      <c r="E699" s="3" t="s">
        <v>975</v>
      </c>
      <c r="F699" s="3" t="s">
        <v>1719</v>
      </c>
      <c r="G699" s="3" t="s">
        <v>2525</v>
      </c>
      <c r="H699" s="4">
        <v>2</v>
      </c>
      <c r="I699" s="4">
        <v>2</v>
      </c>
      <c r="J699" s="3" t="s">
        <v>69</v>
      </c>
      <c r="K699" s="4">
        <v>0</v>
      </c>
      <c r="L699" s="4"/>
      <c r="M699" s="3" t="s">
        <v>976</v>
      </c>
      <c r="N699" s="3" t="s">
        <v>127</v>
      </c>
      <c r="O699" s="3" t="s">
        <v>2526</v>
      </c>
      <c r="P699" s="3" t="s">
        <v>1735</v>
      </c>
      <c r="Q699" s="3" t="s">
        <v>51</v>
      </c>
      <c r="R699" s="3" t="s">
        <v>977</v>
      </c>
      <c r="S699" s="4">
        <v>64</v>
      </c>
      <c r="T699" s="4">
        <v>2</v>
      </c>
      <c r="U699" s="3" t="s">
        <v>1719</v>
      </c>
      <c r="V699" s="5">
        <v>1</v>
      </c>
      <c r="W699" s="4">
        <v>0</v>
      </c>
      <c r="X699" s="3" t="s">
        <v>1719</v>
      </c>
      <c r="Y699" s="3" t="s">
        <v>1719</v>
      </c>
      <c r="Z699" s="3" t="s">
        <v>2199</v>
      </c>
      <c r="AA699" s="3" t="s">
        <v>1722</v>
      </c>
      <c r="AB699" s="3" t="s">
        <v>1723</v>
      </c>
      <c r="AC699" s="4"/>
      <c r="AD699" s="4"/>
      <c r="AE699" s="3" t="s">
        <v>1724</v>
      </c>
      <c r="AF699" s="3" t="s">
        <v>976</v>
      </c>
      <c r="AG699" s="3" t="s">
        <v>1725</v>
      </c>
      <c r="AH699" s="3" t="s">
        <v>1725</v>
      </c>
      <c r="AI699" s="5">
        <v>1</v>
      </c>
      <c r="AJ699" s="3" t="s">
        <v>48</v>
      </c>
      <c r="AK699" s="3" t="s">
        <v>1719</v>
      </c>
      <c r="AL699" s="3" t="s">
        <v>1719</v>
      </c>
      <c r="AM699" s="3" t="s">
        <v>1718</v>
      </c>
      <c r="AN699" s="3" t="s">
        <v>1726</v>
      </c>
      <c r="AO699" s="4"/>
      <c r="AP699" s="4"/>
      <c r="AQ699" s="3" t="s">
        <v>1719</v>
      </c>
      <c r="AR699" s="3" t="s">
        <v>1719</v>
      </c>
      <c r="AS699" s="3" t="s">
        <v>1723</v>
      </c>
      <c r="AT699" s="3" t="s">
        <v>1723</v>
      </c>
    </row>
    <row r="700" spans="1:46" x14ac:dyDescent="0.25">
      <c r="A700" s="3" t="s">
        <v>1717</v>
      </c>
      <c r="B700" s="3" t="s">
        <v>1718</v>
      </c>
      <c r="C700" s="3" t="s">
        <v>1324</v>
      </c>
      <c r="D700" s="3" t="s">
        <v>1319</v>
      </c>
      <c r="E700" s="3" t="s">
        <v>1319</v>
      </c>
      <c r="F700" s="3" t="s">
        <v>1719</v>
      </c>
      <c r="G700" s="3" t="s">
        <v>2527</v>
      </c>
      <c r="H700" s="4">
        <v>11</v>
      </c>
      <c r="I700" s="4">
        <v>11</v>
      </c>
      <c r="J700" s="3" t="s">
        <v>69</v>
      </c>
      <c r="K700" s="4">
        <v>0</v>
      </c>
      <c r="L700" s="4"/>
      <c r="M700" s="3" t="s">
        <v>102</v>
      </c>
      <c r="N700" s="3" t="s">
        <v>127</v>
      </c>
      <c r="O700" s="3" t="s">
        <v>2528</v>
      </c>
      <c r="P700" s="3" t="s">
        <v>1720</v>
      </c>
      <c r="Q700" s="3" t="s">
        <v>51</v>
      </c>
      <c r="R700" s="3" t="s">
        <v>1326</v>
      </c>
      <c r="S700" s="4">
        <v>590.65</v>
      </c>
      <c r="T700" s="4">
        <v>11</v>
      </c>
      <c r="U700" s="3" t="s">
        <v>1719</v>
      </c>
      <c r="V700" s="5">
        <v>1</v>
      </c>
      <c r="W700" s="4">
        <v>0</v>
      </c>
      <c r="X700" s="3" t="s">
        <v>1719</v>
      </c>
      <c r="Y700" s="3" t="s">
        <v>1719</v>
      </c>
      <c r="Z700" s="3" t="s">
        <v>2199</v>
      </c>
      <c r="AA700" s="3" t="s">
        <v>1722</v>
      </c>
      <c r="AB700" s="3" t="s">
        <v>1723</v>
      </c>
      <c r="AC700" s="4"/>
      <c r="AD700" s="4"/>
      <c r="AE700" s="3" t="s">
        <v>1724</v>
      </c>
      <c r="AF700" s="3" t="s">
        <v>102</v>
      </c>
      <c r="AG700" s="3" t="s">
        <v>1725</v>
      </c>
      <c r="AH700" s="3" t="s">
        <v>1725</v>
      </c>
      <c r="AI700" s="5">
        <v>1</v>
      </c>
      <c r="AJ700" s="3" t="s">
        <v>1325</v>
      </c>
      <c r="AK700" s="3" t="s">
        <v>1324</v>
      </c>
      <c r="AL700" s="3" t="s">
        <v>1719</v>
      </c>
      <c r="AM700" s="3" t="s">
        <v>1718</v>
      </c>
      <c r="AN700" s="3" t="s">
        <v>1726</v>
      </c>
      <c r="AO700" s="4"/>
      <c r="AP700" s="4"/>
      <c r="AQ700" s="3" t="s">
        <v>1719</v>
      </c>
      <c r="AR700" s="3" t="s">
        <v>1719</v>
      </c>
      <c r="AS700" s="3" t="s">
        <v>1723</v>
      </c>
      <c r="AT700" s="3" t="s">
        <v>1723</v>
      </c>
    </row>
    <row r="701" spans="1:46" x14ac:dyDescent="0.25">
      <c r="A701" s="3" t="s">
        <v>1717</v>
      </c>
      <c r="B701" s="3" t="s">
        <v>1718</v>
      </c>
      <c r="C701" s="3" t="s">
        <v>386</v>
      </c>
      <c r="D701" s="3" t="s">
        <v>444</v>
      </c>
      <c r="E701" s="3" t="s">
        <v>444</v>
      </c>
      <c r="F701" s="3" t="s">
        <v>1719</v>
      </c>
      <c r="G701" s="3" t="s">
        <v>2321</v>
      </c>
      <c r="H701" s="4">
        <v>1</v>
      </c>
      <c r="I701" s="4">
        <v>1</v>
      </c>
      <c r="J701" s="3" t="s">
        <v>226</v>
      </c>
      <c r="K701" s="4">
        <v>0</v>
      </c>
      <c r="L701" s="4"/>
      <c r="M701" s="3" t="s">
        <v>445</v>
      </c>
      <c r="N701" s="3" t="s">
        <v>127</v>
      </c>
      <c r="O701" s="3" t="s">
        <v>2529</v>
      </c>
      <c r="P701" s="3" t="s">
        <v>1728</v>
      </c>
      <c r="Q701" s="3" t="s">
        <v>51</v>
      </c>
      <c r="R701" s="3" t="s">
        <v>446</v>
      </c>
      <c r="S701" s="4">
        <v>3676.39</v>
      </c>
      <c r="T701" s="4">
        <v>1</v>
      </c>
      <c r="U701" s="3" t="s">
        <v>1719</v>
      </c>
      <c r="V701" s="5">
        <v>1</v>
      </c>
      <c r="W701" s="4">
        <v>0</v>
      </c>
      <c r="X701" s="3" t="s">
        <v>1719</v>
      </c>
      <c r="Y701" s="3" t="s">
        <v>1719</v>
      </c>
      <c r="Z701" s="3" t="s">
        <v>2199</v>
      </c>
      <c r="AA701" s="3" t="s">
        <v>1722</v>
      </c>
      <c r="AB701" s="3" t="s">
        <v>1723</v>
      </c>
      <c r="AC701" s="4"/>
      <c r="AD701" s="4"/>
      <c r="AE701" s="3" t="s">
        <v>1724</v>
      </c>
      <c r="AF701" s="3" t="s">
        <v>445</v>
      </c>
      <c r="AG701" s="3" t="s">
        <v>1725</v>
      </c>
      <c r="AH701" s="3" t="s">
        <v>1725</v>
      </c>
      <c r="AI701" s="5">
        <v>1</v>
      </c>
      <c r="AJ701" s="3" t="s">
        <v>387</v>
      </c>
      <c r="AK701" s="3" t="s">
        <v>1719</v>
      </c>
      <c r="AL701" s="3" t="s">
        <v>1719</v>
      </c>
      <c r="AM701" s="3" t="s">
        <v>1718</v>
      </c>
      <c r="AN701" s="3" t="s">
        <v>1726</v>
      </c>
      <c r="AO701" s="4"/>
      <c r="AP701" s="4"/>
      <c r="AQ701" s="3" t="s">
        <v>1719</v>
      </c>
      <c r="AR701" s="3" t="s">
        <v>1719</v>
      </c>
      <c r="AS701" s="3" t="s">
        <v>1723</v>
      </c>
      <c r="AT701" s="3" t="s">
        <v>1723</v>
      </c>
    </row>
    <row r="702" spans="1:46" x14ac:dyDescent="0.25">
      <c r="A702" s="3" t="s">
        <v>1717</v>
      </c>
      <c r="B702" s="3" t="s">
        <v>1718</v>
      </c>
      <c r="C702" s="3" t="s">
        <v>316</v>
      </c>
      <c r="D702" s="3" t="s">
        <v>310</v>
      </c>
      <c r="E702" s="3" t="s">
        <v>310</v>
      </c>
      <c r="F702" s="3" t="s">
        <v>1719</v>
      </c>
      <c r="G702" s="3" t="s">
        <v>2441</v>
      </c>
      <c r="H702" s="4">
        <v>1</v>
      </c>
      <c r="I702" s="4">
        <v>1</v>
      </c>
      <c r="J702" s="3" t="s">
        <v>69</v>
      </c>
      <c r="K702" s="4">
        <v>0</v>
      </c>
      <c r="L702" s="4"/>
      <c r="M702" s="3" t="s">
        <v>311</v>
      </c>
      <c r="N702" s="3" t="s">
        <v>127</v>
      </c>
      <c r="O702" s="3" t="s">
        <v>2530</v>
      </c>
      <c r="P702" s="3" t="s">
        <v>1720</v>
      </c>
      <c r="Q702" s="3" t="s">
        <v>51</v>
      </c>
      <c r="R702" s="3" t="s">
        <v>318</v>
      </c>
      <c r="S702" s="4">
        <v>509</v>
      </c>
      <c r="T702" s="4">
        <v>1</v>
      </c>
      <c r="U702" s="3" t="s">
        <v>1719</v>
      </c>
      <c r="V702" s="5">
        <v>1</v>
      </c>
      <c r="W702" s="4">
        <v>0</v>
      </c>
      <c r="X702" s="3" t="s">
        <v>1719</v>
      </c>
      <c r="Y702" s="3" t="s">
        <v>1719</v>
      </c>
      <c r="Z702" s="3" t="s">
        <v>2199</v>
      </c>
      <c r="AA702" s="3" t="s">
        <v>1722</v>
      </c>
      <c r="AB702" s="3" t="s">
        <v>1723</v>
      </c>
      <c r="AC702" s="4"/>
      <c r="AD702" s="4"/>
      <c r="AE702" s="3" t="s">
        <v>1724</v>
      </c>
      <c r="AF702" s="3" t="s">
        <v>311</v>
      </c>
      <c r="AG702" s="3" t="s">
        <v>1725</v>
      </c>
      <c r="AH702" s="3" t="s">
        <v>1725</v>
      </c>
      <c r="AI702" s="5">
        <v>1</v>
      </c>
      <c r="AJ702" s="3" t="s">
        <v>317</v>
      </c>
      <c r="AK702" s="3" t="s">
        <v>316</v>
      </c>
      <c r="AL702" s="3" t="s">
        <v>1719</v>
      </c>
      <c r="AM702" s="3" t="s">
        <v>1718</v>
      </c>
      <c r="AN702" s="3" t="s">
        <v>1726</v>
      </c>
      <c r="AO702" s="4"/>
      <c r="AP702" s="4"/>
      <c r="AQ702" s="3" t="s">
        <v>1719</v>
      </c>
      <c r="AR702" s="3" t="s">
        <v>1719</v>
      </c>
      <c r="AS702" s="3" t="s">
        <v>1723</v>
      </c>
      <c r="AT702" s="3" t="s">
        <v>1723</v>
      </c>
    </row>
    <row r="703" spans="1:46" x14ac:dyDescent="0.25">
      <c r="A703" s="3" t="s">
        <v>1717</v>
      </c>
      <c r="B703" s="3" t="s">
        <v>1718</v>
      </c>
      <c r="C703" s="3" t="s">
        <v>108</v>
      </c>
      <c r="D703" s="3" t="s">
        <v>2531</v>
      </c>
      <c r="E703" s="3" t="s">
        <v>382</v>
      </c>
      <c r="F703" s="3" t="s">
        <v>1719</v>
      </c>
      <c r="G703" s="3" t="s">
        <v>2532</v>
      </c>
      <c r="H703" s="4">
        <v>1</v>
      </c>
      <c r="I703" s="4">
        <v>1</v>
      </c>
      <c r="J703" s="3" t="s">
        <v>69</v>
      </c>
      <c r="K703" s="4">
        <v>0</v>
      </c>
      <c r="L703" s="4"/>
      <c r="M703" s="3" t="s">
        <v>276</v>
      </c>
      <c r="N703" s="3" t="s">
        <v>127</v>
      </c>
      <c r="O703" s="3" t="s">
        <v>2533</v>
      </c>
      <c r="P703" s="3" t="s">
        <v>1720</v>
      </c>
      <c r="Q703" s="3" t="s">
        <v>51</v>
      </c>
      <c r="R703" s="3" t="s">
        <v>383</v>
      </c>
      <c r="S703" s="4">
        <v>454.49</v>
      </c>
      <c r="T703" s="4">
        <v>2</v>
      </c>
      <c r="U703" s="3" t="s">
        <v>1719</v>
      </c>
      <c r="V703" s="5">
        <v>1</v>
      </c>
      <c r="W703" s="4">
        <v>0</v>
      </c>
      <c r="X703" s="3" t="s">
        <v>1719</v>
      </c>
      <c r="Y703" s="3" t="s">
        <v>1719</v>
      </c>
      <c r="Z703" s="3" t="s">
        <v>1736</v>
      </c>
      <c r="AA703" s="3" t="s">
        <v>1722</v>
      </c>
      <c r="AB703" s="3" t="s">
        <v>1723</v>
      </c>
      <c r="AC703" s="4"/>
      <c r="AD703" s="4"/>
      <c r="AE703" s="3" t="s">
        <v>1724</v>
      </c>
      <c r="AF703" s="3" t="s">
        <v>276</v>
      </c>
      <c r="AG703" s="3" t="s">
        <v>1725</v>
      </c>
      <c r="AH703" s="3" t="s">
        <v>1725</v>
      </c>
      <c r="AI703" s="5">
        <v>1</v>
      </c>
      <c r="AJ703" s="3" t="s">
        <v>2197</v>
      </c>
      <c r="AK703" s="3" t="s">
        <v>108</v>
      </c>
      <c r="AL703" s="3" t="s">
        <v>1719</v>
      </c>
      <c r="AM703" s="3" t="s">
        <v>1718</v>
      </c>
      <c r="AN703" s="3" t="s">
        <v>1726</v>
      </c>
      <c r="AO703" s="4"/>
      <c r="AP703" s="4"/>
      <c r="AQ703" s="3" t="s">
        <v>1719</v>
      </c>
      <c r="AR703" s="3" t="s">
        <v>1719</v>
      </c>
      <c r="AS703" s="3" t="s">
        <v>1723</v>
      </c>
      <c r="AT703" s="3" t="s">
        <v>1723</v>
      </c>
    </row>
    <row r="704" spans="1:46" x14ac:dyDescent="0.25">
      <c r="A704" s="3" t="s">
        <v>1717</v>
      </c>
      <c r="B704" s="3" t="s">
        <v>1718</v>
      </c>
      <c r="C704" s="3" t="s">
        <v>175</v>
      </c>
      <c r="D704" s="3" t="s">
        <v>1576</v>
      </c>
      <c r="E704" s="3" t="s">
        <v>1576</v>
      </c>
      <c r="F704" s="3" t="s">
        <v>1719</v>
      </c>
      <c r="G704" s="3" t="s">
        <v>2534</v>
      </c>
      <c r="H704" s="4">
        <v>2</v>
      </c>
      <c r="I704" s="4">
        <v>2</v>
      </c>
      <c r="J704" s="3" t="s">
        <v>69</v>
      </c>
      <c r="K704" s="4">
        <v>0</v>
      </c>
      <c r="L704" s="4"/>
      <c r="M704" s="3" t="s">
        <v>126</v>
      </c>
      <c r="N704" s="3" t="s">
        <v>127</v>
      </c>
      <c r="O704" s="3" t="s">
        <v>2535</v>
      </c>
      <c r="P704" s="3" t="s">
        <v>1720</v>
      </c>
      <c r="Q704" s="3" t="s">
        <v>51</v>
      </c>
      <c r="R704" s="3" t="s">
        <v>1577</v>
      </c>
      <c r="S704" s="4">
        <v>9131.7999999999993</v>
      </c>
      <c r="T704" s="4">
        <v>2</v>
      </c>
      <c r="U704" s="3" t="s">
        <v>1719</v>
      </c>
      <c r="V704" s="5">
        <v>1</v>
      </c>
      <c r="W704" s="4">
        <v>0</v>
      </c>
      <c r="X704" s="3" t="s">
        <v>1719</v>
      </c>
      <c r="Y704" s="3" t="s">
        <v>1719</v>
      </c>
      <c r="Z704" s="3" t="s">
        <v>2199</v>
      </c>
      <c r="AA704" s="3" t="s">
        <v>1722</v>
      </c>
      <c r="AB704" s="3" t="s">
        <v>1723</v>
      </c>
      <c r="AC704" s="4"/>
      <c r="AD704" s="4"/>
      <c r="AE704" s="3" t="s">
        <v>1724</v>
      </c>
      <c r="AF704" s="3" t="s">
        <v>126</v>
      </c>
      <c r="AG704" s="3" t="s">
        <v>1725</v>
      </c>
      <c r="AH704" s="3" t="s">
        <v>1725</v>
      </c>
      <c r="AI704" s="5">
        <v>1</v>
      </c>
      <c r="AJ704" s="3" t="s">
        <v>2145</v>
      </c>
      <c r="AK704" s="3" t="s">
        <v>175</v>
      </c>
      <c r="AL704" s="3" t="s">
        <v>1719</v>
      </c>
      <c r="AM704" s="3" t="s">
        <v>1718</v>
      </c>
      <c r="AN704" s="3" t="s">
        <v>1726</v>
      </c>
      <c r="AO704" s="4"/>
      <c r="AP704" s="4"/>
      <c r="AQ704" s="3" t="s">
        <v>1719</v>
      </c>
      <c r="AR704" s="3" t="s">
        <v>1719</v>
      </c>
      <c r="AS704" s="3" t="s">
        <v>1723</v>
      </c>
      <c r="AT704" s="3" t="s">
        <v>1723</v>
      </c>
    </row>
    <row r="705" spans="1:46" x14ac:dyDescent="0.25">
      <c r="A705" s="3" t="s">
        <v>1717</v>
      </c>
      <c r="B705" s="3" t="s">
        <v>1718</v>
      </c>
      <c r="C705" s="3" t="s">
        <v>175</v>
      </c>
      <c r="D705" s="3" t="s">
        <v>177</v>
      </c>
      <c r="E705" s="3" t="s">
        <v>177</v>
      </c>
      <c r="F705" s="3" t="s">
        <v>1719</v>
      </c>
      <c r="G705" s="3" t="s">
        <v>2536</v>
      </c>
      <c r="H705" s="4">
        <v>1</v>
      </c>
      <c r="I705" s="4">
        <v>1</v>
      </c>
      <c r="J705" s="3" t="s">
        <v>69</v>
      </c>
      <c r="K705" s="4">
        <v>0</v>
      </c>
      <c r="L705" s="4"/>
      <c r="M705" s="3" t="s">
        <v>178</v>
      </c>
      <c r="N705" s="3" t="s">
        <v>127</v>
      </c>
      <c r="O705" s="3" t="s">
        <v>2535</v>
      </c>
      <c r="P705" s="3" t="s">
        <v>1720</v>
      </c>
      <c r="Q705" s="3" t="s">
        <v>51</v>
      </c>
      <c r="R705" s="3" t="s">
        <v>179</v>
      </c>
      <c r="S705" s="4">
        <v>1845.86</v>
      </c>
      <c r="T705" s="4">
        <v>1</v>
      </c>
      <c r="U705" s="3" t="s">
        <v>1719</v>
      </c>
      <c r="V705" s="5">
        <v>2</v>
      </c>
      <c r="W705" s="4">
        <v>0</v>
      </c>
      <c r="X705" s="3" t="s">
        <v>1719</v>
      </c>
      <c r="Y705" s="3" t="s">
        <v>1719</v>
      </c>
      <c r="Z705" s="3" t="s">
        <v>2199</v>
      </c>
      <c r="AA705" s="3" t="s">
        <v>1722</v>
      </c>
      <c r="AB705" s="3" t="s">
        <v>1723</v>
      </c>
      <c r="AC705" s="4"/>
      <c r="AD705" s="4"/>
      <c r="AE705" s="3" t="s">
        <v>1724</v>
      </c>
      <c r="AF705" s="3" t="s">
        <v>178</v>
      </c>
      <c r="AG705" s="3" t="s">
        <v>1725</v>
      </c>
      <c r="AH705" s="3" t="s">
        <v>1725</v>
      </c>
      <c r="AI705" s="5">
        <v>1</v>
      </c>
      <c r="AJ705" s="3" t="s">
        <v>2145</v>
      </c>
      <c r="AK705" s="3" t="s">
        <v>175</v>
      </c>
      <c r="AL705" s="3" t="s">
        <v>1719</v>
      </c>
      <c r="AM705" s="3" t="s">
        <v>1718</v>
      </c>
      <c r="AN705" s="3" t="s">
        <v>1726</v>
      </c>
      <c r="AO705" s="4"/>
      <c r="AP705" s="4"/>
      <c r="AQ705" s="3" t="s">
        <v>1719</v>
      </c>
      <c r="AR705" s="3" t="s">
        <v>1719</v>
      </c>
      <c r="AS705" s="3" t="s">
        <v>1723</v>
      </c>
      <c r="AT705" s="3" t="s">
        <v>1723</v>
      </c>
    </row>
    <row r="706" spans="1:46" x14ac:dyDescent="0.25">
      <c r="A706" s="3" t="s">
        <v>1717</v>
      </c>
      <c r="B706" s="3" t="s">
        <v>1718</v>
      </c>
      <c r="C706" s="3" t="s">
        <v>108</v>
      </c>
      <c r="D706" s="3" t="s">
        <v>2537</v>
      </c>
      <c r="E706" s="3" t="s">
        <v>374</v>
      </c>
      <c r="F706" s="3" t="s">
        <v>1719</v>
      </c>
      <c r="G706" s="3" t="s">
        <v>2538</v>
      </c>
      <c r="H706" s="4">
        <v>1</v>
      </c>
      <c r="I706" s="4">
        <v>1</v>
      </c>
      <c r="J706" s="3" t="s">
        <v>69</v>
      </c>
      <c r="K706" s="4">
        <v>0</v>
      </c>
      <c r="L706" s="4"/>
      <c r="M706" s="3" t="s">
        <v>2539</v>
      </c>
      <c r="N706" s="3" t="s">
        <v>127</v>
      </c>
      <c r="O706" s="3" t="s">
        <v>2540</v>
      </c>
      <c r="P706" s="3" t="s">
        <v>1720</v>
      </c>
      <c r="Q706" s="3" t="s">
        <v>51</v>
      </c>
      <c r="R706" s="3" t="s">
        <v>375</v>
      </c>
      <c r="S706" s="4">
        <v>1234.77</v>
      </c>
      <c r="T706" s="4">
        <v>3</v>
      </c>
      <c r="U706" s="3" t="s">
        <v>1719</v>
      </c>
      <c r="V706" s="5">
        <v>1</v>
      </c>
      <c r="W706" s="4">
        <v>0</v>
      </c>
      <c r="X706" s="3" t="s">
        <v>1719</v>
      </c>
      <c r="Y706" s="3" t="s">
        <v>1719</v>
      </c>
      <c r="Z706" s="3" t="s">
        <v>2199</v>
      </c>
      <c r="AA706" s="3" t="s">
        <v>1722</v>
      </c>
      <c r="AB706" s="3" t="s">
        <v>1723</v>
      </c>
      <c r="AC706" s="4"/>
      <c r="AD706" s="4"/>
      <c r="AE706" s="3" t="s">
        <v>1724</v>
      </c>
      <c r="AF706" s="3" t="s">
        <v>360</v>
      </c>
      <c r="AG706" s="3" t="s">
        <v>1725</v>
      </c>
      <c r="AH706" s="3" t="s">
        <v>1725</v>
      </c>
      <c r="AI706" s="5">
        <v>1</v>
      </c>
      <c r="AJ706" s="3" t="s">
        <v>2197</v>
      </c>
      <c r="AK706" s="3" t="s">
        <v>108</v>
      </c>
      <c r="AL706" s="3" t="s">
        <v>1719</v>
      </c>
      <c r="AM706" s="3" t="s">
        <v>1718</v>
      </c>
      <c r="AN706" s="3" t="s">
        <v>1726</v>
      </c>
      <c r="AO706" s="4"/>
      <c r="AP706" s="4"/>
      <c r="AQ706" s="3" t="s">
        <v>1719</v>
      </c>
      <c r="AR706" s="3" t="s">
        <v>1719</v>
      </c>
      <c r="AS706" s="3" t="s">
        <v>1723</v>
      </c>
      <c r="AT706" s="3" t="s">
        <v>1723</v>
      </c>
    </row>
    <row r="707" spans="1:46" x14ac:dyDescent="0.25">
      <c r="A707" s="3" t="s">
        <v>1717</v>
      </c>
      <c r="B707" s="3" t="s">
        <v>1718</v>
      </c>
      <c r="C707" s="3" t="s">
        <v>108</v>
      </c>
      <c r="D707" s="3" t="s">
        <v>2537</v>
      </c>
      <c r="E707" s="3" t="s">
        <v>374</v>
      </c>
      <c r="F707" s="3" t="s">
        <v>1719</v>
      </c>
      <c r="G707" s="3" t="s">
        <v>2541</v>
      </c>
      <c r="H707" s="4">
        <v>2</v>
      </c>
      <c r="I707" s="4">
        <v>2</v>
      </c>
      <c r="J707" s="3" t="s">
        <v>69</v>
      </c>
      <c r="K707" s="4">
        <v>0</v>
      </c>
      <c r="L707" s="4"/>
      <c r="M707" s="3" t="s">
        <v>2539</v>
      </c>
      <c r="N707" s="3" t="s">
        <v>127</v>
      </c>
      <c r="O707" s="3" t="s">
        <v>2540</v>
      </c>
      <c r="P707" s="3" t="s">
        <v>1720</v>
      </c>
      <c r="Q707" s="3" t="s">
        <v>51</v>
      </c>
      <c r="R707" s="3" t="s">
        <v>375</v>
      </c>
      <c r="S707" s="4">
        <v>2469.5500000000002</v>
      </c>
      <c r="T707" s="4">
        <v>3</v>
      </c>
      <c r="U707" s="3" t="s">
        <v>1719</v>
      </c>
      <c r="V707" s="5">
        <v>1</v>
      </c>
      <c r="W707" s="4">
        <v>0</v>
      </c>
      <c r="X707" s="3" t="s">
        <v>1719</v>
      </c>
      <c r="Y707" s="3" t="s">
        <v>1719</v>
      </c>
      <c r="Z707" s="3" t="s">
        <v>2199</v>
      </c>
      <c r="AA707" s="3" t="s">
        <v>1722</v>
      </c>
      <c r="AB707" s="3" t="s">
        <v>1723</v>
      </c>
      <c r="AC707" s="4"/>
      <c r="AD707" s="4"/>
      <c r="AE707" s="3" t="s">
        <v>1724</v>
      </c>
      <c r="AF707" s="3" t="s">
        <v>360</v>
      </c>
      <c r="AG707" s="3" t="s">
        <v>1725</v>
      </c>
      <c r="AH707" s="3" t="s">
        <v>1725</v>
      </c>
      <c r="AI707" s="5">
        <v>1</v>
      </c>
      <c r="AJ707" s="3" t="s">
        <v>2197</v>
      </c>
      <c r="AK707" s="3" t="s">
        <v>108</v>
      </c>
      <c r="AL707" s="3" t="s">
        <v>1719</v>
      </c>
      <c r="AM707" s="3" t="s">
        <v>1718</v>
      </c>
      <c r="AN707" s="3" t="s">
        <v>1726</v>
      </c>
      <c r="AO707" s="4"/>
      <c r="AP707" s="4"/>
      <c r="AQ707" s="3" t="s">
        <v>1719</v>
      </c>
      <c r="AR707" s="3" t="s">
        <v>1719</v>
      </c>
      <c r="AS707" s="3" t="s">
        <v>1723</v>
      </c>
      <c r="AT707" s="3" t="s">
        <v>1723</v>
      </c>
    </row>
    <row r="708" spans="1:46" x14ac:dyDescent="0.25">
      <c r="A708" s="3" t="s">
        <v>1717</v>
      </c>
      <c r="B708" s="3" t="s">
        <v>1718</v>
      </c>
      <c r="C708" s="3" t="s">
        <v>108</v>
      </c>
      <c r="D708" s="3" t="s">
        <v>1533</v>
      </c>
      <c r="E708" s="3" t="s">
        <v>1533</v>
      </c>
      <c r="F708" s="3" t="s">
        <v>1719</v>
      </c>
      <c r="G708" s="3" t="s">
        <v>2542</v>
      </c>
      <c r="H708" s="4">
        <v>1</v>
      </c>
      <c r="I708" s="4">
        <v>1</v>
      </c>
      <c r="J708" s="3" t="s">
        <v>804</v>
      </c>
      <c r="K708" s="4">
        <v>0</v>
      </c>
      <c r="L708" s="4"/>
      <c r="M708" s="3" t="s">
        <v>1528</v>
      </c>
      <c r="N708" s="3" t="s">
        <v>127</v>
      </c>
      <c r="O708" s="3" t="s">
        <v>2543</v>
      </c>
      <c r="P708" s="3" t="s">
        <v>1728</v>
      </c>
      <c r="Q708" s="3" t="s">
        <v>51</v>
      </c>
      <c r="R708" s="3" t="s">
        <v>1539</v>
      </c>
      <c r="S708" s="4">
        <v>3862.62</v>
      </c>
      <c r="T708" s="4">
        <v>1</v>
      </c>
      <c r="U708" s="3" t="s">
        <v>1719</v>
      </c>
      <c r="V708" s="5">
        <v>1</v>
      </c>
      <c r="W708" s="4">
        <v>0</v>
      </c>
      <c r="X708" s="3" t="s">
        <v>1719</v>
      </c>
      <c r="Y708" s="3" t="s">
        <v>1719</v>
      </c>
      <c r="Z708" s="3" t="s">
        <v>2199</v>
      </c>
      <c r="AA708" s="3" t="s">
        <v>1722</v>
      </c>
      <c r="AB708" s="3" t="s">
        <v>1723</v>
      </c>
      <c r="AC708" s="4"/>
      <c r="AD708" s="4"/>
      <c r="AE708" s="3" t="s">
        <v>1724</v>
      </c>
      <c r="AF708" s="3" t="s">
        <v>1528</v>
      </c>
      <c r="AG708" s="3" t="s">
        <v>1725</v>
      </c>
      <c r="AH708" s="3" t="s">
        <v>1725</v>
      </c>
      <c r="AI708" s="5">
        <v>1</v>
      </c>
      <c r="AJ708" s="3" t="s">
        <v>2197</v>
      </c>
      <c r="AK708" s="3" t="s">
        <v>108</v>
      </c>
      <c r="AL708" s="3" t="s">
        <v>1719</v>
      </c>
      <c r="AM708" s="3" t="s">
        <v>1718</v>
      </c>
      <c r="AN708" s="3" t="s">
        <v>1726</v>
      </c>
      <c r="AO708" s="4"/>
      <c r="AP708" s="4"/>
      <c r="AQ708" s="3" t="s">
        <v>1719</v>
      </c>
      <c r="AR708" s="3" t="s">
        <v>1719</v>
      </c>
      <c r="AS708" s="3" t="s">
        <v>1723</v>
      </c>
      <c r="AT708" s="3" t="s">
        <v>1723</v>
      </c>
    </row>
    <row r="709" spans="1:46" x14ac:dyDescent="0.25">
      <c r="A709" s="3" t="s">
        <v>1717</v>
      </c>
      <c r="B709" s="3" t="s">
        <v>1718</v>
      </c>
      <c r="C709" s="3" t="s">
        <v>407</v>
      </c>
      <c r="D709" s="3" t="s">
        <v>1065</v>
      </c>
      <c r="E709" s="3" t="s">
        <v>1065</v>
      </c>
      <c r="F709" s="3" t="s">
        <v>1719</v>
      </c>
      <c r="G709" s="3" t="s">
        <v>2215</v>
      </c>
      <c r="H709" s="4">
        <v>1</v>
      </c>
      <c r="I709" s="4">
        <v>1</v>
      </c>
      <c r="J709" s="3" t="s">
        <v>226</v>
      </c>
      <c r="K709" s="4">
        <v>0</v>
      </c>
      <c r="L709" s="4"/>
      <c r="M709" s="3" t="s">
        <v>1066</v>
      </c>
      <c r="N709" s="3" t="s">
        <v>127</v>
      </c>
      <c r="O709" s="3" t="s">
        <v>2149</v>
      </c>
      <c r="P709" s="3" t="s">
        <v>1735</v>
      </c>
      <c r="Q709" s="3" t="s">
        <v>51</v>
      </c>
      <c r="R709" s="3" t="s">
        <v>1071</v>
      </c>
      <c r="S709" s="4">
        <v>260</v>
      </c>
      <c r="T709" s="4">
        <v>1</v>
      </c>
      <c r="U709" s="3" t="s">
        <v>1719</v>
      </c>
      <c r="V709" s="5">
        <v>2</v>
      </c>
      <c r="W709" s="4">
        <v>0</v>
      </c>
      <c r="X709" s="3" t="s">
        <v>1719</v>
      </c>
      <c r="Y709" s="3" t="s">
        <v>1719</v>
      </c>
      <c r="Z709" s="3" t="s">
        <v>1736</v>
      </c>
      <c r="AA709" s="3" t="s">
        <v>1722</v>
      </c>
      <c r="AB709" s="3" t="s">
        <v>1723</v>
      </c>
      <c r="AC709" s="4"/>
      <c r="AD709" s="4"/>
      <c r="AE709" s="3" t="s">
        <v>1724</v>
      </c>
      <c r="AF709" s="3" t="s">
        <v>1066</v>
      </c>
      <c r="AG709" s="3" t="s">
        <v>1725</v>
      </c>
      <c r="AH709" s="3" t="s">
        <v>1725</v>
      </c>
      <c r="AI709" s="5">
        <v>1</v>
      </c>
      <c r="AJ709" s="3" t="s">
        <v>408</v>
      </c>
      <c r="AK709" s="3" t="s">
        <v>1719</v>
      </c>
      <c r="AL709" s="3" t="s">
        <v>1719</v>
      </c>
      <c r="AM709" s="3" t="s">
        <v>1718</v>
      </c>
      <c r="AN709" s="3" t="s">
        <v>1726</v>
      </c>
      <c r="AO709" s="4"/>
      <c r="AP709" s="4"/>
      <c r="AQ709" s="3" t="s">
        <v>1719</v>
      </c>
      <c r="AR709" s="3" t="s">
        <v>1719</v>
      </c>
      <c r="AS709" s="3" t="s">
        <v>1723</v>
      </c>
      <c r="AT709" s="3" t="s">
        <v>1723</v>
      </c>
    </row>
    <row r="710" spans="1:46" x14ac:dyDescent="0.25">
      <c r="A710" s="3" t="s">
        <v>1717</v>
      </c>
      <c r="B710" s="3" t="s">
        <v>1718</v>
      </c>
      <c r="C710" s="3" t="s">
        <v>407</v>
      </c>
      <c r="D710" s="3" t="s">
        <v>409</v>
      </c>
      <c r="E710" s="3" t="s">
        <v>409</v>
      </c>
      <c r="F710" s="3" t="s">
        <v>1719</v>
      </c>
      <c r="G710" s="3" t="s">
        <v>2544</v>
      </c>
      <c r="H710" s="4">
        <v>0.9</v>
      </c>
      <c r="I710" s="4">
        <v>0.9</v>
      </c>
      <c r="J710" s="3" t="s">
        <v>411</v>
      </c>
      <c r="K710" s="4">
        <v>0</v>
      </c>
      <c r="L710" s="4"/>
      <c r="M710" s="3" t="s">
        <v>410</v>
      </c>
      <c r="N710" s="3" t="s">
        <v>127</v>
      </c>
      <c r="O710" s="3" t="s">
        <v>2149</v>
      </c>
      <c r="P710" s="3" t="s">
        <v>1728</v>
      </c>
      <c r="Q710" s="3" t="s">
        <v>51</v>
      </c>
      <c r="R710" s="3" t="s">
        <v>412</v>
      </c>
      <c r="S710" s="4">
        <v>1823.66</v>
      </c>
      <c r="T710" s="4">
        <v>1</v>
      </c>
      <c r="U710" s="3" t="s">
        <v>1719</v>
      </c>
      <c r="V710" s="5">
        <v>3</v>
      </c>
      <c r="W710" s="4">
        <v>0</v>
      </c>
      <c r="X710" s="3" t="s">
        <v>1719</v>
      </c>
      <c r="Y710" s="3" t="s">
        <v>1719</v>
      </c>
      <c r="Z710" s="3" t="s">
        <v>1736</v>
      </c>
      <c r="AA710" s="3" t="s">
        <v>1722</v>
      </c>
      <c r="AB710" s="3" t="s">
        <v>1723</v>
      </c>
      <c r="AC710" s="4"/>
      <c r="AD710" s="4"/>
      <c r="AE710" s="3" t="s">
        <v>1724</v>
      </c>
      <c r="AF710" s="3" t="s">
        <v>410</v>
      </c>
      <c r="AG710" s="3" t="s">
        <v>1725</v>
      </c>
      <c r="AH710" s="3" t="s">
        <v>1725</v>
      </c>
      <c r="AI710" s="5">
        <v>1</v>
      </c>
      <c r="AJ710" s="3" t="s">
        <v>408</v>
      </c>
      <c r="AK710" s="3" t="s">
        <v>1719</v>
      </c>
      <c r="AL710" s="3" t="s">
        <v>1719</v>
      </c>
      <c r="AM710" s="3" t="s">
        <v>1718</v>
      </c>
      <c r="AN710" s="3" t="s">
        <v>1726</v>
      </c>
      <c r="AO710" s="4"/>
      <c r="AP710" s="4"/>
      <c r="AQ710" s="3" t="s">
        <v>1719</v>
      </c>
      <c r="AR710" s="3" t="s">
        <v>1719</v>
      </c>
      <c r="AS710" s="3" t="s">
        <v>1723</v>
      </c>
      <c r="AT710" s="3" t="s">
        <v>1723</v>
      </c>
    </row>
    <row r="711" spans="1:46" x14ac:dyDescent="0.25">
      <c r="A711" s="3" t="s">
        <v>1717</v>
      </c>
      <c r="B711" s="3" t="s">
        <v>1718</v>
      </c>
      <c r="C711" s="3" t="s">
        <v>407</v>
      </c>
      <c r="D711" s="3" t="s">
        <v>409</v>
      </c>
      <c r="E711" s="3" t="s">
        <v>409</v>
      </c>
      <c r="F711" s="3" t="s">
        <v>1719</v>
      </c>
      <c r="G711" s="3" t="s">
        <v>2545</v>
      </c>
      <c r="H711" s="4">
        <v>0.1</v>
      </c>
      <c r="I711" s="4">
        <v>0.1</v>
      </c>
      <c r="J711" s="3" t="s">
        <v>411</v>
      </c>
      <c r="K711" s="4">
        <v>0</v>
      </c>
      <c r="L711" s="4"/>
      <c r="M711" s="3" t="s">
        <v>410</v>
      </c>
      <c r="N711" s="3" t="s">
        <v>127</v>
      </c>
      <c r="O711" s="3" t="s">
        <v>2149</v>
      </c>
      <c r="P711" s="3" t="s">
        <v>1728</v>
      </c>
      <c r="Q711" s="3" t="s">
        <v>51</v>
      </c>
      <c r="R711" s="3" t="s">
        <v>412</v>
      </c>
      <c r="S711" s="4">
        <v>202.63</v>
      </c>
      <c r="T711" s="4">
        <v>1</v>
      </c>
      <c r="U711" s="3" t="s">
        <v>1719</v>
      </c>
      <c r="V711" s="5">
        <v>3</v>
      </c>
      <c r="W711" s="4">
        <v>0</v>
      </c>
      <c r="X711" s="3" t="s">
        <v>1719</v>
      </c>
      <c r="Y711" s="3" t="s">
        <v>1719</v>
      </c>
      <c r="Z711" s="3" t="s">
        <v>1736</v>
      </c>
      <c r="AA711" s="3" t="s">
        <v>1722</v>
      </c>
      <c r="AB711" s="3" t="s">
        <v>1723</v>
      </c>
      <c r="AC711" s="4"/>
      <c r="AD711" s="4"/>
      <c r="AE711" s="3" t="s">
        <v>1724</v>
      </c>
      <c r="AF711" s="3" t="s">
        <v>410</v>
      </c>
      <c r="AG711" s="3" t="s">
        <v>1725</v>
      </c>
      <c r="AH711" s="3" t="s">
        <v>1725</v>
      </c>
      <c r="AI711" s="5">
        <v>1</v>
      </c>
      <c r="AJ711" s="3" t="s">
        <v>408</v>
      </c>
      <c r="AK711" s="3" t="s">
        <v>1719</v>
      </c>
      <c r="AL711" s="3" t="s">
        <v>1719</v>
      </c>
      <c r="AM711" s="3" t="s">
        <v>1718</v>
      </c>
      <c r="AN711" s="3" t="s">
        <v>1726</v>
      </c>
      <c r="AO711" s="4"/>
      <c r="AP711" s="4"/>
      <c r="AQ711" s="3" t="s">
        <v>1719</v>
      </c>
      <c r="AR711" s="3" t="s">
        <v>1719</v>
      </c>
      <c r="AS711" s="3" t="s">
        <v>1723</v>
      </c>
      <c r="AT711" s="3" t="s">
        <v>1723</v>
      </c>
    </row>
    <row r="712" spans="1:46" x14ac:dyDescent="0.25">
      <c r="A712" s="3" t="s">
        <v>1717</v>
      </c>
      <c r="B712" s="3" t="s">
        <v>1718</v>
      </c>
      <c r="C712" s="3" t="s">
        <v>407</v>
      </c>
      <c r="D712" s="3" t="s">
        <v>1603</v>
      </c>
      <c r="E712" s="3" t="s">
        <v>1603</v>
      </c>
      <c r="F712" s="3" t="s">
        <v>1719</v>
      </c>
      <c r="G712" s="3" t="s">
        <v>2546</v>
      </c>
      <c r="H712" s="4">
        <v>1</v>
      </c>
      <c r="I712" s="4">
        <v>1</v>
      </c>
      <c r="J712" s="3" t="s">
        <v>411</v>
      </c>
      <c r="K712" s="4">
        <v>0</v>
      </c>
      <c r="L712" s="4"/>
      <c r="M712" s="3" t="s">
        <v>1604</v>
      </c>
      <c r="N712" s="3" t="s">
        <v>127</v>
      </c>
      <c r="O712" s="3" t="s">
        <v>2149</v>
      </c>
      <c r="P712" s="3" t="s">
        <v>1728</v>
      </c>
      <c r="Q712" s="3" t="s">
        <v>51</v>
      </c>
      <c r="R712" s="3" t="s">
        <v>1605</v>
      </c>
      <c r="S712" s="4">
        <v>5709.06</v>
      </c>
      <c r="T712" s="4">
        <v>1</v>
      </c>
      <c r="U712" s="3" t="s">
        <v>1719</v>
      </c>
      <c r="V712" s="5">
        <v>4</v>
      </c>
      <c r="W712" s="4">
        <v>0</v>
      </c>
      <c r="X712" s="3" t="s">
        <v>1719</v>
      </c>
      <c r="Y712" s="3" t="s">
        <v>1719</v>
      </c>
      <c r="Z712" s="3" t="s">
        <v>1736</v>
      </c>
      <c r="AA712" s="3" t="s">
        <v>1722</v>
      </c>
      <c r="AB712" s="3" t="s">
        <v>1723</v>
      </c>
      <c r="AC712" s="4"/>
      <c r="AD712" s="4"/>
      <c r="AE712" s="3" t="s">
        <v>1724</v>
      </c>
      <c r="AF712" s="3" t="s">
        <v>1604</v>
      </c>
      <c r="AG712" s="3" t="s">
        <v>1725</v>
      </c>
      <c r="AH712" s="3" t="s">
        <v>1725</v>
      </c>
      <c r="AI712" s="5">
        <v>1</v>
      </c>
      <c r="AJ712" s="3" t="s">
        <v>408</v>
      </c>
      <c r="AK712" s="3" t="s">
        <v>1719</v>
      </c>
      <c r="AL712" s="3" t="s">
        <v>1719</v>
      </c>
      <c r="AM712" s="3" t="s">
        <v>1718</v>
      </c>
      <c r="AN712" s="3" t="s">
        <v>1726</v>
      </c>
      <c r="AO712" s="4"/>
      <c r="AP712" s="4"/>
      <c r="AQ712" s="3" t="s">
        <v>1719</v>
      </c>
      <c r="AR712" s="3" t="s">
        <v>1719</v>
      </c>
      <c r="AS712" s="3" t="s">
        <v>1723</v>
      </c>
      <c r="AT712" s="3" t="s">
        <v>1723</v>
      </c>
    </row>
    <row r="713" spans="1:46" x14ac:dyDescent="0.25">
      <c r="A713" s="3" t="s">
        <v>1717</v>
      </c>
      <c r="B713" s="3" t="s">
        <v>1718</v>
      </c>
      <c r="C713" s="3" t="s">
        <v>407</v>
      </c>
      <c r="D713" s="3" t="s">
        <v>809</v>
      </c>
      <c r="E713" s="3" t="s">
        <v>809</v>
      </c>
      <c r="F713" s="3" t="s">
        <v>1719</v>
      </c>
      <c r="G713" s="3" t="s">
        <v>2547</v>
      </c>
      <c r="H713" s="4">
        <v>1</v>
      </c>
      <c r="I713" s="4">
        <v>1</v>
      </c>
      <c r="J713" s="3" t="s">
        <v>804</v>
      </c>
      <c r="K713" s="4">
        <v>0</v>
      </c>
      <c r="L713" s="4"/>
      <c r="M713" s="3" t="s">
        <v>810</v>
      </c>
      <c r="N713" s="3" t="s">
        <v>127</v>
      </c>
      <c r="O713" s="3" t="s">
        <v>2149</v>
      </c>
      <c r="P713" s="3" t="s">
        <v>1728</v>
      </c>
      <c r="Q713" s="3" t="s">
        <v>51</v>
      </c>
      <c r="R713" s="3" t="s">
        <v>811</v>
      </c>
      <c r="S713" s="4">
        <v>46441.57</v>
      </c>
      <c r="T713" s="4">
        <v>1</v>
      </c>
      <c r="U713" s="3" t="s">
        <v>1719</v>
      </c>
      <c r="V713" s="5">
        <v>5</v>
      </c>
      <c r="W713" s="4">
        <v>0</v>
      </c>
      <c r="X713" s="3" t="s">
        <v>1719</v>
      </c>
      <c r="Y713" s="3" t="s">
        <v>1719</v>
      </c>
      <c r="Z713" s="3" t="s">
        <v>1736</v>
      </c>
      <c r="AA713" s="3" t="s">
        <v>1722</v>
      </c>
      <c r="AB713" s="3" t="s">
        <v>1723</v>
      </c>
      <c r="AC713" s="4"/>
      <c r="AD713" s="4"/>
      <c r="AE713" s="3" t="s">
        <v>1724</v>
      </c>
      <c r="AF713" s="3" t="s">
        <v>810</v>
      </c>
      <c r="AG713" s="3" t="s">
        <v>1725</v>
      </c>
      <c r="AH713" s="3" t="s">
        <v>1725</v>
      </c>
      <c r="AI713" s="5">
        <v>1</v>
      </c>
      <c r="AJ713" s="3" t="s">
        <v>408</v>
      </c>
      <c r="AK713" s="3" t="s">
        <v>1719</v>
      </c>
      <c r="AL713" s="3" t="s">
        <v>1719</v>
      </c>
      <c r="AM713" s="3" t="s">
        <v>1718</v>
      </c>
      <c r="AN713" s="3" t="s">
        <v>1726</v>
      </c>
      <c r="AO713" s="4"/>
      <c r="AP713" s="4"/>
      <c r="AQ713" s="3" t="s">
        <v>1719</v>
      </c>
      <c r="AR713" s="3" t="s">
        <v>1719</v>
      </c>
      <c r="AS713" s="3" t="s">
        <v>1723</v>
      </c>
      <c r="AT713" s="3" t="s">
        <v>1723</v>
      </c>
    </row>
    <row r="714" spans="1:46" x14ac:dyDescent="0.25">
      <c r="A714" s="3" t="s">
        <v>1717</v>
      </c>
      <c r="B714" s="3" t="s">
        <v>1718</v>
      </c>
      <c r="C714" s="3" t="s">
        <v>407</v>
      </c>
      <c r="D714" s="3" t="s">
        <v>2548</v>
      </c>
      <c r="E714" s="3" t="s">
        <v>893</v>
      </c>
      <c r="F714" s="3" t="s">
        <v>1719</v>
      </c>
      <c r="G714" s="3" t="s">
        <v>2549</v>
      </c>
      <c r="H714" s="4">
        <v>1</v>
      </c>
      <c r="I714" s="4">
        <v>1</v>
      </c>
      <c r="J714" s="3" t="s">
        <v>895</v>
      </c>
      <c r="K714" s="4">
        <v>0</v>
      </c>
      <c r="L714" s="4"/>
      <c r="M714" s="3" t="s">
        <v>894</v>
      </c>
      <c r="N714" s="3" t="s">
        <v>127</v>
      </c>
      <c r="O714" s="3" t="s">
        <v>2149</v>
      </c>
      <c r="P714" s="3" t="s">
        <v>1735</v>
      </c>
      <c r="Q714" s="3" t="s">
        <v>51</v>
      </c>
      <c r="R714" s="3" t="s">
        <v>896</v>
      </c>
      <c r="S714" s="4">
        <v>2026.25</v>
      </c>
      <c r="T714" s="4">
        <v>1</v>
      </c>
      <c r="U714" s="3" t="s">
        <v>1719</v>
      </c>
      <c r="V714" s="5">
        <v>6</v>
      </c>
      <c r="W714" s="4">
        <v>0</v>
      </c>
      <c r="X714" s="3" t="s">
        <v>1719</v>
      </c>
      <c r="Y714" s="3" t="s">
        <v>1719</v>
      </c>
      <c r="Z714" s="3" t="s">
        <v>1736</v>
      </c>
      <c r="AA714" s="3" t="s">
        <v>1722</v>
      </c>
      <c r="AB714" s="3" t="s">
        <v>1723</v>
      </c>
      <c r="AC714" s="4"/>
      <c r="AD714" s="4"/>
      <c r="AE714" s="3" t="s">
        <v>1724</v>
      </c>
      <c r="AF714" s="3" t="s">
        <v>894</v>
      </c>
      <c r="AG714" s="3" t="s">
        <v>1725</v>
      </c>
      <c r="AH714" s="3" t="s">
        <v>1725</v>
      </c>
      <c r="AI714" s="5">
        <v>1</v>
      </c>
      <c r="AJ714" s="3" t="s">
        <v>408</v>
      </c>
      <c r="AK714" s="3" t="s">
        <v>1719</v>
      </c>
      <c r="AL714" s="3" t="s">
        <v>1719</v>
      </c>
      <c r="AM714" s="3" t="s">
        <v>1718</v>
      </c>
      <c r="AN714" s="3" t="s">
        <v>1726</v>
      </c>
      <c r="AO714" s="4"/>
      <c r="AP714" s="4"/>
      <c r="AQ714" s="3" t="s">
        <v>1719</v>
      </c>
      <c r="AR714" s="3" t="s">
        <v>1719</v>
      </c>
      <c r="AS714" s="3" t="s">
        <v>1723</v>
      </c>
      <c r="AT714" s="3" t="s">
        <v>1723</v>
      </c>
    </row>
    <row r="715" spans="1:46" x14ac:dyDescent="0.25">
      <c r="A715" s="3" t="s">
        <v>1717</v>
      </c>
      <c r="B715" s="3" t="s">
        <v>1718</v>
      </c>
      <c r="C715" s="3" t="s">
        <v>407</v>
      </c>
      <c r="D715" s="3" t="s">
        <v>880</v>
      </c>
      <c r="E715" s="3" t="s">
        <v>880</v>
      </c>
      <c r="F715" s="3" t="s">
        <v>1719</v>
      </c>
      <c r="G715" s="3" t="s">
        <v>2550</v>
      </c>
      <c r="H715" s="4">
        <v>1</v>
      </c>
      <c r="I715" s="4">
        <v>1</v>
      </c>
      <c r="J715" s="3" t="s">
        <v>411</v>
      </c>
      <c r="K715" s="4">
        <v>0</v>
      </c>
      <c r="L715" s="4"/>
      <c r="M715" s="3" t="s">
        <v>881</v>
      </c>
      <c r="N715" s="3" t="s">
        <v>127</v>
      </c>
      <c r="O715" s="3" t="s">
        <v>2149</v>
      </c>
      <c r="P715" s="3" t="s">
        <v>1728</v>
      </c>
      <c r="Q715" s="3" t="s">
        <v>51</v>
      </c>
      <c r="R715" s="3" t="s">
        <v>882</v>
      </c>
      <c r="S715" s="4">
        <v>1005.23</v>
      </c>
      <c r="T715" s="4">
        <v>1</v>
      </c>
      <c r="U715" s="3" t="s">
        <v>1719</v>
      </c>
      <c r="V715" s="5">
        <v>7</v>
      </c>
      <c r="W715" s="4">
        <v>0</v>
      </c>
      <c r="X715" s="3" t="s">
        <v>1719</v>
      </c>
      <c r="Y715" s="3" t="s">
        <v>1719</v>
      </c>
      <c r="Z715" s="3" t="s">
        <v>1736</v>
      </c>
      <c r="AA715" s="3" t="s">
        <v>1722</v>
      </c>
      <c r="AB715" s="3" t="s">
        <v>1723</v>
      </c>
      <c r="AC715" s="4"/>
      <c r="AD715" s="4"/>
      <c r="AE715" s="3" t="s">
        <v>1724</v>
      </c>
      <c r="AF715" s="3" t="s">
        <v>881</v>
      </c>
      <c r="AG715" s="3" t="s">
        <v>1725</v>
      </c>
      <c r="AH715" s="3" t="s">
        <v>1725</v>
      </c>
      <c r="AI715" s="5">
        <v>1</v>
      </c>
      <c r="AJ715" s="3" t="s">
        <v>408</v>
      </c>
      <c r="AK715" s="3" t="s">
        <v>1719</v>
      </c>
      <c r="AL715" s="3" t="s">
        <v>1719</v>
      </c>
      <c r="AM715" s="3" t="s">
        <v>1718</v>
      </c>
      <c r="AN715" s="3" t="s">
        <v>1726</v>
      </c>
      <c r="AO715" s="4"/>
      <c r="AP715" s="4"/>
      <c r="AQ715" s="3" t="s">
        <v>1719</v>
      </c>
      <c r="AR715" s="3" t="s">
        <v>1719</v>
      </c>
      <c r="AS715" s="3" t="s">
        <v>1723</v>
      </c>
      <c r="AT715" s="3" t="s">
        <v>1723</v>
      </c>
    </row>
    <row r="716" spans="1:46" x14ac:dyDescent="0.25">
      <c r="A716" s="3" t="s">
        <v>1717</v>
      </c>
      <c r="B716" s="3" t="s">
        <v>1718</v>
      </c>
      <c r="C716" s="3" t="s">
        <v>407</v>
      </c>
      <c r="D716" s="3" t="s">
        <v>900</v>
      </c>
      <c r="E716" s="3" t="s">
        <v>900</v>
      </c>
      <c r="F716" s="3" t="s">
        <v>1719</v>
      </c>
      <c r="G716" s="3" t="s">
        <v>2551</v>
      </c>
      <c r="H716" s="4">
        <v>1</v>
      </c>
      <c r="I716" s="4">
        <v>1</v>
      </c>
      <c r="J716" s="3" t="s">
        <v>411</v>
      </c>
      <c r="K716" s="4">
        <v>0</v>
      </c>
      <c r="L716" s="4"/>
      <c r="M716" s="3" t="s">
        <v>901</v>
      </c>
      <c r="N716" s="3" t="s">
        <v>127</v>
      </c>
      <c r="O716" s="3" t="s">
        <v>2149</v>
      </c>
      <c r="P716" s="3" t="s">
        <v>1728</v>
      </c>
      <c r="Q716" s="3" t="s">
        <v>51</v>
      </c>
      <c r="R716" s="3" t="s">
        <v>902</v>
      </c>
      <c r="S716" s="4">
        <v>0</v>
      </c>
      <c r="T716" s="4">
        <v>1</v>
      </c>
      <c r="U716" s="3" t="s">
        <v>1719</v>
      </c>
      <c r="V716" s="5">
        <v>8</v>
      </c>
      <c r="W716" s="4">
        <v>0</v>
      </c>
      <c r="X716" s="3" t="s">
        <v>1719</v>
      </c>
      <c r="Y716" s="3" t="s">
        <v>1719</v>
      </c>
      <c r="Z716" s="3" t="s">
        <v>1736</v>
      </c>
      <c r="AA716" s="3" t="s">
        <v>1722</v>
      </c>
      <c r="AB716" s="3" t="s">
        <v>1723</v>
      </c>
      <c r="AC716" s="4"/>
      <c r="AD716" s="4"/>
      <c r="AE716" s="3" t="s">
        <v>1724</v>
      </c>
      <c r="AF716" s="3" t="s">
        <v>901</v>
      </c>
      <c r="AG716" s="3" t="s">
        <v>1725</v>
      </c>
      <c r="AH716" s="3" t="s">
        <v>1725</v>
      </c>
      <c r="AI716" s="5">
        <v>1</v>
      </c>
      <c r="AJ716" s="3" t="s">
        <v>408</v>
      </c>
      <c r="AK716" s="3" t="s">
        <v>1719</v>
      </c>
      <c r="AL716" s="3" t="s">
        <v>1719</v>
      </c>
      <c r="AM716" s="3" t="s">
        <v>1718</v>
      </c>
      <c r="AN716" s="3" t="s">
        <v>1726</v>
      </c>
      <c r="AO716" s="4"/>
      <c r="AP716" s="4"/>
      <c r="AQ716" s="3" t="s">
        <v>1719</v>
      </c>
      <c r="AR716" s="3" t="s">
        <v>1719</v>
      </c>
      <c r="AS716" s="3" t="s">
        <v>1723</v>
      </c>
      <c r="AT716" s="3" t="s">
        <v>1723</v>
      </c>
    </row>
    <row r="717" spans="1:46" x14ac:dyDescent="0.25">
      <c r="A717" s="3" t="s">
        <v>1717</v>
      </c>
      <c r="B717" s="3" t="s">
        <v>1718</v>
      </c>
      <c r="C717" s="3" t="s">
        <v>407</v>
      </c>
      <c r="D717" s="3" t="s">
        <v>2552</v>
      </c>
      <c r="E717" s="3" t="s">
        <v>886</v>
      </c>
      <c r="F717" s="3" t="s">
        <v>1719</v>
      </c>
      <c r="G717" s="3" t="s">
        <v>2553</v>
      </c>
      <c r="H717" s="4">
        <v>1</v>
      </c>
      <c r="I717" s="4">
        <v>1</v>
      </c>
      <c r="J717" s="3" t="s">
        <v>411</v>
      </c>
      <c r="K717" s="4">
        <v>0</v>
      </c>
      <c r="L717" s="4"/>
      <c r="M717" s="3" t="s">
        <v>2554</v>
      </c>
      <c r="N717" s="3" t="s">
        <v>127</v>
      </c>
      <c r="O717" s="3" t="s">
        <v>2149</v>
      </c>
      <c r="P717" s="3" t="s">
        <v>1720</v>
      </c>
      <c r="Q717" s="3" t="s">
        <v>51</v>
      </c>
      <c r="R717" s="3" t="s">
        <v>888</v>
      </c>
      <c r="S717" s="4">
        <v>724.17</v>
      </c>
      <c r="T717" s="4">
        <v>1</v>
      </c>
      <c r="U717" s="3" t="s">
        <v>1719</v>
      </c>
      <c r="V717" s="5">
        <v>9</v>
      </c>
      <c r="W717" s="4">
        <v>0</v>
      </c>
      <c r="X717" s="3" t="s">
        <v>1719</v>
      </c>
      <c r="Y717" s="3" t="s">
        <v>1719</v>
      </c>
      <c r="Z717" s="3" t="s">
        <v>1736</v>
      </c>
      <c r="AA717" s="3" t="s">
        <v>1722</v>
      </c>
      <c r="AB717" s="3" t="s">
        <v>1723</v>
      </c>
      <c r="AC717" s="4"/>
      <c r="AD717" s="4"/>
      <c r="AE717" s="3" t="s">
        <v>1724</v>
      </c>
      <c r="AF717" s="3" t="s">
        <v>887</v>
      </c>
      <c r="AG717" s="3" t="s">
        <v>1725</v>
      </c>
      <c r="AH717" s="3" t="s">
        <v>1725</v>
      </c>
      <c r="AI717" s="5">
        <v>1</v>
      </c>
      <c r="AJ717" s="3" t="s">
        <v>408</v>
      </c>
      <c r="AK717" s="3" t="s">
        <v>1719</v>
      </c>
      <c r="AL717" s="3" t="s">
        <v>1719</v>
      </c>
      <c r="AM717" s="3" t="s">
        <v>1718</v>
      </c>
      <c r="AN717" s="3" t="s">
        <v>1726</v>
      </c>
      <c r="AO717" s="4"/>
      <c r="AP717" s="4"/>
      <c r="AQ717" s="3" t="s">
        <v>1719</v>
      </c>
      <c r="AR717" s="3" t="s">
        <v>1719</v>
      </c>
      <c r="AS717" s="3" t="s">
        <v>1723</v>
      </c>
      <c r="AT717" s="3" t="s">
        <v>1723</v>
      </c>
    </row>
    <row r="718" spans="1:46" x14ac:dyDescent="0.25">
      <c r="A718" s="3" t="s">
        <v>1717</v>
      </c>
      <c r="B718" s="3" t="s">
        <v>1718</v>
      </c>
      <c r="C718" s="3" t="s">
        <v>407</v>
      </c>
      <c r="D718" s="3" t="s">
        <v>871</v>
      </c>
      <c r="E718" s="3" t="s">
        <v>871</v>
      </c>
      <c r="F718" s="3" t="s">
        <v>1719</v>
      </c>
      <c r="G718" s="3" t="s">
        <v>2555</v>
      </c>
      <c r="H718" s="4">
        <v>1</v>
      </c>
      <c r="I718" s="4">
        <v>1</v>
      </c>
      <c r="J718" s="3" t="s">
        <v>69</v>
      </c>
      <c r="K718" s="4">
        <v>0</v>
      </c>
      <c r="L718" s="4"/>
      <c r="M718" s="3" t="s">
        <v>872</v>
      </c>
      <c r="N718" s="3" t="s">
        <v>127</v>
      </c>
      <c r="O718" s="3" t="s">
        <v>2149</v>
      </c>
      <c r="P718" s="3" t="s">
        <v>1728</v>
      </c>
      <c r="Q718" s="3" t="s">
        <v>51</v>
      </c>
      <c r="R718" s="3" t="s">
        <v>873</v>
      </c>
      <c r="S718" s="4">
        <v>908.64</v>
      </c>
      <c r="T718" s="4">
        <v>1</v>
      </c>
      <c r="U718" s="3" t="s">
        <v>1719</v>
      </c>
      <c r="V718" s="5">
        <v>10</v>
      </c>
      <c r="W718" s="4">
        <v>0</v>
      </c>
      <c r="X718" s="3" t="s">
        <v>1719</v>
      </c>
      <c r="Y718" s="3" t="s">
        <v>1719</v>
      </c>
      <c r="Z718" s="3" t="s">
        <v>1736</v>
      </c>
      <c r="AA718" s="3" t="s">
        <v>1722</v>
      </c>
      <c r="AB718" s="3" t="s">
        <v>1723</v>
      </c>
      <c r="AC718" s="4"/>
      <c r="AD718" s="4"/>
      <c r="AE718" s="3" t="s">
        <v>1724</v>
      </c>
      <c r="AF718" s="3" t="s">
        <v>872</v>
      </c>
      <c r="AG718" s="3" t="s">
        <v>1725</v>
      </c>
      <c r="AH718" s="3" t="s">
        <v>1725</v>
      </c>
      <c r="AI718" s="5">
        <v>1</v>
      </c>
      <c r="AJ718" s="3" t="s">
        <v>408</v>
      </c>
      <c r="AK718" s="3" t="s">
        <v>1719</v>
      </c>
      <c r="AL718" s="3" t="s">
        <v>1719</v>
      </c>
      <c r="AM718" s="3" t="s">
        <v>1718</v>
      </c>
      <c r="AN718" s="3" t="s">
        <v>1726</v>
      </c>
      <c r="AO718" s="4"/>
      <c r="AP718" s="4"/>
      <c r="AQ718" s="3" t="s">
        <v>1719</v>
      </c>
      <c r="AR718" s="3" t="s">
        <v>1719</v>
      </c>
      <c r="AS718" s="3" t="s">
        <v>1723</v>
      </c>
      <c r="AT718" s="3" t="s">
        <v>1723</v>
      </c>
    </row>
    <row r="719" spans="1:46" x14ac:dyDescent="0.25">
      <c r="A719" s="3" t="s">
        <v>1717</v>
      </c>
      <c r="B719" s="3" t="s">
        <v>1718</v>
      </c>
      <c r="C719" s="3" t="s">
        <v>407</v>
      </c>
      <c r="D719" s="3" t="s">
        <v>905</v>
      </c>
      <c r="E719" s="3" t="s">
        <v>905</v>
      </c>
      <c r="F719" s="3" t="s">
        <v>1719</v>
      </c>
      <c r="G719" s="3" t="s">
        <v>2556</v>
      </c>
      <c r="H719" s="4">
        <v>1</v>
      </c>
      <c r="I719" s="4">
        <v>1</v>
      </c>
      <c r="J719" s="3" t="s">
        <v>907</v>
      </c>
      <c r="K719" s="4">
        <v>0</v>
      </c>
      <c r="L719" s="4"/>
      <c r="M719" s="3" t="s">
        <v>906</v>
      </c>
      <c r="N719" s="3" t="s">
        <v>127</v>
      </c>
      <c r="O719" s="3" t="s">
        <v>2149</v>
      </c>
      <c r="P719" s="3" t="s">
        <v>1728</v>
      </c>
      <c r="Q719" s="3" t="s">
        <v>51</v>
      </c>
      <c r="R719" s="3" t="s">
        <v>908</v>
      </c>
      <c r="S719" s="4">
        <v>3836.51</v>
      </c>
      <c r="T719" s="4">
        <v>1</v>
      </c>
      <c r="U719" s="3" t="s">
        <v>1719</v>
      </c>
      <c r="V719" s="5">
        <v>11</v>
      </c>
      <c r="W719" s="4">
        <v>0</v>
      </c>
      <c r="X719" s="3" t="s">
        <v>1719</v>
      </c>
      <c r="Y719" s="3" t="s">
        <v>1719</v>
      </c>
      <c r="Z719" s="3" t="s">
        <v>1736</v>
      </c>
      <c r="AA719" s="3" t="s">
        <v>1722</v>
      </c>
      <c r="AB719" s="3" t="s">
        <v>1723</v>
      </c>
      <c r="AC719" s="4"/>
      <c r="AD719" s="4"/>
      <c r="AE719" s="3" t="s">
        <v>1724</v>
      </c>
      <c r="AF719" s="3" t="s">
        <v>906</v>
      </c>
      <c r="AG719" s="3" t="s">
        <v>1725</v>
      </c>
      <c r="AH719" s="3" t="s">
        <v>1725</v>
      </c>
      <c r="AI719" s="5">
        <v>1</v>
      </c>
      <c r="AJ719" s="3" t="s">
        <v>408</v>
      </c>
      <c r="AK719" s="3" t="s">
        <v>1719</v>
      </c>
      <c r="AL719" s="3" t="s">
        <v>1719</v>
      </c>
      <c r="AM719" s="3" t="s">
        <v>1718</v>
      </c>
      <c r="AN719" s="3" t="s">
        <v>1726</v>
      </c>
      <c r="AO719" s="4"/>
      <c r="AP719" s="4"/>
      <c r="AQ719" s="3" t="s">
        <v>1719</v>
      </c>
      <c r="AR719" s="3" t="s">
        <v>1719</v>
      </c>
      <c r="AS719" s="3" t="s">
        <v>1723</v>
      </c>
      <c r="AT719" s="3" t="s">
        <v>1723</v>
      </c>
    </row>
    <row r="720" spans="1:46" x14ac:dyDescent="0.25">
      <c r="A720" s="3" t="s">
        <v>1717</v>
      </c>
      <c r="B720" s="3" t="s">
        <v>1718</v>
      </c>
      <c r="C720" s="3" t="s">
        <v>598</v>
      </c>
      <c r="D720" s="3" t="s">
        <v>1143</v>
      </c>
      <c r="E720" s="3" t="s">
        <v>1143</v>
      </c>
      <c r="F720" s="3" t="s">
        <v>1719</v>
      </c>
      <c r="G720" s="3" t="s">
        <v>2557</v>
      </c>
      <c r="H720" s="4">
        <v>1</v>
      </c>
      <c r="I720" s="4">
        <v>1</v>
      </c>
      <c r="J720" s="3" t="s">
        <v>69</v>
      </c>
      <c r="K720" s="4">
        <v>0</v>
      </c>
      <c r="L720" s="4"/>
      <c r="M720" s="3" t="s">
        <v>1144</v>
      </c>
      <c r="N720" s="3" t="s">
        <v>127</v>
      </c>
      <c r="O720" s="3" t="s">
        <v>2558</v>
      </c>
      <c r="P720" s="3" t="s">
        <v>1720</v>
      </c>
      <c r="Q720" s="3" t="s">
        <v>51</v>
      </c>
      <c r="R720" s="3" t="s">
        <v>1145</v>
      </c>
      <c r="S720" s="4">
        <v>145.58000000000001</v>
      </c>
      <c r="T720" s="4">
        <v>1</v>
      </c>
      <c r="U720" s="3" t="s">
        <v>1719</v>
      </c>
      <c r="V720" s="5">
        <v>1</v>
      </c>
      <c r="W720" s="4">
        <v>0</v>
      </c>
      <c r="X720" s="3" t="s">
        <v>1719</v>
      </c>
      <c r="Y720" s="3" t="s">
        <v>1719</v>
      </c>
      <c r="Z720" s="3" t="s">
        <v>2199</v>
      </c>
      <c r="AA720" s="3" t="s">
        <v>1722</v>
      </c>
      <c r="AB720" s="3" t="s">
        <v>1723</v>
      </c>
      <c r="AC720" s="4"/>
      <c r="AD720" s="4"/>
      <c r="AE720" s="3" t="s">
        <v>1724</v>
      </c>
      <c r="AF720" s="3" t="s">
        <v>1144</v>
      </c>
      <c r="AG720" s="3" t="s">
        <v>1725</v>
      </c>
      <c r="AH720" s="3" t="s">
        <v>1725</v>
      </c>
      <c r="AI720" s="5">
        <v>1</v>
      </c>
      <c r="AJ720" s="3" t="s">
        <v>599</v>
      </c>
      <c r="AK720" s="3" t="s">
        <v>1719</v>
      </c>
      <c r="AL720" s="3" t="s">
        <v>1719</v>
      </c>
      <c r="AM720" s="3" t="s">
        <v>1718</v>
      </c>
      <c r="AN720" s="3" t="s">
        <v>1726</v>
      </c>
      <c r="AO720" s="4"/>
      <c r="AP720" s="4"/>
      <c r="AQ720" s="3" t="s">
        <v>1719</v>
      </c>
      <c r="AR720" s="3" t="s">
        <v>1719</v>
      </c>
      <c r="AS720" s="3" t="s">
        <v>1723</v>
      </c>
      <c r="AT720" s="3" t="s">
        <v>1723</v>
      </c>
    </row>
    <row r="721" spans="1:46" x14ac:dyDescent="0.25">
      <c r="A721" s="3" t="s">
        <v>1717</v>
      </c>
      <c r="B721" s="3" t="s">
        <v>1718</v>
      </c>
      <c r="C721" s="3" t="s">
        <v>280</v>
      </c>
      <c r="D721" s="3" t="s">
        <v>1158</v>
      </c>
      <c r="E721" s="3" t="s">
        <v>1158</v>
      </c>
      <c r="F721" s="3" t="s">
        <v>1719</v>
      </c>
      <c r="G721" s="3" t="s">
        <v>2483</v>
      </c>
      <c r="H721" s="4">
        <v>1</v>
      </c>
      <c r="I721" s="4">
        <v>1</v>
      </c>
      <c r="J721" s="3" t="s">
        <v>69</v>
      </c>
      <c r="K721" s="4">
        <v>0</v>
      </c>
      <c r="L721" s="4"/>
      <c r="M721" s="3" t="s">
        <v>707</v>
      </c>
      <c r="N721" s="3" t="s">
        <v>127</v>
      </c>
      <c r="O721" s="3" t="s">
        <v>2559</v>
      </c>
      <c r="P721" s="3" t="s">
        <v>1720</v>
      </c>
      <c r="Q721" s="3" t="s">
        <v>51</v>
      </c>
      <c r="R721" s="3" t="s">
        <v>1163</v>
      </c>
      <c r="S721" s="4">
        <v>1.95</v>
      </c>
      <c r="T721" s="4">
        <v>1</v>
      </c>
      <c r="U721" s="3" t="s">
        <v>1721</v>
      </c>
      <c r="V721" s="5">
        <v>1</v>
      </c>
      <c r="W721" s="4">
        <v>0</v>
      </c>
      <c r="X721" s="3" t="s">
        <v>1719</v>
      </c>
      <c r="Y721" s="3" t="s">
        <v>1719</v>
      </c>
      <c r="Z721" s="3" t="s">
        <v>2199</v>
      </c>
      <c r="AA721" s="3" t="s">
        <v>1722</v>
      </c>
      <c r="AB721" s="3" t="s">
        <v>1723</v>
      </c>
      <c r="AC721" s="4"/>
      <c r="AD721" s="4"/>
      <c r="AE721" s="3" t="s">
        <v>1724</v>
      </c>
      <c r="AF721" s="3" t="s">
        <v>707</v>
      </c>
      <c r="AG721" s="3" t="s">
        <v>1725</v>
      </c>
      <c r="AH721" s="3" t="s">
        <v>1725</v>
      </c>
      <c r="AI721" s="5">
        <v>1</v>
      </c>
      <c r="AJ721" s="3" t="s">
        <v>281</v>
      </c>
      <c r="AK721" s="3" t="s">
        <v>280</v>
      </c>
      <c r="AL721" s="3" t="s">
        <v>1719</v>
      </c>
      <c r="AM721" s="3" t="s">
        <v>1718</v>
      </c>
      <c r="AN721" s="3" t="s">
        <v>1726</v>
      </c>
      <c r="AO721" s="4"/>
      <c r="AP721" s="4"/>
      <c r="AQ721" s="3" t="s">
        <v>1719</v>
      </c>
      <c r="AR721" s="3" t="s">
        <v>1719</v>
      </c>
      <c r="AS721" s="3" t="s">
        <v>1723</v>
      </c>
      <c r="AT721" s="3" t="s">
        <v>1723</v>
      </c>
    </row>
    <row r="722" spans="1:46" x14ac:dyDescent="0.25">
      <c r="A722" s="3" t="s">
        <v>1717</v>
      </c>
      <c r="B722" s="3" t="s">
        <v>1718</v>
      </c>
      <c r="C722" s="3" t="s">
        <v>280</v>
      </c>
      <c r="D722" s="3" t="s">
        <v>2480</v>
      </c>
      <c r="E722" s="3" t="s">
        <v>1470</v>
      </c>
      <c r="F722" s="3" t="s">
        <v>1719</v>
      </c>
      <c r="G722" s="3" t="s">
        <v>2481</v>
      </c>
      <c r="H722" s="4">
        <v>1</v>
      </c>
      <c r="I722" s="4">
        <v>1</v>
      </c>
      <c r="J722" s="3" t="s">
        <v>69</v>
      </c>
      <c r="K722" s="4">
        <v>0</v>
      </c>
      <c r="L722" s="4"/>
      <c r="M722" s="3" t="s">
        <v>1471</v>
      </c>
      <c r="N722" s="3" t="s">
        <v>127</v>
      </c>
      <c r="O722" s="3" t="s">
        <v>2559</v>
      </c>
      <c r="P722" s="3" t="s">
        <v>1720</v>
      </c>
      <c r="Q722" s="3" t="s">
        <v>51</v>
      </c>
      <c r="R722" s="3" t="s">
        <v>1472</v>
      </c>
      <c r="S722" s="4">
        <v>5766.48</v>
      </c>
      <c r="T722" s="4">
        <v>1</v>
      </c>
      <c r="U722" s="3" t="s">
        <v>1719</v>
      </c>
      <c r="V722" s="5">
        <v>2</v>
      </c>
      <c r="W722" s="4">
        <v>0</v>
      </c>
      <c r="X722" s="3" t="s">
        <v>1719</v>
      </c>
      <c r="Y722" s="3" t="s">
        <v>1719</v>
      </c>
      <c r="Z722" s="3" t="s">
        <v>2199</v>
      </c>
      <c r="AA722" s="3" t="s">
        <v>1722</v>
      </c>
      <c r="AB722" s="3" t="s">
        <v>1723</v>
      </c>
      <c r="AC722" s="4"/>
      <c r="AD722" s="4"/>
      <c r="AE722" s="3" t="s">
        <v>1724</v>
      </c>
      <c r="AF722" s="3" t="s">
        <v>1471</v>
      </c>
      <c r="AG722" s="3" t="s">
        <v>1725</v>
      </c>
      <c r="AH722" s="3" t="s">
        <v>1725</v>
      </c>
      <c r="AI722" s="5">
        <v>1</v>
      </c>
      <c r="AJ722" s="3" t="s">
        <v>281</v>
      </c>
      <c r="AK722" s="3" t="s">
        <v>280</v>
      </c>
      <c r="AL722" s="3" t="s">
        <v>1719</v>
      </c>
      <c r="AM722" s="3" t="s">
        <v>1718</v>
      </c>
      <c r="AN722" s="3" t="s">
        <v>1726</v>
      </c>
      <c r="AO722" s="4"/>
      <c r="AP722" s="4"/>
      <c r="AQ722" s="3" t="s">
        <v>1719</v>
      </c>
      <c r="AR722" s="3" t="s">
        <v>1719</v>
      </c>
      <c r="AS722" s="3" t="s">
        <v>1723</v>
      </c>
      <c r="AT722" s="3" t="s">
        <v>1723</v>
      </c>
    </row>
    <row r="723" spans="1:46" x14ac:dyDescent="0.25">
      <c r="A723" s="3" t="s">
        <v>1717</v>
      </c>
      <c r="B723" s="3" t="s">
        <v>1718</v>
      </c>
      <c r="C723" s="3" t="s">
        <v>47</v>
      </c>
      <c r="D723" s="3" t="s">
        <v>1008</v>
      </c>
      <c r="E723" s="3" t="s">
        <v>1008</v>
      </c>
      <c r="F723" s="3" t="s">
        <v>1719</v>
      </c>
      <c r="G723" s="3" t="s">
        <v>2360</v>
      </c>
      <c r="H723" s="4">
        <v>4</v>
      </c>
      <c r="I723" s="4">
        <v>4</v>
      </c>
      <c r="J723" s="3" t="s">
        <v>579</v>
      </c>
      <c r="K723" s="4">
        <v>0</v>
      </c>
      <c r="L723" s="4"/>
      <c r="M723" s="3" t="s">
        <v>1009</v>
      </c>
      <c r="N723" s="3" t="s">
        <v>127</v>
      </c>
      <c r="O723" s="3" t="s">
        <v>2364</v>
      </c>
      <c r="P723" s="3" t="s">
        <v>1735</v>
      </c>
      <c r="Q723" s="3" t="s">
        <v>51</v>
      </c>
      <c r="R723" s="3" t="s">
        <v>52</v>
      </c>
      <c r="S723" s="4">
        <v>926.91</v>
      </c>
      <c r="T723" s="4">
        <v>4</v>
      </c>
      <c r="U723" s="3" t="s">
        <v>1719</v>
      </c>
      <c r="V723" s="5">
        <v>2</v>
      </c>
      <c r="W723" s="4">
        <v>0</v>
      </c>
      <c r="X723" s="3" t="s">
        <v>1719</v>
      </c>
      <c r="Y723" s="3" t="s">
        <v>1719</v>
      </c>
      <c r="Z723" s="3" t="s">
        <v>2199</v>
      </c>
      <c r="AA723" s="3" t="s">
        <v>1722</v>
      </c>
      <c r="AB723" s="3" t="s">
        <v>1723</v>
      </c>
      <c r="AC723" s="4"/>
      <c r="AD723" s="4"/>
      <c r="AE723" s="3" t="s">
        <v>1724</v>
      </c>
      <c r="AF723" s="3" t="s">
        <v>1009</v>
      </c>
      <c r="AG723" s="3" t="s">
        <v>1725</v>
      </c>
      <c r="AH723" s="3" t="s">
        <v>1725</v>
      </c>
      <c r="AI723" s="5">
        <v>2</v>
      </c>
      <c r="AJ723" s="3" t="s">
        <v>48</v>
      </c>
      <c r="AK723" s="3" t="s">
        <v>1719</v>
      </c>
      <c r="AL723" s="3" t="s">
        <v>1719</v>
      </c>
      <c r="AM723" s="3" t="s">
        <v>1718</v>
      </c>
      <c r="AN723" s="3" t="s">
        <v>1726</v>
      </c>
      <c r="AO723" s="4"/>
      <c r="AP723" s="4"/>
      <c r="AQ723" s="3" t="s">
        <v>1719</v>
      </c>
      <c r="AR723" s="3" t="s">
        <v>1719</v>
      </c>
      <c r="AS723" s="3" t="s">
        <v>1723</v>
      </c>
      <c r="AT723" s="3" t="s">
        <v>1723</v>
      </c>
    </row>
    <row r="724" spans="1:46" x14ac:dyDescent="0.25">
      <c r="A724" s="3" t="s">
        <v>1717</v>
      </c>
      <c r="B724" s="3" t="s">
        <v>1718</v>
      </c>
      <c r="C724" s="3" t="s">
        <v>47</v>
      </c>
      <c r="D724" s="3" t="s">
        <v>2560</v>
      </c>
      <c r="E724" s="3" t="s">
        <v>2560</v>
      </c>
      <c r="F724" s="3" t="s">
        <v>1719</v>
      </c>
      <c r="G724" s="3" t="s">
        <v>2561</v>
      </c>
      <c r="H724" s="4">
        <v>50</v>
      </c>
      <c r="I724" s="4">
        <v>50</v>
      </c>
      <c r="J724" s="3" t="s">
        <v>62</v>
      </c>
      <c r="K724" s="4">
        <v>0</v>
      </c>
      <c r="L724" s="4"/>
      <c r="M724" s="3" t="s">
        <v>61</v>
      </c>
      <c r="N724" s="3" t="s">
        <v>127</v>
      </c>
      <c r="O724" s="3" t="s">
        <v>2364</v>
      </c>
      <c r="P724" s="3" t="s">
        <v>1720</v>
      </c>
      <c r="Q724" s="3" t="s">
        <v>51</v>
      </c>
      <c r="R724" s="3" t="s">
        <v>52</v>
      </c>
      <c r="S724" s="4">
        <v>550</v>
      </c>
      <c r="T724" s="4">
        <v>50</v>
      </c>
      <c r="U724" s="3" t="s">
        <v>1719</v>
      </c>
      <c r="V724" s="5">
        <v>3</v>
      </c>
      <c r="W724" s="4">
        <v>0</v>
      </c>
      <c r="X724" s="3" t="s">
        <v>1719</v>
      </c>
      <c r="Y724" s="3" t="s">
        <v>1719</v>
      </c>
      <c r="Z724" s="3" t="s">
        <v>2199</v>
      </c>
      <c r="AA724" s="3" t="s">
        <v>1722</v>
      </c>
      <c r="AB724" s="3" t="s">
        <v>1723</v>
      </c>
      <c r="AC724" s="4"/>
      <c r="AD724" s="4"/>
      <c r="AE724" s="3" t="s">
        <v>1724</v>
      </c>
      <c r="AF724" s="3" t="s">
        <v>61</v>
      </c>
      <c r="AG724" s="3" t="s">
        <v>1725</v>
      </c>
      <c r="AH724" s="3" t="s">
        <v>1725</v>
      </c>
      <c r="AI724" s="5">
        <v>3</v>
      </c>
      <c r="AJ724" s="3" t="s">
        <v>48</v>
      </c>
      <c r="AK724" s="3" t="s">
        <v>1719</v>
      </c>
      <c r="AL724" s="3" t="s">
        <v>1719</v>
      </c>
      <c r="AM724" s="3" t="s">
        <v>1718</v>
      </c>
      <c r="AN724" s="3" t="s">
        <v>1726</v>
      </c>
      <c r="AO724" s="4"/>
      <c r="AP724" s="4"/>
      <c r="AQ724" s="3" t="s">
        <v>1719</v>
      </c>
      <c r="AR724" s="3" t="s">
        <v>1719</v>
      </c>
      <c r="AS724" s="3" t="s">
        <v>1723</v>
      </c>
      <c r="AT724" s="3" t="s">
        <v>1723</v>
      </c>
    </row>
    <row r="725" spans="1:46" x14ac:dyDescent="0.25">
      <c r="A725" s="3" t="s">
        <v>1717</v>
      </c>
      <c r="B725" s="3" t="s">
        <v>1718</v>
      </c>
      <c r="C725" s="3" t="s">
        <v>47</v>
      </c>
      <c r="D725" s="3" t="s">
        <v>981</v>
      </c>
      <c r="E725" s="3" t="s">
        <v>981</v>
      </c>
      <c r="F725" s="3" t="s">
        <v>1719</v>
      </c>
      <c r="G725" s="3" t="s">
        <v>2562</v>
      </c>
      <c r="H725" s="4">
        <v>5</v>
      </c>
      <c r="I725" s="4">
        <v>5</v>
      </c>
      <c r="J725" s="3" t="s">
        <v>69</v>
      </c>
      <c r="K725" s="4">
        <v>0</v>
      </c>
      <c r="L725" s="4"/>
      <c r="M725" s="3" t="s">
        <v>982</v>
      </c>
      <c r="N725" s="3" t="s">
        <v>127</v>
      </c>
      <c r="O725" s="3" t="s">
        <v>2364</v>
      </c>
      <c r="P725" s="3" t="s">
        <v>1735</v>
      </c>
      <c r="Q725" s="3" t="s">
        <v>51</v>
      </c>
      <c r="R725" s="3" t="s">
        <v>52</v>
      </c>
      <c r="S725" s="4">
        <v>490.2</v>
      </c>
      <c r="T725" s="4">
        <v>5</v>
      </c>
      <c r="U725" s="3" t="s">
        <v>1719</v>
      </c>
      <c r="V725" s="5">
        <v>4</v>
      </c>
      <c r="W725" s="4">
        <v>0</v>
      </c>
      <c r="X725" s="3" t="s">
        <v>1719</v>
      </c>
      <c r="Y725" s="3" t="s">
        <v>1719</v>
      </c>
      <c r="Z725" s="3" t="s">
        <v>2199</v>
      </c>
      <c r="AA725" s="3" t="s">
        <v>1722</v>
      </c>
      <c r="AB725" s="3" t="s">
        <v>1723</v>
      </c>
      <c r="AC725" s="4"/>
      <c r="AD725" s="4"/>
      <c r="AE725" s="3" t="s">
        <v>1724</v>
      </c>
      <c r="AF725" s="3" t="s">
        <v>982</v>
      </c>
      <c r="AG725" s="3" t="s">
        <v>1725</v>
      </c>
      <c r="AH725" s="3" t="s">
        <v>1725</v>
      </c>
      <c r="AI725" s="5">
        <v>4</v>
      </c>
      <c r="AJ725" s="3" t="s">
        <v>48</v>
      </c>
      <c r="AK725" s="3" t="s">
        <v>1719</v>
      </c>
      <c r="AL725" s="3" t="s">
        <v>1719</v>
      </c>
      <c r="AM725" s="3" t="s">
        <v>1718</v>
      </c>
      <c r="AN725" s="3" t="s">
        <v>1726</v>
      </c>
      <c r="AO725" s="4"/>
      <c r="AP725" s="4"/>
      <c r="AQ725" s="3" t="s">
        <v>1719</v>
      </c>
      <c r="AR725" s="3" t="s">
        <v>1719</v>
      </c>
      <c r="AS725" s="3" t="s">
        <v>1723</v>
      </c>
      <c r="AT725" s="3" t="s">
        <v>1723</v>
      </c>
    </row>
    <row r="726" spans="1:46" x14ac:dyDescent="0.25">
      <c r="A726" s="3" t="s">
        <v>1717</v>
      </c>
      <c r="B726" s="3" t="s">
        <v>1718</v>
      </c>
      <c r="C726" s="3" t="s">
        <v>47</v>
      </c>
      <c r="D726" s="3" t="s">
        <v>941</v>
      </c>
      <c r="E726" s="3" t="s">
        <v>941</v>
      </c>
      <c r="F726" s="3" t="s">
        <v>1719</v>
      </c>
      <c r="G726" s="3" t="s">
        <v>2563</v>
      </c>
      <c r="H726" s="4">
        <v>24</v>
      </c>
      <c r="I726" s="4">
        <v>24</v>
      </c>
      <c r="J726" s="3" t="s">
        <v>69</v>
      </c>
      <c r="K726" s="4">
        <v>0</v>
      </c>
      <c r="L726" s="4"/>
      <c r="M726" s="3" t="s">
        <v>942</v>
      </c>
      <c r="N726" s="3" t="s">
        <v>127</v>
      </c>
      <c r="O726" s="3" t="s">
        <v>2364</v>
      </c>
      <c r="P726" s="3" t="s">
        <v>1735</v>
      </c>
      <c r="Q726" s="3" t="s">
        <v>51</v>
      </c>
      <c r="R726" s="3" t="s">
        <v>52</v>
      </c>
      <c r="S726" s="4">
        <v>128.1</v>
      </c>
      <c r="T726" s="4">
        <v>24</v>
      </c>
      <c r="U726" s="3" t="s">
        <v>1719</v>
      </c>
      <c r="V726" s="5">
        <v>5</v>
      </c>
      <c r="W726" s="4">
        <v>0</v>
      </c>
      <c r="X726" s="3" t="s">
        <v>1719</v>
      </c>
      <c r="Y726" s="3" t="s">
        <v>1719</v>
      </c>
      <c r="Z726" s="3" t="s">
        <v>2199</v>
      </c>
      <c r="AA726" s="3" t="s">
        <v>1722</v>
      </c>
      <c r="AB726" s="3" t="s">
        <v>1723</v>
      </c>
      <c r="AC726" s="4"/>
      <c r="AD726" s="4"/>
      <c r="AE726" s="3" t="s">
        <v>1724</v>
      </c>
      <c r="AF726" s="3" t="s">
        <v>942</v>
      </c>
      <c r="AG726" s="3" t="s">
        <v>1725</v>
      </c>
      <c r="AH726" s="3" t="s">
        <v>1725</v>
      </c>
      <c r="AI726" s="5">
        <v>5</v>
      </c>
      <c r="AJ726" s="3" t="s">
        <v>48</v>
      </c>
      <c r="AK726" s="3" t="s">
        <v>1719</v>
      </c>
      <c r="AL726" s="3" t="s">
        <v>1719</v>
      </c>
      <c r="AM726" s="3" t="s">
        <v>1718</v>
      </c>
      <c r="AN726" s="3" t="s">
        <v>1726</v>
      </c>
      <c r="AO726" s="4"/>
      <c r="AP726" s="4"/>
      <c r="AQ726" s="3" t="s">
        <v>1719</v>
      </c>
      <c r="AR726" s="3" t="s">
        <v>1719</v>
      </c>
      <c r="AS726" s="3" t="s">
        <v>1723</v>
      </c>
      <c r="AT726" s="3" t="s">
        <v>1723</v>
      </c>
    </row>
    <row r="727" spans="1:46" x14ac:dyDescent="0.25">
      <c r="A727" s="3" t="s">
        <v>1717</v>
      </c>
      <c r="B727" s="3" t="s">
        <v>1718</v>
      </c>
      <c r="C727" s="3" t="s">
        <v>47</v>
      </c>
      <c r="D727" s="3" t="s">
        <v>949</v>
      </c>
      <c r="E727" s="3" t="s">
        <v>949</v>
      </c>
      <c r="F727" s="3" t="s">
        <v>1719</v>
      </c>
      <c r="G727" s="3" t="s">
        <v>2564</v>
      </c>
      <c r="H727" s="4">
        <v>24</v>
      </c>
      <c r="I727" s="4">
        <v>24</v>
      </c>
      <c r="J727" s="3" t="s">
        <v>69</v>
      </c>
      <c r="K727" s="4">
        <v>0</v>
      </c>
      <c r="L727" s="4"/>
      <c r="M727" s="3" t="s">
        <v>950</v>
      </c>
      <c r="N727" s="3" t="s">
        <v>127</v>
      </c>
      <c r="O727" s="3" t="s">
        <v>2364</v>
      </c>
      <c r="P727" s="3" t="s">
        <v>1735</v>
      </c>
      <c r="Q727" s="3" t="s">
        <v>51</v>
      </c>
      <c r="R727" s="3" t="s">
        <v>52</v>
      </c>
      <c r="S727" s="4">
        <v>256.77999999999997</v>
      </c>
      <c r="T727" s="4">
        <v>24</v>
      </c>
      <c r="U727" s="3" t="s">
        <v>1719</v>
      </c>
      <c r="V727" s="5">
        <v>6</v>
      </c>
      <c r="W727" s="4">
        <v>0</v>
      </c>
      <c r="X727" s="3" t="s">
        <v>1719</v>
      </c>
      <c r="Y727" s="3" t="s">
        <v>1719</v>
      </c>
      <c r="Z727" s="3" t="s">
        <v>2199</v>
      </c>
      <c r="AA727" s="3" t="s">
        <v>1722</v>
      </c>
      <c r="AB727" s="3" t="s">
        <v>1723</v>
      </c>
      <c r="AC727" s="4"/>
      <c r="AD727" s="4"/>
      <c r="AE727" s="3" t="s">
        <v>1724</v>
      </c>
      <c r="AF727" s="3" t="s">
        <v>950</v>
      </c>
      <c r="AG727" s="3" t="s">
        <v>1725</v>
      </c>
      <c r="AH727" s="3" t="s">
        <v>1725</v>
      </c>
      <c r="AI727" s="5">
        <v>6</v>
      </c>
      <c r="AJ727" s="3" t="s">
        <v>48</v>
      </c>
      <c r="AK727" s="3" t="s">
        <v>1719</v>
      </c>
      <c r="AL727" s="3" t="s">
        <v>1719</v>
      </c>
      <c r="AM727" s="3" t="s">
        <v>1718</v>
      </c>
      <c r="AN727" s="3" t="s">
        <v>1726</v>
      </c>
      <c r="AO727" s="4"/>
      <c r="AP727" s="4"/>
      <c r="AQ727" s="3" t="s">
        <v>1719</v>
      </c>
      <c r="AR727" s="3" t="s">
        <v>1719</v>
      </c>
      <c r="AS727" s="3" t="s">
        <v>1723</v>
      </c>
      <c r="AT727" s="3" t="s">
        <v>1723</v>
      </c>
    </row>
    <row r="728" spans="1:46" x14ac:dyDescent="0.25">
      <c r="A728" s="3" t="s">
        <v>1717</v>
      </c>
      <c r="B728" s="3" t="s">
        <v>1718</v>
      </c>
      <c r="C728" s="3" t="s">
        <v>47</v>
      </c>
      <c r="D728" s="3" t="s">
        <v>1595</v>
      </c>
      <c r="E728" s="3" t="s">
        <v>1595</v>
      </c>
      <c r="F728" s="3" t="s">
        <v>1719</v>
      </c>
      <c r="G728" s="3" t="s">
        <v>2565</v>
      </c>
      <c r="H728" s="4">
        <v>21</v>
      </c>
      <c r="I728" s="4">
        <v>21</v>
      </c>
      <c r="J728" s="3" t="s">
        <v>69</v>
      </c>
      <c r="K728" s="4">
        <v>0</v>
      </c>
      <c r="L728" s="4"/>
      <c r="M728" s="3" t="s">
        <v>1596</v>
      </c>
      <c r="N728" s="3" t="s">
        <v>127</v>
      </c>
      <c r="O728" s="3" t="s">
        <v>2364</v>
      </c>
      <c r="P728" s="3" t="s">
        <v>1735</v>
      </c>
      <c r="Q728" s="3" t="s">
        <v>51</v>
      </c>
      <c r="R728" s="3" t="s">
        <v>52</v>
      </c>
      <c r="S728" s="4">
        <v>16.8</v>
      </c>
      <c r="T728" s="4">
        <v>50</v>
      </c>
      <c r="U728" s="3" t="s">
        <v>1719</v>
      </c>
      <c r="V728" s="5">
        <v>7</v>
      </c>
      <c r="W728" s="4">
        <v>0</v>
      </c>
      <c r="X728" s="3" t="s">
        <v>1719</v>
      </c>
      <c r="Y728" s="3" t="s">
        <v>1719</v>
      </c>
      <c r="Z728" s="3" t="s">
        <v>2199</v>
      </c>
      <c r="AA728" s="3" t="s">
        <v>1722</v>
      </c>
      <c r="AB728" s="3" t="s">
        <v>1723</v>
      </c>
      <c r="AC728" s="4"/>
      <c r="AD728" s="4"/>
      <c r="AE728" s="3" t="s">
        <v>1724</v>
      </c>
      <c r="AF728" s="3" t="s">
        <v>1596</v>
      </c>
      <c r="AG728" s="3" t="s">
        <v>1725</v>
      </c>
      <c r="AH728" s="3" t="s">
        <v>1725</v>
      </c>
      <c r="AI728" s="5">
        <v>7</v>
      </c>
      <c r="AJ728" s="3" t="s">
        <v>48</v>
      </c>
      <c r="AK728" s="3" t="s">
        <v>1719</v>
      </c>
      <c r="AL728" s="3" t="s">
        <v>1719</v>
      </c>
      <c r="AM728" s="3" t="s">
        <v>1718</v>
      </c>
      <c r="AN728" s="3" t="s">
        <v>1726</v>
      </c>
      <c r="AO728" s="4"/>
      <c r="AP728" s="4"/>
      <c r="AQ728" s="3" t="s">
        <v>1719</v>
      </c>
      <c r="AR728" s="3" t="s">
        <v>1719</v>
      </c>
      <c r="AS728" s="3" t="s">
        <v>1723</v>
      </c>
      <c r="AT728" s="3" t="s">
        <v>1723</v>
      </c>
    </row>
    <row r="729" spans="1:46" x14ac:dyDescent="0.25">
      <c r="A729" s="3" t="s">
        <v>1717</v>
      </c>
      <c r="B729" s="3" t="s">
        <v>1718</v>
      </c>
      <c r="C729" s="3" t="s">
        <v>47</v>
      </c>
      <c r="D729" s="3" t="s">
        <v>1595</v>
      </c>
      <c r="E729" s="3" t="s">
        <v>1595</v>
      </c>
      <c r="F729" s="3" t="s">
        <v>1719</v>
      </c>
      <c r="G729" s="3" t="s">
        <v>2566</v>
      </c>
      <c r="H729" s="4">
        <v>29</v>
      </c>
      <c r="I729" s="4">
        <v>29</v>
      </c>
      <c r="J729" s="3" t="s">
        <v>69</v>
      </c>
      <c r="K729" s="4">
        <v>0</v>
      </c>
      <c r="L729" s="4"/>
      <c r="M729" s="3" t="s">
        <v>1596</v>
      </c>
      <c r="N729" s="3" t="s">
        <v>127</v>
      </c>
      <c r="O729" s="3" t="s">
        <v>2364</v>
      </c>
      <c r="P729" s="3" t="s">
        <v>1735</v>
      </c>
      <c r="Q729" s="3" t="s">
        <v>51</v>
      </c>
      <c r="R729" s="3" t="s">
        <v>52</v>
      </c>
      <c r="S729" s="4">
        <v>23.2</v>
      </c>
      <c r="T729" s="4">
        <v>50</v>
      </c>
      <c r="U729" s="3" t="s">
        <v>1719</v>
      </c>
      <c r="V729" s="5">
        <v>7</v>
      </c>
      <c r="W729" s="4">
        <v>0</v>
      </c>
      <c r="X729" s="3" t="s">
        <v>1719</v>
      </c>
      <c r="Y729" s="3" t="s">
        <v>1719</v>
      </c>
      <c r="Z729" s="3" t="s">
        <v>2199</v>
      </c>
      <c r="AA729" s="3" t="s">
        <v>1722</v>
      </c>
      <c r="AB729" s="3" t="s">
        <v>1723</v>
      </c>
      <c r="AC729" s="4"/>
      <c r="AD729" s="4"/>
      <c r="AE729" s="3" t="s">
        <v>1724</v>
      </c>
      <c r="AF729" s="3" t="s">
        <v>1596</v>
      </c>
      <c r="AG729" s="3" t="s">
        <v>1725</v>
      </c>
      <c r="AH729" s="3" t="s">
        <v>1725</v>
      </c>
      <c r="AI729" s="5">
        <v>7</v>
      </c>
      <c r="AJ729" s="3" t="s">
        <v>48</v>
      </c>
      <c r="AK729" s="3" t="s">
        <v>1719</v>
      </c>
      <c r="AL729" s="3" t="s">
        <v>1719</v>
      </c>
      <c r="AM729" s="3" t="s">
        <v>1718</v>
      </c>
      <c r="AN729" s="3" t="s">
        <v>1726</v>
      </c>
      <c r="AO729" s="4"/>
      <c r="AP729" s="4"/>
      <c r="AQ729" s="3" t="s">
        <v>1719</v>
      </c>
      <c r="AR729" s="3" t="s">
        <v>1719</v>
      </c>
      <c r="AS729" s="3" t="s">
        <v>1723</v>
      </c>
      <c r="AT729" s="3" t="s">
        <v>1723</v>
      </c>
    </row>
    <row r="730" spans="1:46" x14ac:dyDescent="0.25">
      <c r="A730" s="3" t="s">
        <v>1717</v>
      </c>
      <c r="B730" s="3" t="s">
        <v>1718</v>
      </c>
      <c r="C730" s="3" t="s">
        <v>47</v>
      </c>
      <c r="D730" s="3" t="s">
        <v>1648</v>
      </c>
      <c r="E730" s="3" t="s">
        <v>1648</v>
      </c>
      <c r="F730" s="3" t="s">
        <v>1719</v>
      </c>
      <c r="G730" s="3" t="s">
        <v>2567</v>
      </c>
      <c r="H730" s="4">
        <v>5</v>
      </c>
      <c r="I730" s="4">
        <v>5</v>
      </c>
      <c r="J730" s="3" t="s">
        <v>226</v>
      </c>
      <c r="K730" s="4">
        <v>0</v>
      </c>
      <c r="L730" s="4"/>
      <c r="M730" s="3" t="s">
        <v>1649</v>
      </c>
      <c r="N730" s="3" t="s">
        <v>127</v>
      </c>
      <c r="O730" s="3" t="s">
        <v>2364</v>
      </c>
      <c r="P730" s="3" t="s">
        <v>1728</v>
      </c>
      <c r="Q730" s="3" t="s">
        <v>51</v>
      </c>
      <c r="R730" s="3" t="s">
        <v>1650</v>
      </c>
      <c r="S730" s="4">
        <v>7522.31</v>
      </c>
      <c r="T730" s="4">
        <v>5</v>
      </c>
      <c r="U730" s="3" t="s">
        <v>1719</v>
      </c>
      <c r="V730" s="5">
        <v>8</v>
      </c>
      <c r="W730" s="4">
        <v>0</v>
      </c>
      <c r="X730" s="3" t="s">
        <v>1719</v>
      </c>
      <c r="Y730" s="3" t="s">
        <v>1719</v>
      </c>
      <c r="Z730" s="3" t="s">
        <v>2199</v>
      </c>
      <c r="AA730" s="3" t="s">
        <v>1722</v>
      </c>
      <c r="AB730" s="3" t="s">
        <v>1723</v>
      </c>
      <c r="AC730" s="4"/>
      <c r="AD730" s="4"/>
      <c r="AE730" s="3" t="s">
        <v>1724</v>
      </c>
      <c r="AF730" s="3" t="s">
        <v>1649</v>
      </c>
      <c r="AG730" s="3" t="s">
        <v>1725</v>
      </c>
      <c r="AH730" s="3" t="s">
        <v>1725</v>
      </c>
      <c r="AI730" s="5">
        <v>1</v>
      </c>
      <c r="AJ730" s="3" t="s">
        <v>48</v>
      </c>
      <c r="AK730" s="3" t="s">
        <v>1719</v>
      </c>
      <c r="AL730" s="3" t="s">
        <v>1719</v>
      </c>
      <c r="AM730" s="3" t="s">
        <v>1718</v>
      </c>
      <c r="AN730" s="3" t="s">
        <v>1726</v>
      </c>
      <c r="AO730" s="4"/>
      <c r="AP730" s="4"/>
      <c r="AQ730" s="3" t="s">
        <v>1719</v>
      </c>
      <c r="AR730" s="3" t="s">
        <v>1719</v>
      </c>
      <c r="AS730" s="3" t="s">
        <v>1723</v>
      </c>
      <c r="AT730" s="3" t="s">
        <v>1723</v>
      </c>
    </row>
    <row r="731" spans="1:46" x14ac:dyDescent="0.25">
      <c r="A731" s="3" t="s">
        <v>1717</v>
      </c>
      <c r="B731" s="3" t="s">
        <v>1718</v>
      </c>
      <c r="C731" s="3" t="s">
        <v>47</v>
      </c>
      <c r="D731" s="3" t="s">
        <v>1624</v>
      </c>
      <c r="E731" s="3" t="s">
        <v>1624</v>
      </c>
      <c r="F731" s="3" t="s">
        <v>1719</v>
      </c>
      <c r="G731" s="3" t="s">
        <v>2568</v>
      </c>
      <c r="H731" s="4">
        <v>5</v>
      </c>
      <c r="I731" s="4">
        <v>5</v>
      </c>
      <c r="J731" s="3" t="s">
        <v>226</v>
      </c>
      <c r="K731" s="4">
        <v>0</v>
      </c>
      <c r="L731" s="4"/>
      <c r="M731" s="3" t="s">
        <v>1625</v>
      </c>
      <c r="N731" s="3" t="s">
        <v>127</v>
      </c>
      <c r="O731" s="3" t="s">
        <v>2364</v>
      </c>
      <c r="P731" s="3" t="s">
        <v>1728</v>
      </c>
      <c r="Q731" s="3" t="s">
        <v>51</v>
      </c>
      <c r="R731" s="3" t="s">
        <v>1626</v>
      </c>
      <c r="S731" s="4">
        <v>15950.16</v>
      </c>
      <c r="T731" s="4">
        <v>5</v>
      </c>
      <c r="U731" s="3" t="s">
        <v>1719</v>
      </c>
      <c r="V731" s="5">
        <v>9</v>
      </c>
      <c r="W731" s="4">
        <v>0</v>
      </c>
      <c r="X731" s="3" t="s">
        <v>1719</v>
      </c>
      <c r="Y731" s="3" t="s">
        <v>1719</v>
      </c>
      <c r="Z731" s="3" t="s">
        <v>2199</v>
      </c>
      <c r="AA731" s="3" t="s">
        <v>1722</v>
      </c>
      <c r="AB731" s="3" t="s">
        <v>1723</v>
      </c>
      <c r="AC731" s="4"/>
      <c r="AD731" s="4"/>
      <c r="AE731" s="3" t="s">
        <v>1724</v>
      </c>
      <c r="AF731" s="3" t="s">
        <v>1625</v>
      </c>
      <c r="AG731" s="3" t="s">
        <v>1725</v>
      </c>
      <c r="AH731" s="3" t="s">
        <v>1725</v>
      </c>
      <c r="AI731" s="5">
        <v>1</v>
      </c>
      <c r="AJ731" s="3" t="s">
        <v>48</v>
      </c>
      <c r="AK731" s="3" t="s">
        <v>1719</v>
      </c>
      <c r="AL731" s="3" t="s">
        <v>1719</v>
      </c>
      <c r="AM731" s="3" t="s">
        <v>1718</v>
      </c>
      <c r="AN731" s="3" t="s">
        <v>1726</v>
      </c>
      <c r="AO731" s="4"/>
      <c r="AP731" s="4"/>
      <c r="AQ731" s="3" t="s">
        <v>1719</v>
      </c>
      <c r="AR731" s="3" t="s">
        <v>1719</v>
      </c>
      <c r="AS731" s="3" t="s">
        <v>1723</v>
      </c>
      <c r="AT731" s="3" t="s">
        <v>1723</v>
      </c>
    </row>
    <row r="732" spans="1:46" x14ac:dyDescent="0.25">
      <c r="A732" s="3" t="s">
        <v>1717</v>
      </c>
      <c r="B732" s="3" t="s">
        <v>1718</v>
      </c>
      <c r="C732" s="3" t="s">
        <v>466</v>
      </c>
      <c r="D732" s="3" t="s">
        <v>468</v>
      </c>
      <c r="E732" s="3" t="s">
        <v>468</v>
      </c>
      <c r="F732" s="3" t="s">
        <v>1719</v>
      </c>
      <c r="G732" s="3" t="s">
        <v>2569</v>
      </c>
      <c r="H732" s="4">
        <v>2</v>
      </c>
      <c r="I732" s="4">
        <v>2</v>
      </c>
      <c r="J732" s="3" t="s">
        <v>69</v>
      </c>
      <c r="K732" s="4">
        <v>0</v>
      </c>
      <c r="L732" s="4"/>
      <c r="M732" s="3" t="s">
        <v>469</v>
      </c>
      <c r="N732" s="3" t="s">
        <v>127</v>
      </c>
      <c r="O732" s="3" t="s">
        <v>2570</v>
      </c>
      <c r="P732" s="3" t="s">
        <v>1720</v>
      </c>
      <c r="Q732" s="3" t="s">
        <v>51</v>
      </c>
      <c r="R732" s="3" t="s">
        <v>470</v>
      </c>
      <c r="S732" s="4">
        <v>253.53</v>
      </c>
      <c r="T732" s="4">
        <v>2</v>
      </c>
      <c r="U732" s="3" t="s">
        <v>1721</v>
      </c>
      <c r="V732" s="5">
        <v>1</v>
      </c>
      <c r="W732" s="4">
        <v>0</v>
      </c>
      <c r="X732" s="3" t="s">
        <v>1719</v>
      </c>
      <c r="Y732" s="3" t="s">
        <v>1719</v>
      </c>
      <c r="Z732" s="3" t="s">
        <v>2199</v>
      </c>
      <c r="AA732" s="3" t="s">
        <v>1722</v>
      </c>
      <c r="AB732" s="3" t="s">
        <v>1723</v>
      </c>
      <c r="AC732" s="4"/>
      <c r="AD732" s="4"/>
      <c r="AE732" s="3" t="s">
        <v>1724</v>
      </c>
      <c r="AF732" s="3" t="s">
        <v>469</v>
      </c>
      <c r="AG732" s="3" t="s">
        <v>1725</v>
      </c>
      <c r="AH732" s="3" t="s">
        <v>1725</v>
      </c>
      <c r="AI732" s="5">
        <v>1</v>
      </c>
      <c r="AJ732" s="3" t="s">
        <v>2159</v>
      </c>
      <c r="AK732" s="3" t="s">
        <v>466</v>
      </c>
      <c r="AL732" s="3" t="s">
        <v>1719</v>
      </c>
      <c r="AM732" s="3" t="s">
        <v>1718</v>
      </c>
      <c r="AN732" s="3" t="s">
        <v>1726</v>
      </c>
      <c r="AO732" s="4"/>
      <c r="AP732" s="4"/>
      <c r="AQ732" s="3" t="s">
        <v>1719</v>
      </c>
      <c r="AR732" s="3" t="s">
        <v>1719</v>
      </c>
      <c r="AS732" s="3" t="s">
        <v>1723</v>
      </c>
      <c r="AT732" s="3" t="s">
        <v>1723</v>
      </c>
    </row>
    <row r="733" spans="1:46" x14ac:dyDescent="0.25">
      <c r="A733" s="3" t="s">
        <v>1717</v>
      </c>
      <c r="B733" s="3" t="s">
        <v>1718</v>
      </c>
      <c r="C733" s="3" t="s">
        <v>466</v>
      </c>
      <c r="D733" s="3" t="s">
        <v>1277</v>
      </c>
      <c r="E733" s="3" t="s">
        <v>1277</v>
      </c>
      <c r="F733" s="3" t="s">
        <v>1719</v>
      </c>
      <c r="G733" s="3" t="s">
        <v>2571</v>
      </c>
      <c r="H733" s="4">
        <v>1</v>
      </c>
      <c r="I733" s="4">
        <v>1</v>
      </c>
      <c r="J733" s="3" t="s">
        <v>69</v>
      </c>
      <c r="K733" s="4">
        <v>0</v>
      </c>
      <c r="L733" s="4"/>
      <c r="M733" s="3" t="s">
        <v>102</v>
      </c>
      <c r="N733" s="3" t="s">
        <v>127</v>
      </c>
      <c r="O733" s="3" t="s">
        <v>2570</v>
      </c>
      <c r="P733" s="3" t="s">
        <v>1720</v>
      </c>
      <c r="Q733" s="3" t="s">
        <v>51</v>
      </c>
      <c r="R733" s="3" t="s">
        <v>1278</v>
      </c>
      <c r="S733" s="4">
        <v>7.51</v>
      </c>
      <c r="T733" s="4">
        <v>1</v>
      </c>
      <c r="U733" s="3" t="s">
        <v>1721</v>
      </c>
      <c r="V733" s="5">
        <v>2</v>
      </c>
      <c r="W733" s="4">
        <v>0</v>
      </c>
      <c r="X733" s="3" t="s">
        <v>1719</v>
      </c>
      <c r="Y733" s="3" t="s">
        <v>1719</v>
      </c>
      <c r="Z733" s="3" t="s">
        <v>2199</v>
      </c>
      <c r="AA733" s="3" t="s">
        <v>1722</v>
      </c>
      <c r="AB733" s="3" t="s">
        <v>1723</v>
      </c>
      <c r="AC733" s="4"/>
      <c r="AD733" s="4"/>
      <c r="AE733" s="3" t="s">
        <v>1724</v>
      </c>
      <c r="AF733" s="3" t="s">
        <v>102</v>
      </c>
      <c r="AG733" s="3" t="s">
        <v>1725</v>
      </c>
      <c r="AH733" s="3" t="s">
        <v>1725</v>
      </c>
      <c r="AI733" s="5">
        <v>1</v>
      </c>
      <c r="AJ733" s="3" t="s">
        <v>2159</v>
      </c>
      <c r="AK733" s="3" t="s">
        <v>466</v>
      </c>
      <c r="AL733" s="3" t="s">
        <v>1719</v>
      </c>
      <c r="AM733" s="3" t="s">
        <v>1718</v>
      </c>
      <c r="AN733" s="3" t="s">
        <v>1726</v>
      </c>
      <c r="AO733" s="4"/>
      <c r="AP733" s="4"/>
      <c r="AQ733" s="3" t="s">
        <v>1719</v>
      </c>
      <c r="AR733" s="3" t="s">
        <v>1719</v>
      </c>
      <c r="AS733" s="3" t="s">
        <v>1723</v>
      </c>
      <c r="AT733" s="3" t="s">
        <v>1723</v>
      </c>
    </row>
    <row r="734" spans="1:46" x14ac:dyDescent="0.25">
      <c r="A734" s="3" t="s">
        <v>1717</v>
      </c>
      <c r="B734" s="3" t="s">
        <v>1718</v>
      </c>
      <c r="C734" s="3" t="s">
        <v>466</v>
      </c>
      <c r="D734" s="3" t="s">
        <v>1348</v>
      </c>
      <c r="E734" s="3" t="s">
        <v>1348</v>
      </c>
      <c r="F734" s="3" t="s">
        <v>1719</v>
      </c>
      <c r="G734" s="3" t="s">
        <v>2572</v>
      </c>
      <c r="H734" s="4">
        <v>2</v>
      </c>
      <c r="I734" s="4">
        <v>2</v>
      </c>
      <c r="J734" s="3" t="s">
        <v>69</v>
      </c>
      <c r="K734" s="4">
        <v>0</v>
      </c>
      <c r="L734" s="4"/>
      <c r="M734" s="3" t="s">
        <v>161</v>
      </c>
      <c r="N734" s="3" t="s">
        <v>127</v>
      </c>
      <c r="O734" s="3" t="s">
        <v>2570</v>
      </c>
      <c r="P734" s="3" t="s">
        <v>1720</v>
      </c>
      <c r="Q734" s="3" t="s">
        <v>51</v>
      </c>
      <c r="R734" s="3" t="s">
        <v>1349</v>
      </c>
      <c r="S734" s="4">
        <v>4.12</v>
      </c>
      <c r="T734" s="4">
        <v>2</v>
      </c>
      <c r="U734" s="3" t="s">
        <v>1721</v>
      </c>
      <c r="V734" s="5">
        <v>3</v>
      </c>
      <c r="W734" s="4">
        <v>0</v>
      </c>
      <c r="X734" s="3" t="s">
        <v>1719</v>
      </c>
      <c r="Y734" s="3" t="s">
        <v>1719</v>
      </c>
      <c r="Z734" s="3" t="s">
        <v>2199</v>
      </c>
      <c r="AA734" s="3" t="s">
        <v>1722</v>
      </c>
      <c r="AB734" s="3" t="s">
        <v>1723</v>
      </c>
      <c r="AC734" s="4"/>
      <c r="AD734" s="4"/>
      <c r="AE734" s="3" t="s">
        <v>1724</v>
      </c>
      <c r="AF734" s="3" t="s">
        <v>161</v>
      </c>
      <c r="AG734" s="3" t="s">
        <v>1725</v>
      </c>
      <c r="AH734" s="3" t="s">
        <v>1725</v>
      </c>
      <c r="AI734" s="5">
        <v>1</v>
      </c>
      <c r="AJ734" s="3" t="s">
        <v>2159</v>
      </c>
      <c r="AK734" s="3" t="s">
        <v>466</v>
      </c>
      <c r="AL734" s="3" t="s">
        <v>1719</v>
      </c>
      <c r="AM734" s="3" t="s">
        <v>1718</v>
      </c>
      <c r="AN734" s="3" t="s">
        <v>1726</v>
      </c>
      <c r="AO734" s="4"/>
      <c r="AP734" s="4"/>
      <c r="AQ734" s="3" t="s">
        <v>1719</v>
      </c>
      <c r="AR734" s="3" t="s">
        <v>1719</v>
      </c>
      <c r="AS734" s="3" t="s">
        <v>1723</v>
      </c>
      <c r="AT734" s="3" t="s">
        <v>1723</v>
      </c>
    </row>
    <row r="735" spans="1:46" x14ac:dyDescent="0.25">
      <c r="A735" s="3" t="s">
        <v>1717</v>
      </c>
      <c r="B735" s="3" t="s">
        <v>1718</v>
      </c>
      <c r="C735" s="3" t="s">
        <v>466</v>
      </c>
      <c r="D735" s="3" t="s">
        <v>1357</v>
      </c>
      <c r="E735" s="3" t="s">
        <v>1357</v>
      </c>
      <c r="F735" s="3" t="s">
        <v>1719</v>
      </c>
      <c r="G735" s="3" t="s">
        <v>2398</v>
      </c>
      <c r="H735" s="4">
        <v>1</v>
      </c>
      <c r="I735" s="4">
        <v>1</v>
      </c>
      <c r="J735" s="3" t="s">
        <v>69</v>
      </c>
      <c r="K735" s="4">
        <v>0</v>
      </c>
      <c r="L735" s="4"/>
      <c r="M735" s="3" t="s">
        <v>1144</v>
      </c>
      <c r="N735" s="3" t="s">
        <v>127</v>
      </c>
      <c r="O735" s="3" t="s">
        <v>2570</v>
      </c>
      <c r="P735" s="3" t="s">
        <v>1720</v>
      </c>
      <c r="Q735" s="3" t="s">
        <v>51</v>
      </c>
      <c r="R735" s="3" t="s">
        <v>1362</v>
      </c>
      <c r="S735" s="4">
        <v>48.54</v>
      </c>
      <c r="T735" s="4">
        <v>1</v>
      </c>
      <c r="U735" s="3" t="s">
        <v>1721</v>
      </c>
      <c r="V735" s="5">
        <v>4</v>
      </c>
      <c r="W735" s="4">
        <v>0</v>
      </c>
      <c r="X735" s="3" t="s">
        <v>1719</v>
      </c>
      <c r="Y735" s="3" t="s">
        <v>1719</v>
      </c>
      <c r="Z735" s="3" t="s">
        <v>2199</v>
      </c>
      <c r="AA735" s="3" t="s">
        <v>1722</v>
      </c>
      <c r="AB735" s="3" t="s">
        <v>1723</v>
      </c>
      <c r="AC735" s="4"/>
      <c r="AD735" s="4"/>
      <c r="AE735" s="3" t="s">
        <v>1724</v>
      </c>
      <c r="AF735" s="3" t="s">
        <v>1144</v>
      </c>
      <c r="AG735" s="3" t="s">
        <v>1725</v>
      </c>
      <c r="AH735" s="3" t="s">
        <v>1725</v>
      </c>
      <c r="AI735" s="5">
        <v>1</v>
      </c>
      <c r="AJ735" s="3" t="s">
        <v>2159</v>
      </c>
      <c r="AK735" s="3" t="s">
        <v>466</v>
      </c>
      <c r="AL735" s="3" t="s">
        <v>1719</v>
      </c>
      <c r="AM735" s="3" t="s">
        <v>1718</v>
      </c>
      <c r="AN735" s="3" t="s">
        <v>1726</v>
      </c>
      <c r="AO735" s="4"/>
      <c r="AP735" s="4"/>
      <c r="AQ735" s="3" t="s">
        <v>1719</v>
      </c>
      <c r="AR735" s="3" t="s">
        <v>1719</v>
      </c>
      <c r="AS735" s="3" t="s">
        <v>1723</v>
      </c>
      <c r="AT735" s="3" t="s">
        <v>1723</v>
      </c>
    </row>
    <row r="736" spans="1:46" x14ac:dyDescent="0.25">
      <c r="A736" s="3" t="s">
        <v>1717</v>
      </c>
      <c r="B736" s="3" t="s">
        <v>1718</v>
      </c>
      <c r="C736" s="3" t="s">
        <v>466</v>
      </c>
      <c r="D736" s="3" t="s">
        <v>1271</v>
      </c>
      <c r="E736" s="3" t="s">
        <v>1271</v>
      </c>
      <c r="F736" s="3" t="s">
        <v>1719</v>
      </c>
      <c r="G736" s="3" t="s">
        <v>2573</v>
      </c>
      <c r="H736" s="4">
        <v>1</v>
      </c>
      <c r="I736" s="4">
        <v>1</v>
      </c>
      <c r="J736" s="3" t="s">
        <v>69</v>
      </c>
      <c r="K736" s="4">
        <v>0</v>
      </c>
      <c r="L736" s="4"/>
      <c r="M736" s="3" t="s">
        <v>102</v>
      </c>
      <c r="N736" s="3" t="s">
        <v>127</v>
      </c>
      <c r="O736" s="3" t="s">
        <v>2570</v>
      </c>
      <c r="P736" s="3" t="s">
        <v>1720</v>
      </c>
      <c r="Q736" s="3" t="s">
        <v>51</v>
      </c>
      <c r="R736" s="3" t="s">
        <v>1272</v>
      </c>
      <c r="S736" s="4">
        <v>11.36</v>
      </c>
      <c r="T736" s="4">
        <v>1</v>
      </c>
      <c r="U736" s="3" t="s">
        <v>1721</v>
      </c>
      <c r="V736" s="5">
        <v>5</v>
      </c>
      <c r="W736" s="4">
        <v>0</v>
      </c>
      <c r="X736" s="3" t="s">
        <v>1719</v>
      </c>
      <c r="Y736" s="3" t="s">
        <v>1719</v>
      </c>
      <c r="Z736" s="3" t="s">
        <v>2199</v>
      </c>
      <c r="AA736" s="3" t="s">
        <v>1722</v>
      </c>
      <c r="AB736" s="3" t="s">
        <v>1723</v>
      </c>
      <c r="AC736" s="4"/>
      <c r="AD736" s="4"/>
      <c r="AE736" s="3" t="s">
        <v>1724</v>
      </c>
      <c r="AF736" s="3" t="s">
        <v>102</v>
      </c>
      <c r="AG736" s="3" t="s">
        <v>1725</v>
      </c>
      <c r="AH736" s="3" t="s">
        <v>1725</v>
      </c>
      <c r="AI736" s="5">
        <v>1</v>
      </c>
      <c r="AJ736" s="3" t="s">
        <v>2159</v>
      </c>
      <c r="AK736" s="3" t="s">
        <v>466</v>
      </c>
      <c r="AL736" s="3" t="s">
        <v>1719</v>
      </c>
      <c r="AM736" s="3" t="s">
        <v>1718</v>
      </c>
      <c r="AN736" s="3" t="s">
        <v>1726</v>
      </c>
      <c r="AO736" s="4"/>
      <c r="AP736" s="4"/>
      <c r="AQ736" s="3" t="s">
        <v>1719</v>
      </c>
      <c r="AR736" s="3" t="s">
        <v>1719</v>
      </c>
      <c r="AS736" s="3" t="s">
        <v>1723</v>
      </c>
      <c r="AT736" s="3" t="s">
        <v>1723</v>
      </c>
    </row>
    <row r="737" spans="1:46" x14ac:dyDescent="0.25">
      <c r="A737" s="3" t="s">
        <v>1717</v>
      </c>
      <c r="B737" s="3" t="s">
        <v>1718</v>
      </c>
      <c r="C737" s="3" t="s">
        <v>466</v>
      </c>
      <c r="D737" s="3" t="s">
        <v>1271</v>
      </c>
      <c r="E737" s="3" t="s">
        <v>1271</v>
      </c>
      <c r="F737" s="3" t="s">
        <v>1719</v>
      </c>
      <c r="G737" s="3" t="s">
        <v>2573</v>
      </c>
      <c r="H737" s="4">
        <v>2</v>
      </c>
      <c r="I737" s="4">
        <v>2</v>
      </c>
      <c r="J737" s="3" t="s">
        <v>69</v>
      </c>
      <c r="K737" s="4">
        <v>0</v>
      </c>
      <c r="L737" s="4"/>
      <c r="M737" s="3" t="s">
        <v>102</v>
      </c>
      <c r="N737" s="3" t="s">
        <v>127</v>
      </c>
      <c r="O737" s="3" t="s">
        <v>2161</v>
      </c>
      <c r="P737" s="3" t="s">
        <v>1720</v>
      </c>
      <c r="Q737" s="3" t="s">
        <v>51</v>
      </c>
      <c r="R737" s="3" t="s">
        <v>1276</v>
      </c>
      <c r="S737" s="4">
        <v>22.72</v>
      </c>
      <c r="T737" s="4">
        <v>2</v>
      </c>
      <c r="U737" s="3" t="s">
        <v>1719</v>
      </c>
      <c r="V737" s="5">
        <v>3</v>
      </c>
      <c r="W737" s="4">
        <v>0</v>
      </c>
      <c r="X737" s="3" t="s">
        <v>1719</v>
      </c>
      <c r="Y737" s="3" t="s">
        <v>1719</v>
      </c>
      <c r="Z737" s="3" t="s">
        <v>1736</v>
      </c>
      <c r="AA737" s="3" t="s">
        <v>1722</v>
      </c>
      <c r="AB737" s="3" t="s">
        <v>1723</v>
      </c>
      <c r="AC737" s="4"/>
      <c r="AD737" s="4"/>
      <c r="AE737" s="3" t="s">
        <v>1724</v>
      </c>
      <c r="AF737" s="3" t="s">
        <v>102</v>
      </c>
      <c r="AG737" s="3" t="s">
        <v>1725</v>
      </c>
      <c r="AH737" s="3" t="s">
        <v>1725</v>
      </c>
      <c r="AI737" s="5">
        <v>1</v>
      </c>
      <c r="AJ737" s="3" t="s">
        <v>2159</v>
      </c>
      <c r="AK737" s="3" t="s">
        <v>466</v>
      </c>
      <c r="AL737" s="3" t="s">
        <v>1719</v>
      </c>
      <c r="AM737" s="3" t="s">
        <v>1718</v>
      </c>
      <c r="AN737" s="3" t="s">
        <v>1726</v>
      </c>
      <c r="AO737" s="4"/>
      <c r="AP737" s="4"/>
      <c r="AQ737" s="3" t="s">
        <v>1719</v>
      </c>
      <c r="AR737" s="3" t="s">
        <v>1719</v>
      </c>
      <c r="AS737" s="3" t="s">
        <v>1723</v>
      </c>
      <c r="AT737" s="3" t="s">
        <v>1723</v>
      </c>
    </row>
    <row r="738" spans="1:46" x14ac:dyDescent="0.25">
      <c r="A738" s="3" t="s">
        <v>1717</v>
      </c>
      <c r="B738" s="3" t="s">
        <v>1718</v>
      </c>
      <c r="C738" s="3" t="s">
        <v>466</v>
      </c>
      <c r="D738" s="3" t="s">
        <v>1348</v>
      </c>
      <c r="E738" s="3" t="s">
        <v>1348</v>
      </c>
      <c r="F738" s="3" t="s">
        <v>1719</v>
      </c>
      <c r="G738" s="3" t="s">
        <v>2574</v>
      </c>
      <c r="H738" s="4">
        <v>2</v>
      </c>
      <c r="I738" s="4">
        <v>2</v>
      </c>
      <c r="J738" s="3" t="s">
        <v>69</v>
      </c>
      <c r="K738" s="4">
        <v>0</v>
      </c>
      <c r="L738" s="4"/>
      <c r="M738" s="3" t="s">
        <v>161</v>
      </c>
      <c r="N738" s="3" t="s">
        <v>127</v>
      </c>
      <c r="O738" s="3" t="s">
        <v>2161</v>
      </c>
      <c r="P738" s="3" t="s">
        <v>1720</v>
      </c>
      <c r="Q738" s="3" t="s">
        <v>51</v>
      </c>
      <c r="R738" s="3" t="s">
        <v>1351</v>
      </c>
      <c r="S738" s="4">
        <v>4.12</v>
      </c>
      <c r="T738" s="4">
        <v>2</v>
      </c>
      <c r="U738" s="3" t="s">
        <v>1719</v>
      </c>
      <c r="V738" s="5">
        <v>4</v>
      </c>
      <c r="W738" s="4">
        <v>0</v>
      </c>
      <c r="X738" s="3" t="s">
        <v>1719</v>
      </c>
      <c r="Y738" s="3" t="s">
        <v>1719</v>
      </c>
      <c r="Z738" s="3" t="s">
        <v>1736</v>
      </c>
      <c r="AA738" s="3" t="s">
        <v>1722</v>
      </c>
      <c r="AB738" s="3" t="s">
        <v>1723</v>
      </c>
      <c r="AC738" s="4"/>
      <c r="AD738" s="4"/>
      <c r="AE738" s="3" t="s">
        <v>1724</v>
      </c>
      <c r="AF738" s="3" t="s">
        <v>161</v>
      </c>
      <c r="AG738" s="3" t="s">
        <v>1725</v>
      </c>
      <c r="AH738" s="3" t="s">
        <v>1725</v>
      </c>
      <c r="AI738" s="5">
        <v>1</v>
      </c>
      <c r="AJ738" s="3" t="s">
        <v>2159</v>
      </c>
      <c r="AK738" s="3" t="s">
        <v>466</v>
      </c>
      <c r="AL738" s="3" t="s">
        <v>1719</v>
      </c>
      <c r="AM738" s="3" t="s">
        <v>1718</v>
      </c>
      <c r="AN738" s="3" t="s">
        <v>1726</v>
      </c>
      <c r="AO738" s="4"/>
      <c r="AP738" s="4"/>
      <c r="AQ738" s="3" t="s">
        <v>1719</v>
      </c>
      <c r="AR738" s="3" t="s">
        <v>1719</v>
      </c>
      <c r="AS738" s="3" t="s">
        <v>1723</v>
      </c>
      <c r="AT738" s="3" t="s">
        <v>1723</v>
      </c>
    </row>
    <row r="739" spans="1:46" x14ac:dyDescent="0.25">
      <c r="A739" s="3" t="s">
        <v>1717</v>
      </c>
      <c r="B739" s="3" t="s">
        <v>1718</v>
      </c>
      <c r="C739" s="3" t="s">
        <v>466</v>
      </c>
      <c r="D739" s="3" t="s">
        <v>1155</v>
      </c>
      <c r="E739" s="3" t="s">
        <v>1155</v>
      </c>
      <c r="F739" s="3" t="s">
        <v>1719</v>
      </c>
      <c r="G739" s="3" t="s">
        <v>2575</v>
      </c>
      <c r="H739" s="4">
        <v>1</v>
      </c>
      <c r="I739" s="4">
        <v>1</v>
      </c>
      <c r="J739" s="3" t="s">
        <v>69</v>
      </c>
      <c r="K739" s="4">
        <v>0</v>
      </c>
      <c r="L739" s="4"/>
      <c r="M739" s="3" t="s">
        <v>469</v>
      </c>
      <c r="N739" s="3" t="s">
        <v>127</v>
      </c>
      <c r="O739" s="3" t="s">
        <v>2161</v>
      </c>
      <c r="P739" s="3" t="s">
        <v>1720</v>
      </c>
      <c r="Q739" s="3" t="s">
        <v>51</v>
      </c>
      <c r="R739" s="3" t="s">
        <v>1156</v>
      </c>
      <c r="S739" s="4">
        <v>41.83</v>
      </c>
      <c r="T739" s="4">
        <v>1</v>
      </c>
      <c r="U739" s="3" t="s">
        <v>1719</v>
      </c>
      <c r="V739" s="5">
        <v>5</v>
      </c>
      <c r="W739" s="4">
        <v>0</v>
      </c>
      <c r="X739" s="3" t="s">
        <v>1719</v>
      </c>
      <c r="Y739" s="3" t="s">
        <v>1719</v>
      </c>
      <c r="Z739" s="3" t="s">
        <v>1736</v>
      </c>
      <c r="AA739" s="3" t="s">
        <v>1722</v>
      </c>
      <c r="AB739" s="3" t="s">
        <v>1723</v>
      </c>
      <c r="AC739" s="4"/>
      <c r="AD739" s="4"/>
      <c r="AE739" s="3" t="s">
        <v>1724</v>
      </c>
      <c r="AF739" s="3" t="s">
        <v>469</v>
      </c>
      <c r="AG739" s="3" t="s">
        <v>1725</v>
      </c>
      <c r="AH739" s="3" t="s">
        <v>1725</v>
      </c>
      <c r="AI739" s="5">
        <v>1</v>
      </c>
      <c r="AJ739" s="3" t="s">
        <v>2159</v>
      </c>
      <c r="AK739" s="3" t="s">
        <v>466</v>
      </c>
      <c r="AL739" s="3" t="s">
        <v>1719</v>
      </c>
      <c r="AM739" s="3" t="s">
        <v>1718</v>
      </c>
      <c r="AN739" s="3" t="s">
        <v>1726</v>
      </c>
      <c r="AO739" s="4"/>
      <c r="AP739" s="4"/>
      <c r="AQ739" s="3" t="s">
        <v>1719</v>
      </c>
      <c r="AR739" s="3" t="s">
        <v>1719</v>
      </c>
      <c r="AS739" s="3" t="s">
        <v>1723</v>
      </c>
      <c r="AT739" s="3" t="s">
        <v>1723</v>
      </c>
    </row>
    <row r="740" spans="1:46" x14ac:dyDescent="0.25">
      <c r="A740" s="3" t="s">
        <v>1717</v>
      </c>
      <c r="B740" s="3" t="s">
        <v>1718</v>
      </c>
      <c r="C740" s="3" t="s">
        <v>183</v>
      </c>
      <c r="D740" s="3" t="s">
        <v>841</v>
      </c>
      <c r="E740" s="3" t="s">
        <v>841</v>
      </c>
      <c r="F740" s="3" t="s">
        <v>1719</v>
      </c>
      <c r="G740" s="3" t="s">
        <v>2576</v>
      </c>
      <c r="H740" s="4">
        <v>1</v>
      </c>
      <c r="I740" s="4">
        <v>1</v>
      </c>
      <c r="J740" s="3" t="s">
        <v>69</v>
      </c>
      <c r="K740" s="4">
        <v>0</v>
      </c>
      <c r="L740" s="4"/>
      <c r="M740" s="3" t="s">
        <v>707</v>
      </c>
      <c r="N740" s="3" t="s">
        <v>127</v>
      </c>
      <c r="O740" s="3" t="s">
        <v>2577</v>
      </c>
      <c r="P740" s="3" t="s">
        <v>1720</v>
      </c>
      <c r="Q740" s="3" t="s">
        <v>51</v>
      </c>
      <c r="R740" s="3" t="s">
        <v>842</v>
      </c>
      <c r="S740" s="4">
        <v>2767.32</v>
      </c>
      <c r="T740" s="4">
        <v>1</v>
      </c>
      <c r="U740" s="3" t="s">
        <v>1719</v>
      </c>
      <c r="V740" s="5">
        <v>1</v>
      </c>
      <c r="W740" s="4">
        <v>0</v>
      </c>
      <c r="X740" s="3" t="s">
        <v>1719</v>
      </c>
      <c r="Y740" s="3" t="s">
        <v>1719</v>
      </c>
      <c r="Z740" s="3" t="s">
        <v>2199</v>
      </c>
      <c r="AA740" s="3" t="s">
        <v>1722</v>
      </c>
      <c r="AB740" s="3" t="s">
        <v>1723</v>
      </c>
      <c r="AC740" s="4"/>
      <c r="AD740" s="4"/>
      <c r="AE740" s="3" t="s">
        <v>1724</v>
      </c>
      <c r="AF740" s="3" t="s">
        <v>707</v>
      </c>
      <c r="AG740" s="3" t="s">
        <v>1725</v>
      </c>
      <c r="AH740" s="3" t="s">
        <v>1725</v>
      </c>
      <c r="AI740" s="5">
        <v>1</v>
      </c>
      <c r="AJ740" s="3" t="s">
        <v>184</v>
      </c>
      <c r="AK740" s="3" t="s">
        <v>1719</v>
      </c>
      <c r="AL740" s="3" t="s">
        <v>1719</v>
      </c>
      <c r="AM740" s="3" t="s">
        <v>1718</v>
      </c>
      <c r="AN740" s="3" t="s">
        <v>1726</v>
      </c>
      <c r="AO740" s="4"/>
      <c r="AP740" s="4"/>
      <c r="AQ740" s="3" t="s">
        <v>1719</v>
      </c>
      <c r="AR740" s="3" t="s">
        <v>1719</v>
      </c>
      <c r="AS740" s="3" t="s">
        <v>1723</v>
      </c>
      <c r="AT740" s="3" t="s">
        <v>1723</v>
      </c>
    </row>
    <row r="741" spans="1:46" x14ac:dyDescent="0.25">
      <c r="A741" s="3" t="s">
        <v>1717</v>
      </c>
      <c r="B741" s="3" t="s">
        <v>1718</v>
      </c>
      <c r="C741" s="3" t="s">
        <v>166</v>
      </c>
      <c r="D741" s="3" t="s">
        <v>1533</v>
      </c>
      <c r="E741" s="3" t="s">
        <v>1533</v>
      </c>
      <c r="F741" s="3" t="s">
        <v>1719</v>
      </c>
      <c r="G741" s="3" t="s">
        <v>2542</v>
      </c>
      <c r="H741" s="4">
        <v>2</v>
      </c>
      <c r="I741" s="4">
        <v>2</v>
      </c>
      <c r="J741" s="3" t="s">
        <v>804</v>
      </c>
      <c r="K741" s="4">
        <v>0</v>
      </c>
      <c r="L741" s="4"/>
      <c r="M741" s="3" t="s">
        <v>1528</v>
      </c>
      <c r="N741" s="3" t="s">
        <v>127</v>
      </c>
      <c r="O741" s="3" t="s">
        <v>2578</v>
      </c>
      <c r="P741" s="3" t="s">
        <v>1728</v>
      </c>
      <c r="Q741" s="3" t="s">
        <v>51</v>
      </c>
      <c r="R741" s="3" t="s">
        <v>1534</v>
      </c>
      <c r="S741" s="4">
        <v>7725.23</v>
      </c>
      <c r="T741" s="4">
        <v>2</v>
      </c>
      <c r="U741" s="3" t="s">
        <v>1719</v>
      </c>
      <c r="V741" s="5">
        <v>1</v>
      </c>
      <c r="W741" s="4">
        <v>0</v>
      </c>
      <c r="X741" s="3" t="s">
        <v>1719</v>
      </c>
      <c r="Y741" s="3" t="s">
        <v>1719</v>
      </c>
      <c r="Z741" s="3" t="s">
        <v>2199</v>
      </c>
      <c r="AA741" s="3" t="s">
        <v>1722</v>
      </c>
      <c r="AB741" s="3" t="s">
        <v>1723</v>
      </c>
      <c r="AC741" s="4"/>
      <c r="AD741" s="4"/>
      <c r="AE741" s="3" t="s">
        <v>1724</v>
      </c>
      <c r="AF741" s="3" t="s">
        <v>1528</v>
      </c>
      <c r="AG741" s="3" t="s">
        <v>1725</v>
      </c>
      <c r="AH741" s="3" t="s">
        <v>1725</v>
      </c>
      <c r="AI741" s="5">
        <v>1</v>
      </c>
      <c r="AJ741" s="3" t="s">
        <v>167</v>
      </c>
      <c r="AK741" s="3" t="s">
        <v>1719</v>
      </c>
      <c r="AL741" s="3" t="s">
        <v>1719</v>
      </c>
      <c r="AM741" s="3" t="s">
        <v>1718</v>
      </c>
      <c r="AN741" s="3" t="s">
        <v>1726</v>
      </c>
      <c r="AO741" s="4"/>
      <c r="AP741" s="4"/>
      <c r="AQ741" s="3" t="s">
        <v>1719</v>
      </c>
      <c r="AR741" s="3" t="s">
        <v>1719</v>
      </c>
      <c r="AS741" s="3" t="s">
        <v>1723</v>
      </c>
      <c r="AT741" s="3" t="s">
        <v>1723</v>
      </c>
    </row>
    <row r="742" spans="1:46" x14ac:dyDescent="0.25">
      <c r="A742" s="3" t="s">
        <v>1717</v>
      </c>
      <c r="B742" s="3" t="s">
        <v>1718</v>
      </c>
      <c r="C742" s="3" t="s">
        <v>166</v>
      </c>
      <c r="D742" s="3" t="s">
        <v>1511</v>
      </c>
      <c r="E742" s="3" t="s">
        <v>1511</v>
      </c>
      <c r="F742" s="3" t="s">
        <v>1719</v>
      </c>
      <c r="G742" s="3" t="s">
        <v>2303</v>
      </c>
      <c r="H742" s="4">
        <v>1</v>
      </c>
      <c r="I742" s="4">
        <v>1</v>
      </c>
      <c r="J742" s="3" t="s">
        <v>804</v>
      </c>
      <c r="K742" s="4">
        <v>0</v>
      </c>
      <c r="L742" s="4"/>
      <c r="M742" s="3" t="s">
        <v>1496</v>
      </c>
      <c r="N742" s="3" t="s">
        <v>127</v>
      </c>
      <c r="O742" s="3" t="s">
        <v>2578</v>
      </c>
      <c r="P742" s="3" t="s">
        <v>1728</v>
      </c>
      <c r="Q742" s="3" t="s">
        <v>51</v>
      </c>
      <c r="R742" s="3" t="s">
        <v>1516</v>
      </c>
      <c r="S742" s="4">
        <v>13251.05</v>
      </c>
      <c r="T742" s="4">
        <v>1</v>
      </c>
      <c r="U742" s="3" t="s">
        <v>1719</v>
      </c>
      <c r="V742" s="5">
        <v>2</v>
      </c>
      <c r="W742" s="4">
        <v>0</v>
      </c>
      <c r="X742" s="3" t="s">
        <v>1719</v>
      </c>
      <c r="Y742" s="3" t="s">
        <v>1719</v>
      </c>
      <c r="Z742" s="3" t="s">
        <v>2199</v>
      </c>
      <c r="AA742" s="3" t="s">
        <v>1722</v>
      </c>
      <c r="AB742" s="3" t="s">
        <v>1723</v>
      </c>
      <c r="AC742" s="4"/>
      <c r="AD742" s="4"/>
      <c r="AE742" s="3" t="s">
        <v>1724</v>
      </c>
      <c r="AF742" s="3" t="s">
        <v>1496</v>
      </c>
      <c r="AG742" s="3" t="s">
        <v>1725</v>
      </c>
      <c r="AH742" s="3" t="s">
        <v>1725</v>
      </c>
      <c r="AI742" s="5">
        <v>1</v>
      </c>
      <c r="AJ742" s="3" t="s">
        <v>167</v>
      </c>
      <c r="AK742" s="3" t="s">
        <v>1719</v>
      </c>
      <c r="AL742" s="3" t="s">
        <v>1719</v>
      </c>
      <c r="AM742" s="3" t="s">
        <v>1718</v>
      </c>
      <c r="AN742" s="3" t="s">
        <v>1726</v>
      </c>
      <c r="AO742" s="4"/>
      <c r="AP742" s="4"/>
      <c r="AQ742" s="3" t="s">
        <v>1719</v>
      </c>
      <c r="AR742" s="3" t="s">
        <v>1719</v>
      </c>
      <c r="AS742" s="3" t="s">
        <v>1723</v>
      </c>
      <c r="AT742" s="3" t="s">
        <v>1723</v>
      </c>
    </row>
    <row r="743" spans="1:46" x14ac:dyDescent="0.25">
      <c r="A743" s="3" t="s">
        <v>1717</v>
      </c>
      <c r="B743" s="3" t="s">
        <v>1718</v>
      </c>
      <c r="C743" s="3" t="s">
        <v>831</v>
      </c>
      <c r="D743" s="3" t="s">
        <v>2579</v>
      </c>
      <c r="E743" s="3" t="s">
        <v>2579</v>
      </c>
      <c r="F743" s="3" t="s">
        <v>1719</v>
      </c>
      <c r="G743" s="3" t="s">
        <v>2580</v>
      </c>
      <c r="H743" s="4">
        <v>4</v>
      </c>
      <c r="I743" s="4">
        <v>0</v>
      </c>
      <c r="J743" s="3" t="s">
        <v>69</v>
      </c>
      <c r="K743" s="4">
        <v>0</v>
      </c>
      <c r="L743" s="4">
        <v>4</v>
      </c>
      <c r="M743" s="3" t="s">
        <v>2581</v>
      </c>
      <c r="N743" s="3" t="s">
        <v>127</v>
      </c>
      <c r="O743" s="3" t="s">
        <v>2582</v>
      </c>
      <c r="P743" s="3" t="s">
        <v>1720</v>
      </c>
      <c r="Q743" s="3" t="s">
        <v>51</v>
      </c>
      <c r="R743" s="3" t="s">
        <v>2583</v>
      </c>
      <c r="S743" s="4">
        <v>876.77</v>
      </c>
      <c r="T743" s="4">
        <v>4</v>
      </c>
      <c r="U743" s="3" t="s">
        <v>1719</v>
      </c>
      <c r="V743" s="5">
        <v>1</v>
      </c>
      <c r="W743" s="4">
        <v>0</v>
      </c>
      <c r="X743" s="3" t="s">
        <v>1719</v>
      </c>
      <c r="Y743" s="3" t="s">
        <v>1719</v>
      </c>
      <c r="Z743" s="3" t="s">
        <v>2199</v>
      </c>
      <c r="AA743" s="3" t="s">
        <v>1722</v>
      </c>
      <c r="AB743" s="3" t="s">
        <v>1723</v>
      </c>
      <c r="AC743" s="4"/>
      <c r="AD743" s="4">
        <v>0</v>
      </c>
      <c r="AE743" s="3" t="s">
        <v>1724</v>
      </c>
      <c r="AF743" s="3" t="s">
        <v>2581</v>
      </c>
      <c r="AG743" s="3" t="s">
        <v>1725</v>
      </c>
      <c r="AH743" s="3" t="s">
        <v>1725</v>
      </c>
      <c r="AI743" s="5">
        <v>1</v>
      </c>
      <c r="AJ743" s="3" t="s">
        <v>832</v>
      </c>
      <c r="AK743" s="3" t="s">
        <v>831</v>
      </c>
      <c r="AL743" s="3" t="s">
        <v>1719</v>
      </c>
      <c r="AM743" s="3" t="s">
        <v>1718</v>
      </c>
      <c r="AN743" s="3" t="s">
        <v>1726</v>
      </c>
      <c r="AO743" s="4">
        <v>0</v>
      </c>
      <c r="AP743" s="4"/>
      <c r="AQ743" s="3" t="s">
        <v>1719</v>
      </c>
      <c r="AR743" s="3" t="s">
        <v>1719</v>
      </c>
      <c r="AS743" s="3" t="s">
        <v>1723</v>
      </c>
      <c r="AT743" s="3" t="s">
        <v>1723</v>
      </c>
    </row>
    <row r="744" spans="1:46" x14ac:dyDescent="0.25">
      <c r="A744" s="3" t="s">
        <v>1717</v>
      </c>
      <c r="B744" s="3" t="s">
        <v>1718</v>
      </c>
      <c r="C744" s="3" t="s">
        <v>831</v>
      </c>
      <c r="D744" s="3" t="s">
        <v>2584</v>
      </c>
      <c r="E744" s="3" t="s">
        <v>2584</v>
      </c>
      <c r="F744" s="3" t="s">
        <v>1719</v>
      </c>
      <c r="G744" s="3" t="s">
        <v>2585</v>
      </c>
      <c r="H744" s="4">
        <v>4</v>
      </c>
      <c r="I744" s="4">
        <v>0</v>
      </c>
      <c r="J744" s="3" t="s">
        <v>69</v>
      </c>
      <c r="K744" s="4">
        <v>0</v>
      </c>
      <c r="L744" s="4">
        <v>4</v>
      </c>
      <c r="M744" s="3" t="s">
        <v>679</v>
      </c>
      <c r="N744" s="3" t="s">
        <v>127</v>
      </c>
      <c r="O744" s="3" t="s">
        <v>2582</v>
      </c>
      <c r="P744" s="3" t="s">
        <v>1720</v>
      </c>
      <c r="Q744" s="3" t="s">
        <v>51</v>
      </c>
      <c r="R744" s="3" t="s">
        <v>2586</v>
      </c>
      <c r="S744" s="4">
        <v>10435.799999999999</v>
      </c>
      <c r="T744" s="4">
        <v>4</v>
      </c>
      <c r="U744" s="3" t="s">
        <v>1719</v>
      </c>
      <c r="V744" s="5">
        <v>2</v>
      </c>
      <c r="W744" s="4">
        <v>0</v>
      </c>
      <c r="X744" s="3" t="s">
        <v>1719</v>
      </c>
      <c r="Y744" s="3" t="s">
        <v>1719</v>
      </c>
      <c r="Z744" s="3" t="s">
        <v>2199</v>
      </c>
      <c r="AA744" s="3" t="s">
        <v>1722</v>
      </c>
      <c r="AB744" s="3" t="s">
        <v>1723</v>
      </c>
      <c r="AC744" s="4"/>
      <c r="AD744" s="4">
        <v>0</v>
      </c>
      <c r="AE744" s="3" t="s">
        <v>1724</v>
      </c>
      <c r="AF744" s="3" t="s">
        <v>679</v>
      </c>
      <c r="AG744" s="3" t="s">
        <v>1725</v>
      </c>
      <c r="AH744" s="3" t="s">
        <v>1725</v>
      </c>
      <c r="AI744" s="5">
        <v>1</v>
      </c>
      <c r="AJ744" s="3" t="s">
        <v>832</v>
      </c>
      <c r="AK744" s="3" t="s">
        <v>831</v>
      </c>
      <c r="AL744" s="3" t="s">
        <v>1719</v>
      </c>
      <c r="AM744" s="3" t="s">
        <v>1718</v>
      </c>
      <c r="AN744" s="3" t="s">
        <v>1726</v>
      </c>
      <c r="AO744" s="4">
        <v>0</v>
      </c>
      <c r="AP744" s="4"/>
      <c r="AQ744" s="3" t="s">
        <v>1719</v>
      </c>
      <c r="AR744" s="3" t="s">
        <v>1719</v>
      </c>
      <c r="AS744" s="3" t="s">
        <v>1723</v>
      </c>
      <c r="AT744" s="3" t="s">
        <v>1723</v>
      </c>
    </row>
    <row r="745" spans="1:46" x14ac:dyDescent="0.25">
      <c r="A745" s="3" t="s">
        <v>1717</v>
      </c>
      <c r="B745" s="3" t="s">
        <v>1718</v>
      </c>
      <c r="C745" s="3" t="s">
        <v>831</v>
      </c>
      <c r="D745" s="3" t="s">
        <v>837</v>
      </c>
      <c r="E745" s="3" t="s">
        <v>837</v>
      </c>
      <c r="F745" s="3" t="s">
        <v>1719</v>
      </c>
      <c r="G745" s="3" t="s">
        <v>2587</v>
      </c>
      <c r="H745" s="4">
        <v>10</v>
      </c>
      <c r="I745" s="4">
        <v>10</v>
      </c>
      <c r="J745" s="3" t="s">
        <v>69</v>
      </c>
      <c r="K745" s="4">
        <v>0</v>
      </c>
      <c r="L745" s="4"/>
      <c r="M745" s="3" t="s">
        <v>527</v>
      </c>
      <c r="N745" s="3" t="s">
        <v>127</v>
      </c>
      <c r="O745" s="3" t="s">
        <v>2588</v>
      </c>
      <c r="P745" s="3" t="s">
        <v>1720</v>
      </c>
      <c r="Q745" s="3" t="s">
        <v>51</v>
      </c>
      <c r="R745" s="3" t="s">
        <v>838</v>
      </c>
      <c r="S745" s="4">
        <v>85.84</v>
      </c>
      <c r="T745" s="4">
        <v>10</v>
      </c>
      <c r="U745" s="3" t="s">
        <v>1719</v>
      </c>
      <c r="V745" s="5">
        <v>1</v>
      </c>
      <c r="W745" s="4">
        <v>0</v>
      </c>
      <c r="X745" s="3" t="s">
        <v>1719</v>
      </c>
      <c r="Y745" s="3" t="s">
        <v>1719</v>
      </c>
      <c r="Z745" s="3" t="s">
        <v>2199</v>
      </c>
      <c r="AA745" s="3" t="s">
        <v>1722</v>
      </c>
      <c r="AB745" s="3" t="s">
        <v>1723</v>
      </c>
      <c r="AC745" s="4"/>
      <c r="AD745" s="4"/>
      <c r="AE745" s="3" t="s">
        <v>1724</v>
      </c>
      <c r="AF745" s="3" t="s">
        <v>527</v>
      </c>
      <c r="AG745" s="3" t="s">
        <v>1725</v>
      </c>
      <c r="AH745" s="3" t="s">
        <v>1725</v>
      </c>
      <c r="AI745" s="5">
        <v>1</v>
      </c>
      <c r="AJ745" s="3" t="s">
        <v>832</v>
      </c>
      <c r="AK745" s="3" t="s">
        <v>831</v>
      </c>
      <c r="AL745" s="3" t="s">
        <v>1719</v>
      </c>
      <c r="AM745" s="3" t="s">
        <v>1718</v>
      </c>
      <c r="AN745" s="3" t="s">
        <v>1726</v>
      </c>
      <c r="AO745" s="4"/>
      <c r="AP745" s="4"/>
      <c r="AQ745" s="3" t="s">
        <v>1719</v>
      </c>
      <c r="AR745" s="3" t="s">
        <v>1719</v>
      </c>
      <c r="AS745" s="3" t="s">
        <v>1723</v>
      </c>
      <c r="AT745" s="3" t="s">
        <v>1723</v>
      </c>
    </row>
    <row r="746" spans="1:46" x14ac:dyDescent="0.25">
      <c r="A746" s="3" t="s">
        <v>1717</v>
      </c>
      <c r="B746" s="3" t="s">
        <v>1718</v>
      </c>
      <c r="C746" s="3" t="s">
        <v>831</v>
      </c>
      <c r="D746" s="3" t="s">
        <v>833</v>
      </c>
      <c r="E746" s="3" t="s">
        <v>833</v>
      </c>
      <c r="F746" s="3" t="s">
        <v>1719</v>
      </c>
      <c r="G746" s="3" t="s">
        <v>2589</v>
      </c>
      <c r="H746" s="4">
        <v>10</v>
      </c>
      <c r="I746" s="4">
        <v>10</v>
      </c>
      <c r="J746" s="3" t="s">
        <v>69</v>
      </c>
      <c r="K746" s="4">
        <v>0</v>
      </c>
      <c r="L746" s="4"/>
      <c r="M746" s="3" t="s">
        <v>527</v>
      </c>
      <c r="N746" s="3" t="s">
        <v>127</v>
      </c>
      <c r="O746" s="3" t="s">
        <v>2588</v>
      </c>
      <c r="P746" s="3" t="s">
        <v>1720</v>
      </c>
      <c r="Q746" s="3" t="s">
        <v>51</v>
      </c>
      <c r="R746" s="3" t="s">
        <v>834</v>
      </c>
      <c r="S746" s="4">
        <v>53.41</v>
      </c>
      <c r="T746" s="4">
        <v>10</v>
      </c>
      <c r="U746" s="3" t="s">
        <v>1719</v>
      </c>
      <c r="V746" s="5">
        <v>2</v>
      </c>
      <c r="W746" s="4">
        <v>0</v>
      </c>
      <c r="X746" s="3" t="s">
        <v>1719</v>
      </c>
      <c r="Y746" s="3" t="s">
        <v>1719</v>
      </c>
      <c r="Z746" s="3" t="s">
        <v>2199</v>
      </c>
      <c r="AA746" s="3" t="s">
        <v>1722</v>
      </c>
      <c r="AB746" s="3" t="s">
        <v>1723</v>
      </c>
      <c r="AC746" s="4"/>
      <c r="AD746" s="4"/>
      <c r="AE746" s="3" t="s">
        <v>1724</v>
      </c>
      <c r="AF746" s="3" t="s">
        <v>527</v>
      </c>
      <c r="AG746" s="3" t="s">
        <v>1725</v>
      </c>
      <c r="AH746" s="3" t="s">
        <v>1725</v>
      </c>
      <c r="AI746" s="5">
        <v>1</v>
      </c>
      <c r="AJ746" s="3" t="s">
        <v>832</v>
      </c>
      <c r="AK746" s="3" t="s">
        <v>831</v>
      </c>
      <c r="AL746" s="3" t="s">
        <v>1719</v>
      </c>
      <c r="AM746" s="3" t="s">
        <v>1718</v>
      </c>
      <c r="AN746" s="3" t="s">
        <v>1726</v>
      </c>
      <c r="AO746" s="4"/>
      <c r="AP746" s="4"/>
      <c r="AQ746" s="3" t="s">
        <v>1719</v>
      </c>
      <c r="AR746" s="3" t="s">
        <v>1719</v>
      </c>
      <c r="AS746" s="3" t="s">
        <v>1723</v>
      </c>
      <c r="AT746" s="3" t="s">
        <v>1723</v>
      </c>
    </row>
    <row r="747" spans="1:46" x14ac:dyDescent="0.25">
      <c r="A747" s="3" t="s">
        <v>1717</v>
      </c>
      <c r="B747" s="3" t="s">
        <v>1718</v>
      </c>
      <c r="C747" s="3" t="s">
        <v>407</v>
      </c>
      <c r="D747" s="3" t="s">
        <v>532</v>
      </c>
      <c r="E747" s="3" t="s">
        <v>532</v>
      </c>
      <c r="F747" s="3" t="s">
        <v>1719</v>
      </c>
      <c r="G747" s="3" t="s">
        <v>2590</v>
      </c>
      <c r="H747" s="4">
        <v>0.05</v>
      </c>
      <c r="I747" s="4">
        <v>0.05</v>
      </c>
      <c r="J747" s="3" t="s">
        <v>50</v>
      </c>
      <c r="K747" s="4">
        <v>0</v>
      </c>
      <c r="L747" s="4"/>
      <c r="M747" s="3" t="s">
        <v>533</v>
      </c>
      <c r="N747" s="3" t="s">
        <v>127</v>
      </c>
      <c r="O747" s="3" t="s">
        <v>2591</v>
      </c>
      <c r="P747" s="3" t="s">
        <v>1728</v>
      </c>
      <c r="Q747" s="3" t="s">
        <v>51</v>
      </c>
      <c r="R747" s="3" t="s">
        <v>534</v>
      </c>
      <c r="S747" s="4">
        <v>900.82</v>
      </c>
      <c r="T747" s="4">
        <v>0.05</v>
      </c>
      <c r="U747" s="3" t="s">
        <v>1719</v>
      </c>
      <c r="V747" s="5">
        <v>1</v>
      </c>
      <c r="W747" s="4">
        <v>0</v>
      </c>
      <c r="X747" s="3" t="s">
        <v>1719</v>
      </c>
      <c r="Y747" s="3" t="s">
        <v>1719</v>
      </c>
      <c r="Z747" s="3" t="s">
        <v>2199</v>
      </c>
      <c r="AA747" s="3" t="s">
        <v>1722</v>
      </c>
      <c r="AB747" s="3" t="s">
        <v>1723</v>
      </c>
      <c r="AC747" s="4"/>
      <c r="AD747" s="4"/>
      <c r="AE747" s="3" t="s">
        <v>1724</v>
      </c>
      <c r="AF747" s="3" t="s">
        <v>533</v>
      </c>
      <c r="AG747" s="3" t="s">
        <v>1725</v>
      </c>
      <c r="AH747" s="3" t="s">
        <v>1725</v>
      </c>
      <c r="AI747" s="5">
        <v>1</v>
      </c>
      <c r="AJ747" s="3" t="s">
        <v>408</v>
      </c>
      <c r="AK747" s="3" t="s">
        <v>1719</v>
      </c>
      <c r="AL747" s="3" t="s">
        <v>1719</v>
      </c>
      <c r="AM747" s="3" t="s">
        <v>1718</v>
      </c>
      <c r="AN747" s="3" t="s">
        <v>1726</v>
      </c>
      <c r="AO747" s="4"/>
      <c r="AP747" s="4"/>
      <c r="AQ747" s="3" t="s">
        <v>1719</v>
      </c>
      <c r="AR747" s="3" t="s">
        <v>1719</v>
      </c>
      <c r="AS747" s="3" t="s">
        <v>1723</v>
      </c>
      <c r="AT747" s="3" t="s">
        <v>1723</v>
      </c>
    </row>
    <row r="748" spans="1:46" x14ac:dyDescent="0.25">
      <c r="A748" s="3" t="s">
        <v>1717</v>
      </c>
      <c r="B748" s="3" t="s">
        <v>1718</v>
      </c>
      <c r="C748" s="3" t="s">
        <v>407</v>
      </c>
      <c r="D748" s="3" t="s">
        <v>802</v>
      </c>
      <c r="E748" s="3" t="s">
        <v>802</v>
      </c>
      <c r="F748" s="3" t="s">
        <v>1719</v>
      </c>
      <c r="G748" s="3" t="s">
        <v>2592</v>
      </c>
      <c r="H748" s="4">
        <v>1</v>
      </c>
      <c r="I748" s="4">
        <v>1</v>
      </c>
      <c r="J748" s="3" t="s">
        <v>804</v>
      </c>
      <c r="K748" s="4">
        <v>0</v>
      </c>
      <c r="L748" s="4"/>
      <c r="M748" s="3" t="s">
        <v>803</v>
      </c>
      <c r="N748" s="3" t="s">
        <v>127</v>
      </c>
      <c r="O748" s="3" t="s">
        <v>2593</v>
      </c>
      <c r="P748" s="3" t="s">
        <v>1728</v>
      </c>
      <c r="Q748" s="3" t="s">
        <v>51</v>
      </c>
      <c r="R748" s="3" t="s">
        <v>805</v>
      </c>
      <c r="S748" s="4">
        <v>65138.94</v>
      </c>
      <c r="T748" s="4">
        <v>1</v>
      </c>
      <c r="U748" s="3" t="s">
        <v>1719</v>
      </c>
      <c r="V748" s="5">
        <v>1</v>
      </c>
      <c r="W748" s="4">
        <v>0</v>
      </c>
      <c r="X748" s="3" t="s">
        <v>1719</v>
      </c>
      <c r="Y748" s="3" t="s">
        <v>1719</v>
      </c>
      <c r="Z748" s="3" t="s">
        <v>2199</v>
      </c>
      <c r="AA748" s="3" t="s">
        <v>1722</v>
      </c>
      <c r="AB748" s="3" t="s">
        <v>1723</v>
      </c>
      <c r="AC748" s="4"/>
      <c r="AD748" s="4"/>
      <c r="AE748" s="3" t="s">
        <v>1724</v>
      </c>
      <c r="AF748" s="3" t="s">
        <v>803</v>
      </c>
      <c r="AG748" s="3" t="s">
        <v>1725</v>
      </c>
      <c r="AH748" s="3" t="s">
        <v>1725</v>
      </c>
      <c r="AI748" s="5">
        <v>1</v>
      </c>
      <c r="AJ748" s="3" t="s">
        <v>408</v>
      </c>
      <c r="AK748" s="3" t="s">
        <v>1719</v>
      </c>
      <c r="AL748" s="3" t="s">
        <v>1719</v>
      </c>
      <c r="AM748" s="3" t="s">
        <v>1718</v>
      </c>
      <c r="AN748" s="3" t="s">
        <v>1726</v>
      </c>
      <c r="AO748" s="4"/>
      <c r="AP748" s="4"/>
      <c r="AQ748" s="3" t="s">
        <v>1719</v>
      </c>
      <c r="AR748" s="3" t="s">
        <v>1719</v>
      </c>
      <c r="AS748" s="3" t="s">
        <v>1723</v>
      </c>
      <c r="AT748" s="3" t="s">
        <v>1723</v>
      </c>
    </row>
    <row r="749" spans="1:46" x14ac:dyDescent="0.25">
      <c r="A749" s="3" t="s">
        <v>1717</v>
      </c>
      <c r="B749" s="3" t="s">
        <v>1718</v>
      </c>
      <c r="C749" s="3" t="s">
        <v>83</v>
      </c>
      <c r="D749" s="3" t="s">
        <v>2064</v>
      </c>
      <c r="E749" s="3" t="s">
        <v>2064</v>
      </c>
      <c r="F749" s="3" t="s">
        <v>1719</v>
      </c>
      <c r="G749" s="3" t="s">
        <v>2594</v>
      </c>
      <c r="H749" s="4">
        <v>3</v>
      </c>
      <c r="I749" s="4">
        <v>0</v>
      </c>
      <c r="J749" s="3" t="s">
        <v>69</v>
      </c>
      <c r="K749" s="4">
        <v>0</v>
      </c>
      <c r="L749" s="4">
        <v>3</v>
      </c>
      <c r="M749" s="3" t="s">
        <v>86</v>
      </c>
      <c r="N749" s="3" t="s">
        <v>127</v>
      </c>
      <c r="O749" s="3" t="s">
        <v>2595</v>
      </c>
      <c r="P749" s="3" t="s">
        <v>1720</v>
      </c>
      <c r="Q749" s="3" t="s">
        <v>51</v>
      </c>
      <c r="R749" s="3" t="s">
        <v>2596</v>
      </c>
      <c r="S749" s="4">
        <v>20141.150000000001</v>
      </c>
      <c r="T749" s="4">
        <v>3</v>
      </c>
      <c r="U749" s="3" t="s">
        <v>1719</v>
      </c>
      <c r="V749" s="5">
        <v>1</v>
      </c>
      <c r="W749" s="4">
        <v>0</v>
      </c>
      <c r="X749" s="3" t="s">
        <v>1719</v>
      </c>
      <c r="Y749" s="3" t="s">
        <v>1719</v>
      </c>
      <c r="Z749" s="3" t="s">
        <v>2199</v>
      </c>
      <c r="AA749" s="3" t="s">
        <v>1722</v>
      </c>
      <c r="AB749" s="3" t="s">
        <v>1723</v>
      </c>
      <c r="AC749" s="4"/>
      <c r="AD749" s="4">
        <v>0</v>
      </c>
      <c r="AE749" s="3" t="s">
        <v>1724</v>
      </c>
      <c r="AF749" s="3" t="s">
        <v>86</v>
      </c>
      <c r="AG749" s="3" t="s">
        <v>1725</v>
      </c>
      <c r="AH749" s="3" t="s">
        <v>1725</v>
      </c>
      <c r="AI749" s="5">
        <v>1</v>
      </c>
      <c r="AJ749" s="3" t="s">
        <v>84</v>
      </c>
      <c r="AK749" s="3" t="s">
        <v>83</v>
      </c>
      <c r="AL749" s="3" t="s">
        <v>1719</v>
      </c>
      <c r="AM749" s="3" t="s">
        <v>1718</v>
      </c>
      <c r="AN749" s="3" t="s">
        <v>1726</v>
      </c>
      <c r="AO749" s="4">
        <v>0</v>
      </c>
      <c r="AP749" s="4"/>
      <c r="AQ749" s="3" t="s">
        <v>1719</v>
      </c>
      <c r="AR749" s="3" t="s">
        <v>1719</v>
      </c>
      <c r="AS749" s="3" t="s">
        <v>1723</v>
      </c>
      <c r="AT749" s="3" t="s">
        <v>1723</v>
      </c>
    </row>
    <row r="750" spans="1:46" x14ac:dyDescent="0.25">
      <c r="A750" s="3" t="s">
        <v>1717</v>
      </c>
      <c r="B750" s="3" t="s">
        <v>1718</v>
      </c>
      <c r="C750" s="3" t="s">
        <v>83</v>
      </c>
      <c r="D750" s="3" t="s">
        <v>85</v>
      </c>
      <c r="E750" s="3" t="s">
        <v>85</v>
      </c>
      <c r="F750" s="3" t="s">
        <v>1719</v>
      </c>
      <c r="G750" s="3" t="s">
        <v>2373</v>
      </c>
      <c r="H750" s="4">
        <v>4</v>
      </c>
      <c r="I750" s="4">
        <v>4</v>
      </c>
      <c r="J750" s="3" t="s">
        <v>69</v>
      </c>
      <c r="K750" s="4">
        <v>0</v>
      </c>
      <c r="L750" s="4"/>
      <c r="M750" s="3" t="s">
        <v>86</v>
      </c>
      <c r="N750" s="3" t="s">
        <v>127</v>
      </c>
      <c r="O750" s="3" t="s">
        <v>2597</v>
      </c>
      <c r="P750" s="3" t="s">
        <v>1720</v>
      </c>
      <c r="Q750" s="3" t="s">
        <v>51</v>
      </c>
      <c r="R750" s="3" t="s">
        <v>91</v>
      </c>
      <c r="S750" s="4">
        <v>23768.080000000002</v>
      </c>
      <c r="T750" s="4">
        <v>4</v>
      </c>
      <c r="U750" s="3" t="s">
        <v>1719</v>
      </c>
      <c r="V750" s="5">
        <v>1</v>
      </c>
      <c r="W750" s="4">
        <v>0</v>
      </c>
      <c r="X750" s="3" t="s">
        <v>1719</v>
      </c>
      <c r="Y750" s="3" t="s">
        <v>1719</v>
      </c>
      <c r="Z750" s="3" t="s">
        <v>2199</v>
      </c>
      <c r="AA750" s="3" t="s">
        <v>1722</v>
      </c>
      <c r="AB750" s="3" t="s">
        <v>1723</v>
      </c>
      <c r="AC750" s="4"/>
      <c r="AD750" s="4"/>
      <c r="AE750" s="3" t="s">
        <v>1724</v>
      </c>
      <c r="AF750" s="3" t="s">
        <v>86</v>
      </c>
      <c r="AG750" s="3" t="s">
        <v>1725</v>
      </c>
      <c r="AH750" s="3" t="s">
        <v>1725</v>
      </c>
      <c r="AI750" s="5">
        <v>1</v>
      </c>
      <c r="AJ750" s="3" t="s">
        <v>84</v>
      </c>
      <c r="AK750" s="3" t="s">
        <v>83</v>
      </c>
      <c r="AL750" s="3" t="s">
        <v>1719</v>
      </c>
      <c r="AM750" s="3" t="s">
        <v>1718</v>
      </c>
      <c r="AN750" s="3" t="s">
        <v>1726</v>
      </c>
      <c r="AO750" s="4"/>
      <c r="AP750" s="4"/>
      <c r="AQ750" s="3" t="s">
        <v>1719</v>
      </c>
      <c r="AR750" s="3" t="s">
        <v>1719</v>
      </c>
      <c r="AS750" s="3" t="s">
        <v>1723</v>
      </c>
      <c r="AT750" s="3" t="s">
        <v>1723</v>
      </c>
    </row>
    <row r="751" spans="1:46" x14ac:dyDescent="0.25">
      <c r="A751" s="3" t="s">
        <v>1717</v>
      </c>
      <c r="B751" s="3" t="s">
        <v>1718</v>
      </c>
      <c r="C751" s="3" t="s">
        <v>116</v>
      </c>
      <c r="D751" s="3" t="s">
        <v>1533</v>
      </c>
      <c r="E751" s="3" t="s">
        <v>1533</v>
      </c>
      <c r="F751" s="3" t="s">
        <v>1719</v>
      </c>
      <c r="G751" s="3" t="s">
        <v>2542</v>
      </c>
      <c r="H751" s="4">
        <v>1</v>
      </c>
      <c r="I751" s="4">
        <v>1</v>
      </c>
      <c r="J751" s="3" t="s">
        <v>804</v>
      </c>
      <c r="K751" s="4">
        <v>0</v>
      </c>
      <c r="L751" s="4"/>
      <c r="M751" s="3" t="s">
        <v>1528</v>
      </c>
      <c r="N751" s="3" t="s">
        <v>127</v>
      </c>
      <c r="O751" s="3" t="s">
        <v>2598</v>
      </c>
      <c r="P751" s="3" t="s">
        <v>1728</v>
      </c>
      <c r="Q751" s="3" t="s">
        <v>51</v>
      </c>
      <c r="R751" s="3" t="s">
        <v>1538</v>
      </c>
      <c r="S751" s="4">
        <v>3862.62</v>
      </c>
      <c r="T751" s="4">
        <v>1</v>
      </c>
      <c r="U751" s="3" t="s">
        <v>1719</v>
      </c>
      <c r="V751" s="5">
        <v>1</v>
      </c>
      <c r="W751" s="4">
        <v>0</v>
      </c>
      <c r="X751" s="3" t="s">
        <v>1719</v>
      </c>
      <c r="Y751" s="3" t="s">
        <v>1719</v>
      </c>
      <c r="Z751" s="3" t="s">
        <v>2199</v>
      </c>
      <c r="AA751" s="3" t="s">
        <v>1722</v>
      </c>
      <c r="AB751" s="3" t="s">
        <v>1723</v>
      </c>
      <c r="AC751" s="4"/>
      <c r="AD751" s="4"/>
      <c r="AE751" s="3" t="s">
        <v>1724</v>
      </c>
      <c r="AF751" s="3" t="s">
        <v>1528</v>
      </c>
      <c r="AG751" s="3" t="s">
        <v>1725</v>
      </c>
      <c r="AH751" s="3" t="s">
        <v>1725</v>
      </c>
      <c r="AI751" s="5">
        <v>1</v>
      </c>
      <c r="AJ751" s="3" t="s">
        <v>2076</v>
      </c>
      <c r="AK751" s="3" t="s">
        <v>116</v>
      </c>
      <c r="AL751" s="3" t="s">
        <v>1719</v>
      </c>
      <c r="AM751" s="3" t="s">
        <v>1718</v>
      </c>
      <c r="AN751" s="3" t="s">
        <v>1726</v>
      </c>
      <c r="AO751" s="4"/>
      <c r="AP751" s="4"/>
      <c r="AQ751" s="3" t="s">
        <v>1719</v>
      </c>
      <c r="AR751" s="3" t="s">
        <v>1719</v>
      </c>
      <c r="AS751" s="3" t="s">
        <v>1723</v>
      </c>
      <c r="AT751" s="3" t="s">
        <v>1723</v>
      </c>
    </row>
    <row r="752" spans="1:46" x14ac:dyDescent="0.25">
      <c r="A752" s="3" t="s">
        <v>1717</v>
      </c>
      <c r="B752" s="3" t="s">
        <v>1718</v>
      </c>
      <c r="C752" s="3" t="s">
        <v>327</v>
      </c>
      <c r="D752" s="3" t="s">
        <v>1291</v>
      </c>
      <c r="E752" s="3" t="s">
        <v>1291</v>
      </c>
      <c r="F752" s="3" t="s">
        <v>1719</v>
      </c>
      <c r="G752" s="3" t="s">
        <v>2599</v>
      </c>
      <c r="H752" s="4">
        <v>30</v>
      </c>
      <c r="I752" s="4">
        <v>30</v>
      </c>
      <c r="J752" s="3" t="s">
        <v>69</v>
      </c>
      <c r="K752" s="4">
        <v>0</v>
      </c>
      <c r="L752" s="4"/>
      <c r="M752" s="3" t="s">
        <v>102</v>
      </c>
      <c r="N752" s="3" t="s">
        <v>127</v>
      </c>
      <c r="O752" s="3" t="s">
        <v>2600</v>
      </c>
      <c r="P752" s="3" t="s">
        <v>1720</v>
      </c>
      <c r="Q752" s="3" t="s">
        <v>51</v>
      </c>
      <c r="R752" s="3" t="s">
        <v>1292</v>
      </c>
      <c r="S752" s="4">
        <v>946.55</v>
      </c>
      <c r="T752" s="4">
        <v>30</v>
      </c>
      <c r="U752" s="3" t="s">
        <v>1719</v>
      </c>
      <c r="V752" s="5">
        <v>1</v>
      </c>
      <c r="W752" s="4">
        <v>0</v>
      </c>
      <c r="X752" s="3" t="s">
        <v>1719</v>
      </c>
      <c r="Y752" s="3" t="s">
        <v>1719</v>
      </c>
      <c r="Z752" s="3" t="s">
        <v>2199</v>
      </c>
      <c r="AA752" s="3" t="s">
        <v>1722</v>
      </c>
      <c r="AB752" s="3" t="s">
        <v>1723</v>
      </c>
      <c r="AC752" s="4"/>
      <c r="AD752" s="4"/>
      <c r="AE752" s="3" t="s">
        <v>1724</v>
      </c>
      <c r="AF752" s="3" t="s">
        <v>102</v>
      </c>
      <c r="AG752" s="3" t="s">
        <v>1725</v>
      </c>
      <c r="AH752" s="3" t="s">
        <v>1725</v>
      </c>
      <c r="AI752" s="5">
        <v>1</v>
      </c>
      <c r="AJ752" s="3" t="s">
        <v>328</v>
      </c>
      <c r="AK752" s="3" t="s">
        <v>327</v>
      </c>
      <c r="AL752" s="3" t="s">
        <v>1719</v>
      </c>
      <c r="AM752" s="3" t="s">
        <v>1718</v>
      </c>
      <c r="AN752" s="3" t="s">
        <v>1726</v>
      </c>
      <c r="AO752" s="4"/>
      <c r="AP752" s="4"/>
      <c r="AQ752" s="3" t="s">
        <v>1719</v>
      </c>
      <c r="AR752" s="3" t="s">
        <v>1719</v>
      </c>
      <c r="AS752" s="3" t="s">
        <v>1723</v>
      </c>
      <c r="AT752" s="3" t="s">
        <v>1723</v>
      </c>
    </row>
    <row r="753" spans="1:46" x14ac:dyDescent="0.25">
      <c r="A753" s="3" t="s">
        <v>1717</v>
      </c>
      <c r="B753" s="3" t="s">
        <v>1718</v>
      </c>
      <c r="C753" s="3" t="s">
        <v>327</v>
      </c>
      <c r="D753" s="3" t="s">
        <v>1335</v>
      </c>
      <c r="E753" s="3" t="s">
        <v>1335</v>
      </c>
      <c r="F753" s="3" t="s">
        <v>1719</v>
      </c>
      <c r="G753" s="3" t="s">
        <v>2601</v>
      </c>
      <c r="H753" s="4">
        <v>30</v>
      </c>
      <c r="I753" s="4">
        <v>30</v>
      </c>
      <c r="J753" s="3" t="s">
        <v>69</v>
      </c>
      <c r="K753" s="4">
        <v>0</v>
      </c>
      <c r="L753" s="4"/>
      <c r="M753" s="3" t="s">
        <v>161</v>
      </c>
      <c r="N753" s="3" t="s">
        <v>127</v>
      </c>
      <c r="O753" s="3" t="s">
        <v>2600</v>
      </c>
      <c r="P753" s="3" t="s">
        <v>1720</v>
      </c>
      <c r="Q753" s="3" t="s">
        <v>51</v>
      </c>
      <c r="R753" s="3" t="s">
        <v>1336</v>
      </c>
      <c r="S753" s="4">
        <v>35.15</v>
      </c>
      <c r="T753" s="4">
        <v>30</v>
      </c>
      <c r="U753" s="3" t="s">
        <v>1719</v>
      </c>
      <c r="V753" s="5">
        <v>2</v>
      </c>
      <c r="W753" s="4">
        <v>0</v>
      </c>
      <c r="X753" s="3" t="s">
        <v>1719</v>
      </c>
      <c r="Y753" s="3" t="s">
        <v>1719</v>
      </c>
      <c r="Z753" s="3" t="s">
        <v>2199</v>
      </c>
      <c r="AA753" s="3" t="s">
        <v>1722</v>
      </c>
      <c r="AB753" s="3" t="s">
        <v>1723</v>
      </c>
      <c r="AC753" s="4"/>
      <c r="AD753" s="4"/>
      <c r="AE753" s="3" t="s">
        <v>1724</v>
      </c>
      <c r="AF753" s="3" t="s">
        <v>161</v>
      </c>
      <c r="AG753" s="3" t="s">
        <v>1725</v>
      </c>
      <c r="AH753" s="3" t="s">
        <v>1725</v>
      </c>
      <c r="AI753" s="5">
        <v>1</v>
      </c>
      <c r="AJ753" s="3" t="s">
        <v>328</v>
      </c>
      <c r="AK753" s="3" t="s">
        <v>327</v>
      </c>
      <c r="AL753" s="3" t="s">
        <v>1719</v>
      </c>
      <c r="AM753" s="3" t="s">
        <v>1718</v>
      </c>
      <c r="AN753" s="3" t="s">
        <v>1726</v>
      </c>
      <c r="AO753" s="4"/>
      <c r="AP753" s="4"/>
      <c r="AQ753" s="3" t="s">
        <v>1719</v>
      </c>
      <c r="AR753" s="3" t="s">
        <v>1719</v>
      </c>
      <c r="AS753" s="3" t="s">
        <v>1723</v>
      </c>
      <c r="AT753" s="3" t="s">
        <v>1723</v>
      </c>
    </row>
    <row r="754" spans="1:46" x14ac:dyDescent="0.25">
      <c r="A754" s="3" t="s">
        <v>1717</v>
      </c>
      <c r="B754" s="3" t="s">
        <v>1718</v>
      </c>
      <c r="C754" s="3" t="s">
        <v>327</v>
      </c>
      <c r="D754" s="3" t="s">
        <v>1307</v>
      </c>
      <c r="E754" s="3" t="s">
        <v>1307</v>
      </c>
      <c r="F754" s="3" t="s">
        <v>1719</v>
      </c>
      <c r="G754" s="3" t="s">
        <v>2602</v>
      </c>
      <c r="H754" s="4">
        <v>6</v>
      </c>
      <c r="I754" s="4">
        <v>6</v>
      </c>
      <c r="J754" s="3" t="s">
        <v>69</v>
      </c>
      <c r="K754" s="4">
        <v>0</v>
      </c>
      <c r="L754" s="4"/>
      <c r="M754" s="3" t="s">
        <v>102</v>
      </c>
      <c r="N754" s="3" t="s">
        <v>127</v>
      </c>
      <c r="O754" s="3" t="s">
        <v>2600</v>
      </c>
      <c r="P754" s="3" t="s">
        <v>1720</v>
      </c>
      <c r="Q754" s="3" t="s">
        <v>51</v>
      </c>
      <c r="R754" s="3" t="s">
        <v>1308</v>
      </c>
      <c r="S754" s="4">
        <v>50.29</v>
      </c>
      <c r="T754" s="4">
        <v>6</v>
      </c>
      <c r="U754" s="3" t="s">
        <v>1719</v>
      </c>
      <c r="V754" s="5">
        <v>3</v>
      </c>
      <c r="W754" s="4">
        <v>0</v>
      </c>
      <c r="X754" s="3" t="s">
        <v>1719</v>
      </c>
      <c r="Y754" s="3" t="s">
        <v>1719</v>
      </c>
      <c r="Z754" s="3" t="s">
        <v>2199</v>
      </c>
      <c r="AA754" s="3" t="s">
        <v>1722</v>
      </c>
      <c r="AB754" s="3" t="s">
        <v>1723</v>
      </c>
      <c r="AC754" s="4"/>
      <c r="AD754" s="4"/>
      <c r="AE754" s="3" t="s">
        <v>1724</v>
      </c>
      <c r="AF754" s="3" t="s">
        <v>102</v>
      </c>
      <c r="AG754" s="3" t="s">
        <v>1725</v>
      </c>
      <c r="AH754" s="3" t="s">
        <v>1725</v>
      </c>
      <c r="AI754" s="5">
        <v>1</v>
      </c>
      <c r="AJ754" s="3" t="s">
        <v>328</v>
      </c>
      <c r="AK754" s="3" t="s">
        <v>327</v>
      </c>
      <c r="AL754" s="3" t="s">
        <v>1719</v>
      </c>
      <c r="AM754" s="3" t="s">
        <v>1718</v>
      </c>
      <c r="AN754" s="3" t="s">
        <v>1726</v>
      </c>
      <c r="AO754" s="4"/>
      <c r="AP754" s="4"/>
      <c r="AQ754" s="3" t="s">
        <v>1719</v>
      </c>
      <c r="AR754" s="3" t="s">
        <v>1719</v>
      </c>
      <c r="AS754" s="3" t="s">
        <v>1723</v>
      </c>
      <c r="AT754" s="3" t="s">
        <v>1723</v>
      </c>
    </row>
    <row r="755" spans="1:46" x14ac:dyDescent="0.25">
      <c r="A755" s="3" t="s">
        <v>1717</v>
      </c>
      <c r="B755" s="3" t="s">
        <v>1718</v>
      </c>
      <c r="C755" s="3" t="s">
        <v>327</v>
      </c>
      <c r="D755" s="3" t="s">
        <v>696</v>
      </c>
      <c r="E755" s="3" t="s">
        <v>696</v>
      </c>
      <c r="F755" s="3" t="s">
        <v>1719</v>
      </c>
      <c r="G755" s="3" t="s">
        <v>2603</v>
      </c>
      <c r="H755" s="4">
        <v>8</v>
      </c>
      <c r="I755" s="4">
        <v>8</v>
      </c>
      <c r="J755" s="3" t="s">
        <v>69</v>
      </c>
      <c r="K755" s="4">
        <v>0</v>
      </c>
      <c r="L755" s="4"/>
      <c r="M755" s="3" t="s">
        <v>697</v>
      </c>
      <c r="N755" s="3" t="s">
        <v>127</v>
      </c>
      <c r="O755" s="3" t="s">
        <v>2600</v>
      </c>
      <c r="P755" s="3" t="s">
        <v>1720</v>
      </c>
      <c r="Q755" s="3" t="s">
        <v>51</v>
      </c>
      <c r="R755" s="3" t="s">
        <v>698</v>
      </c>
      <c r="S755" s="4">
        <v>4591.21</v>
      </c>
      <c r="T755" s="4">
        <v>8</v>
      </c>
      <c r="U755" s="3" t="s">
        <v>1719</v>
      </c>
      <c r="V755" s="5">
        <v>4</v>
      </c>
      <c r="W755" s="4">
        <v>0</v>
      </c>
      <c r="X755" s="3" t="s">
        <v>1719</v>
      </c>
      <c r="Y755" s="3" t="s">
        <v>1719</v>
      </c>
      <c r="Z755" s="3" t="s">
        <v>2199</v>
      </c>
      <c r="AA755" s="3" t="s">
        <v>1722</v>
      </c>
      <c r="AB755" s="3" t="s">
        <v>1723</v>
      </c>
      <c r="AC755" s="4"/>
      <c r="AD755" s="4"/>
      <c r="AE755" s="3" t="s">
        <v>1724</v>
      </c>
      <c r="AF755" s="3" t="s">
        <v>697</v>
      </c>
      <c r="AG755" s="3" t="s">
        <v>1725</v>
      </c>
      <c r="AH755" s="3" t="s">
        <v>1725</v>
      </c>
      <c r="AI755" s="5">
        <v>1</v>
      </c>
      <c r="AJ755" s="3" t="s">
        <v>328</v>
      </c>
      <c r="AK755" s="3" t="s">
        <v>327</v>
      </c>
      <c r="AL755" s="3" t="s">
        <v>1719</v>
      </c>
      <c r="AM755" s="3" t="s">
        <v>1718</v>
      </c>
      <c r="AN755" s="3" t="s">
        <v>1726</v>
      </c>
      <c r="AO755" s="4"/>
      <c r="AP755" s="4"/>
      <c r="AQ755" s="3" t="s">
        <v>1719</v>
      </c>
      <c r="AR755" s="3" t="s">
        <v>1719</v>
      </c>
      <c r="AS755" s="3" t="s">
        <v>1723</v>
      </c>
      <c r="AT755" s="3" t="s">
        <v>1723</v>
      </c>
    </row>
    <row r="756" spans="1:46" x14ac:dyDescent="0.25">
      <c r="A756" s="3" t="s">
        <v>1717</v>
      </c>
      <c r="B756" s="3" t="s">
        <v>1718</v>
      </c>
      <c r="C756" s="3" t="s">
        <v>327</v>
      </c>
      <c r="D756" s="3" t="s">
        <v>1302</v>
      </c>
      <c r="E756" s="3" t="s">
        <v>1302</v>
      </c>
      <c r="F756" s="3" t="s">
        <v>1719</v>
      </c>
      <c r="G756" s="3" t="s">
        <v>2604</v>
      </c>
      <c r="H756" s="4">
        <v>4</v>
      </c>
      <c r="I756" s="4">
        <v>4</v>
      </c>
      <c r="J756" s="3" t="s">
        <v>69</v>
      </c>
      <c r="K756" s="4">
        <v>0</v>
      </c>
      <c r="L756" s="4"/>
      <c r="M756" s="3" t="s">
        <v>102</v>
      </c>
      <c r="N756" s="3" t="s">
        <v>127</v>
      </c>
      <c r="O756" s="3" t="s">
        <v>2600</v>
      </c>
      <c r="P756" s="3" t="s">
        <v>1720</v>
      </c>
      <c r="Q756" s="3" t="s">
        <v>51</v>
      </c>
      <c r="R756" s="3" t="s">
        <v>1303</v>
      </c>
      <c r="S756" s="4">
        <v>48</v>
      </c>
      <c r="T756" s="4">
        <v>4</v>
      </c>
      <c r="U756" s="3" t="s">
        <v>1719</v>
      </c>
      <c r="V756" s="5">
        <v>5</v>
      </c>
      <c r="W756" s="4">
        <v>0</v>
      </c>
      <c r="X756" s="3" t="s">
        <v>1719</v>
      </c>
      <c r="Y756" s="3" t="s">
        <v>1719</v>
      </c>
      <c r="Z756" s="3" t="s">
        <v>2199</v>
      </c>
      <c r="AA756" s="3" t="s">
        <v>1722</v>
      </c>
      <c r="AB756" s="3" t="s">
        <v>1723</v>
      </c>
      <c r="AC756" s="4"/>
      <c r="AD756" s="4"/>
      <c r="AE756" s="3" t="s">
        <v>1724</v>
      </c>
      <c r="AF756" s="3" t="s">
        <v>102</v>
      </c>
      <c r="AG756" s="3" t="s">
        <v>1725</v>
      </c>
      <c r="AH756" s="3" t="s">
        <v>1725</v>
      </c>
      <c r="AI756" s="5">
        <v>1</v>
      </c>
      <c r="AJ756" s="3" t="s">
        <v>328</v>
      </c>
      <c r="AK756" s="3" t="s">
        <v>327</v>
      </c>
      <c r="AL756" s="3" t="s">
        <v>1719</v>
      </c>
      <c r="AM756" s="3" t="s">
        <v>1718</v>
      </c>
      <c r="AN756" s="3" t="s">
        <v>1726</v>
      </c>
      <c r="AO756" s="4"/>
      <c r="AP756" s="4"/>
      <c r="AQ756" s="3" t="s">
        <v>1719</v>
      </c>
      <c r="AR756" s="3" t="s">
        <v>1719</v>
      </c>
      <c r="AS756" s="3" t="s">
        <v>1723</v>
      </c>
      <c r="AT756" s="3" t="s">
        <v>1723</v>
      </c>
    </row>
    <row r="757" spans="1:46" x14ac:dyDescent="0.25">
      <c r="A757" s="3" t="s">
        <v>1717</v>
      </c>
      <c r="B757" s="3" t="s">
        <v>1718</v>
      </c>
      <c r="C757" s="3" t="s">
        <v>327</v>
      </c>
      <c r="D757" s="3" t="s">
        <v>1286</v>
      </c>
      <c r="E757" s="3" t="s">
        <v>1286</v>
      </c>
      <c r="F757" s="3" t="s">
        <v>1719</v>
      </c>
      <c r="G757" s="3" t="s">
        <v>2605</v>
      </c>
      <c r="H757" s="4">
        <v>10</v>
      </c>
      <c r="I757" s="4">
        <v>10</v>
      </c>
      <c r="J757" s="3" t="s">
        <v>69</v>
      </c>
      <c r="K757" s="4">
        <v>0</v>
      </c>
      <c r="L757" s="4"/>
      <c r="M757" s="3" t="s">
        <v>102</v>
      </c>
      <c r="N757" s="3" t="s">
        <v>127</v>
      </c>
      <c r="O757" s="3" t="s">
        <v>2600</v>
      </c>
      <c r="P757" s="3" t="s">
        <v>1720</v>
      </c>
      <c r="Q757" s="3" t="s">
        <v>51</v>
      </c>
      <c r="R757" s="3" t="s">
        <v>1287</v>
      </c>
      <c r="S757" s="4">
        <v>77.459999999999994</v>
      </c>
      <c r="T757" s="4">
        <v>10</v>
      </c>
      <c r="U757" s="3" t="s">
        <v>1719</v>
      </c>
      <c r="V757" s="5">
        <v>6</v>
      </c>
      <c r="W757" s="4">
        <v>0</v>
      </c>
      <c r="X757" s="3" t="s">
        <v>1719</v>
      </c>
      <c r="Y757" s="3" t="s">
        <v>1719</v>
      </c>
      <c r="Z757" s="3" t="s">
        <v>2199</v>
      </c>
      <c r="AA757" s="3" t="s">
        <v>1722</v>
      </c>
      <c r="AB757" s="3" t="s">
        <v>1723</v>
      </c>
      <c r="AC757" s="4"/>
      <c r="AD757" s="4"/>
      <c r="AE757" s="3" t="s">
        <v>1724</v>
      </c>
      <c r="AF757" s="3" t="s">
        <v>102</v>
      </c>
      <c r="AG757" s="3" t="s">
        <v>1725</v>
      </c>
      <c r="AH757" s="3" t="s">
        <v>1725</v>
      </c>
      <c r="AI757" s="5">
        <v>1</v>
      </c>
      <c r="AJ757" s="3" t="s">
        <v>328</v>
      </c>
      <c r="AK757" s="3" t="s">
        <v>327</v>
      </c>
      <c r="AL757" s="3" t="s">
        <v>1719</v>
      </c>
      <c r="AM757" s="3" t="s">
        <v>1718</v>
      </c>
      <c r="AN757" s="3" t="s">
        <v>1726</v>
      </c>
      <c r="AO757" s="4"/>
      <c r="AP757" s="4"/>
      <c r="AQ757" s="3" t="s">
        <v>1719</v>
      </c>
      <c r="AR757" s="3" t="s">
        <v>1719</v>
      </c>
      <c r="AS757" s="3" t="s">
        <v>1723</v>
      </c>
      <c r="AT757" s="3" t="s">
        <v>1723</v>
      </c>
    </row>
    <row r="758" spans="1:46" x14ac:dyDescent="0.25">
      <c r="A758" s="3" t="s">
        <v>1717</v>
      </c>
      <c r="B758" s="3" t="s">
        <v>1718</v>
      </c>
      <c r="C758" s="3" t="s">
        <v>327</v>
      </c>
      <c r="D758" s="3" t="s">
        <v>1345</v>
      </c>
      <c r="E758" s="3" t="s">
        <v>1345</v>
      </c>
      <c r="F758" s="3" t="s">
        <v>1719</v>
      </c>
      <c r="G758" s="3" t="s">
        <v>2606</v>
      </c>
      <c r="H758" s="4">
        <v>10</v>
      </c>
      <c r="I758" s="4">
        <v>10</v>
      </c>
      <c r="J758" s="3" t="s">
        <v>69</v>
      </c>
      <c r="K758" s="4">
        <v>0</v>
      </c>
      <c r="L758" s="4"/>
      <c r="M758" s="3" t="s">
        <v>161</v>
      </c>
      <c r="N758" s="3" t="s">
        <v>127</v>
      </c>
      <c r="O758" s="3" t="s">
        <v>2600</v>
      </c>
      <c r="P758" s="3" t="s">
        <v>1720</v>
      </c>
      <c r="Q758" s="3" t="s">
        <v>51</v>
      </c>
      <c r="R758" s="3" t="s">
        <v>1346</v>
      </c>
      <c r="S758" s="4">
        <v>14.28</v>
      </c>
      <c r="T758" s="4">
        <v>10</v>
      </c>
      <c r="U758" s="3" t="s">
        <v>1719</v>
      </c>
      <c r="V758" s="5">
        <v>7</v>
      </c>
      <c r="W758" s="4">
        <v>0</v>
      </c>
      <c r="X758" s="3" t="s">
        <v>1719</v>
      </c>
      <c r="Y758" s="3" t="s">
        <v>1719</v>
      </c>
      <c r="Z758" s="3" t="s">
        <v>2199</v>
      </c>
      <c r="AA758" s="3" t="s">
        <v>1722</v>
      </c>
      <c r="AB758" s="3" t="s">
        <v>1723</v>
      </c>
      <c r="AC758" s="4"/>
      <c r="AD758" s="4"/>
      <c r="AE758" s="3" t="s">
        <v>1724</v>
      </c>
      <c r="AF758" s="3" t="s">
        <v>161</v>
      </c>
      <c r="AG758" s="3" t="s">
        <v>1725</v>
      </c>
      <c r="AH758" s="3" t="s">
        <v>1725</v>
      </c>
      <c r="AI758" s="5">
        <v>1</v>
      </c>
      <c r="AJ758" s="3" t="s">
        <v>328</v>
      </c>
      <c r="AK758" s="3" t="s">
        <v>327</v>
      </c>
      <c r="AL758" s="3" t="s">
        <v>1719</v>
      </c>
      <c r="AM758" s="3" t="s">
        <v>1718</v>
      </c>
      <c r="AN758" s="3" t="s">
        <v>1726</v>
      </c>
      <c r="AO758" s="4"/>
      <c r="AP758" s="4"/>
      <c r="AQ758" s="3" t="s">
        <v>1719</v>
      </c>
      <c r="AR758" s="3" t="s">
        <v>1719</v>
      </c>
      <c r="AS758" s="3" t="s">
        <v>1723</v>
      </c>
      <c r="AT758" s="3" t="s">
        <v>1723</v>
      </c>
    </row>
    <row r="759" spans="1:46" x14ac:dyDescent="0.25">
      <c r="A759" s="3" t="s">
        <v>1717</v>
      </c>
      <c r="B759" s="3" t="s">
        <v>1718</v>
      </c>
      <c r="C759" s="3" t="s">
        <v>116</v>
      </c>
      <c r="D759" s="3" t="s">
        <v>1312</v>
      </c>
      <c r="E759" s="3" t="s">
        <v>1312</v>
      </c>
      <c r="F759" s="3" t="s">
        <v>1719</v>
      </c>
      <c r="G759" s="3" t="s">
        <v>2607</v>
      </c>
      <c r="H759" s="4">
        <v>2</v>
      </c>
      <c r="I759" s="4">
        <v>2</v>
      </c>
      <c r="J759" s="3" t="s">
        <v>69</v>
      </c>
      <c r="K759" s="4">
        <v>0</v>
      </c>
      <c r="L759" s="4"/>
      <c r="M759" s="3" t="s">
        <v>102</v>
      </c>
      <c r="N759" s="3" t="s">
        <v>127</v>
      </c>
      <c r="O759" s="3" t="s">
        <v>2608</v>
      </c>
      <c r="P759" s="3" t="s">
        <v>1720</v>
      </c>
      <c r="Q759" s="3" t="s">
        <v>51</v>
      </c>
      <c r="R759" s="3" t="s">
        <v>1313</v>
      </c>
      <c r="S759" s="4">
        <v>58.93</v>
      </c>
      <c r="T759" s="4">
        <v>2</v>
      </c>
      <c r="U759" s="3" t="s">
        <v>1719</v>
      </c>
      <c r="V759" s="5">
        <v>1</v>
      </c>
      <c r="W759" s="4">
        <v>0</v>
      </c>
      <c r="X759" s="3" t="s">
        <v>1719</v>
      </c>
      <c r="Y759" s="3" t="s">
        <v>1719</v>
      </c>
      <c r="Z759" s="3" t="s">
        <v>2199</v>
      </c>
      <c r="AA759" s="3" t="s">
        <v>1722</v>
      </c>
      <c r="AB759" s="3" t="s">
        <v>1723</v>
      </c>
      <c r="AC759" s="4"/>
      <c r="AD759" s="4"/>
      <c r="AE759" s="3" t="s">
        <v>1724</v>
      </c>
      <c r="AF759" s="3" t="s">
        <v>102</v>
      </c>
      <c r="AG759" s="3" t="s">
        <v>1725</v>
      </c>
      <c r="AH759" s="3" t="s">
        <v>1725</v>
      </c>
      <c r="AI759" s="5">
        <v>1</v>
      </c>
      <c r="AJ759" s="3" t="s">
        <v>2076</v>
      </c>
      <c r="AK759" s="3" t="s">
        <v>116</v>
      </c>
      <c r="AL759" s="3" t="s">
        <v>1719</v>
      </c>
      <c r="AM759" s="3" t="s">
        <v>1718</v>
      </c>
      <c r="AN759" s="3" t="s">
        <v>1726</v>
      </c>
      <c r="AO759" s="4"/>
      <c r="AP759" s="4"/>
      <c r="AQ759" s="3" t="s">
        <v>1719</v>
      </c>
      <c r="AR759" s="3" t="s">
        <v>1719</v>
      </c>
      <c r="AS759" s="3" t="s">
        <v>1723</v>
      </c>
      <c r="AT759" s="3" t="s">
        <v>1723</v>
      </c>
    </row>
    <row r="760" spans="1:46" x14ac:dyDescent="0.25">
      <c r="A760" s="3" t="s">
        <v>1717</v>
      </c>
      <c r="B760" s="3" t="s">
        <v>1718</v>
      </c>
      <c r="C760" s="3" t="s">
        <v>327</v>
      </c>
      <c r="D760" s="3" t="s">
        <v>1370</v>
      </c>
      <c r="E760" s="3" t="s">
        <v>1370</v>
      </c>
      <c r="F760" s="3" t="s">
        <v>1719</v>
      </c>
      <c r="G760" s="3" t="s">
        <v>2452</v>
      </c>
      <c r="H760" s="4">
        <v>5</v>
      </c>
      <c r="I760" s="4">
        <v>5</v>
      </c>
      <c r="J760" s="3" t="s">
        <v>69</v>
      </c>
      <c r="K760" s="4">
        <v>0</v>
      </c>
      <c r="L760" s="4"/>
      <c r="M760" s="3" t="s">
        <v>102</v>
      </c>
      <c r="N760" s="3" t="s">
        <v>127</v>
      </c>
      <c r="O760" s="3" t="s">
        <v>2609</v>
      </c>
      <c r="P760" s="3" t="s">
        <v>1720</v>
      </c>
      <c r="Q760" s="3" t="s">
        <v>51</v>
      </c>
      <c r="R760" s="3" t="s">
        <v>1375</v>
      </c>
      <c r="S760" s="4">
        <v>198.03</v>
      </c>
      <c r="T760" s="4">
        <v>5</v>
      </c>
      <c r="U760" s="3" t="s">
        <v>1719</v>
      </c>
      <c r="V760" s="5">
        <v>1</v>
      </c>
      <c r="W760" s="4">
        <v>0</v>
      </c>
      <c r="X760" s="3" t="s">
        <v>1719</v>
      </c>
      <c r="Y760" s="3" t="s">
        <v>1719</v>
      </c>
      <c r="Z760" s="3" t="s">
        <v>2199</v>
      </c>
      <c r="AA760" s="3" t="s">
        <v>1722</v>
      </c>
      <c r="AB760" s="3" t="s">
        <v>1723</v>
      </c>
      <c r="AC760" s="4"/>
      <c r="AD760" s="4"/>
      <c r="AE760" s="3" t="s">
        <v>1724</v>
      </c>
      <c r="AF760" s="3" t="s">
        <v>102</v>
      </c>
      <c r="AG760" s="3" t="s">
        <v>1725</v>
      </c>
      <c r="AH760" s="3" t="s">
        <v>1725</v>
      </c>
      <c r="AI760" s="5">
        <v>1</v>
      </c>
      <c r="AJ760" s="3" t="s">
        <v>328</v>
      </c>
      <c r="AK760" s="3" t="s">
        <v>327</v>
      </c>
      <c r="AL760" s="3" t="s">
        <v>1719</v>
      </c>
      <c r="AM760" s="3" t="s">
        <v>1718</v>
      </c>
      <c r="AN760" s="3" t="s">
        <v>1726</v>
      </c>
      <c r="AO760" s="4"/>
      <c r="AP760" s="4"/>
      <c r="AQ760" s="3" t="s">
        <v>1719</v>
      </c>
      <c r="AR760" s="3" t="s">
        <v>1719</v>
      </c>
      <c r="AS760" s="3" t="s">
        <v>1723</v>
      </c>
      <c r="AT760" s="3" t="s">
        <v>1723</v>
      </c>
    </row>
    <row r="761" spans="1:46" x14ac:dyDescent="0.25">
      <c r="A761" s="3" t="s">
        <v>1717</v>
      </c>
      <c r="B761" s="3" t="s">
        <v>1718</v>
      </c>
      <c r="C761" s="3" t="s">
        <v>1046</v>
      </c>
      <c r="D761" s="3" t="s">
        <v>1041</v>
      </c>
      <c r="E761" s="3" t="s">
        <v>1041</v>
      </c>
      <c r="F761" s="3" t="s">
        <v>1719</v>
      </c>
      <c r="G761" s="3" t="s">
        <v>2208</v>
      </c>
      <c r="H761" s="4">
        <v>0.5</v>
      </c>
      <c r="I761" s="4">
        <v>0.5</v>
      </c>
      <c r="J761" s="3" t="s">
        <v>226</v>
      </c>
      <c r="K761" s="4">
        <v>0</v>
      </c>
      <c r="L761" s="4"/>
      <c r="M761" s="3" t="s">
        <v>750</v>
      </c>
      <c r="N761" s="3" t="s">
        <v>127</v>
      </c>
      <c r="O761" s="3" t="s">
        <v>2183</v>
      </c>
      <c r="P761" s="3" t="s">
        <v>1728</v>
      </c>
      <c r="Q761" s="3" t="s">
        <v>51</v>
      </c>
      <c r="R761" s="3" t="s">
        <v>1048</v>
      </c>
      <c r="S761" s="4">
        <v>805.08</v>
      </c>
      <c r="T761" s="4">
        <v>0.5</v>
      </c>
      <c r="U761" s="3" t="s">
        <v>1719</v>
      </c>
      <c r="V761" s="5">
        <v>1</v>
      </c>
      <c r="W761" s="4">
        <v>0</v>
      </c>
      <c r="X761" s="3" t="s">
        <v>1719</v>
      </c>
      <c r="Y761" s="3" t="s">
        <v>1719</v>
      </c>
      <c r="Z761" s="3" t="s">
        <v>1736</v>
      </c>
      <c r="AA761" s="3" t="s">
        <v>1722</v>
      </c>
      <c r="AB761" s="3" t="s">
        <v>1723</v>
      </c>
      <c r="AC761" s="4"/>
      <c r="AD761" s="4"/>
      <c r="AE761" s="3" t="s">
        <v>1724</v>
      </c>
      <c r="AF761" s="3" t="s">
        <v>750</v>
      </c>
      <c r="AG761" s="3" t="s">
        <v>1725</v>
      </c>
      <c r="AH761" s="3" t="s">
        <v>1725</v>
      </c>
      <c r="AI761" s="5">
        <v>1</v>
      </c>
      <c r="AJ761" s="3" t="s">
        <v>1047</v>
      </c>
      <c r="AK761" s="3" t="s">
        <v>1719</v>
      </c>
      <c r="AL761" s="3" t="s">
        <v>1719</v>
      </c>
      <c r="AM761" s="3" t="s">
        <v>1718</v>
      </c>
      <c r="AN761" s="3" t="s">
        <v>1726</v>
      </c>
      <c r="AO761" s="4"/>
      <c r="AP761" s="4"/>
      <c r="AQ761" s="3" t="s">
        <v>1719</v>
      </c>
      <c r="AR761" s="3" t="s">
        <v>1719</v>
      </c>
      <c r="AS761" s="3" t="s">
        <v>1723</v>
      </c>
      <c r="AT761" s="3" t="s">
        <v>1723</v>
      </c>
    </row>
    <row r="762" spans="1:46" x14ac:dyDescent="0.25">
      <c r="A762" s="3" t="s">
        <v>1717</v>
      </c>
      <c r="B762" s="3" t="s">
        <v>1718</v>
      </c>
      <c r="C762" s="3" t="s">
        <v>386</v>
      </c>
      <c r="D762" s="3" t="s">
        <v>1903</v>
      </c>
      <c r="E762" s="3" t="s">
        <v>743</v>
      </c>
      <c r="F762" s="3" t="s">
        <v>1719</v>
      </c>
      <c r="G762" s="3" t="s">
        <v>2610</v>
      </c>
      <c r="H762" s="4">
        <v>1</v>
      </c>
      <c r="I762" s="4">
        <v>1</v>
      </c>
      <c r="J762" s="3" t="s">
        <v>69</v>
      </c>
      <c r="K762" s="4">
        <v>0</v>
      </c>
      <c r="L762" s="4"/>
      <c r="M762" s="3" t="s">
        <v>1904</v>
      </c>
      <c r="N762" s="3" t="s">
        <v>127</v>
      </c>
      <c r="O762" s="3" t="s">
        <v>2611</v>
      </c>
      <c r="P762" s="3" t="s">
        <v>1728</v>
      </c>
      <c r="Q762" s="3" t="s">
        <v>51</v>
      </c>
      <c r="R762" s="3" t="s">
        <v>745</v>
      </c>
      <c r="S762" s="4">
        <v>15762.55</v>
      </c>
      <c r="T762" s="4">
        <v>1</v>
      </c>
      <c r="U762" s="3" t="s">
        <v>1719</v>
      </c>
      <c r="V762" s="5">
        <v>1</v>
      </c>
      <c r="W762" s="4">
        <v>0</v>
      </c>
      <c r="X762" s="3" t="s">
        <v>1719</v>
      </c>
      <c r="Y762" s="3" t="s">
        <v>1719</v>
      </c>
      <c r="Z762" s="3" t="s">
        <v>2199</v>
      </c>
      <c r="AA762" s="3" t="s">
        <v>1722</v>
      </c>
      <c r="AB762" s="3" t="s">
        <v>1723</v>
      </c>
      <c r="AC762" s="4"/>
      <c r="AD762" s="4"/>
      <c r="AE762" s="3" t="s">
        <v>1724</v>
      </c>
      <c r="AF762" s="3" t="s">
        <v>744</v>
      </c>
      <c r="AG762" s="3" t="s">
        <v>1725</v>
      </c>
      <c r="AH762" s="3" t="s">
        <v>1725</v>
      </c>
      <c r="AI762" s="5">
        <v>1</v>
      </c>
      <c r="AJ762" s="3" t="s">
        <v>387</v>
      </c>
      <c r="AK762" s="3" t="s">
        <v>1719</v>
      </c>
      <c r="AL762" s="3" t="s">
        <v>1719</v>
      </c>
      <c r="AM762" s="3" t="s">
        <v>1718</v>
      </c>
      <c r="AN762" s="3" t="s">
        <v>1726</v>
      </c>
      <c r="AO762" s="4"/>
      <c r="AP762" s="4"/>
      <c r="AQ762" s="3" t="s">
        <v>1719</v>
      </c>
      <c r="AR762" s="3" t="s">
        <v>1719</v>
      </c>
      <c r="AS762" s="3" t="s">
        <v>1723</v>
      </c>
      <c r="AT762" s="3" t="s">
        <v>1723</v>
      </c>
    </row>
    <row r="763" spans="1:46" x14ac:dyDescent="0.25">
      <c r="A763" s="3" t="s">
        <v>1717</v>
      </c>
      <c r="B763" s="3" t="s">
        <v>1718</v>
      </c>
      <c r="C763" s="3" t="s">
        <v>386</v>
      </c>
      <c r="D763" s="3" t="s">
        <v>1571</v>
      </c>
      <c r="E763" s="3" t="s">
        <v>1571</v>
      </c>
      <c r="F763" s="3" t="s">
        <v>1719</v>
      </c>
      <c r="G763" s="3" t="s">
        <v>2612</v>
      </c>
      <c r="H763" s="4">
        <v>1</v>
      </c>
      <c r="I763" s="4">
        <v>1</v>
      </c>
      <c r="J763" s="3" t="s">
        <v>69</v>
      </c>
      <c r="K763" s="4">
        <v>0</v>
      </c>
      <c r="L763" s="4"/>
      <c r="M763" s="3" t="s">
        <v>1528</v>
      </c>
      <c r="N763" s="3" t="s">
        <v>127</v>
      </c>
      <c r="O763" s="3" t="s">
        <v>2613</v>
      </c>
      <c r="P763" s="3" t="s">
        <v>1728</v>
      </c>
      <c r="Q763" s="3" t="s">
        <v>51</v>
      </c>
      <c r="R763" s="3" t="s">
        <v>1572</v>
      </c>
      <c r="S763" s="4">
        <v>1984.67</v>
      </c>
      <c r="T763" s="4">
        <v>1</v>
      </c>
      <c r="U763" s="3" t="s">
        <v>1719</v>
      </c>
      <c r="V763" s="5">
        <v>1</v>
      </c>
      <c r="W763" s="4">
        <v>0</v>
      </c>
      <c r="X763" s="3" t="s">
        <v>1719</v>
      </c>
      <c r="Y763" s="3" t="s">
        <v>1719</v>
      </c>
      <c r="Z763" s="3" t="s">
        <v>2199</v>
      </c>
      <c r="AA763" s="3" t="s">
        <v>1722</v>
      </c>
      <c r="AB763" s="3" t="s">
        <v>1723</v>
      </c>
      <c r="AC763" s="4"/>
      <c r="AD763" s="4"/>
      <c r="AE763" s="3" t="s">
        <v>1724</v>
      </c>
      <c r="AF763" s="3" t="s">
        <v>1528</v>
      </c>
      <c r="AG763" s="3" t="s">
        <v>1725</v>
      </c>
      <c r="AH763" s="3" t="s">
        <v>1725</v>
      </c>
      <c r="AI763" s="5">
        <v>1</v>
      </c>
      <c r="AJ763" s="3" t="s">
        <v>387</v>
      </c>
      <c r="AK763" s="3" t="s">
        <v>1719</v>
      </c>
      <c r="AL763" s="3" t="s">
        <v>1719</v>
      </c>
      <c r="AM763" s="3" t="s">
        <v>1718</v>
      </c>
      <c r="AN763" s="3" t="s">
        <v>1726</v>
      </c>
      <c r="AO763" s="4"/>
      <c r="AP763" s="4"/>
      <c r="AQ763" s="3" t="s">
        <v>1719</v>
      </c>
      <c r="AR763" s="3" t="s">
        <v>1719</v>
      </c>
      <c r="AS763" s="3" t="s">
        <v>1723</v>
      </c>
      <c r="AT763" s="3" t="s">
        <v>1723</v>
      </c>
    </row>
    <row r="764" spans="1:46" x14ac:dyDescent="0.25">
      <c r="A764" s="3" t="s">
        <v>1717</v>
      </c>
      <c r="B764" s="3" t="s">
        <v>1718</v>
      </c>
      <c r="C764" s="3" t="s">
        <v>108</v>
      </c>
      <c r="D764" s="3" t="s">
        <v>787</v>
      </c>
      <c r="E764" s="3" t="s">
        <v>787</v>
      </c>
      <c r="F764" s="3" t="s">
        <v>1719</v>
      </c>
      <c r="G764" s="3" t="s">
        <v>2614</v>
      </c>
      <c r="H764" s="4">
        <v>2</v>
      </c>
      <c r="I764" s="4">
        <v>2</v>
      </c>
      <c r="J764" s="3" t="s">
        <v>69</v>
      </c>
      <c r="K764" s="4">
        <v>0</v>
      </c>
      <c r="L764" s="4"/>
      <c r="M764" s="3" t="s">
        <v>276</v>
      </c>
      <c r="N764" s="3" t="s">
        <v>127</v>
      </c>
      <c r="O764" s="3" t="s">
        <v>2615</v>
      </c>
      <c r="P764" s="3" t="s">
        <v>1720</v>
      </c>
      <c r="Q764" s="3" t="s">
        <v>51</v>
      </c>
      <c r="R764" s="3" t="s">
        <v>788</v>
      </c>
      <c r="S764" s="4">
        <v>831.35</v>
      </c>
      <c r="T764" s="4">
        <v>2</v>
      </c>
      <c r="U764" s="3" t="s">
        <v>1719</v>
      </c>
      <c r="V764" s="5">
        <v>1</v>
      </c>
      <c r="W764" s="4">
        <v>0</v>
      </c>
      <c r="X764" s="3" t="s">
        <v>1719</v>
      </c>
      <c r="Y764" s="3" t="s">
        <v>1719</v>
      </c>
      <c r="Z764" s="3" t="s">
        <v>2199</v>
      </c>
      <c r="AA764" s="3" t="s">
        <v>1722</v>
      </c>
      <c r="AB764" s="3" t="s">
        <v>1723</v>
      </c>
      <c r="AC764" s="4"/>
      <c r="AD764" s="4"/>
      <c r="AE764" s="3" t="s">
        <v>1724</v>
      </c>
      <c r="AF764" s="3" t="s">
        <v>276</v>
      </c>
      <c r="AG764" s="3" t="s">
        <v>1725</v>
      </c>
      <c r="AH764" s="3" t="s">
        <v>1725</v>
      </c>
      <c r="AI764" s="5">
        <v>1</v>
      </c>
      <c r="AJ764" s="3" t="s">
        <v>2197</v>
      </c>
      <c r="AK764" s="3" t="s">
        <v>108</v>
      </c>
      <c r="AL764" s="3" t="s">
        <v>1719</v>
      </c>
      <c r="AM764" s="3" t="s">
        <v>1718</v>
      </c>
      <c r="AN764" s="3" t="s">
        <v>1726</v>
      </c>
      <c r="AO764" s="4"/>
      <c r="AP764" s="4"/>
      <c r="AQ764" s="3" t="s">
        <v>1719</v>
      </c>
      <c r="AR764" s="3" t="s">
        <v>1719</v>
      </c>
      <c r="AS764" s="3" t="s">
        <v>1723</v>
      </c>
      <c r="AT764" s="3" t="s">
        <v>1723</v>
      </c>
    </row>
    <row r="765" spans="1:46" x14ac:dyDescent="0.25">
      <c r="A765" s="3" t="s">
        <v>1717</v>
      </c>
      <c r="B765" s="3" t="s">
        <v>1718</v>
      </c>
      <c r="C765" s="3" t="s">
        <v>559</v>
      </c>
      <c r="D765" s="3" t="s">
        <v>561</v>
      </c>
      <c r="E765" s="3" t="s">
        <v>561</v>
      </c>
      <c r="F765" s="3" t="s">
        <v>1719</v>
      </c>
      <c r="G765" s="3" t="s">
        <v>2616</v>
      </c>
      <c r="H765" s="4">
        <v>1</v>
      </c>
      <c r="I765" s="4">
        <v>1</v>
      </c>
      <c r="J765" s="3" t="s">
        <v>69</v>
      </c>
      <c r="K765" s="4">
        <v>0</v>
      </c>
      <c r="L765" s="4"/>
      <c r="M765" s="3" t="s">
        <v>562</v>
      </c>
      <c r="N765" s="3" t="s">
        <v>127</v>
      </c>
      <c r="O765" s="3" t="s">
        <v>2617</v>
      </c>
      <c r="P765" s="3" t="s">
        <v>1728</v>
      </c>
      <c r="Q765" s="3" t="s">
        <v>51</v>
      </c>
      <c r="R765" s="3" t="s">
        <v>563</v>
      </c>
      <c r="S765" s="4">
        <v>12800.09</v>
      </c>
      <c r="T765" s="4">
        <v>1</v>
      </c>
      <c r="U765" s="3" t="s">
        <v>1719</v>
      </c>
      <c r="V765" s="5">
        <v>1</v>
      </c>
      <c r="W765" s="4">
        <v>0</v>
      </c>
      <c r="X765" s="3" t="s">
        <v>1719</v>
      </c>
      <c r="Y765" s="3" t="s">
        <v>1719</v>
      </c>
      <c r="Z765" s="3" t="s">
        <v>2199</v>
      </c>
      <c r="AA765" s="3" t="s">
        <v>1722</v>
      </c>
      <c r="AB765" s="3" t="s">
        <v>1723</v>
      </c>
      <c r="AC765" s="4"/>
      <c r="AD765" s="4"/>
      <c r="AE765" s="3" t="s">
        <v>1724</v>
      </c>
      <c r="AF765" s="3" t="s">
        <v>562</v>
      </c>
      <c r="AG765" s="3" t="s">
        <v>1725</v>
      </c>
      <c r="AH765" s="3" t="s">
        <v>1725</v>
      </c>
      <c r="AI765" s="5">
        <v>1</v>
      </c>
      <c r="AJ765" s="3" t="s">
        <v>1985</v>
      </c>
      <c r="AK765" s="3" t="s">
        <v>1719</v>
      </c>
      <c r="AL765" s="3" t="s">
        <v>1719</v>
      </c>
      <c r="AM765" s="3" t="s">
        <v>1718</v>
      </c>
      <c r="AN765" s="3" t="s">
        <v>1726</v>
      </c>
      <c r="AO765" s="4"/>
      <c r="AP765" s="4"/>
      <c r="AQ765" s="3" t="s">
        <v>1719</v>
      </c>
      <c r="AR765" s="3" t="s">
        <v>1719</v>
      </c>
      <c r="AS765" s="3" t="s">
        <v>1723</v>
      </c>
      <c r="AT765" s="3" t="s">
        <v>1723</v>
      </c>
    </row>
    <row r="766" spans="1:46" x14ac:dyDescent="0.25">
      <c r="A766" s="3" t="s">
        <v>1717</v>
      </c>
      <c r="B766" s="3" t="s">
        <v>1718</v>
      </c>
      <c r="C766" s="3" t="s">
        <v>116</v>
      </c>
      <c r="D766" s="3" t="s">
        <v>259</v>
      </c>
      <c r="E766" s="3" t="s">
        <v>259</v>
      </c>
      <c r="F766" s="3" t="s">
        <v>1719</v>
      </c>
      <c r="G766" s="3" t="s">
        <v>2618</v>
      </c>
      <c r="H766" s="4">
        <v>1</v>
      </c>
      <c r="I766" s="4">
        <v>1</v>
      </c>
      <c r="J766" s="3" t="s">
        <v>69</v>
      </c>
      <c r="K766" s="4">
        <v>0</v>
      </c>
      <c r="L766" s="4"/>
      <c r="M766" s="3" t="s">
        <v>260</v>
      </c>
      <c r="N766" s="3" t="s">
        <v>127</v>
      </c>
      <c r="O766" s="3" t="s">
        <v>2619</v>
      </c>
      <c r="P766" s="3" t="s">
        <v>1720</v>
      </c>
      <c r="Q766" s="3" t="s">
        <v>51</v>
      </c>
      <c r="R766" s="3" t="s">
        <v>261</v>
      </c>
      <c r="S766" s="4">
        <v>2256.56</v>
      </c>
      <c r="T766" s="4">
        <v>1</v>
      </c>
      <c r="U766" s="3" t="s">
        <v>1719</v>
      </c>
      <c r="V766" s="5">
        <v>1</v>
      </c>
      <c r="W766" s="4">
        <v>0</v>
      </c>
      <c r="X766" s="3" t="s">
        <v>1719</v>
      </c>
      <c r="Y766" s="3" t="s">
        <v>1719</v>
      </c>
      <c r="Z766" s="3" t="s">
        <v>2199</v>
      </c>
      <c r="AA766" s="3" t="s">
        <v>1722</v>
      </c>
      <c r="AB766" s="3" t="s">
        <v>1723</v>
      </c>
      <c r="AC766" s="4"/>
      <c r="AD766" s="4"/>
      <c r="AE766" s="3" t="s">
        <v>1724</v>
      </c>
      <c r="AF766" s="3" t="s">
        <v>260</v>
      </c>
      <c r="AG766" s="3" t="s">
        <v>1725</v>
      </c>
      <c r="AH766" s="3" t="s">
        <v>1725</v>
      </c>
      <c r="AI766" s="5">
        <v>1</v>
      </c>
      <c r="AJ766" s="3" t="s">
        <v>2076</v>
      </c>
      <c r="AK766" s="3" t="s">
        <v>116</v>
      </c>
      <c r="AL766" s="3" t="s">
        <v>1719</v>
      </c>
      <c r="AM766" s="3" t="s">
        <v>1718</v>
      </c>
      <c r="AN766" s="3" t="s">
        <v>1726</v>
      </c>
      <c r="AO766" s="4"/>
      <c r="AP766" s="4"/>
      <c r="AQ766" s="3" t="s">
        <v>1719</v>
      </c>
      <c r="AR766" s="3" t="s">
        <v>1719</v>
      </c>
      <c r="AS766" s="3" t="s">
        <v>1723</v>
      </c>
      <c r="AT766" s="3" t="s">
        <v>1723</v>
      </c>
    </row>
    <row r="767" spans="1:46" x14ac:dyDescent="0.25">
      <c r="A767" s="3" t="s">
        <v>1717</v>
      </c>
      <c r="B767" s="3" t="s">
        <v>1718</v>
      </c>
      <c r="C767" s="3" t="s">
        <v>280</v>
      </c>
      <c r="D767" s="3" t="s">
        <v>1228</v>
      </c>
      <c r="E767" s="3" t="s">
        <v>1228</v>
      </c>
      <c r="F767" s="3" t="s">
        <v>1719</v>
      </c>
      <c r="G767" s="3" t="s">
        <v>2457</v>
      </c>
      <c r="H767" s="4">
        <v>8</v>
      </c>
      <c r="I767" s="4">
        <v>8</v>
      </c>
      <c r="J767" s="3" t="s">
        <v>69</v>
      </c>
      <c r="K767" s="4">
        <v>0</v>
      </c>
      <c r="L767" s="4"/>
      <c r="M767" s="3" t="s">
        <v>707</v>
      </c>
      <c r="N767" s="3" t="s">
        <v>127</v>
      </c>
      <c r="O767" s="3" t="s">
        <v>2620</v>
      </c>
      <c r="P767" s="3" t="s">
        <v>1720</v>
      </c>
      <c r="Q767" s="3" t="s">
        <v>51</v>
      </c>
      <c r="R767" s="3" t="s">
        <v>1233</v>
      </c>
      <c r="S767" s="4">
        <v>34.06</v>
      </c>
      <c r="T767" s="4">
        <v>8</v>
      </c>
      <c r="U767" s="3" t="s">
        <v>1719</v>
      </c>
      <c r="V767" s="5">
        <v>1</v>
      </c>
      <c r="W767" s="4">
        <v>0</v>
      </c>
      <c r="X767" s="3" t="s">
        <v>1719</v>
      </c>
      <c r="Y767" s="3" t="s">
        <v>1719</v>
      </c>
      <c r="Z767" s="3" t="s">
        <v>2199</v>
      </c>
      <c r="AA767" s="3" t="s">
        <v>1722</v>
      </c>
      <c r="AB767" s="3" t="s">
        <v>1723</v>
      </c>
      <c r="AC767" s="4"/>
      <c r="AD767" s="4"/>
      <c r="AE767" s="3" t="s">
        <v>1724</v>
      </c>
      <c r="AF767" s="3" t="s">
        <v>707</v>
      </c>
      <c r="AG767" s="3" t="s">
        <v>1725</v>
      </c>
      <c r="AH767" s="3" t="s">
        <v>1725</v>
      </c>
      <c r="AI767" s="5">
        <v>1</v>
      </c>
      <c r="AJ767" s="3" t="s">
        <v>281</v>
      </c>
      <c r="AK767" s="3" t="s">
        <v>280</v>
      </c>
      <c r="AL767" s="3" t="s">
        <v>1719</v>
      </c>
      <c r="AM767" s="3" t="s">
        <v>1718</v>
      </c>
      <c r="AN767" s="3" t="s">
        <v>1726</v>
      </c>
      <c r="AO767" s="4"/>
      <c r="AP767" s="4"/>
      <c r="AQ767" s="3" t="s">
        <v>1719</v>
      </c>
      <c r="AR767" s="3" t="s">
        <v>1719</v>
      </c>
      <c r="AS767" s="3" t="s">
        <v>1723</v>
      </c>
      <c r="AT767" s="3" t="s">
        <v>1723</v>
      </c>
    </row>
    <row r="768" spans="1:46" x14ac:dyDescent="0.25">
      <c r="A768" s="3" t="s">
        <v>1717</v>
      </c>
      <c r="B768" s="3" t="s">
        <v>1718</v>
      </c>
      <c r="C768" s="3" t="s">
        <v>47</v>
      </c>
      <c r="D768" s="3" t="s">
        <v>956</v>
      </c>
      <c r="E768" s="3" t="s">
        <v>956</v>
      </c>
      <c r="F768" s="3" t="s">
        <v>1719</v>
      </c>
      <c r="G768" s="3" t="s">
        <v>2621</v>
      </c>
      <c r="H768" s="4">
        <v>1</v>
      </c>
      <c r="I768" s="4">
        <v>1</v>
      </c>
      <c r="J768" s="3" t="s">
        <v>69</v>
      </c>
      <c r="K768" s="4">
        <v>0</v>
      </c>
      <c r="L768" s="4"/>
      <c r="M768" s="3" t="s">
        <v>957</v>
      </c>
      <c r="N768" s="3" t="s">
        <v>127</v>
      </c>
      <c r="O768" s="3" t="s">
        <v>2622</v>
      </c>
      <c r="P768" s="3" t="s">
        <v>1735</v>
      </c>
      <c r="Q768" s="3" t="s">
        <v>51</v>
      </c>
      <c r="R768" s="3" t="s">
        <v>958</v>
      </c>
      <c r="S768" s="4">
        <v>25</v>
      </c>
      <c r="T768" s="4">
        <v>4</v>
      </c>
      <c r="U768" s="3" t="s">
        <v>1719</v>
      </c>
      <c r="V768" s="5">
        <v>1</v>
      </c>
      <c r="W768" s="4">
        <v>0</v>
      </c>
      <c r="X768" s="3" t="s">
        <v>1719</v>
      </c>
      <c r="Y768" s="3" t="s">
        <v>1719</v>
      </c>
      <c r="Z768" s="3" t="s">
        <v>2199</v>
      </c>
      <c r="AA768" s="3" t="s">
        <v>1722</v>
      </c>
      <c r="AB768" s="3" t="s">
        <v>1723</v>
      </c>
      <c r="AC768" s="4"/>
      <c r="AD768" s="4"/>
      <c r="AE768" s="3" t="s">
        <v>1724</v>
      </c>
      <c r="AF768" s="3" t="s">
        <v>957</v>
      </c>
      <c r="AG768" s="3" t="s">
        <v>1725</v>
      </c>
      <c r="AH768" s="3" t="s">
        <v>1725</v>
      </c>
      <c r="AI768" s="5">
        <v>1</v>
      </c>
      <c r="AJ768" s="3" t="s">
        <v>48</v>
      </c>
      <c r="AK768" s="3" t="s">
        <v>1719</v>
      </c>
      <c r="AL768" s="3" t="s">
        <v>1719</v>
      </c>
      <c r="AM768" s="3" t="s">
        <v>1718</v>
      </c>
      <c r="AN768" s="3" t="s">
        <v>1726</v>
      </c>
      <c r="AO768" s="4"/>
      <c r="AP768" s="4"/>
      <c r="AQ768" s="3" t="s">
        <v>1719</v>
      </c>
      <c r="AR768" s="3" t="s">
        <v>1719</v>
      </c>
      <c r="AS768" s="3" t="s">
        <v>1723</v>
      </c>
      <c r="AT768" s="3" t="s">
        <v>1723</v>
      </c>
    </row>
    <row r="769" spans="1:46" x14ac:dyDescent="0.25">
      <c r="A769" s="3" t="s">
        <v>1717</v>
      </c>
      <c r="B769" s="3" t="s">
        <v>1718</v>
      </c>
      <c r="C769" s="3" t="s">
        <v>47</v>
      </c>
      <c r="D769" s="3" t="s">
        <v>956</v>
      </c>
      <c r="E769" s="3" t="s">
        <v>956</v>
      </c>
      <c r="F769" s="3" t="s">
        <v>1719</v>
      </c>
      <c r="G769" s="3" t="s">
        <v>2623</v>
      </c>
      <c r="H769" s="4">
        <v>3</v>
      </c>
      <c r="I769" s="4">
        <v>3</v>
      </c>
      <c r="J769" s="3" t="s">
        <v>69</v>
      </c>
      <c r="K769" s="4">
        <v>0</v>
      </c>
      <c r="L769" s="4"/>
      <c r="M769" s="3" t="s">
        <v>957</v>
      </c>
      <c r="N769" s="3" t="s">
        <v>127</v>
      </c>
      <c r="O769" s="3" t="s">
        <v>2622</v>
      </c>
      <c r="P769" s="3" t="s">
        <v>1735</v>
      </c>
      <c r="Q769" s="3" t="s">
        <v>51</v>
      </c>
      <c r="R769" s="3" t="s">
        <v>958</v>
      </c>
      <c r="S769" s="4">
        <v>75</v>
      </c>
      <c r="T769" s="4">
        <v>4</v>
      </c>
      <c r="U769" s="3" t="s">
        <v>1719</v>
      </c>
      <c r="V769" s="5">
        <v>1</v>
      </c>
      <c r="W769" s="4">
        <v>0</v>
      </c>
      <c r="X769" s="3" t="s">
        <v>1719</v>
      </c>
      <c r="Y769" s="3" t="s">
        <v>1719</v>
      </c>
      <c r="Z769" s="3" t="s">
        <v>2199</v>
      </c>
      <c r="AA769" s="3" t="s">
        <v>1722</v>
      </c>
      <c r="AB769" s="3" t="s">
        <v>1723</v>
      </c>
      <c r="AC769" s="4"/>
      <c r="AD769" s="4"/>
      <c r="AE769" s="3" t="s">
        <v>1724</v>
      </c>
      <c r="AF769" s="3" t="s">
        <v>957</v>
      </c>
      <c r="AG769" s="3" t="s">
        <v>1725</v>
      </c>
      <c r="AH769" s="3" t="s">
        <v>1725</v>
      </c>
      <c r="AI769" s="5">
        <v>1</v>
      </c>
      <c r="AJ769" s="3" t="s">
        <v>48</v>
      </c>
      <c r="AK769" s="3" t="s">
        <v>1719</v>
      </c>
      <c r="AL769" s="3" t="s">
        <v>1719</v>
      </c>
      <c r="AM769" s="3" t="s">
        <v>1718</v>
      </c>
      <c r="AN769" s="3" t="s">
        <v>1726</v>
      </c>
      <c r="AO769" s="4"/>
      <c r="AP769" s="4"/>
      <c r="AQ769" s="3" t="s">
        <v>1719</v>
      </c>
      <c r="AR769" s="3" t="s">
        <v>1719</v>
      </c>
      <c r="AS769" s="3" t="s">
        <v>1723</v>
      </c>
      <c r="AT769" s="3" t="s">
        <v>1723</v>
      </c>
    </row>
    <row r="770" spans="1:46" x14ac:dyDescent="0.25">
      <c r="A770" s="3" t="s">
        <v>1717</v>
      </c>
      <c r="B770" s="3" t="s">
        <v>1718</v>
      </c>
      <c r="C770" s="3" t="s">
        <v>815</v>
      </c>
      <c r="D770" s="3" t="s">
        <v>1253</v>
      </c>
      <c r="E770" s="3" t="s">
        <v>1253</v>
      </c>
      <c r="F770" s="3" t="s">
        <v>1719</v>
      </c>
      <c r="G770" s="3" t="s">
        <v>2510</v>
      </c>
      <c r="H770" s="4">
        <v>1</v>
      </c>
      <c r="I770" s="4">
        <v>1</v>
      </c>
      <c r="J770" s="3" t="s">
        <v>69</v>
      </c>
      <c r="K770" s="4">
        <v>0</v>
      </c>
      <c r="L770" s="4"/>
      <c r="M770" s="3" t="s">
        <v>102</v>
      </c>
      <c r="N770" s="3" t="s">
        <v>127</v>
      </c>
      <c r="O770" s="3" t="s">
        <v>2624</v>
      </c>
      <c r="P770" s="3" t="s">
        <v>1720</v>
      </c>
      <c r="Q770" s="3" t="s">
        <v>51</v>
      </c>
      <c r="R770" s="3" t="s">
        <v>1254</v>
      </c>
      <c r="S770" s="4">
        <v>4.8899999999999997</v>
      </c>
      <c r="T770" s="4">
        <v>1</v>
      </c>
      <c r="U770" s="3" t="s">
        <v>1719</v>
      </c>
      <c r="V770" s="5">
        <v>1</v>
      </c>
      <c r="W770" s="4">
        <v>0</v>
      </c>
      <c r="X770" s="3" t="s">
        <v>1719</v>
      </c>
      <c r="Y770" s="3" t="s">
        <v>1719</v>
      </c>
      <c r="Z770" s="3" t="s">
        <v>2199</v>
      </c>
      <c r="AA770" s="3" t="s">
        <v>1722</v>
      </c>
      <c r="AB770" s="3" t="s">
        <v>1723</v>
      </c>
      <c r="AC770" s="4"/>
      <c r="AD770" s="4"/>
      <c r="AE770" s="3" t="s">
        <v>1724</v>
      </c>
      <c r="AF770" s="3" t="s">
        <v>102</v>
      </c>
      <c r="AG770" s="3" t="s">
        <v>1725</v>
      </c>
      <c r="AH770" s="3" t="s">
        <v>1725</v>
      </c>
      <c r="AI770" s="5">
        <v>1</v>
      </c>
      <c r="AJ770" s="3" t="s">
        <v>2132</v>
      </c>
      <c r="AK770" s="3" t="s">
        <v>815</v>
      </c>
      <c r="AL770" s="3" t="s">
        <v>1719</v>
      </c>
      <c r="AM770" s="3" t="s">
        <v>1718</v>
      </c>
      <c r="AN770" s="3" t="s">
        <v>1726</v>
      </c>
      <c r="AO770" s="4"/>
      <c r="AP770" s="4"/>
      <c r="AQ770" s="3" t="s">
        <v>1719</v>
      </c>
      <c r="AR770" s="3" t="s">
        <v>1719</v>
      </c>
      <c r="AS770" s="3" t="s">
        <v>1723</v>
      </c>
      <c r="AT770" s="3" t="s">
        <v>1723</v>
      </c>
    </row>
    <row r="771" spans="1:46" x14ac:dyDescent="0.25">
      <c r="A771" s="3" t="s">
        <v>1717</v>
      </c>
      <c r="B771" s="3" t="s">
        <v>1718</v>
      </c>
      <c r="C771" s="3" t="s">
        <v>99</v>
      </c>
      <c r="D771" s="3" t="s">
        <v>1412</v>
      </c>
      <c r="E771" s="3" t="s">
        <v>1412</v>
      </c>
      <c r="F771" s="3" t="s">
        <v>1719</v>
      </c>
      <c r="G771" s="3" t="s">
        <v>2625</v>
      </c>
      <c r="H771" s="4">
        <v>1</v>
      </c>
      <c r="I771" s="4">
        <v>1</v>
      </c>
      <c r="J771" s="3" t="s">
        <v>69</v>
      </c>
      <c r="K771" s="4">
        <v>0</v>
      </c>
      <c r="L771" s="4"/>
      <c r="M771" s="3" t="s">
        <v>102</v>
      </c>
      <c r="N771" s="3" t="s">
        <v>127</v>
      </c>
      <c r="O771" s="3" t="s">
        <v>2626</v>
      </c>
      <c r="P771" s="3" t="s">
        <v>1720</v>
      </c>
      <c r="Q771" s="3" t="s">
        <v>51</v>
      </c>
      <c r="R771" s="3" t="s">
        <v>1413</v>
      </c>
      <c r="S771" s="4">
        <v>10.38</v>
      </c>
      <c r="T771" s="4">
        <v>1</v>
      </c>
      <c r="U771" s="3" t="s">
        <v>1719</v>
      </c>
      <c r="V771" s="5">
        <v>1</v>
      </c>
      <c r="W771" s="4">
        <v>0</v>
      </c>
      <c r="X771" s="3" t="s">
        <v>1719</v>
      </c>
      <c r="Y771" s="3" t="s">
        <v>1719</v>
      </c>
      <c r="Z771" s="3" t="s">
        <v>2199</v>
      </c>
      <c r="AA771" s="3" t="s">
        <v>1722</v>
      </c>
      <c r="AB771" s="3" t="s">
        <v>1723</v>
      </c>
      <c r="AC771" s="4"/>
      <c r="AD771" s="4"/>
      <c r="AE771" s="3" t="s">
        <v>1724</v>
      </c>
      <c r="AF771" s="3" t="s">
        <v>102</v>
      </c>
      <c r="AG771" s="3" t="s">
        <v>1725</v>
      </c>
      <c r="AH771" s="3" t="s">
        <v>1725</v>
      </c>
      <c r="AI771" s="5">
        <v>1</v>
      </c>
      <c r="AJ771" s="3" t="s">
        <v>100</v>
      </c>
      <c r="AK771" s="3" t="s">
        <v>99</v>
      </c>
      <c r="AL771" s="3" t="s">
        <v>1719</v>
      </c>
      <c r="AM771" s="3" t="s">
        <v>1718</v>
      </c>
      <c r="AN771" s="3" t="s">
        <v>1726</v>
      </c>
      <c r="AO771" s="4"/>
      <c r="AP771" s="4"/>
      <c r="AQ771" s="3" t="s">
        <v>1719</v>
      </c>
      <c r="AR771" s="3" t="s">
        <v>1719</v>
      </c>
      <c r="AS771" s="3" t="s">
        <v>1723</v>
      </c>
      <c r="AT771" s="3" t="s">
        <v>1723</v>
      </c>
    </row>
    <row r="772" spans="1:46" x14ac:dyDescent="0.25">
      <c r="A772" s="3" t="s">
        <v>1717</v>
      </c>
      <c r="B772" s="3" t="s">
        <v>1718</v>
      </c>
      <c r="C772" s="3" t="s">
        <v>99</v>
      </c>
      <c r="D772" s="3" t="s">
        <v>1339</v>
      </c>
      <c r="E772" s="3" t="s">
        <v>1339</v>
      </c>
      <c r="F772" s="3" t="s">
        <v>1719</v>
      </c>
      <c r="G772" s="3" t="s">
        <v>2400</v>
      </c>
      <c r="H772" s="4">
        <v>1</v>
      </c>
      <c r="I772" s="4">
        <v>1</v>
      </c>
      <c r="J772" s="3" t="s">
        <v>69</v>
      </c>
      <c r="K772" s="4">
        <v>0</v>
      </c>
      <c r="L772" s="4"/>
      <c r="M772" s="3" t="s">
        <v>161</v>
      </c>
      <c r="N772" s="3" t="s">
        <v>127</v>
      </c>
      <c r="O772" s="3" t="s">
        <v>2626</v>
      </c>
      <c r="P772" s="3" t="s">
        <v>1720</v>
      </c>
      <c r="Q772" s="3" t="s">
        <v>51</v>
      </c>
      <c r="R772" s="3" t="s">
        <v>1340</v>
      </c>
      <c r="S772" s="4">
        <v>4.49</v>
      </c>
      <c r="T772" s="4">
        <v>1</v>
      </c>
      <c r="U772" s="3" t="s">
        <v>1719</v>
      </c>
      <c r="V772" s="5">
        <v>2</v>
      </c>
      <c r="W772" s="4">
        <v>0</v>
      </c>
      <c r="X772" s="3" t="s">
        <v>1719</v>
      </c>
      <c r="Y772" s="3" t="s">
        <v>1719</v>
      </c>
      <c r="Z772" s="3" t="s">
        <v>2199</v>
      </c>
      <c r="AA772" s="3" t="s">
        <v>1722</v>
      </c>
      <c r="AB772" s="3" t="s">
        <v>1723</v>
      </c>
      <c r="AC772" s="4"/>
      <c r="AD772" s="4"/>
      <c r="AE772" s="3" t="s">
        <v>1724</v>
      </c>
      <c r="AF772" s="3" t="s">
        <v>161</v>
      </c>
      <c r="AG772" s="3" t="s">
        <v>1725</v>
      </c>
      <c r="AH772" s="3" t="s">
        <v>1725</v>
      </c>
      <c r="AI772" s="5">
        <v>1</v>
      </c>
      <c r="AJ772" s="3" t="s">
        <v>100</v>
      </c>
      <c r="AK772" s="3" t="s">
        <v>99</v>
      </c>
      <c r="AL772" s="3" t="s">
        <v>1719</v>
      </c>
      <c r="AM772" s="3" t="s">
        <v>1718</v>
      </c>
      <c r="AN772" s="3" t="s">
        <v>1726</v>
      </c>
      <c r="AO772" s="4"/>
      <c r="AP772" s="4"/>
      <c r="AQ772" s="3" t="s">
        <v>1719</v>
      </c>
      <c r="AR772" s="3" t="s">
        <v>1719</v>
      </c>
      <c r="AS772" s="3" t="s">
        <v>1723</v>
      </c>
      <c r="AT772" s="3" t="s">
        <v>1723</v>
      </c>
    </row>
    <row r="773" spans="1:46" x14ac:dyDescent="0.25">
      <c r="A773" s="3" t="s">
        <v>1717</v>
      </c>
      <c r="B773" s="3" t="s">
        <v>1718</v>
      </c>
      <c r="C773" s="3" t="s">
        <v>509</v>
      </c>
      <c r="D773" s="3" t="s">
        <v>2627</v>
      </c>
      <c r="E773" s="3" t="s">
        <v>504</v>
      </c>
      <c r="F773" s="3" t="s">
        <v>1719</v>
      </c>
      <c r="G773" s="3" t="s">
        <v>2628</v>
      </c>
      <c r="H773" s="4">
        <v>1</v>
      </c>
      <c r="I773" s="4">
        <v>1</v>
      </c>
      <c r="J773" s="3" t="s">
        <v>69</v>
      </c>
      <c r="K773" s="4">
        <v>0</v>
      </c>
      <c r="L773" s="4"/>
      <c r="M773" s="3" t="s">
        <v>78</v>
      </c>
      <c r="N773" s="3" t="s">
        <v>127</v>
      </c>
      <c r="O773" s="3" t="s">
        <v>2629</v>
      </c>
      <c r="P773" s="3" t="s">
        <v>1720</v>
      </c>
      <c r="Q773" s="3" t="s">
        <v>51</v>
      </c>
      <c r="R773" s="3" t="s">
        <v>511</v>
      </c>
      <c r="S773" s="4">
        <v>1124.1400000000001</v>
      </c>
      <c r="T773" s="4">
        <v>1</v>
      </c>
      <c r="U773" s="3" t="s">
        <v>1719</v>
      </c>
      <c r="V773" s="5">
        <v>1</v>
      </c>
      <c r="W773" s="4">
        <v>0</v>
      </c>
      <c r="X773" s="3" t="s">
        <v>1719</v>
      </c>
      <c r="Y773" s="3" t="s">
        <v>1719</v>
      </c>
      <c r="Z773" s="3" t="s">
        <v>2199</v>
      </c>
      <c r="AA773" s="3" t="s">
        <v>1722</v>
      </c>
      <c r="AB773" s="3" t="s">
        <v>1723</v>
      </c>
      <c r="AC773" s="4"/>
      <c r="AD773" s="4"/>
      <c r="AE773" s="3" t="s">
        <v>1724</v>
      </c>
      <c r="AF773" s="3" t="s">
        <v>78</v>
      </c>
      <c r="AG773" s="3" t="s">
        <v>1725</v>
      </c>
      <c r="AH773" s="3" t="s">
        <v>1725</v>
      </c>
      <c r="AI773" s="5">
        <v>1</v>
      </c>
      <c r="AJ773" s="3" t="s">
        <v>510</v>
      </c>
      <c r="AK773" s="3" t="s">
        <v>1719</v>
      </c>
      <c r="AL773" s="3" t="s">
        <v>1719</v>
      </c>
      <c r="AM773" s="3" t="s">
        <v>1718</v>
      </c>
      <c r="AN773" s="3" t="s">
        <v>1726</v>
      </c>
      <c r="AO773" s="4"/>
      <c r="AP773" s="4"/>
      <c r="AQ773" s="3" t="s">
        <v>1719</v>
      </c>
      <c r="AR773" s="3" t="s">
        <v>1719</v>
      </c>
      <c r="AS773" s="3" t="s">
        <v>1723</v>
      </c>
      <c r="AT773" s="3" t="s">
        <v>1723</v>
      </c>
    </row>
    <row r="774" spans="1:46" x14ac:dyDescent="0.25">
      <c r="A774" s="3" t="s">
        <v>1717</v>
      </c>
      <c r="B774" s="3" t="s">
        <v>1718</v>
      </c>
      <c r="C774" s="3" t="s">
        <v>92</v>
      </c>
      <c r="D774" s="3" t="s">
        <v>2630</v>
      </c>
      <c r="E774" s="3" t="s">
        <v>94</v>
      </c>
      <c r="F774" s="3" t="s">
        <v>1719</v>
      </c>
      <c r="G774" s="3" t="s">
        <v>2219</v>
      </c>
      <c r="H774" s="4">
        <v>1</v>
      </c>
      <c r="I774" s="4">
        <v>1</v>
      </c>
      <c r="J774" s="3" t="s">
        <v>69</v>
      </c>
      <c r="K774" s="4">
        <v>0</v>
      </c>
      <c r="L774" s="4"/>
      <c r="M774" s="3" t="s">
        <v>78</v>
      </c>
      <c r="N774" s="3" t="s">
        <v>127</v>
      </c>
      <c r="O774" s="3" t="s">
        <v>2631</v>
      </c>
      <c r="P774" s="3" t="s">
        <v>1720</v>
      </c>
      <c r="Q774" s="3" t="s">
        <v>51</v>
      </c>
      <c r="R774" s="3" t="s">
        <v>95</v>
      </c>
      <c r="S774" s="4">
        <v>1166.69</v>
      </c>
      <c r="T774" s="4">
        <v>1</v>
      </c>
      <c r="U774" s="3" t="s">
        <v>1719</v>
      </c>
      <c r="V774" s="5">
        <v>1</v>
      </c>
      <c r="W774" s="4">
        <v>0</v>
      </c>
      <c r="X774" s="3" t="s">
        <v>1719</v>
      </c>
      <c r="Y774" s="3" t="s">
        <v>1719</v>
      </c>
      <c r="Z774" s="3" t="s">
        <v>2199</v>
      </c>
      <c r="AA774" s="3" t="s">
        <v>1722</v>
      </c>
      <c r="AB774" s="3" t="s">
        <v>1723</v>
      </c>
      <c r="AC774" s="4"/>
      <c r="AD774" s="4"/>
      <c r="AE774" s="3" t="s">
        <v>1724</v>
      </c>
      <c r="AF774" s="3" t="s">
        <v>78</v>
      </c>
      <c r="AG774" s="3" t="s">
        <v>1725</v>
      </c>
      <c r="AH774" s="3" t="s">
        <v>1725</v>
      </c>
      <c r="AI774" s="5">
        <v>1</v>
      </c>
      <c r="AJ774" s="3" t="s">
        <v>93</v>
      </c>
      <c r="AK774" s="3" t="s">
        <v>1719</v>
      </c>
      <c r="AL774" s="3" t="s">
        <v>1719</v>
      </c>
      <c r="AM774" s="3" t="s">
        <v>1718</v>
      </c>
      <c r="AN774" s="3" t="s">
        <v>1726</v>
      </c>
      <c r="AO774" s="4"/>
      <c r="AP774" s="4"/>
      <c r="AQ774" s="3" t="s">
        <v>1719</v>
      </c>
      <c r="AR774" s="3" t="s">
        <v>1719</v>
      </c>
      <c r="AS774" s="3" t="s">
        <v>1723</v>
      </c>
      <c r="AT774" s="3" t="s">
        <v>1723</v>
      </c>
    </row>
    <row r="775" spans="1:46" x14ac:dyDescent="0.25">
      <c r="A775" s="3" t="s">
        <v>1717</v>
      </c>
      <c r="B775" s="3" t="s">
        <v>1718</v>
      </c>
      <c r="C775" s="3" t="s">
        <v>327</v>
      </c>
      <c r="D775" s="3" t="s">
        <v>1299</v>
      </c>
      <c r="E775" s="3" t="s">
        <v>1299</v>
      </c>
      <c r="F775" s="3" t="s">
        <v>1719</v>
      </c>
      <c r="G775" s="3" t="s">
        <v>2632</v>
      </c>
      <c r="H775" s="4">
        <v>1</v>
      </c>
      <c r="I775" s="4">
        <v>1</v>
      </c>
      <c r="J775" s="3" t="s">
        <v>69</v>
      </c>
      <c r="K775" s="4">
        <v>0</v>
      </c>
      <c r="L775" s="4"/>
      <c r="M775" s="3" t="s">
        <v>102</v>
      </c>
      <c r="N775" s="3" t="s">
        <v>127</v>
      </c>
      <c r="O775" s="3" t="s">
        <v>2633</v>
      </c>
      <c r="P775" s="3" t="s">
        <v>1720</v>
      </c>
      <c r="Q775" s="3" t="s">
        <v>51</v>
      </c>
      <c r="R775" s="3" t="s">
        <v>1300</v>
      </c>
      <c r="S775" s="4">
        <v>120.22</v>
      </c>
      <c r="T775" s="4">
        <v>1</v>
      </c>
      <c r="U775" s="3" t="s">
        <v>1719</v>
      </c>
      <c r="V775" s="5">
        <v>1</v>
      </c>
      <c r="W775" s="4">
        <v>0</v>
      </c>
      <c r="X775" s="3" t="s">
        <v>1719</v>
      </c>
      <c r="Y775" s="3" t="s">
        <v>1719</v>
      </c>
      <c r="Z775" s="3" t="s">
        <v>2199</v>
      </c>
      <c r="AA775" s="3" t="s">
        <v>1722</v>
      </c>
      <c r="AB775" s="3" t="s">
        <v>1723</v>
      </c>
      <c r="AC775" s="4"/>
      <c r="AD775" s="4"/>
      <c r="AE775" s="3" t="s">
        <v>1724</v>
      </c>
      <c r="AF775" s="3" t="s">
        <v>102</v>
      </c>
      <c r="AG775" s="3" t="s">
        <v>1725</v>
      </c>
      <c r="AH775" s="3" t="s">
        <v>1725</v>
      </c>
      <c r="AI775" s="5">
        <v>1</v>
      </c>
      <c r="AJ775" s="3" t="s">
        <v>328</v>
      </c>
      <c r="AK775" s="3" t="s">
        <v>327</v>
      </c>
      <c r="AL775" s="3" t="s">
        <v>1719</v>
      </c>
      <c r="AM775" s="3" t="s">
        <v>1718</v>
      </c>
      <c r="AN775" s="3" t="s">
        <v>1726</v>
      </c>
      <c r="AO775" s="4"/>
      <c r="AP775" s="4"/>
      <c r="AQ775" s="3" t="s">
        <v>1719</v>
      </c>
      <c r="AR775" s="3" t="s">
        <v>1719</v>
      </c>
      <c r="AS775" s="3" t="s">
        <v>1723</v>
      </c>
      <c r="AT775" s="3" t="s">
        <v>1723</v>
      </c>
    </row>
    <row r="776" spans="1:46" x14ac:dyDescent="0.25">
      <c r="A776" s="3" t="s">
        <v>1717</v>
      </c>
      <c r="B776" s="3" t="s">
        <v>1718</v>
      </c>
      <c r="C776" s="3" t="s">
        <v>327</v>
      </c>
      <c r="D776" s="3" t="s">
        <v>329</v>
      </c>
      <c r="E776" s="3" t="s">
        <v>329</v>
      </c>
      <c r="F776" s="3" t="s">
        <v>1719</v>
      </c>
      <c r="G776" s="3" t="s">
        <v>2634</v>
      </c>
      <c r="H776" s="4">
        <v>4</v>
      </c>
      <c r="I776" s="4">
        <v>4</v>
      </c>
      <c r="J776" s="3" t="s">
        <v>69</v>
      </c>
      <c r="K776" s="4">
        <v>0</v>
      </c>
      <c r="L776" s="4"/>
      <c r="M776" s="3" t="s">
        <v>299</v>
      </c>
      <c r="N776" s="3" t="s">
        <v>127</v>
      </c>
      <c r="O776" s="3" t="s">
        <v>2633</v>
      </c>
      <c r="P776" s="3" t="s">
        <v>1720</v>
      </c>
      <c r="Q776" s="3" t="s">
        <v>51</v>
      </c>
      <c r="R776" s="3" t="s">
        <v>330</v>
      </c>
      <c r="S776" s="4">
        <v>6766.61</v>
      </c>
      <c r="T776" s="4">
        <v>4</v>
      </c>
      <c r="U776" s="3" t="s">
        <v>1719</v>
      </c>
      <c r="V776" s="5">
        <v>2</v>
      </c>
      <c r="W776" s="4">
        <v>0</v>
      </c>
      <c r="X776" s="3" t="s">
        <v>1719</v>
      </c>
      <c r="Y776" s="3" t="s">
        <v>1719</v>
      </c>
      <c r="Z776" s="3" t="s">
        <v>2199</v>
      </c>
      <c r="AA776" s="3" t="s">
        <v>1722</v>
      </c>
      <c r="AB776" s="3" t="s">
        <v>1723</v>
      </c>
      <c r="AC776" s="4"/>
      <c r="AD776" s="4"/>
      <c r="AE776" s="3" t="s">
        <v>1724</v>
      </c>
      <c r="AF776" s="3" t="s">
        <v>299</v>
      </c>
      <c r="AG776" s="3" t="s">
        <v>1725</v>
      </c>
      <c r="AH776" s="3" t="s">
        <v>1725</v>
      </c>
      <c r="AI776" s="5">
        <v>1</v>
      </c>
      <c r="AJ776" s="3" t="s">
        <v>328</v>
      </c>
      <c r="AK776" s="3" t="s">
        <v>327</v>
      </c>
      <c r="AL776" s="3" t="s">
        <v>1719</v>
      </c>
      <c r="AM776" s="3" t="s">
        <v>1718</v>
      </c>
      <c r="AN776" s="3" t="s">
        <v>1726</v>
      </c>
      <c r="AO776" s="4"/>
      <c r="AP776" s="4"/>
      <c r="AQ776" s="3" t="s">
        <v>1719</v>
      </c>
      <c r="AR776" s="3" t="s">
        <v>1719</v>
      </c>
      <c r="AS776" s="3" t="s">
        <v>1723</v>
      </c>
      <c r="AT776" s="3" t="s">
        <v>1723</v>
      </c>
    </row>
    <row r="777" spans="1:46" x14ac:dyDescent="0.25">
      <c r="A777" s="3" t="s">
        <v>1717</v>
      </c>
      <c r="B777" s="3" t="s">
        <v>1718</v>
      </c>
      <c r="C777" s="3" t="s">
        <v>327</v>
      </c>
      <c r="D777" s="3" t="s">
        <v>334</v>
      </c>
      <c r="E777" s="3" t="s">
        <v>334</v>
      </c>
      <c r="F777" s="3" t="s">
        <v>1719</v>
      </c>
      <c r="G777" s="3" t="s">
        <v>2635</v>
      </c>
      <c r="H777" s="4">
        <v>1</v>
      </c>
      <c r="I777" s="4">
        <v>1</v>
      </c>
      <c r="J777" s="3" t="s">
        <v>69</v>
      </c>
      <c r="K777" s="4">
        <v>0</v>
      </c>
      <c r="L777" s="4"/>
      <c r="M777" s="3" t="s">
        <v>299</v>
      </c>
      <c r="N777" s="3" t="s">
        <v>127</v>
      </c>
      <c r="O777" s="3" t="s">
        <v>2633</v>
      </c>
      <c r="P777" s="3" t="s">
        <v>1720</v>
      </c>
      <c r="Q777" s="3" t="s">
        <v>51</v>
      </c>
      <c r="R777" s="3" t="s">
        <v>335</v>
      </c>
      <c r="S777" s="4">
        <v>4401.38</v>
      </c>
      <c r="T777" s="4">
        <v>2</v>
      </c>
      <c r="U777" s="3" t="s">
        <v>1719</v>
      </c>
      <c r="V777" s="5">
        <v>3</v>
      </c>
      <c r="W777" s="4">
        <v>0</v>
      </c>
      <c r="X777" s="3" t="s">
        <v>1719</v>
      </c>
      <c r="Y777" s="3" t="s">
        <v>1719</v>
      </c>
      <c r="Z777" s="3" t="s">
        <v>2199</v>
      </c>
      <c r="AA777" s="3" t="s">
        <v>1722</v>
      </c>
      <c r="AB777" s="3" t="s">
        <v>1723</v>
      </c>
      <c r="AC777" s="4"/>
      <c r="AD777" s="4"/>
      <c r="AE777" s="3" t="s">
        <v>1724</v>
      </c>
      <c r="AF777" s="3" t="s">
        <v>299</v>
      </c>
      <c r="AG777" s="3" t="s">
        <v>1725</v>
      </c>
      <c r="AH777" s="3" t="s">
        <v>1725</v>
      </c>
      <c r="AI777" s="5">
        <v>1</v>
      </c>
      <c r="AJ777" s="3" t="s">
        <v>328</v>
      </c>
      <c r="AK777" s="3" t="s">
        <v>327</v>
      </c>
      <c r="AL777" s="3" t="s">
        <v>1719</v>
      </c>
      <c r="AM777" s="3" t="s">
        <v>1718</v>
      </c>
      <c r="AN777" s="3" t="s">
        <v>1726</v>
      </c>
      <c r="AO777" s="4"/>
      <c r="AP777" s="4"/>
      <c r="AQ777" s="3" t="s">
        <v>1719</v>
      </c>
      <c r="AR777" s="3" t="s">
        <v>1719</v>
      </c>
      <c r="AS777" s="3" t="s">
        <v>1723</v>
      </c>
      <c r="AT777" s="3" t="s">
        <v>1723</v>
      </c>
    </row>
    <row r="778" spans="1:46" x14ac:dyDescent="0.25">
      <c r="A778" s="3" t="s">
        <v>1717</v>
      </c>
      <c r="B778" s="3" t="s">
        <v>1718</v>
      </c>
      <c r="C778" s="3" t="s">
        <v>327</v>
      </c>
      <c r="D778" s="3" t="s">
        <v>334</v>
      </c>
      <c r="E778" s="3" t="s">
        <v>334</v>
      </c>
      <c r="F778" s="3" t="s">
        <v>1719</v>
      </c>
      <c r="G778" s="3" t="s">
        <v>2636</v>
      </c>
      <c r="H778" s="4">
        <v>1</v>
      </c>
      <c r="I778" s="4">
        <v>1</v>
      </c>
      <c r="J778" s="3" t="s">
        <v>69</v>
      </c>
      <c r="K778" s="4">
        <v>0</v>
      </c>
      <c r="L778" s="4"/>
      <c r="M778" s="3" t="s">
        <v>299</v>
      </c>
      <c r="N778" s="3" t="s">
        <v>127</v>
      </c>
      <c r="O778" s="3" t="s">
        <v>2633</v>
      </c>
      <c r="P778" s="3" t="s">
        <v>1720</v>
      </c>
      <c r="Q778" s="3" t="s">
        <v>51</v>
      </c>
      <c r="R778" s="3" t="s">
        <v>335</v>
      </c>
      <c r="S778" s="4">
        <v>4401.37</v>
      </c>
      <c r="T778" s="4">
        <v>2</v>
      </c>
      <c r="U778" s="3" t="s">
        <v>1719</v>
      </c>
      <c r="V778" s="5">
        <v>3</v>
      </c>
      <c r="W778" s="4">
        <v>0</v>
      </c>
      <c r="X778" s="3" t="s">
        <v>1719</v>
      </c>
      <c r="Y778" s="3" t="s">
        <v>1719</v>
      </c>
      <c r="Z778" s="3" t="s">
        <v>2199</v>
      </c>
      <c r="AA778" s="3" t="s">
        <v>1722</v>
      </c>
      <c r="AB778" s="3" t="s">
        <v>1723</v>
      </c>
      <c r="AC778" s="4"/>
      <c r="AD778" s="4"/>
      <c r="AE778" s="3" t="s">
        <v>1724</v>
      </c>
      <c r="AF778" s="3" t="s">
        <v>299</v>
      </c>
      <c r="AG778" s="3" t="s">
        <v>1725</v>
      </c>
      <c r="AH778" s="3" t="s">
        <v>1725</v>
      </c>
      <c r="AI778" s="5">
        <v>1</v>
      </c>
      <c r="AJ778" s="3" t="s">
        <v>328</v>
      </c>
      <c r="AK778" s="3" t="s">
        <v>327</v>
      </c>
      <c r="AL778" s="3" t="s">
        <v>1719</v>
      </c>
      <c r="AM778" s="3" t="s">
        <v>1718</v>
      </c>
      <c r="AN778" s="3" t="s">
        <v>1726</v>
      </c>
      <c r="AO778" s="4"/>
      <c r="AP778" s="4"/>
      <c r="AQ778" s="3" t="s">
        <v>1719</v>
      </c>
      <c r="AR778" s="3" t="s">
        <v>1719</v>
      </c>
      <c r="AS778" s="3" t="s">
        <v>1723</v>
      </c>
      <c r="AT778" s="3" t="s">
        <v>1723</v>
      </c>
    </row>
    <row r="779" spans="1:46" x14ac:dyDescent="0.25">
      <c r="A779" s="3" t="s">
        <v>1717</v>
      </c>
      <c r="B779" s="3" t="s">
        <v>1718</v>
      </c>
      <c r="C779" s="3" t="s">
        <v>327</v>
      </c>
      <c r="D779" s="3" t="s">
        <v>1237</v>
      </c>
      <c r="E779" s="3" t="s">
        <v>1237</v>
      </c>
      <c r="F779" s="3" t="s">
        <v>1719</v>
      </c>
      <c r="G779" s="3" t="s">
        <v>2637</v>
      </c>
      <c r="H779" s="4">
        <v>6</v>
      </c>
      <c r="I779" s="4">
        <v>6</v>
      </c>
      <c r="J779" s="3" t="s">
        <v>69</v>
      </c>
      <c r="K779" s="4">
        <v>0</v>
      </c>
      <c r="L779" s="4"/>
      <c r="M779" s="3" t="s">
        <v>102</v>
      </c>
      <c r="N779" s="3" t="s">
        <v>127</v>
      </c>
      <c r="O779" s="3" t="s">
        <v>2633</v>
      </c>
      <c r="P779" s="3" t="s">
        <v>1720</v>
      </c>
      <c r="Q779" s="3" t="s">
        <v>51</v>
      </c>
      <c r="R779" s="3" t="s">
        <v>1238</v>
      </c>
      <c r="S779" s="4">
        <v>35.159999999999997</v>
      </c>
      <c r="T779" s="4">
        <v>6</v>
      </c>
      <c r="U779" s="3" t="s">
        <v>1719</v>
      </c>
      <c r="V779" s="5">
        <v>4</v>
      </c>
      <c r="W779" s="4">
        <v>0</v>
      </c>
      <c r="X779" s="3" t="s">
        <v>1719</v>
      </c>
      <c r="Y779" s="3" t="s">
        <v>1719</v>
      </c>
      <c r="Z779" s="3" t="s">
        <v>2199</v>
      </c>
      <c r="AA779" s="3" t="s">
        <v>1722</v>
      </c>
      <c r="AB779" s="3" t="s">
        <v>1723</v>
      </c>
      <c r="AC779" s="4"/>
      <c r="AD779" s="4"/>
      <c r="AE779" s="3" t="s">
        <v>1724</v>
      </c>
      <c r="AF779" s="3" t="s">
        <v>102</v>
      </c>
      <c r="AG779" s="3" t="s">
        <v>1725</v>
      </c>
      <c r="AH779" s="3" t="s">
        <v>1725</v>
      </c>
      <c r="AI779" s="5">
        <v>1</v>
      </c>
      <c r="AJ779" s="3" t="s">
        <v>328</v>
      </c>
      <c r="AK779" s="3" t="s">
        <v>327</v>
      </c>
      <c r="AL779" s="3" t="s">
        <v>1719</v>
      </c>
      <c r="AM779" s="3" t="s">
        <v>1718</v>
      </c>
      <c r="AN779" s="3" t="s">
        <v>1726</v>
      </c>
      <c r="AO779" s="4"/>
      <c r="AP779" s="4"/>
      <c r="AQ779" s="3" t="s">
        <v>1719</v>
      </c>
      <c r="AR779" s="3" t="s">
        <v>1719</v>
      </c>
      <c r="AS779" s="3" t="s">
        <v>1723</v>
      </c>
      <c r="AT779" s="3" t="s">
        <v>1723</v>
      </c>
    </row>
    <row r="780" spans="1:46" x14ac:dyDescent="0.25">
      <c r="A780" s="3" t="s">
        <v>1717</v>
      </c>
      <c r="B780" s="3" t="s">
        <v>1718</v>
      </c>
      <c r="C780" s="3" t="s">
        <v>327</v>
      </c>
      <c r="D780" s="3" t="s">
        <v>354</v>
      </c>
      <c r="E780" s="3" t="s">
        <v>354</v>
      </c>
      <c r="F780" s="3" t="s">
        <v>1719</v>
      </c>
      <c r="G780" s="3" t="s">
        <v>2638</v>
      </c>
      <c r="H780" s="4">
        <v>2</v>
      </c>
      <c r="I780" s="4">
        <v>2</v>
      </c>
      <c r="J780" s="3" t="s">
        <v>69</v>
      </c>
      <c r="K780" s="4">
        <v>0</v>
      </c>
      <c r="L780" s="4"/>
      <c r="M780" s="3" t="s">
        <v>299</v>
      </c>
      <c r="N780" s="3" t="s">
        <v>127</v>
      </c>
      <c r="O780" s="3" t="s">
        <v>2639</v>
      </c>
      <c r="P780" s="3" t="s">
        <v>1720</v>
      </c>
      <c r="Q780" s="3" t="s">
        <v>51</v>
      </c>
      <c r="R780" s="3" t="s">
        <v>355</v>
      </c>
      <c r="S780" s="4">
        <v>1745.8</v>
      </c>
      <c r="T780" s="4">
        <v>2</v>
      </c>
      <c r="U780" s="3" t="s">
        <v>1719</v>
      </c>
      <c r="V780" s="5">
        <v>1</v>
      </c>
      <c r="W780" s="4">
        <v>0</v>
      </c>
      <c r="X780" s="3" t="s">
        <v>1719</v>
      </c>
      <c r="Y780" s="3" t="s">
        <v>1719</v>
      </c>
      <c r="Z780" s="3" t="s">
        <v>2199</v>
      </c>
      <c r="AA780" s="3" t="s">
        <v>1722</v>
      </c>
      <c r="AB780" s="3" t="s">
        <v>1723</v>
      </c>
      <c r="AC780" s="4"/>
      <c r="AD780" s="4"/>
      <c r="AE780" s="3" t="s">
        <v>1724</v>
      </c>
      <c r="AF780" s="3" t="s">
        <v>299</v>
      </c>
      <c r="AG780" s="3" t="s">
        <v>1725</v>
      </c>
      <c r="AH780" s="3" t="s">
        <v>1725</v>
      </c>
      <c r="AI780" s="5">
        <v>1</v>
      </c>
      <c r="AJ780" s="3" t="s">
        <v>328</v>
      </c>
      <c r="AK780" s="3" t="s">
        <v>327</v>
      </c>
      <c r="AL780" s="3" t="s">
        <v>1719</v>
      </c>
      <c r="AM780" s="3" t="s">
        <v>1718</v>
      </c>
      <c r="AN780" s="3" t="s">
        <v>1726</v>
      </c>
      <c r="AO780" s="4"/>
      <c r="AP780" s="4"/>
      <c r="AQ780" s="3" t="s">
        <v>1719</v>
      </c>
      <c r="AR780" s="3" t="s">
        <v>1719</v>
      </c>
      <c r="AS780" s="3" t="s">
        <v>1723</v>
      </c>
      <c r="AT780" s="3" t="s">
        <v>1723</v>
      </c>
    </row>
    <row r="781" spans="1:46" x14ac:dyDescent="0.25">
      <c r="A781" s="3" t="s">
        <v>1717</v>
      </c>
      <c r="B781" s="3" t="s">
        <v>1718</v>
      </c>
      <c r="C781" s="3" t="s">
        <v>288</v>
      </c>
      <c r="D781" s="3" t="s">
        <v>693</v>
      </c>
      <c r="E781" s="3" t="s">
        <v>693</v>
      </c>
      <c r="F781" s="3" t="s">
        <v>1719</v>
      </c>
      <c r="G781" s="3" t="s">
        <v>2640</v>
      </c>
      <c r="H781" s="4">
        <v>10</v>
      </c>
      <c r="I781" s="4">
        <v>10</v>
      </c>
      <c r="J781" s="3" t="s">
        <v>69</v>
      </c>
      <c r="K781" s="4">
        <v>0</v>
      </c>
      <c r="L781" s="4"/>
      <c r="M781" s="3" t="s">
        <v>102</v>
      </c>
      <c r="N781" s="3" t="s">
        <v>127</v>
      </c>
      <c r="O781" s="3" t="s">
        <v>2641</v>
      </c>
      <c r="P781" s="3" t="s">
        <v>1720</v>
      </c>
      <c r="Q781" s="3" t="s">
        <v>51</v>
      </c>
      <c r="R781" s="3" t="s">
        <v>694</v>
      </c>
      <c r="S781" s="4">
        <v>1229.98</v>
      </c>
      <c r="T781" s="4">
        <v>10</v>
      </c>
      <c r="U781" s="3" t="s">
        <v>1721</v>
      </c>
      <c r="V781" s="5">
        <v>1</v>
      </c>
      <c r="W781" s="4">
        <v>0</v>
      </c>
      <c r="X781" s="3" t="s">
        <v>1719</v>
      </c>
      <c r="Y781" s="3" t="s">
        <v>1719</v>
      </c>
      <c r="Z781" s="3" t="s">
        <v>2199</v>
      </c>
      <c r="AA781" s="3" t="s">
        <v>1722</v>
      </c>
      <c r="AB781" s="3" t="s">
        <v>1723</v>
      </c>
      <c r="AC781" s="4"/>
      <c r="AD781" s="4"/>
      <c r="AE781" s="3" t="s">
        <v>1724</v>
      </c>
      <c r="AF781" s="3" t="s">
        <v>102</v>
      </c>
      <c r="AG781" s="3" t="s">
        <v>1725</v>
      </c>
      <c r="AH781" s="3" t="s">
        <v>1725</v>
      </c>
      <c r="AI781" s="5">
        <v>1</v>
      </c>
      <c r="AJ781" s="3" t="s">
        <v>289</v>
      </c>
      <c r="AK781" s="3" t="s">
        <v>288</v>
      </c>
      <c r="AL781" s="3" t="s">
        <v>1719</v>
      </c>
      <c r="AM781" s="3" t="s">
        <v>1718</v>
      </c>
      <c r="AN781" s="3" t="s">
        <v>1726</v>
      </c>
      <c r="AO781" s="4"/>
      <c r="AP781" s="4"/>
      <c r="AQ781" s="3" t="s">
        <v>1719</v>
      </c>
      <c r="AR781" s="3" t="s">
        <v>1719</v>
      </c>
      <c r="AS781" s="3" t="s">
        <v>1723</v>
      </c>
      <c r="AT781" s="3" t="s">
        <v>1723</v>
      </c>
    </row>
    <row r="782" spans="1:46" x14ac:dyDescent="0.25">
      <c r="A782" s="3" t="s">
        <v>1717</v>
      </c>
      <c r="B782" s="3" t="s">
        <v>1718</v>
      </c>
      <c r="C782" s="3" t="s">
        <v>288</v>
      </c>
      <c r="D782" s="3" t="s">
        <v>689</v>
      </c>
      <c r="E782" s="3" t="s">
        <v>689</v>
      </c>
      <c r="F782" s="3" t="s">
        <v>1719</v>
      </c>
      <c r="G782" s="3" t="s">
        <v>2642</v>
      </c>
      <c r="H782" s="4">
        <v>6</v>
      </c>
      <c r="I782" s="4">
        <v>6</v>
      </c>
      <c r="J782" s="3" t="s">
        <v>69</v>
      </c>
      <c r="K782" s="4">
        <v>0</v>
      </c>
      <c r="L782" s="4"/>
      <c r="M782" s="3" t="s">
        <v>102</v>
      </c>
      <c r="N782" s="3" t="s">
        <v>127</v>
      </c>
      <c r="O782" s="3" t="s">
        <v>2641</v>
      </c>
      <c r="P782" s="3" t="s">
        <v>1720</v>
      </c>
      <c r="Q782" s="3" t="s">
        <v>51</v>
      </c>
      <c r="R782" s="3" t="s">
        <v>690</v>
      </c>
      <c r="S782" s="4">
        <v>894.87</v>
      </c>
      <c r="T782" s="4">
        <v>6</v>
      </c>
      <c r="U782" s="3" t="s">
        <v>1719</v>
      </c>
      <c r="V782" s="5">
        <v>2</v>
      </c>
      <c r="W782" s="4">
        <v>0</v>
      </c>
      <c r="X782" s="3" t="s">
        <v>1719</v>
      </c>
      <c r="Y782" s="3" t="s">
        <v>1719</v>
      </c>
      <c r="Z782" s="3" t="s">
        <v>2199</v>
      </c>
      <c r="AA782" s="3" t="s">
        <v>1722</v>
      </c>
      <c r="AB782" s="3" t="s">
        <v>1723</v>
      </c>
      <c r="AC782" s="4"/>
      <c r="AD782" s="4"/>
      <c r="AE782" s="3" t="s">
        <v>1724</v>
      </c>
      <c r="AF782" s="3" t="s">
        <v>102</v>
      </c>
      <c r="AG782" s="3" t="s">
        <v>1725</v>
      </c>
      <c r="AH782" s="3" t="s">
        <v>1725</v>
      </c>
      <c r="AI782" s="5">
        <v>1</v>
      </c>
      <c r="AJ782" s="3" t="s">
        <v>289</v>
      </c>
      <c r="AK782" s="3" t="s">
        <v>288</v>
      </c>
      <c r="AL782" s="3" t="s">
        <v>1719</v>
      </c>
      <c r="AM782" s="3" t="s">
        <v>1718</v>
      </c>
      <c r="AN782" s="3" t="s">
        <v>1726</v>
      </c>
      <c r="AO782" s="4"/>
      <c r="AP782" s="4"/>
      <c r="AQ782" s="3" t="s">
        <v>1719</v>
      </c>
      <c r="AR782" s="3" t="s">
        <v>1719</v>
      </c>
      <c r="AS782" s="3" t="s">
        <v>1723</v>
      </c>
      <c r="AT782" s="3" t="s">
        <v>1723</v>
      </c>
    </row>
    <row r="783" spans="1:46" x14ac:dyDescent="0.25">
      <c r="A783" s="3" t="s">
        <v>1717</v>
      </c>
      <c r="B783" s="3" t="s">
        <v>1718</v>
      </c>
      <c r="C783" s="3" t="s">
        <v>308</v>
      </c>
      <c r="D783" s="3" t="s">
        <v>2643</v>
      </c>
      <c r="E783" s="3" t="s">
        <v>515</v>
      </c>
      <c r="F783" s="3" t="s">
        <v>1719</v>
      </c>
      <c r="G783" s="3" t="s">
        <v>2644</v>
      </c>
      <c r="H783" s="4">
        <v>2</v>
      </c>
      <c r="I783" s="4">
        <v>2</v>
      </c>
      <c r="J783" s="3" t="s">
        <v>69</v>
      </c>
      <c r="K783" s="4">
        <v>0</v>
      </c>
      <c r="L783" s="4"/>
      <c r="M783" s="3" t="s">
        <v>102</v>
      </c>
      <c r="N783" s="3" t="s">
        <v>127</v>
      </c>
      <c r="O783" s="3" t="s">
        <v>2645</v>
      </c>
      <c r="P783" s="3" t="s">
        <v>1720</v>
      </c>
      <c r="Q783" s="3" t="s">
        <v>51</v>
      </c>
      <c r="R783" s="3" t="s">
        <v>516</v>
      </c>
      <c r="S783" s="4">
        <v>87.23</v>
      </c>
      <c r="T783" s="4">
        <v>2</v>
      </c>
      <c r="U783" s="3" t="s">
        <v>1719</v>
      </c>
      <c r="V783" s="5">
        <v>1</v>
      </c>
      <c r="W783" s="4">
        <v>0</v>
      </c>
      <c r="X783" s="3" t="s">
        <v>1719</v>
      </c>
      <c r="Y783" s="3" t="s">
        <v>1719</v>
      </c>
      <c r="Z783" s="3" t="s">
        <v>2199</v>
      </c>
      <c r="AA783" s="3" t="s">
        <v>1722</v>
      </c>
      <c r="AB783" s="3" t="s">
        <v>1723</v>
      </c>
      <c r="AC783" s="4"/>
      <c r="AD783" s="4"/>
      <c r="AE783" s="3" t="s">
        <v>1724</v>
      </c>
      <c r="AF783" s="3" t="s">
        <v>102</v>
      </c>
      <c r="AG783" s="3" t="s">
        <v>1725</v>
      </c>
      <c r="AH783" s="3" t="s">
        <v>1725</v>
      </c>
      <c r="AI783" s="5">
        <v>1</v>
      </c>
      <c r="AJ783" s="3" t="s">
        <v>309</v>
      </c>
      <c r="AK783" s="3" t="s">
        <v>308</v>
      </c>
      <c r="AL783" s="3" t="s">
        <v>1719</v>
      </c>
      <c r="AM783" s="3" t="s">
        <v>1718</v>
      </c>
      <c r="AN783" s="3" t="s">
        <v>1726</v>
      </c>
      <c r="AO783" s="4"/>
      <c r="AP783" s="4"/>
      <c r="AQ783" s="3" t="s">
        <v>1719</v>
      </c>
      <c r="AR783" s="3" t="s">
        <v>1719</v>
      </c>
      <c r="AS783" s="3" t="s">
        <v>1723</v>
      </c>
      <c r="AT783" s="3" t="s">
        <v>1723</v>
      </c>
    </row>
    <row r="784" spans="1:46" x14ac:dyDescent="0.25">
      <c r="A784" s="3" t="s">
        <v>1717</v>
      </c>
      <c r="B784" s="3" t="s">
        <v>1718</v>
      </c>
      <c r="C784" s="3" t="s">
        <v>316</v>
      </c>
      <c r="D784" s="3" t="s">
        <v>322</v>
      </c>
      <c r="E784" s="3" t="s">
        <v>322</v>
      </c>
      <c r="F784" s="3" t="s">
        <v>1719</v>
      </c>
      <c r="G784" s="3" t="s">
        <v>2646</v>
      </c>
      <c r="H784" s="4">
        <v>1</v>
      </c>
      <c r="I784" s="4">
        <v>1</v>
      </c>
      <c r="J784" s="3" t="s">
        <v>69</v>
      </c>
      <c r="K784" s="4">
        <v>0</v>
      </c>
      <c r="L784" s="4"/>
      <c r="M784" s="3" t="s">
        <v>311</v>
      </c>
      <c r="N784" s="3" t="s">
        <v>127</v>
      </c>
      <c r="O784" s="3" t="s">
        <v>2647</v>
      </c>
      <c r="P784" s="3" t="s">
        <v>1720</v>
      </c>
      <c r="Q784" s="3" t="s">
        <v>51</v>
      </c>
      <c r="R784" s="3" t="s">
        <v>323</v>
      </c>
      <c r="S784" s="4">
        <v>699.24</v>
      </c>
      <c r="T784" s="4">
        <v>1</v>
      </c>
      <c r="U784" s="3" t="s">
        <v>1719</v>
      </c>
      <c r="V784" s="5">
        <v>1</v>
      </c>
      <c r="W784" s="4">
        <v>0</v>
      </c>
      <c r="X784" s="3" t="s">
        <v>1719</v>
      </c>
      <c r="Y784" s="3" t="s">
        <v>1719</v>
      </c>
      <c r="Z784" s="3" t="s">
        <v>2199</v>
      </c>
      <c r="AA784" s="3" t="s">
        <v>1722</v>
      </c>
      <c r="AB784" s="3" t="s">
        <v>1723</v>
      </c>
      <c r="AC784" s="4"/>
      <c r="AD784" s="4"/>
      <c r="AE784" s="3" t="s">
        <v>1724</v>
      </c>
      <c r="AF784" s="3" t="s">
        <v>311</v>
      </c>
      <c r="AG784" s="3" t="s">
        <v>1725</v>
      </c>
      <c r="AH784" s="3" t="s">
        <v>1725</v>
      </c>
      <c r="AI784" s="5">
        <v>1</v>
      </c>
      <c r="AJ784" s="3" t="s">
        <v>317</v>
      </c>
      <c r="AK784" s="3" t="s">
        <v>316</v>
      </c>
      <c r="AL784" s="3" t="s">
        <v>1719</v>
      </c>
      <c r="AM784" s="3" t="s">
        <v>1718</v>
      </c>
      <c r="AN784" s="3" t="s">
        <v>1726</v>
      </c>
      <c r="AO784" s="4"/>
      <c r="AP784" s="4"/>
      <c r="AQ784" s="3" t="s">
        <v>1719</v>
      </c>
      <c r="AR784" s="3" t="s">
        <v>1719</v>
      </c>
      <c r="AS784" s="3" t="s">
        <v>1723</v>
      </c>
      <c r="AT784" s="3" t="s">
        <v>1723</v>
      </c>
    </row>
    <row r="785" spans="1:46" x14ac:dyDescent="0.25">
      <c r="A785" s="3" t="s">
        <v>1717</v>
      </c>
      <c r="B785" s="3" t="s">
        <v>1718</v>
      </c>
      <c r="C785" s="3" t="s">
        <v>108</v>
      </c>
      <c r="D785" s="3" t="s">
        <v>792</v>
      </c>
      <c r="E785" s="3" t="s">
        <v>365</v>
      </c>
      <c r="F785" s="3" t="s">
        <v>1719</v>
      </c>
      <c r="G785" s="3" t="s">
        <v>2392</v>
      </c>
      <c r="H785" s="4">
        <v>1</v>
      </c>
      <c r="I785" s="4">
        <v>1</v>
      </c>
      <c r="J785" s="3" t="s">
        <v>69</v>
      </c>
      <c r="K785" s="4">
        <v>0</v>
      </c>
      <c r="L785" s="4"/>
      <c r="M785" s="3" t="s">
        <v>793</v>
      </c>
      <c r="N785" s="3" t="s">
        <v>127</v>
      </c>
      <c r="O785" s="3" t="s">
        <v>2648</v>
      </c>
      <c r="P785" s="3" t="s">
        <v>1720</v>
      </c>
      <c r="Q785" s="3" t="s">
        <v>51</v>
      </c>
      <c r="R785" s="3" t="s">
        <v>373</v>
      </c>
      <c r="S785" s="4">
        <v>771.03</v>
      </c>
      <c r="T785" s="4">
        <v>1</v>
      </c>
      <c r="U785" s="3" t="s">
        <v>1719</v>
      </c>
      <c r="V785" s="5">
        <v>1</v>
      </c>
      <c r="W785" s="4">
        <v>0</v>
      </c>
      <c r="X785" s="3" t="s">
        <v>1719</v>
      </c>
      <c r="Y785" s="3" t="s">
        <v>1719</v>
      </c>
      <c r="Z785" s="3" t="s">
        <v>2199</v>
      </c>
      <c r="AA785" s="3" t="s">
        <v>1722</v>
      </c>
      <c r="AB785" s="3" t="s">
        <v>1723</v>
      </c>
      <c r="AC785" s="4"/>
      <c r="AD785" s="4"/>
      <c r="AE785" s="3" t="s">
        <v>1724</v>
      </c>
      <c r="AF785" s="3" t="s">
        <v>276</v>
      </c>
      <c r="AG785" s="3" t="s">
        <v>1725</v>
      </c>
      <c r="AH785" s="3" t="s">
        <v>1725</v>
      </c>
      <c r="AI785" s="5">
        <v>1</v>
      </c>
      <c r="AJ785" s="3" t="s">
        <v>2197</v>
      </c>
      <c r="AK785" s="3" t="s">
        <v>108</v>
      </c>
      <c r="AL785" s="3" t="s">
        <v>1719</v>
      </c>
      <c r="AM785" s="3" t="s">
        <v>1718</v>
      </c>
      <c r="AN785" s="3" t="s">
        <v>1726</v>
      </c>
      <c r="AO785" s="4"/>
      <c r="AP785" s="4"/>
      <c r="AQ785" s="3" t="s">
        <v>1719</v>
      </c>
      <c r="AR785" s="3" t="s">
        <v>1719</v>
      </c>
      <c r="AS785" s="3" t="s">
        <v>1723</v>
      </c>
      <c r="AT785" s="3" t="s">
        <v>1723</v>
      </c>
    </row>
    <row r="786" spans="1:46" x14ac:dyDescent="0.25">
      <c r="A786" s="3" t="s">
        <v>1717</v>
      </c>
      <c r="B786" s="3" t="s">
        <v>1718</v>
      </c>
      <c r="C786" s="3" t="s">
        <v>280</v>
      </c>
      <c r="D786" s="3" t="s">
        <v>1181</v>
      </c>
      <c r="E786" s="3" t="s">
        <v>1181</v>
      </c>
      <c r="F786" s="3" t="s">
        <v>1719</v>
      </c>
      <c r="G786" s="3" t="s">
        <v>2649</v>
      </c>
      <c r="H786" s="4">
        <v>2</v>
      </c>
      <c r="I786" s="4">
        <v>2</v>
      </c>
      <c r="J786" s="3" t="s">
        <v>69</v>
      </c>
      <c r="K786" s="4">
        <v>0</v>
      </c>
      <c r="L786" s="4"/>
      <c r="M786" s="3" t="s">
        <v>1182</v>
      </c>
      <c r="N786" s="3" t="s">
        <v>127</v>
      </c>
      <c r="O786" s="3" t="s">
        <v>2650</v>
      </c>
      <c r="P786" s="3" t="s">
        <v>1720</v>
      </c>
      <c r="Q786" s="3" t="s">
        <v>51</v>
      </c>
      <c r="R786" s="3" t="s">
        <v>1183</v>
      </c>
      <c r="S786" s="4">
        <v>7.8</v>
      </c>
      <c r="T786" s="4">
        <v>2</v>
      </c>
      <c r="U786" s="3" t="s">
        <v>1719</v>
      </c>
      <c r="V786" s="5">
        <v>1</v>
      </c>
      <c r="W786" s="4">
        <v>0</v>
      </c>
      <c r="X786" s="3" t="s">
        <v>1719</v>
      </c>
      <c r="Y786" s="3" t="s">
        <v>1719</v>
      </c>
      <c r="Z786" s="3" t="s">
        <v>2199</v>
      </c>
      <c r="AA786" s="3" t="s">
        <v>1722</v>
      </c>
      <c r="AB786" s="3" t="s">
        <v>1723</v>
      </c>
      <c r="AC786" s="4"/>
      <c r="AD786" s="4"/>
      <c r="AE786" s="3" t="s">
        <v>1724</v>
      </c>
      <c r="AF786" s="3" t="s">
        <v>1182</v>
      </c>
      <c r="AG786" s="3" t="s">
        <v>1725</v>
      </c>
      <c r="AH786" s="3" t="s">
        <v>1725</v>
      </c>
      <c r="AI786" s="5">
        <v>1</v>
      </c>
      <c r="AJ786" s="3" t="s">
        <v>281</v>
      </c>
      <c r="AK786" s="3" t="s">
        <v>280</v>
      </c>
      <c r="AL786" s="3" t="s">
        <v>1719</v>
      </c>
      <c r="AM786" s="3" t="s">
        <v>1718</v>
      </c>
      <c r="AN786" s="3" t="s">
        <v>1726</v>
      </c>
      <c r="AO786" s="4"/>
      <c r="AP786" s="4"/>
      <c r="AQ786" s="3" t="s">
        <v>1719</v>
      </c>
      <c r="AR786" s="3" t="s">
        <v>1719</v>
      </c>
      <c r="AS786" s="3" t="s">
        <v>1723</v>
      </c>
      <c r="AT786" s="3" t="s">
        <v>1723</v>
      </c>
    </row>
    <row r="787" spans="1:46" x14ac:dyDescent="0.25">
      <c r="A787" s="3" t="s">
        <v>1717</v>
      </c>
      <c r="B787" s="3" t="s">
        <v>1718</v>
      </c>
      <c r="C787" s="3" t="s">
        <v>280</v>
      </c>
      <c r="D787" s="3" t="s">
        <v>1165</v>
      </c>
      <c r="E787" s="3" t="s">
        <v>1165</v>
      </c>
      <c r="F787" s="3" t="s">
        <v>1719</v>
      </c>
      <c r="G787" s="3" t="s">
        <v>2289</v>
      </c>
      <c r="H787" s="4">
        <v>2</v>
      </c>
      <c r="I787" s="4">
        <v>2</v>
      </c>
      <c r="J787" s="3" t="s">
        <v>69</v>
      </c>
      <c r="K787" s="4">
        <v>0</v>
      </c>
      <c r="L787" s="4"/>
      <c r="M787" s="3" t="s">
        <v>1166</v>
      </c>
      <c r="N787" s="3" t="s">
        <v>127</v>
      </c>
      <c r="O787" s="3" t="s">
        <v>2650</v>
      </c>
      <c r="P787" s="3" t="s">
        <v>1720</v>
      </c>
      <c r="Q787" s="3" t="s">
        <v>51</v>
      </c>
      <c r="R787" s="3" t="s">
        <v>1171</v>
      </c>
      <c r="S787" s="4">
        <v>5.78</v>
      </c>
      <c r="T787" s="4">
        <v>2</v>
      </c>
      <c r="U787" s="3" t="s">
        <v>1719</v>
      </c>
      <c r="V787" s="5">
        <v>2</v>
      </c>
      <c r="W787" s="4">
        <v>0</v>
      </c>
      <c r="X787" s="3" t="s">
        <v>1719</v>
      </c>
      <c r="Y787" s="3" t="s">
        <v>1719</v>
      </c>
      <c r="Z787" s="3" t="s">
        <v>2199</v>
      </c>
      <c r="AA787" s="3" t="s">
        <v>1722</v>
      </c>
      <c r="AB787" s="3" t="s">
        <v>1723</v>
      </c>
      <c r="AC787" s="4"/>
      <c r="AD787" s="4"/>
      <c r="AE787" s="3" t="s">
        <v>1724</v>
      </c>
      <c r="AF787" s="3" t="s">
        <v>1166</v>
      </c>
      <c r="AG787" s="3" t="s">
        <v>1725</v>
      </c>
      <c r="AH787" s="3" t="s">
        <v>1725</v>
      </c>
      <c r="AI787" s="5">
        <v>1</v>
      </c>
      <c r="AJ787" s="3" t="s">
        <v>281</v>
      </c>
      <c r="AK787" s="3" t="s">
        <v>280</v>
      </c>
      <c r="AL787" s="3" t="s">
        <v>1719</v>
      </c>
      <c r="AM787" s="3" t="s">
        <v>1718</v>
      </c>
      <c r="AN787" s="3" t="s">
        <v>1726</v>
      </c>
      <c r="AO787" s="4"/>
      <c r="AP787" s="4"/>
      <c r="AQ787" s="3" t="s">
        <v>1719</v>
      </c>
      <c r="AR787" s="3" t="s">
        <v>1719</v>
      </c>
      <c r="AS787" s="3" t="s">
        <v>1723</v>
      </c>
      <c r="AT787" s="3" t="s">
        <v>1723</v>
      </c>
    </row>
    <row r="788" spans="1:46" x14ac:dyDescent="0.25">
      <c r="A788" s="3" t="s">
        <v>1717</v>
      </c>
      <c r="B788" s="3" t="s">
        <v>1718</v>
      </c>
      <c r="C788" s="3" t="s">
        <v>1280</v>
      </c>
      <c r="D788" s="3" t="s">
        <v>1281</v>
      </c>
      <c r="E788" s="3" t="s">
        <v>1281</v>
      </c>
      <c r="F788" s="3" t="s">
        <v>1719</v>
      </c>
      <c r="G788" s="3" t="s">
        <v>2651</v>
      </c>
      <c r="H788" s="4">
        <v>3</v>
      </c>
      <c r="I788" s="4">
        <v>3</v>
      </c>
      <c r="J788" s="3" t="s">
        <v>69</v>
      </c>
      <c r="K788" s="4">
        <v>0</v>
      </c>
      <c r="L788" s="4"/>
      <c r="M788" s="3" t="s">
        <v>527</v>
      </c>
      <c r="N788" s="3" t="s">
        <v>127</v>
      </c>
      <c r="O788" s="3" t="s">
        <v>2652</v>
      </c>
      <c r="P788" s="3" t="s">
        <v>1720</v>
      </c>
      <c r="Q788" s="3" t="s">
        <v>51</v>
      </c>
      <c r="R788" s="3" t="s">
        <v>1282</v>
      </c>
      <c r="S788" s="4">
        <v>3.8</v>
      </c>
      <c r="T788" s="4">
        <v>3</v>
      </c>
      <c r="U788" s="3" t="s">
        <v>1719</v>
      </c>
      <c r="V788" s="5">
        <v>1</v>
      </c>
      <c r="W788" s="4">
        <v>0</v>
      </c>
      <c r="X788" s="3" t="s">
        <v>1719</v>
      </c>
      <c r="Y788" s="3" t="s">
        <v>1719</v>
      </c>
      <c r="Z788" s="3" t="s">
        <v>2199</v>
      </c>
      <c r="AA788" s="3" t="s">
        <v>1722</v>
      </c>
      <c r="AB788" s="3" t="s">
        <v>1723</v>
      </c>
      <c r="AC788" s="4"/>
      <c r="AD788" s="4"/>
      <c r="AE788" s="3" t="s">
        <v>1724</v>
      </c>
      <c r="AF788" s="3" t="s">
        <v>527</v>
      </c>
      <c r="AG788" s="3" t="s">
        <v>1725</v>
      </c>
      <c r="AH788" s="3" t="s">
        <v>1725</v>
      </c>
      <c r="AI788" s="5">
        <v>1</v>
      </c>
      <c r="AJ788" s="3" t="s">
        <v>317</v>
      </c>
      <c r="AK788" s="3" t="s">
        <v>1280</v>
      </c>
      <c r="AL788" s="3" t="s">
        <v>1719</v>
      </c>
      <c r="AM788" s="3" t="s">
        <v>1718</v>
      </c>
      <c r="AN788" s="3" t="s">
        <v>1726</v>
      </c>
      <c r="AO788" s="4"/>
      <c r="AP788" s="4"/>
      <c r="AQ788" s="3" t="s">
        <v>1719</v>
      </c>
      <c r="AR788" s="3" t="s">
        <v>1719</v>
      </c>
      <c r="AS788" s="3" t="s">
        <v>1723</v>
      </c>
      <c r="AT788" s="3" t="s">
        <v>1723</v>
      </c>
    </row>
    <row r="789" spans="1:46" x14ac:dyDescent="0.25">
      <c r="A789" s="3" t="s">
        <v>1717</v>
      </c>
      <c r="B789" s="3" t="s">
        <v>1718</v>
      </c>
      <c r="C789" s="3" t="s">
        <v>1456</v>
      </c>
      <c r="D789" s="3" t="s">
        <v>1458</v>
      </c>
      <c r="E789" s="3" t="s">
        <v>1458</v>
      </c>
      <c r="F789" s="3" t="s">
        <v>1719</v>
      </c>
      <c r="G789" s="3" t="s">
        <v>2653</v>
      </c>
      <c r="H789" s="4">
        <v>1</v>
      </c>
      <c r="I789" s="4">
        <v>1</v>
      </c>
      <c r="J789" s="3" t="s">
        <v>69</v>
      </c>
      <c r="K789" s="4">
        <v>0</v>
      </c>
      <c r="L789" s="4"/>
      <c r="M789" s="3" t="s">
        <v>1459</v>
      </c>
      <c r="N789" s="3" t="s">
        <v>127</v>
      </c>
      <c r="O789" s="3" t="s">
        <v>2654</v>
      </c>
      <c r="P789" s="3" t="s">
        <v>1720</v>
      </c>
      <c r="Q789" s="3" t="s">
        <v>51</v>
      </c>
      <c r="R789" s="3" t="s">
        <v>1460</v>
      </c>
      <c r="S789" s="4">
        <v>6715.46</v>
      </c>
      <c r="T789" s="4">
        <v>1</v>
      </c>
      <c r="U789" s="3" t="s">
        <v>1719</v>
      </c>
      <c r="V789" s="5">
        <v>1</v>
      </c>
      <c r="W789" s="4">
        <v>0</v>
      </c>
      <c r="X789" s="3" t="s">
        <v>1719</v>
      </c>
      <c r="Y789" s="3" t="s">
        <v>1719</v>
      </c>
      <c r="Z789" s="3" t="s">
        <v>2199</v>
      </c>
      <c r="AA789" s="3" t="s">
        <v>1722</v>
      </c>
      <c r="AB789" s="3" t="s">
        <v>1723</v>
      </c>
      <c r="AC789" s="4"/>
      <c r="AD789" s="4"/>
      <c r="AE789" s="3" t="s">
        <v>1724</v>
      </c>
      <c r="AF789" s="3" t="s">
        <v>1459</v>
      </c>
      <c r="AG789" s="3" t="s">
        <v>1725</v>
      </c>
      <c r="AH789" s="3" t="s">
        <v>1725</v>
      </c>
      <c r="AI789" s="5">
        <v>1</v>
      </c>
      <c r="AJ789" s="3" t="s">
        <v>1457</v>
      </c>
      <c r="AK789" s="3" t="s">
        <v>1456</v>
      </c>
      <c r="AL789" s="3" t="s">
        <v>1719</v>
      </c>
      <c r="AM789" s="3" t="s">
        <v>1718</v>
      </c>
      <c r="AN789" s="3" t="s">
        <v>1726</v>
      </c>
      <c r="AO789" s="4"/>
      <c r="AP789" s="4"/>
      <c r="AQ789" s="3" t="s">
        <v>1719</v>
      </c>
      <c r="AR789" s="3" t="s">
        <v>1719</v>
      </c>
      <c r="AS789" s="3" t="s">
        <v>1723</v>
      </c>
      <c r="AT789" s="3" t="s">
        <v>1723</v>
      </c>
    </row>
    <row r="790" spans="1:46" x14ac:dyDescent="0.25">
      <c r="A790" s="3" t="s">
        <v>1717</v>
      </c>
      <c r="B790" s="3" t="s">
        <v>1718</v>
      </c>
      <c r="C790" s="3" t="s">
        <v>1317</v>
      </c>
      <c r="D790" s="3" t="s">
        <v>2655</v>
      </c>
      <c r="E790" s="3" t="s">
        <v>1319</v>
      </c>
      <c r="F790" s="3" t="s">
        <v>1719</v>
      </c>
      <c r="G790" s="3" t="s">
        <v>2527</v>
      </c>
      <c r="H790" s="4">
        <v>5</v>
      </c>
      <c r="I790" s="4">
        <v>5</v>
      </c>
      <c r="J790" s="3" t="s">
        <v>69</v>
      </c>
      <c r="K790" s="4">
        <v>0</v>
      </c>
      <c r="L790" s="4"/>
      <c r="M790" s="3" t="s">
        <v>102</v>
      </c>
      <c r="N790" s="3" t="s">
        <v>127</v>
      </c>
      <c r="O790" s="3" t="s">
        <v>2656</v>
      </c>
      <c r="P790" s="3" t="s">
        <v>1720</v>
      </c>
      <c r="Q790" s="3" t="s">
        <v>51</v>
      </c>
      <c r="R790" s="3" t="s">
        <v>1320</v>
      </c>
      <c r="S790" s="4">
        <v>268.48</v>
      </c>
      <c r="T790" s="4">
        <v>5</v>
      </c>
      <c r="U790" s="3" t="s">
        <v>1719</v>
      </c>
      <c r="V790" s="5">
        <v>1</v>
      </c>
      <c r="W790" s="4">
        <v>0</v>
      </c>
      <c r="X790" s="3" t="s">
        <v>1719</v>
      </c>
      <c r="Y790" s="3" t="s">
        <v>1719</v>
      </c>
      <c r="Z790" s="3" t="s">
        <v>2199</v>
      </c>
      <c r="AA790" s="3" t="s">
        <v>1722</v>
      </c>
      <c r="AB790" s="3" t="s">
        <v>1723</v>
      </c>
      <c r="AC790" s="4"/>
      <c r="AD790" s="4"/>
      <c r="AE790" s="3" t="s">
        <v>1724</v>
      </c>
      <c r="AF790" s="3" t="s">
        <v>102</v>
      </c>
      <c r="AG790" s="3" t="s">
        <v>1725</v>
      </c>
      <c r="AH790" s="3" t="s">
        <v>1725</v>
      </c>
      <c r="AI790" s="5">
        <v>1</v>
      </c>
      <c r="AJ790" s="3" t="s">
        <v>1318</v>
      </c>
      <c r="AK790" s="3" t="s">
        <v>1317</v>
      </c>
      <c r="AL790" s="3" t="s">
        <v>1719</v>
      </c>
      <c r="AM790" s="3" t="s">
        <v>1718</v>
      </c>
      <c r="AN790" s="3" t="s">
        <v>1726</v>
      </c>
      <c r="AO790" s="4"/>
      <c r="AP790" s="4"/>
      <c r="AQ790" s="3" t="s">
        <v>1719</v>
      </c>
      <c r="AR790" s="3" t="s">
        <v>1719</v>
      </c>
      <c r="AS790" s="3" t="s">
        <v>1723</v>
      </c>
      <c r="AT790" s="3" t="s">
        <v>1723</v>
      </c>
    </row>
    <row r="791" spans="1:46" x14ac:dyDescent="0.25">
      <c r="A791" s="3" t="s">
        <v>1717</v>
      </c>
      <c r="B791" s="3" t="s">
        <v>1718</v>
      </c>
      <c r="C791" s="3" t="s">
        <v>1317</v>
      </c>
      <c r="D791" s="3" t="s">
        <v>1352</v>
      </c>
      <c r="E791" s="3" t="s">
        <v>1352</v>
      </c>
      <c r="F791" s="3" t="s">
        <v>1719</v>
      </c>
      <c r="G791" s="3" t="s">
        <v>2657</v>
      </c>
      <c r="H791" s="4">
        <v>5</v>
      </c>
      <c r="I791" s="4">
        <v>5</v>
      </c>
      <c r="J791" s="3" t="s">
        <v>69</v>
      </c>
      <c r="K791" s="4">
        <v>0</v>
      </c>
      <c r="L791" s="4"/>
      <c r="M791" s="3" t="s">
        <v>161</v>
      </c>
      <c r="N791" s="3" t="s">
        <v>127</v>
      </c>
      <c r="O791" s="3" t="s">
        <v>2656</v>
      </c>
      <c r="P791" s="3" t="s">
        <v>1720</v>
      </c>
      <c r="Q791" s="3" t="s">
        <v>51</v>
      </c>
      <c r="R791" s="3" t="s">
        <v>1353</v>
      </c>
      <c r="S791" s="4">
        <v>33.67</v>
      </c>
      <c r="T791" s="4">
        <v>5</v>
      </c>
      <c r="U791" s="3" t="s">
        <v>1719</v>
      </c>
      <c r="V791" s="5">
        <v>2</v>
      </c>
      <c r="W791" s="4">
        <v>0</v>
      </c>
      <c r="X791" s="3" t="s">
        <v>1719</v>
      </c>
      <c r="Y791" s="3" t="s">
        <v>1719</v>
      </c>
      <c r="Z791" s="3" t="s">
        <v>2199</v>
      </c>
      <c r="AA791" s="3" t="s">
        <v>1722</v>
      </c>
      <c r="AB791" s="3" t="s">
        <v>1723</v>
      </c>
      <c r="AC791" s="4"/>
      <c r="AD791" s="4"/>
      <c r="AE791" s="3" t="s">
        <v>1724</v>
      </c>
      <c r="AF791" s="3" t="s">
        <v>161</v>
      </c>
      <c r="AG791" s="3" t="s">
        <v>1725</v>
      </c>
      <c r="AH791" s="3" t="s">
        <v>1725</v>
      </c>
      <c r="AI791" s="5">
        <v>1</v>
      </c>
      <c r="AJ791" s="3" t="s">
        <v>1318</v>
      </c>
      <c r="AK791" s="3" t="s">
        <v>1317</v>
      </c>
      <c r="AL791" s="3" t="s">
        <v>1719</v>
      </c>
      <c r="AM791" s="3" t="s">
        <v>1718</v>
      </c>
      <c r="AN791" s="3" t="s">
        <v>1726</v>
      </c>
      <c r="AO791" s="4"/>
      <c r="AP791" s="4"/>
      <c r="AQ791" s="3" t="s">
        <v>1719</v>
      </c>
      <c r="AR791" s="3" t="s">
        <v>1719</v>
      </c>
      <c r="AS791" s="3" t="s">
        <v>1723</v>
      </c>
      <c r="AT791" s="3" t="s">
        <v>1723</v>
      </c>
    </row>
    <row r="792" spans="1:46" x14ac:dyDescent="0.25">
      <c r="A792" s="3" t="s">
        <v>1717</v>
      </c>
      <c r="B792" s="3" t="s">
        <v>1718</v>
      </c>
      <c r="C792" s="3" t="s">
        <v>1317</v>
      </c>
      <c r="D792" s="3" t="s">
        <v>2658</v>
      </c>
      <c r="E792" s="3" t="s">
        <v>1327</v>
      </c>
      <c r="F792" s="3" t="s">
        <v>1719</v>
      </c>
      <c r="G792" s="3" t="s">
        <v>2659</v>
      </c>
      <c r="H792" s="4">
        <v>2</v>
      </c>
      <c r="I792" s="4">
        <v>2</v>
      </c>
      <c r="J792" s="3" t="s">
        <v>69</v>
      </c>
      <c r="K792" s="4">
        <v>0</v>
      </c>
      <c r="L792" s="4"/>
      <c r="M792" s="3" t="s">
        <v>102</v>
      </c>
      <c r="N792" s="3" t="s">
        <v>127</v>
      </c>
      <c r="O792" s="3" t="s">
        <v>2656</v>
      </c>
      <c r="P792" s="3" t="s">
        <v>1720</v>
      </c>
      <c r="Q792" s="3" t="s">
        <v>51</v>
      </c>
      <c r="R792" s="3" t="s">
        <v>1328</v>
      </c>
      <c r="S792" s="4">
        <v>239.12</v>
      </c>
      <c r="T792" s="4">
        <v>2</v>
      </c>
      <c r="U792" s="3" t="s">
        <v>1719</v>
      </c>
      <c r="V792" s="5">
        <v>3</v>
      </c>
      <c r="W792" s="4">
        <v>0</v>
      </c>
      <c r="X792" s="3" t="s">
        <v>1719</v>
      </c>
      <c r="Y792" s="3" t="s">
        <v>1719</v>
      </c>
      <c r="Z792" s="3" t="s">
        <v>2199</v>
      </c>
      <c r="AA792" s="3" t="s">
        <v>1722</v>
      </c>
      <c r="AB792" s="3" t="s">
        <v>1723</v>
      </c>
      <c r="AC792" s="4"/>
      <c r="AD792" s="4"/>
      <c r="AE792" s="3" t="s">
        <v>1724</v>
      </c>
      <c r="AF792" s="3" t="s">
        <v>102</v>
      </c>
      <c r="AG792" s="3" t="s">
        <v>1725</v>
      </c>
      <c r="AH792" s="3" t="s">
        <v>1725</v>
      </c>
      <c r="AI792" s="5">
        <v>1</v>
      </c>
      <c r="AJ792" s="3" t="s">
        <v>1318</v>
      </c>
      <c r="AK792" s="3" t="s">
        <v>1317</v>
      </c>
      <c r="AL792" s="3" t="s">
        <v>1719</v>
      </c>
      <c r="AM792" s="3" t="s">
        <v>1718</v>
      </c>
      <c r="AN792" s="3" t="s">
        <v>1726</v>
      </c>
      <c r="AO792" s="4"/>
      <c r="AP792" s="4"/>
      <c r="AQ792" s="3" t="s">
        <v>1719</v>
      </c>
      <c r="AR792" s="3" t="s">
        <v>1719</v>
      </c>
      <c r="AS792" s="3" t="s">
        <v>1723</v>
      </c>
      <c r="AT792" s="3" t="s">
        <v>1723</v>
      </c>
    </row>
    <row r="793" spans="1:46" x14ac:dyDescent="0.25">
      <c r="A793" s="3" t="s">
        <v>1717</v>
      </c>
      <c r="B793" s="3" t="s">
        <v>1718</v>
      </c>
      <c r="C793" s="3" t="s">
        <v>1317</v>
      </c>
      <c r="D793" s="3" t="s">
        <v>1330</v>
      </c>
      <c r="E793" s="3" t="s">
        <v>1330</v>
      </c>
      <c r="F793" s="3" t="s">
        <v>1719</v>
      </c>
      <c r="G793" s="3" t="s">
        <v>2660</v>
      </c>
      <c r="H793" s="4">
        <v>5</v>
      </c>
      <c r="I793" s="4">
        <v>5</v>
      </c>
      <c r="J793" s="3" t="s">
        <v>69</v>
      </c>
      <c r="K793" s="4">
        <v>0</v>
      </c>
      <c r="L793" s="4"/>
      <c r="M793" s="3" t="s">
        <v>102</v>
      </c>
      <c r="N793" s="3" t="s">
        <v>127</v>
      </c>
      <c r="O793" s="3" t="s">
        <v>2656</v>
      </c>
      <c r="P793" s="3" t="s">
        <v>1720</v>
      </c>
      <c r="Q793" s="3" t="s">
        <v>51</v>
      </c>
      <c r="R793" s="3" t="s">
        <v>1331</v>
      </c>
      <c r="S793" s="4">
        <v>141.72</v>
      </c>
      <c r="T793" s="4">
        <v>5</v>
      </c>
      <c r="U793" s="3" t="s">
        <v>1719</v>
      </c>
      <c r="V793" s="5">
        <v>4</v>
      </c>
      <c r="W793" s="4">
        <v>0</v>
      </c>
      <c r="X793" s="3" t="s">
        <v>1719</v>
      </c>
      <c r="Y793" s="3" t="s">
        <v>1719</v>
      </c>
      <c r="Z793" s="3" t="s">
        <v>2199</v>
      </c>
      <c r="AA793" s="3" t="s">
        <v>1722</v>
      </c>
      <c r="AB793" s="3" t="s">
        <v>1723</v>
      </c>
      <c r="AC793" s="4"/>
      <c r="AD793" s="4"/>
      <c r="AE793" s="3" t="s">
        <v>1724</v>
      </c>
      <c r="AF793" s="3" t="s">
        <v>102</v>
      </c>
      <c r="AG793" s="3" t="s">
        <v>1725</v>
      </c>
      <c r="AH793" s="3" t="s">
        <v>1725</v>
      </c>
      <c r="AI793" s="5">
        <v>1</v>
      </c>
      <c r="AJ793" s="3" t="s">
        <v>1318</v>
      </c>
      <c r="AK793" s="3" t="s">
        <v>1317</v>
      </c>
      <c r="AL793" s="3" t="s">
        <v>1719</v>
      </c>
      <c r="AM793" s="3" t="s">
        <v>1718</v>
      </c>
      <c r="AN793" s="3" t="s">
        <v>1726</v>
      </c>
      <c r="AO793" s="4"/>
      <c r="AP793" s="4"/>
      <c r="AQ793" s="3" t="s">
        <v>1719</v>
      </c>
      <c r="AR793" s="3" t="s">
        <v>1719</v>
      </c>
      <c r="AS793" s="3" t="s">
        <v>1723</v>
      </c>
      <c r="AT793" s="3" t="s">
        <v>1723</v>
      </c>
    </row>
    <row r="794" spans="1:46" hidden="1" x14ac:dyDescent="0.25">
      <c r="A794" s="3" t="s">
        <v>1717</v>
      </c>
      <c r="B794" s="3" t="s">
        <v>1718</v>
      </c>
      <c r="C794" s="3" t="s">
        <v>208</v>
      </c>
      <c r="D794" s="3" t="s">
        <v>2661</v>
      </c>
      <c r="E794" s="3" t="s">
        <v>2661</v>
      </c>
      <c r="F794" s="3" t="s">
        <v>1719</v>
      </c>
      <c r="G794" s="3" t="s">
        <v>2662</v>
      </c>
      <c r="H794" s="4">
        <v>2</v>
      </c>
      <c r="I794" s="4">
        <v>2</v>
      </c>
      <c r="J794" s="3" t="s">
        <v>69</v>
      </c>
      <c r="K794" s="4">
        <v>0</v>
      </c>
      <c r="L794" s="4"/>
      <c r="M794" s="3" t="s">
        <v>219</v>
      </c>
      <c r="N794" s="3" t="s">
        <v>127</v>
      </c>
      <c r="O794" s="3" t="s">
        <v>2663</v>
      </c>
      <c r="P794" s="3" t="s">
        <v>1720</v>
      </c>
      <c r="Q794" s="3" t="s">
        <v>127</v>
      </c>
      <c r="R794" s="3" t="s">
        <v>220</v>
      </c>
      <c r="S794" s="4">
        <v>0</v>
      </c>
      <c r="T794" s="4">
        <v>2</v>
      </c>
      <c r="U794" s="3" t="s">
        <v>1719</v>
      </c>
      <c r="V794" s="5">
        <v>1</v>
      </c>
      <c r="W794" s="4">
        <v>0</v>
      </c>
      <c r="X794" s="3" t="s">
        <v>1719</v>
      </c>
      <c r="Y794" s="3" t="s">
        <v>1719</v>
      </c>
      <c r="Z794" s="3" t="s">
        <v>2199</v>
      </c>
      <c r="AA794" s="3" t="s">
        <v>1722</v>
      </c>
      <c r="AB794" s="3" t="s">
        <v>1723</v>
      </c>
      <c r="AC794" s="4"/>
      <c r="AD794" s="4"/>
      <c r="AE794" s="3" t="s">
        <v>1724</v>
      </c>
      <c r="AF794" s="3" t="s">
        <v>219</v>
      </c>
      <c r="AG794" s="3" t="s">
        <v>1725</v>
      </c>
      <c r="AH794" s="3" t="s">
        <v>1725</v>
      </c>
      <c r="AI794" s="5">
        <v>1</v>
      </c>
      <c r="AJ794" s="3" t="s">
        <v>209</v>
      </c>
      <c r="AK794" s="3" t="s">
        <v>1719</v>
      </c>
      <c r="AL794" s="3" t="s">
        <v>1719</v>
      </c>
      <c r="AM794" s="3" t="s">
        <v>1718</v>
      </c>
      <c r="AN794" s="3" t="s">
        <v>1726</v>
      </c>
      <c r="AO794" s="4"/>
      <c r="AP794" s="4"/>
      <c r="AQ794" s="3" t="s">
        <v>1719</v>
      </c>
      <c r="AR794" s="3" t="s">
        <v>1719</v>
      </c>
      <c r="AS794" s="3" t="s">
        <v>1723</v>
      </c>
      <c r="AT794" s="3" t="s">
        <v>1723</v>
      </c>
    </row>
    <row r="795" spans="1:46" x14ac:dyDescent="0.25">
      <c r="A795" s="3" t="s">
        <v>1717</v>
      </c>
      <c r="B795" s="3" t="s">
        <v>1718</v>
      </c>
      <c r="C795" s="3" t="s">
        <v>308</v>
      </c>
      <c r="D795" s="3" t="s">
        <v>340</v>
      </c>
      <c r="E795" s="3" t="s">
        <v>340</v>
      </c>
      <c r="F795" s="3" t="s">
        <v>1719</v>
      </c>
      <c r="G795" s="3" t="s">
        <v>2664</v>
      </c>
      <c r="H795" s="4">
        <v>4</v>
      </c>
      <c r="I795" s="4">
        <v>4</v>
      </c>
      <c r="J795" s="3" t="s">
        <v>69</v>
      </c>
      <c r="K795" s="4">
        <v>0</v>
      </c>
      <c r="L795" s="4"/>
      <c r="M795" s="3" t="s">
        <v>161</v>
      </c>
      <c r="N795" s="3" t="s">
        <v>127</v>
      </c>
      <c r="O795" s="3" t="s">
        <v>2665</v>
      </c>
      <c r="P795" s="3" t="s">
        <v>1720</v>
      </c>
      <c r="Q795" s="3" t="s">
        <v>51</v>
      </c>
      <c r="R795" s="3" t="s">
        <v>341</v>
      </c>
      <c r="S795" s="4">
        <v>173.2</v>
      </c>
      <c r="T795" s="4">
        <v>4</v>
      </c>
      <c r="U795" s="3" t="s">
        <v>1721</v>
      </c>
      <c r="V795" s="5">
        <v>1</v>
      </c>
      <c r="W795" s="4">
        <v>0</v>
      </c>
      <c r="X795" s="3" t="s">
        <v>1719</v>
      </c>
      <c r="Y795" s="3" t="s">
        <v>1719</v>
      </c>
      <c r="Z795" s="3" t="s">
        <v>2199</v>
      </c>
      <c r="AA795" s="3" t="s">
        <v>1722</v>
      </c>
      <c r="AB795" s="3" t="s">
        <v>1723</v>
      </c>
      <c r="AC795" s="4"/>
      <c r="AD795" s="4"/>
      <c r="AE795" s="3" t="s">
        <v>1724</v>
      </c>
      <c r="AF795" s="3" t="s">
        <v>161</v>
      </c>
      <c r="AG795" s="3" t="s">
        <v>1725</v>
      </c>
      <c r="AH795" s="3" t="s">
        <v>1725</v>
      </c>
      <c r="AI795" s="5">
        <v>1</v>
      </c>
      <c r="AJ795" s="3" t="s">
        <v>309</v>
      </c>
      <c r="AK795" s="3" t="s">
        <v>308</v>
      </c>
      <c r="AL795" s="3" t="s">
        <v>1719</v>
      </c>
      <c r="AM795" s="3" t="s">
        <v>1718</v>
      </c>
      <c r="AN795" s="3" t="s">
        <v>1726</v>
      </c>
      <c r="AO795" s="4"/>
      <c r="AP795" s="4"/>
      <c r="AQ795" s="3" t="s">
        <v>1719</v>
      </c>
      <c r="AR795" s="3" t="s">
        <v>1719</v>
      </c>
      <c r="AS795" s="3" t="s">
        <v>1723</v>
      </c>
      <c r="AT795" s="3" t="s">
        <v>1723</v>
      </c>
    </row>
    <row r="796" spans="1:46" x14ac:dyDescent="0.25">
      <c r="A796" s="3" t="s">
        <v>1717</v>
      </c>
      <c r="B796" s="3" t="s">
        <v>1718</v>
      </c>
      <c r="C796" s="3" t="s">
        <v>308</v>
      </c>
      <c r="D796" s="3" t="s">
        <v>345</v>
      </c>
      <c r="E796" s="3" t="s">
        <v>345</v>
      </c>
      <c r="F796" s="3" t="s">
        <v>1719</v>
      </c>
      <c r="G796" s="3" t="s">
        <v>2666</v>
      </c>
      <c r="H796" s="4">
        <v>10</v>
      </c>
      <c r="I796" s="4">
        <v>10</v>
      </c>
      <c r="J796" s="3" t="s">
        <v>69</v>
      </c>
      <c r="K796" s="4">
        <v>0</v>
      </c>
      <c r="L796" s="4"/>
      <c r="M796" s="3" t="s">
        <v>299</v>
      </c>
      <c r="N796" s="3" t="s">
        <v>127</v>
      </c>
      <c r="O796" s="3" t="s">
        <v>2665</v>
      </c>
      <c r="P796" s="3" t="s">
        <v>1720</v>
      </c>
      <c r="Q796" s="3" t="s">
        <v>51</v>
      </c>
      <c r="R796" s="3" t="s">
        <v>346</v>
      </c>
      <c r="S796" s="4">
        <v>2183.33</v>
      </c>
      <c r="T796" s="4">
        <v>10</v>
      </c>
      <c r="U796" s="3" t="s">
        <v>1721</v>
      </c>
      <c r="V796" s="5">
        <v>2</v>
      </c>
      <c r="W796" s="4">
        <v>0</v>
      </c>
      <c r="X796" s="3" t="s">
        <v>1719</v>
      </c>
      <c r="Y796" s="3" t="s">
        <v>1719</v>
      </c>
      <c r="Z796" s="3" t="s">
        <v>2199</v>
      </c>
      <c r="AA796" s="3" t="s">
        <v>1722</v>
      </c>
      <c r="AB796" s="3" t="s">
        <v>1723</v>
      </c>
      <c r="AC796" s="4"/>
      <c r="AD796" s="4"/>
      <c r="AE796" s="3" t="s">
        <v>1724</v>
      </c>
      <c r="AF796" s="3" t="s">
        <v>299</v>
      </c>
      <c r="AG796" s="3" t="s">
        <v>1725</v>
      </c>
      <c r="AH796" s="3" t="s">
        <v>1725</v>
      </c>
      <c r="AI796" s="5">
        <v>1</v>
      </c>
      <c r="AJ796" s="3" t="s">
        <v>309</v>
      </c>
      <c r="AK796" s="3" t="s">
        <v>308</v>
      </c>
      <c r="AL796" s="3" t="s">
        <v>1719</v>
      </c>
      <c r="AM796" s="3" t="s">
        <v>1718</v>
      </c>
      <c r="AN796" s="3" t="s">
        <v>1726</v>
      </c>
      <c r="AO796" s="4"/>
      <c r="AP796" s="4"/>
      <c r="AQ796" s="3" t="s">
        <v>1719</v>
      </c>
      <c r="AR796" s="3" t="s">
        <v>1719</v>
      </c>
      <c r="AS796" s="3" t="s">
        <v>1723</v>
      </c>
      <c r="AT796" s="3" t="s">
        <v>1723</v>
      </c>
    </row>
    <row r="797" spans="1:46" x14ac:dyDescent="0.25">
      <c r="A797" s="3" t="s">
        <v>1717</v>
      </c>
      <c r="B797" s="3" t="s">
        <v>1718</v>
      </c>
      <c r="C797" s="3" t="s">
        <v>308</v>
      </c>
      <c r="D797" s="3" t="s">
        <v>350</v>
      </c>
      <c r="E797" s="3" t="s">
        <v>350</v>
      </c>
      <c r="F797" s="3" t="s">
        <v>1719</v>
      </c>
      <c r="G797" s="3" t="s">
        <v>2667</v>
      </c>
      <c r="H797" s="4">
        <v>5</v>
      </c>
      <c r="I797" s="4">
        <v>5</v>
      </c>
      <c r="J797" s="3" t="s">
        <v>69</v>
      </c>
      <c r="K797" s="4">
        <v>0</v>
      </c>
      <c r="L797" s="4"/>
      <c r="M797" s="3" t="s">
        <v>299</v>
      </c>
      <c r="N797" s="3" t="s">
        <v>127</v>
      </c>
      <c r="O797" s="3" t="s">
        <v>2665</v>
      </c>
      <c r="P797" s="3" t="s">
        <v>1720</v>
      </c>
      <c r="Q797" s="3" t="s">
        <v>51</v>
      </c>
      <c r="R797" s="3" t="s">
        <v>351</v>
      </c>
      <c r="S797" s="4">
        <v>1277.83</v>
      </c>
      <c r="T797" s="4">
        <v>5</v>
      </c>
      <c r="U797" s="3" t="s">
        <v>1721</v>
      </c>
      <c r="V797" s="5">
        <v>3</v>
      </c>
      <c r="W797" s="4">
        <v>0</v>
      </c>
      <c r="X797" s="3" t="s">
        <v>1719</v>
      </c>
      <c r="Y797" s="3" t="s">
        <v>1719</v>
      </c>
      <c r="Z797" s="3" t="s">
        <v>2199</v>
      </c>
      <c r="AA797" s="3" t="s">
        <v>1722</v>
      </c>
      <c r="AB797" s="3" t="s">
        <v>1723</v>
      </c>
      <c r="AC797" s="4"/>
      <c r="AD797" s="4"/>
      <c r="AE797" s="3" t="s">
        <v>1724</v>
      </c>
      <c r="AF797" s="3" t="s">
        <v>299</v>
      </c>
      <c r="AG797" s="3" t="s">
        <v>1725</v>
      </c>
      <c r="AH797" s="3" t="s">
        <v>1725</v>
      </c>
      <c r="AI797" s="5">
        <v>1</v>
      </c>
      <c r="AJ797" s="3" t="s">
        <v>309</v>
      </c>
      <c r="AK797" s="3" t="s">
        <v>308</v>
      </c>
      <c r="AL797" s="3" t="s">
        <v>1719</v>
      </c>
      <c r="AM797" s="3" t="s">
        <v>1718</v>
      </c>
      <c r="AN797" s="3" t="s">
        <v>1726</v>
      </c>
      <c r="AO797" s="4"/>
      <c r="AP797" s="4"/>
      <c r="AQ797" s="3" t="s">
        <v>1719</v>
      </c>
      <c r="AR797" s="3" t="s">
        <v>1719</v>
      </c>
      <c r="AS797" s="3" t="s">
        <v>1723</v>
      </c>
      <c r="AT797" s="3" t="s">
        <v>1723</v>
      </c>
    </row>
    <row r="798" spans="1:46" x14ac:dyDescent="0.25">
      <c r="A798" s="3" t="s">
        <v>1717</v>
      </c>
      <c r="B798" s="3" t="s">
        <v>1718</v>
      </c>
      <c r="C798" s="3" t="s">
        <v>291</v>
      </c>
      <c r="D798" s="3" t="s">
        <v>298</v>
      </c>
      <c r="E798" s="3" t="s">
        <v>298</v>
      </c>
      <c r="F798" s="3" t="s">
        <v>1719</v>
      </c>
      <c r="G798" s="3" t="s">
        <v>2668</v>
      </c>
      <c r="H798" s="4">
        <v>30</v>
      </c>
      <c r="I798" s="4">
        <v>30</v>
      </c>
      <c r="J798" s="3" t="s">
        <v>69</v>
      </c>
      <c r="K798" s="4">
        <v>0</v>
      </c>
      <c r="L798" s="4"/>
      <c r="M798" s="3" t="s">
        <v>299</v>
      </c>
      <c r="N798" s="3" t="s">
        <v>127</v>
      </c>
      <c r="O798" s="3" t="s">
        <v>2669</v>
      </c>
      <c r="P798" s="3" t="s">
        <v>1720</v>
      </c>
      <c r="Q798" s="3" t="s">
        <v>51</v>
      </c>
      <c r="R798" s="3" t="s">
        <v>300</v>
      </c>
      <c r="S798" s="4">
        <v>4289.25</v>
      </c>
      <c r="T798" s="4">
        <v>30</v>
      </c>
      <c r="U798" s="3" t="s">
        <v>1719</v>
      </c>
      <c r="V798" s="5">
        <v>1</v>
      </c>
      <c r="W798" s="4">
        <v>0</v>
      </c>
      <c r="X798" s="3" t="s">
        <v>1719</v>
      </c>
      <c r="Y798" s="3" t="s">
        <v>1719</v>
      </c>
      <c r="Z798" s="3" t="s">
        <v>2199</v>
      </c>
      <c r="AA798" s="3" t="s">
        <v>1722</v>
      </c>
      <c r="AB798" s="3" t="s">
        <v>1723</v>
      </c>
      <c r="AC798" s="4"/>
      <c r="AD798" s="4"/>
      <c r="AE798" s="3" t="s">
        <v>1724</v>
      </c>
      <c r="AF798" s="3" t="s">
        <v>299</v>
      </c>
      <c r="AG798" s="3" t="s">
        <v>1725</v>
      </c>
      <c r="AH798" s="3" t="s">
        <v>1725</v>
      </c>
      <c r="AI798" s="5">
        <v>1</v>
      </c>
      <c r="AJ798" s="3" t="s">
        <v>292</v>
      </c>
      <c r="AK798" s="3" t="s">
        <v>291</v>
      </c>
      <c r="AL798" s="3" t="s">
        <v>1719</v>
      </c>
      <c r="AM798" s="3" t="s">
        <v>1718</v>
      </c>
      <c r="AN798" s="3" t="s">
        <v>1726</v>
      </c>
      <c r="AO798" s="4"/>
      <c r="AP798" s="4"/>
      <c r="AQ798" s="3" t="s">
        <v>1719</v>
      </c>
      <c r="AR798" s="3" t="s">
        <v>1719</v>
      </c>
      <c r="AS798" s="3" t="s">
        <v>1723</v>
      </c>
      <c r="AT798" s="3" t="s">
        <v>1723</v>
      </c>
    </row>
    <row r="799" spans="1:46" x14ac:dyDescent="0.25">
      <c r="A799" s="3" t="s">
        <v>1717</v>
      </c>
      <c r="B799" s="3" t="s">
        <v>1718</v>
      </c>
      <c r="C799" s="3" t="s">
        <v>291</v>
      </c>
      <c r="D799" s="3" t="s">
        <v>684</v>
      </c>
      <c r="E799" s="3" t="s">
        <v>684</v>
      </c>
      <c r="F799" s="3" t="s">
        <v>1719</v>
      </c>
      <c r="G799" s="3" t="s">
        <v>2670</v>
      </c>
      <c r="H799" s="4">
        <v>30</v>
      </c>
      <c r="I799" s="4">
        <v>30</v>
      </c>
      <c r="J799" s="3" t="s">
        <v>69</v>
      </c>
      <c r="K799" s="4">
        <v>0</v>
      </c>
      <c r="L799" s="4"/>
      <c r="M799" s="3" t="s">
        <v>161</v>
      </c>
      <c r="N799" s="3" t="s">
        <v>127</v>
      </c>
      <c r="O799" s="3" t="s">
        <v>2669</v>
      </c>
      <c r="P799" s="3" t="s">
        <v>1720</v>
      </c>
      <c r="Q799" s="3" t="s">
        <v>51</v>
      </c>
      <c r="R799" s="3" t="s">
        <v>685</v>
      </c>
      <c r="S799" s="4">
        <v>1564.67</v>
      </c>
      <c r="T799" s="4">
        <v>30</v>
      </c>
      <c r="U799" s="3" t="s">
        <v>1719</v>
      </c>
      <c r="V799" s="5">
        <v>2</v>
      </c>
      <c r="W799" s="4">
        <v>0</v>
      </c>
      <c r="X799" s="3" t="s">
        <v>1719</v>
      </c>
      <c r="Y799" s="3" t="s">
        <v>1719</v>
      </c>
      <c r="Z799" s="3" t="s">
        <v>2199</v>
      </c>
      <c r="AA799" s="3" t="s">
        <v>1722</v>
      </c>
      <c r="AB799" s="3" t="s">
        <v>1723</v>
      </c>
      <c r="AC799" s="4"/>
      <c r="AD799" s="4"/>
      <c r="AE799" s="3" t="s">
        <v>1724</v>
      </c>
      <c r="AF799" s="3" t="s">
        <v>161</v>
      </c>
      <c r="AG799" s="3" t="s">
        <v>1725</v>
      </c>
      <c r="AH799" s="3" t="s">
        <v>1725</v>
      </c>
      <c r="AI799" s="5">
        <v>1</v>
      </c>
      <c r="AJ799" s="3" t="s">
        <v>292</v>
      </c>
      <c r="AK799" s="3" t="s">
        <v>291</v>
      </c>
      <c r="AL799" s="3" t="s">
        <v>1719</v>
      </c>
      <c r="AM799" s="3" t="s">
        <v>1718</v>
      </c>
      <c r="AN799" s="3" t="s">
        <v>1726</v>
      </c>
      <c r="AO799" s="4"/>
      <c r="AP799" s="4"/>
      <c r="AQ799" s="3" t="s">
        <v>1719</v>
      </c>
      <c r="AR799" s="3" t="s">
        <v>1719</v>
      </c>
      <c r="AS799" s="3" t="s">
        <v>1723</v>
      </c>
      <c r="AT799" s="3" t="s">
        <v>1723</v>
      </c>
    </row>
    <row r="800" spans="1:46" x14ac:dyDescent="0.25">
      <c r="A800" s="3" t="s">
        <v>1717</v>
      </c>
      <c r="B800" s="3" t="s">
        <v>1718</v>
      </c>
      <c r="C800" s="3" t="s">
        <v>308</v>
      </c>
      <c r="D800" s="3" t="s">
        <v>310</v>
      </c>
      <c r="E800" s="3" t="s">
        <v>310</v>
      </c>
      <c r="F800" s="3" t="s">
        <v>1719</v>
      </c>
      <c r="G800" s="3" t="s">
        <v>2671</v>
      </c>
      <c r="H800" s="4">
        <v>5</v>
      </c>
      <c r="I800" s="4">
        <v>5</v>
      </c>
      <c r="J800" s="3" t="s">
        <v>69</v>
      </c>
      <c r="K800" s="4">
        <v>0</v>
      </c>
      <c r="L800" s="4"/>
      <c r="M800" s="3" t="s">
        <v>311</v>
      </c>
      <c r="N800" s="3" t="s">
        <v>127</v>
      </c>
      <c r="O800" s="3" t="s">
        <v>2672</v>
      </c>
      <c r="P800" s="3" t="s">
        <v>1720</v>
      </c>
      <c r="Q800" s="3" t="s">
        <v>51</v>
      </c>
      <c r="R800" s="3" t="s">
        <v>319</v>
      </c>
      <c r="S800" s="4">
        <v>2545.0100000000002</v>
      </c>
      <c r="T800" s="4">
        <v>5</v>
      </c>
      <c r="U800" s="3" t="s">
        <v>1719</v>
      </c>
      <c r="V800" s="5">
        <v>1</v>
      </c>
      <c r="W800" s="4">
        <v>0</v>
      </c>
      <c r="X800" s="3" t="s">
        <v>1719</v>
      </c>
      <c r="Y800" s="3" t="s">
        <v>1719</v>
      </c>
      <c r="Z800" s="3" t="s">
        <v>2199</v>
      </c>
      <c r="AA800" s="3" t="s">
        <v>1722</v>
      </c>
      <c r="AB800" s="3" t="s">
        <v>1723</v>
      </c>
      <c r="AC800" s="4"/>
      <c r="AD800" s="4"/>
      <c r="AE800" s="3" t="s">
        <v>1724</v>
      </c>
      <c r="AF800" s="3" t="s">
        <v>311</v>
      </c>
      <c r="AG800" s="3" t="s">
        <v>1725</v>
      </c>
      <c r="AH800" s="3" t="s">
        <v>1725</v>
      </c>
      <c r="AI800" s="5">
        <v>1</v>
      </c>
      <c r="AJ800" s="3" t="s">
        <v>309</v>
      </c>
      <c r="AK800" s="3" t="s">
        <v>308</v>
      </c>
      <c r="AL800" s="3" t="s">
        <v>1719</v>
      </c>
      <c r="AM800" s="3" t="s">
        <v>1718</v>
      </c>
      <c r="AN800" s="3" t="s">
        <v>1726</v>
      </c>
      <c r="AO800" s="4"/>
      <c r="AP800" s="4"/>
      <c r="AQ800" s="3" t="s">
        <v>1719</v>
      </c>
      <c r="AR800" s="3" t="s">
        <v>1719</v>
      </c>
      <c r="AS800" s="3" t="s">
        <v>1723</v>
      </c>
      <c r="AT800" s="3" t="s">
        <v>1723</v>
      </c>
    </row>
    <row r="801" spans="1:46" x14ac:dyDescent="0.25">
      <c r="A801" s="3" t="s">
        <v>1717</v>
      </c>
      <c r="B801" s="3" t="s">
        <v>1718</v>
      </c>
      <c r="C801" s="3" t="s">
        <v>308</v>
      </c>
      <c r="D801" s="3" t="s">
        <v>526</v>
      </c>
      <c r="E801" s="3" t="s">
        <v>526</v>
      </c>
      <c r="F801" s="3" t="s">
        <v>1719</v>
      </c>
      <c r="G801" s="3" t="s">
        <v>2673</v>
      </c>
      <c r="H801" s="4">
        <v>4</v>
      </c>
      <c r="I801" s="4">
        <v>4</v>
      </c>
      <c r="J801" s="3" t="s">
        <v>69</v>
      </c>
      <c r="K801" s="4">
        <v>0</v>
      </c>
      <c r="L801" s="4"/>
      <c r="M801" s="3" t="s">
        <v>527</v>
      </c>
      <c r="N801" s="3" t="s">
        <v>127</v>
      </c>
      <c r="O801" s="3" t="s">
        <v>2674</v>
      </c>
      <c r="P801" s="3" t="s">
        <v>1720</v>
      </c>
      <c r="Q801" s="3" t="s">
        <v>51</v>
      </c>
      <c r="R801" s="3" t="s">
        <v>528</v>
      </c>
      <c r="S801" s="4">
        <v>39.83</v>
      </c>
      <c r="T801" s="4">
        <v>4</v>
      </c>
      <c r="U801" s="3" t="s">
        <v>1719</v>
      </c>
      <c r="V801" s="5">
        <v>1</v>
      </c>
      <c r="W801" s="4">
        <v>0</v>
      </c>
      <c r="X801" s="3" t="s">
        <v>1719</v>
      </c>
      <c r="Y801" s="3" t="s">
        <v>1719</v>
      </c>
      <c r="Z801" s="3" t="s">
        <v>2199</v>
      </c>
      <c r="AA801" s="3" t="s">
        <v>1722</v>
      </c>
      <c r="AB801" s="3" t="s">
        <v>1723</v>
      </c>
      <c r="AC801" s="4"/>
      <c r="AD801" s="4"/>
      <c r="AE801" s="3" t="s">
        <v>1724</v>
      </c>
      <c r="AF801" s="3" t="s">
        <v>527</v>
      </c>
      <c r="AG801" s="3" t="s">
        <v>1725</v>
      </c>
      <c r="AH801" s="3" t="s">
        <v>1725</v>
      </c>
      <c r="AI801" s="5">
        <v>1</v>
      </c>
      <c r="AJ801" s="3" t="s">
        <v>309</v>
      </c>
      <c r="AK801" s="3" t="s">
        <v>308</v>
      </c>
      <c r="AL801" s="3" t="s">
        <v>1719</v>
      </c>
      <c r="AM801" s="3" t="s">
        <v>1718</v>
      </c>
      <c r="AN801" s="3" t="s">
        <v>1726</v>
      </c>
      <c r="AO801" s="4"/>
      <c r="AP801" s="4"/>
      <c r="AQ801" s="3" t="s">
        <v>1719</v>
      </c>
      <c r="AR801" s="3" t="s">
        <v>1719</v>
      </c>
      <c r="AS801" s="3" t="s">
        <v>1723</v>
      </c>
      <c r="AT801" s="3" t="s">
        <v>1723</v>
      </c>
    </row>
    <row r="802" spans="1:46" x14ac:dyDescent="0.25">
      <c r="A802" s="3" t="s">
        <v>1717</v>
      </c>
      <c r="B802" s="3" t="s">
        <v>1718</v>
      </c>
      <c r="C802" s="3" t="s">
        <v>108</v>
      </c>
      <c r="D802" s="3" t="s">
        <v>1363</v>
      </c>
      <c r="E802" s="3" t="s">
        <v>1363</v>
      </c>
      <c r="F802" s="3" t="s">
        <v>1719</v>
      </c>
      <c r="G802" s="3" t="s">
        <v>2675</v>
      </c>
      <c r="H802" s="4">
        <v>1</v>
      </c>
      <c r="I802" s="4">
        <v>1</v>
      </c>
      <c r="J802" s="3" t="s">
        <v>69</v>
      </c>
      <c r="K802" s="4">
        <v>0</v>
      </c>
      <c r="L802" s="4"/>
      <c r="M802" s="3" t="s">
        <v>283</v>
      </c>
      <c r="N802" s="3" t="s">
        <v>127</v>
      </c>
      <c r="O802" s="3" t="s">
        <v>2676</v>
      </c>
      <c r="P802" s="3" t="s">
        <v>1720</v>
      </c>
      <c r="Q802" s="3" t="s">
        <v>51</v>
      </c>
      <c r="R802" s="3" t="s">
        <v>1364</v>
      </c>
      <c r="S802" s="4">
        <v>11.77</v>
      </c>
      <c r="T802" s="4">
        <v>1</v>
      </c>
      <c r="U802" s="3" t="s">
        <v>1719</v>
      </c>
      <c r="V802" s="5">
        <v>1</v>
      </c>
      <c r="W802" s="4">
        <v>0</v>
      </c>
      <c r="X802" s="3" t="s">
        <v>1719</v>
      </c>
      <c r="Y802" s="3" t="s">
        <v>1719</v>
      </c>
      <c r="Z802" s="3" t="s">
        <v>2199</v>
      </c>
      <c r="AA802" s="3" t="s">
        <v>1722</v>
      </c>
      <c r="AB802" s="3" t="s">
        <v>1723</v>
      </c>
      <c r="AC802" s="4"/>
      <c r="AD802" s="4"/>
      <c r="AE802" s="3" t="s">
        <v>1724</v>
      </c>
      <c r="AF802" s="3" t="s">
        <v>283</v>
      </c>
      <c r="AG802" s="3" t="s">
        <v>1725</v>
      </c>
      <c r="AH802" s="3" t="s">
        <v>1725</v>
      </c>
      <c r="AI802" s="5">
        <v>1</v>
      </c>
      <c r="AJ802" s="3" t="s">
        <v>2197</v>
      </c>
      <c r="AK802" s="3" t="s">
        <v>108</v>
      </c>
      <c r="AL802" s="3" t="s">
        <v>1719</v>
      </c>
      <c r="AM802" s="3" t="s">
        <v>1718</v>
      </c>
      <c r="AN802" s="3" t="s">
        <v>1726</v>
      </c>
      <c r="AO802" s="4"/>
      <c r="AP802" s="4"/>
      <c r="AQ802" s="3" t="s">
        <v>1719</v>
      </c>
      <c r="AR802" s="3" t="s">
        <v>1719</v>
      </c>
      <c r="AS802" s="3" t="s">
        <v>1723</v>
      </c>
      <c r="AT802" s="3" t="s">
        <v>1723</v>
      </c>
    </row>
    <row r="803" spans="1:46" x14ac:dyDescent="0.25">
      <c r="A803" s="3" t="s">
        <v>1717</v>
      </c>
      <c r="B803" s="3" t="s">
        <v>1718</v>
      </c>
      <c r="C803" s="3" t="s">
        <v>108</v>
      </c>
      <c r="D803" s="3" t="s">
        <v>1464</v>
      </c>
      <c r="E803" s="3" t="s">
        <v>1464</v>
      </c>
      <c r="F803" s="3" t="s">
        <v>1719</v>
      </c>
      <c r="G803" s="3" t="s">
        <v>2677</v>
      </c>
      <c r="H803" s="4">
        <v>2</v>
      </c>
      <c r="I803" s="4">
        <v>2</v>
      </c>
      <c r="J803" s="3" t="s">
        <v>69</v>
      </c>
      <c r="K803" s="4">
        <v>0</v>
      </c>
      <c r="L803" s="4"/>
      <c r="M803" s="3" t="s">
        <v>1144</v>
      </c>
      <c r="N803" s="3" t="s">
        <v>127</v>
      </c>
      <c r="O803" s="3" t="s">
        <v>2676</v>
      </c>
      <c r="P803" s="3" t="s">
        <v>1720</v>
      </c>
      <c r="Q803" s="3" t="s">
        <v>51</v>
      </c>
      <c r="R803" s="3" t="s">
        <v>1465</v>
      </c>
      <c r="S803" s="4">
        <v>47.32</v>
      </c>
      <c r="T803" s="4">
        <v>2</v>
      </c>
      <c r="U803" s="3" t="s">
        <v>1719</v>
      </c>
      <c r="V803" s="5">
        <v>2</v>
      </c>
      <c r="W803" s="4">
        <v>0</v>
      </c>
      <c r="X803" s="3" t="s">
        <v>1719</v>
      </c>
      <c r="Y803" s="3" t="s">
        <v>1719</v>
      </c>
      <c r="Z803" s="3" t="s">
        <v>2199</v>
      </c>
      <c r="AA803" s="3" t="s">
        <v>1722</v>
      </c>
      <c r="AB803" s="3" t="s">
        <v>1723</v>
      </c>
      <c r="AC803" s="4"/>
      <c r="AD803" s="4"/>
      <c r="AE803" s="3" t="s">
        <v>1724</v>
      </c>
      <c r="AF803" s="3" t="s">
        <v>1144</v>
      </c>
      <c r="AG803" s="3" t="s">
        <v>1725</v>
      </c>
      <c r="AH803" s="3" t="s">
        <v>1725</v>
      </c>
      <c r="AI803" s="5">
        <v>1</v>
      </c>
      <c r="AJ803" s="3" t="s">
        <v>2197</v>
      </c>
      <c r="AK803" s="3" t="s">
        <v>108</v>
      </c>
      <c r="AL803" s="3" t="s">
        <v>1719</v>
      </c>
      <c r="AM803" s="3" t="s">
        <v>1718</v>
      </c>
      <c r="AN803" s="3" t="s">
        <v>1726</v>
      </c>
      <c r="AO803" s="4"/>
      <c r="AP803" s="4"/>
      <c r="AQ803" s="3" t="s">
        <v>1719</v>
      </c>
      <c r="AR803" s="3" t="s">
        <v>1719</v>
      </c>
      <c r="AS803" s="3" t="s">
        <v>1723</v>
      </c>
      <c r="AT803" s="3" t="s">
        <v>1723</v>
      </c>
    </row>
    <row r="804" spans="1:46" x14ac:dyDescent="0.25">
      <c r="A804" s="3" t="s">
        <v>1717</v>
      </c>
      <c r="B804" s="3" t="s">
        <v>1718</v>
      </c>
      <c r="C804" s="3" t="s">
        <v>108</v>
      </c>
      <c r="D804" s="3" t="s">
        <v>2385</v>
      </c>
      <c r="E804" s="3" t="s">
        <v>2385</v>
      </c>
      <c r="F804" s="3" t="s">
        <v>1719</v>
      </c>
      <c r="G804" s="3" t="s">
        <v>2386</v>
      </c>
      <c r="H804" s="4">
        <v>1</v>
      </c>
      <c r="I804" s="4">
        <v>1</v>
      </c>
      <c r="J804" s="3" t="s">
        <v>69</v>
      </c>
      <c r="K804" s="4">
        <v>0</v>
      </c>
      <c r="L804" s="4"/>
      <c r="M804" s="3" t="s">
        <v>110</v>
      </c>
      <c r="N804" s="3" t="s">
        <v>127</v>
      </c>
      <c r="O804" s="3" t="s">
        <v>2676</v>
      </c>
      <c r="P804" s="3" t="s">
        <v>1720</v>
      </c>
      <c r="Q804" s="3" t="s">
        <v>51</v>
      </c>
      <c r="R804" s="3" t="s">
        <v>115</v>
      </c>
      <c r="S804" s="4">
        <v>9297.92</v>
      </c>
      <c r="T804" s="4">
        <v>1</v>
      </c>
      <c r="U804" s="3" t="s">
        <v>1719</v>
      </c>
      <c r="V804" s="5">
        <v>3</v>
      </c>
      <c r="W804" s="4">
        <v>0</v>
      </c>
      <c r="X804" s="3" t="s">
        <v>1719</v>
      </c>
      <c r="Y804" s="3" t="s">
        <v>1719</v>
      </c>
      <c r="Z804" s="3" t="s">
        <v>2199</v>
      </c>
      <c r="AA804" s="3" t="s">
        <v>1722</v>
      </c>
      <c r="AB804" s="3" t="s">
        <v>1723</v>
      </c>
      <c r="AC804" s="4"/>
      <c r="AD804" s="4"/>
      <c r="AE804" s="3" t="s">
        <v>1724</v>
      </c>
      <c r="AF804" s="3" t="s">
        <v>110</v>
      </c>
      <c r="AG804" s="3" t="s">
        <v>1725</v>
      </c>
      <c r="AH804" s="3" t="s">
        <v>1725</v>
      </c>
      <c r="AI804" s="5">
        <v>1</v>
      </c>
      <c r="AJ804" s="3" t="s">
        <v>2197</v>
      </c>
      <c r="AK804" s="3" t="s">
        <v>108</v>
      </c>
      <c r="AL804" s="3" t="s">
        <v>1719</v>
      </c>
      <c r="AM804" s="3" t="s">
        <v>1718</v>
      </c>
      <c r="AN804" s="3" t="s">
        <v>1726</v>
      </c>
      <c r="AO804" s="4"/>
      <c r="AP804" s="4"/>
      <c r="AQ804" s="3" t="s">
        <v>1719</v>
      </c>
      <c r="AR804" s="3" t="s">
        <v>1719</v>
      </c>
      <c r="AS804" s="3" t="s">
        <v>1723</v>
      </c>
      <c r="AT804" s="3" t="s">
        <v>1723</v>
      </c>
    </row>
    <row r="805" spans="1:46" x14ac:dyDescent="0.25">
      <c r="A805" s="3" t="s">
        <v>1717</v>
      </c>
      <c r="B805" s="3" t="s">
        <v>1718</v>
      </c>
      <c r="C805" s="3" t="s">
        <v>308</v>
      </c>
      <c r="D805" s="3" t="s">
        <v>2678</v>
      </c>
      <c r="E805" s="3" t="s">
        <v>2678</v>
      </c>
      <c r="F805" s="3" t="s">
        <v>1719</v>
      </c>
      <c r="G805" s="3" t="s">
        <v>2679</v>
      </c>
      <c r="H805" s="4">
        <v>5</v>
      </c>
      <c r="I805" s="4">
        <v>0</v>
      </c>
      <c r="J805" s="3" t="s">
        <v>69</v>
      </c>
      <c r="K805" s="4">
        <v>0</v>
      </c>
      <c r="L805" s="4">
        <v>5</v>
      </c>
      <c r="M805" s="3" t="s">
        <v>161</v>
      </c>
      <c r="N805" s="3" t="s">
        <v>127</v>
      </c>
      <c r="O805" s="3" t="s">
        <v>2680</v>
      </c>
      <c r="P805" s="3" t="s">
        <v>1720</v>
      </c>
      <c r="Q805" s="3" t="s">
        <v>51</v>
      </c>
      <c r="R805" s="3" t="s">
        <v>2681</v>
      </c>
      <c r="S805" s="4">
        <v>70.05</v>
      </c>
      <c r="T805" s="4">
        <v>5</v>
      </c>
      <c r="U805" s="3" t="s">
        <v>1719</v>
      </c>
      <c r="V805" s="5">
        <v>1</v>
      </c>
      <c r="W805" s="4">
        <v>0</v>
      </c>
      <c r="X805" s="3" t="s">
        <v>1719</v>
      </c>
      <c r="Y805" s="3" t="s">
        <v>1719</v>
      </c>
      <c r="Z805" s="3" t="s">
        <v>2199</v>
      </c>
      <c r="AA805" s="3" t="s">
        <v>1722</v>
      </c>
      <c r="AB805" s="3" t="s">
        <v>1723</v>
      </c>
      <c r="AC805" s="4"/>
      <c r="AD805" s="4">
        <v>0</v>
      </c>
      <c r="AE805" s="3" t="s">
        <v>1724</v>
      </c>
      <c r="AF805" s="3" t="s">
        <v>161</v>
      </c>
      <c r="AG805" s="3" t="s">
        <v>1725</v>
      </c>
      <c r="AH805" s="3" t="s">
        <v>1725</v>
      </c>
      <c r="AI805" s="5">
        <v>1</v>
      </c>
      <c r="AJ805" s="3" t="s">
        <v>309</v>
      </c>
      <c r="AK805" s="3" t="s">
        <v>308</v>
      </c>
      <c r="AL805" s="3" t="s">
        <v>1719</v>
      </c>
      <c r="AM805" s="3" t="s">
        <v>1718</v>
      </c>
      <c r="AN805" s="3" t="s">
        <v>1726</v>
      </c>
      <c r="AO805" s="4">
        <v>0</v>
      </c>
      <c r="AP805" s="4"/>
      <c r="AQ805" s="3" t="s">
        <v>1719</v>
      </c>
      <c r="AR805" s="3" t="s">
        <v>1719</v>
      </c>
      <c r="AS805" s="3" t="s">
        <v>1723</v>
      </c>
      <c r="AT805" s="3" t="s">
        <v>1723</v>
      </c>
    </row>
    <row r="806" spans="1:46" hidden="1" x14ac:dyDescent="0.25">
      <c r="A806" s="3" t="s">
        <v>1717</v>
      </c>
      <c r="B806" s="3" t="s">
        <v>1718</v>
      </c>
      <c r="C806" s="3" t="s">
        <v>123</v>
      </c>
      <c r="D806" s="3" t="s">
        <v>125</v>
      </c>
      <c r="E806" s="3" t="s">
        <v>125</v>
      </c>
      <c r="F806" s="3" t="s">
        <v>1719</v>
      </c>
      <c r="G806" s="3" t="s">
        <v>2682</v>
      </c>
      <c r="H806" s="4">
        <v>4</v>
      </c>
      <c r="I806" s="4">
        <v>2</v>
      </c>
      <c r="J806" s="3" t="s">
        <v>69</v>
      </c>
      <c r="K806" s="4">
        <v>0</v>
      </c>
      <c r="L806" s="4">
        <v>2</v>
      </c>
      <c r="M806" s="3" t="s">
        <v>126</v>
      </c>
      <c r="N806" s="3" t="s">
        <v>127</v>
      </c>
      <c r="O806" s="3" t="s">
        <v>2198</v>
      </c>
      <c r="P806" s="3" t="s">
        <v>1720</v>
      </c>
      <c r="Q806" s="3" t="s">
        <v>127</v>
      </c>
      <c r="R806" s="3" t="s">
        <v>128</v>
      </c>
      <c r="S806" s="4">
        <v>0</v>
      </c>
      <c r="T806" s="4">
        <v>4</v>
      </c>
      <c r="U806" s="3" t="s">
        <v>1721</v>
      </c>
      <c r="V806" s="5">
        <v>1</v>
      </c>
      <c r="W806" s="4">
        <v>0</v>
      </c>
      <c r="X806" s="3" t="s">
        <v>1719</v>
      </c>
      <c r="Y806" s="3" t="s">
        <v>1719</v>
      </c>
      <c r="Z806" s="3" t="s">
        <v>2199</v>
      </c>
      <c r="AA806" s="3" t="s">
        <v>1722</v>
      </c>
      <c r="AB806" s="3" t="s">
        <v>1723</v>
      </c>
      <c r="AC806" s="4"/>
      <c r="AD806" s="4">
        <v>0</v>
      </c>
      <c r="AE806" s="3" t="s">
        <v>1724</v>
      </c>
      <c r="AF806" s="3" t="s">
        <v>126</v>
      </c>
      <c r="AG806" s="3" t="s">
        <v>1725</v>
      </c>
      <c r="AH806" s="3" t="s">
        <v>1725</v>
      </c>
      <c r="AI806" s="5">
        <v>1</v>
      </c>
      <c r="AJ806" s="3" t="s">
        <v>124</v>
      </c>
      <c r="AK806" s="3" t="s">
        <v>1719</v>
      </c>
      <c r="AL806" s="3" t="s">
        <v>1719</v>
      </c>
      <c r="AM806" s="3" t="s">
        <v>1718</v>
      </c>
      <c r="AN806" s="3" t="s">
        <v>1726</v>
      </c>
      <c r="AO806" s="4">
        <v>0</v>
      </c>
      <c r="AP806" s="4"/>
      <c r="AQ806" s="3" t="s">
        <v>1719</v>
      </c>
      <c r="AR806" s="3" t="s">
        <v>1719</v>
      </c>
      <c r="AS806" s="3" t="s">
        <v>1723</v>
      </c>
      <c r="AT806" s="3" t="s">
        <v>1723</v>
      </c>
    </row>
    <row r="807" spans="1:46" x14ac:dyDescent="0.25">
      <c r="A807" s="3" t="s">
        <v>1717</v>
      </c>
      <c r="B807" s="3" t="s">
        <v>1718</v>
      </c>
      <c r="C807" s="3" t="s">
        <v>123</v>
      </c>
      <c r="D807" s="3" t="s">
        <v>495</v>
      </c>
      <c r="E807" s="3" t="s">
        <v>495</v>
      </c>
      <c r="F807" s="3" t="s">
        <v>1719</v>
      </c>
      <c r="G807" s="3" t="s">
        <v>2683</v>
      </c>
      <c r="H807" s="4">
        <v>1</v>
      </c>
      <c r="I807" s="4">
        <v>1</v>
      </c>
      <c r="J807" s="3" t="s">
        <v>69</v>
      </c>
      <c r="K807" s="4">
        <v>0</v>
      </c>
      <c r="L807" s="4"/>
      <c r="M807" s="3" t="s">
        <v>496</v>
      </c>
      <c r="N807" s="3" t="s">
        <v>127</v>
      </c>
      <c r="O807" s="3" t="s">
        <v>2198</v>
      </c>
      <c r="P807" s="3" t="s">
        <v>1720</v>
      </c>
      <c r="Q807" s="3" t="s">
        <v>51</v>
      </c>
      <c r="R807" s="3" t="s">
        <v>497</v>
      </c>
      <c r="S807" s="4">
        <v>8913.8700000000008</v>
      </c>
      <c r="T807" s="4">
        <v>1</v>
      </c>
      <c r="U807" s="3" t="s">
        <v>1721</v>
      </c>
      <c r="V807" s="5">
        <v>2</v>
      </c>
      <c r="W807" s="4">
        <v>0</v>
      </c>
      <c r="X807" s="3" t="s">
        <v>1719</v>
      </c>
      <c r="Y807" s="3" t="s">
        <v>1719</v>
      </c>
      <c r="Z807" s="3" t="s">
        <v>2199</v>
      </c>
      <c r="AA807" s="3" t="s">
        <v>1722</v>
      </c>
      <c r="AB807" s="3" t="s">
        <v>1723</v>
      </c>
      <c r="AC807" s="4"/>
      <c r="AD807" s="4"/>
      <c r="AE807" s="3" t="s">
        <v>1724</v>
      </c>
      <c r="AF807" s="3" t="s">
        <v>496</v>
      </c>
      <c r="AG807" s="3" t="s">
        <v>1725</v>
      </c>
      <c r="AH807" s="3" t="s">
        <v>1725</v>
      </c>
      <c r="AI807" s="5">
        <v>1</v>
      </c>
      <c r="AJ807" s="3" t="s">
        <v>124</v>
      </c>
      <c r="AK807" s="3" t="s">
        <v>1719</v>
      </c>
      <c r="AL807" s="3" t="s">
        <v>1719</v>
      </c>
      <c r="AM807" s="3" t="s">
        <v>1718</v>
      </c>
      <c r="AN807" s="3" t="s">
        <v>1726</v>
      </c>
      <c r="AO807" s="4"/>
      <c r="AP807" s="4"/>
      <c r="AQ807" s="3" t="s">
        <v>1719</v>
      </c>
      <c r="AR807" s="3" t="s">
        <v>1719</v>
      </c>
      <c r="AS807" s="3" t="s">
        <v>1723</v>
      </c>
      <c r="AT807" s="3" t="s">
        <v>1723</v>
      </c>
    </row>
    <row r="808" spans="1:46" x14ac:dyDescent="0.25">
      <c r="A808" s="3" t="s">
        <v>1717</v>
      </c>
      <c r="B808" s="3" t="s">
        <v>1718</v>
      </c>
      <c r="C808" s="3" t="s">
        <v>308</v>
      </c>
      <c r="D808" s="3" t="s">
        <v>1467</v>
      </c>
      <c r="E808" s="3" t="s">
        <v>1467</v>
      </c>
      <c r="F808" s="3" t="s">
        <v>1719</v>
      </c>
      <c r="G808" s="3" t="s">
        <v>2684</v>
      </c>
      <c r="H808" s="4">
        <v>5</v>
      </c>
      <c r="I808" s="4">
        <v>5</v>
      </c>
      <c r="J808" s="3" t="s">
        <v>69</v>
      </c>
      <c r="K808" s="4">
        <v>0</v>
      </c>
      <c r="L808" s="4"/>
      <c r="M808" s="3" t="s">
        <v>161</v>
      </c>
      <c r="N808" s="3" t="s">
        <v>127</v>
      </c>
      <c r="O808" s="3" t="s">
        <v>2685</v>
      </c>
      <c r="P808" s="3" t="s">
        <v>1720</v>
      </c>
      <c r="Q808" s="3" t="s">
        <v>51</v>
      </c>
      <c r="R808" s="3" t="s">
        <v>1468</v>
      </c>
      <c r="S808" s="4">
        <v>101.72</v>
      </c>
      <c r="T808" s="4">
        <v>5</v>
      </c>
      <c r="U808" s="3" t="s">
        <v>1719</v>
      </c>
      <c r="V808" s="5">
        <v>1</v>
      </c>
      <c r="W808" s="4">
        <v>0</v>
      </c>
      <c r="X808" s="3" t="s">
        <v>1719</v>
      </c>
      <c r="Y808" s="3" t="s">
        <v>1719</v>
      </c>
      <c r="Z808" s="3" t="s">
        <v>2199</v>
      </c>
      <c r="AA808" s="3" t="s">
        <v>1722</v>
      </c>
      <c r="AB808" s="3" t="s">
        <v>1723</v>
      </c>
      <c r="AC808" s="4"/>
      <c r="AD808" s="4"/>
      <c r="AE808" s="3" t="s">
        <v>1724</v>
      </c>
      <c r="AF808" s="3" t="s">
        <v>161</v>
      </c>
      <c r="AG808" s="3" t="s">
        <v>1725</v>
      </c>
      <c r="AH808" s="3" t="s">
        <v>1725</v>
      </c>
      <c r="AI808" s="5">
        <v>1</v>
      </c>
      <c r="AJ808" s="3" t="s">
        <v>309</v>
      </c>
      <c r="AK808" s="3" t="s">
        <v>308</v>
      </c>
      <c r="AL808" s="3" t="s">
        <v>1719</v>
      </c>
      <c r="AM808" s="3" t="s">
        <v>1718</v>
      </c>
      <c r="AN808" s="3" t="s">
        <v>1726</v>
      </c>
      <c r="AO808" s="4"/>
      <c r="AP808" s="4"/>
      <c r="AQ808" s="3" t="s">
        <v>1719</v>
      </c>
      <c r="AR808" s="3" t="s">
        <v>1719</v>
      </c>
      <c r="AS808" s="3" t="s">
        <v>1723</v>
      </c>
      <c r="AT808" s="3" t="s">
        <v>1723</v>
      </c>
    </row>
    <row r="809" spans="1:46" x14ac:dyDescent="0.25">
      <c r="A809" s="3" t="s">
        <v>1717</v>
      </c>
      <c r="B809" s="3" t="s">
        <v>1718</v>
      </c>
      <c r="C809" s="3" t="s">
        <v>407</v>
      </c>
      <c r="D809" s="3" t="s">
        <v>1195</v>
      </c>
      <c r="E809" s="3" t="s">
        <v>1195</v>
      </c>
      <c r="F809" s="3" t="s">
        <v>1719</v>
      </c>
      <c r="G809" s="3" t="s">
        <v>2320</v>
      </c>
      <c r="H809" s="4">
        <v>2</v>
      </c>
      <c r="I809" s="4">
        <v>2</v>
      </c>
      <c r="J809" s="3" t="s">
        <v>69</v>
      </c>
      <c r="K809" s="4">
        <v>0</v>
      </c>
      <c r="L809" s="4"/>
      <c r="M809" s="3" t="s">
        <v>707</v>
      </c>
      <c r="N809" s="3" t="s">
        <v>127</v>
      </c>
      <c r="O809" s="3" t="s">
        <v>2686</v>
      </c>
      <c r="P809" s="3" t="s">
        <v>1720</v>
      </c>
      <c r="Q809" s="3" t="s">
        <v>51</v>
      </c>
      <c r="R809" s="3" t="s">
        <v>1196</v>
      </c>
      <c r="S809" s="4">
        <v>4.92</v>
      </c>
      <c r="T809" s="4">
        <v>2</v>
      </c>
      <c r="U809" s="3" t="s">
        <v>1719</v>
      </c>
      <c r="V809" s="5">
        <v>1</v>
      </c>
      <c r="W809" s="4">
        <v>0</v>
      </c>
      <c r="X809" s="3" t="s">
        <v>1719</v>
      </c>
      <c r="Y809" s="3" t="s">
        <v>1719</v>
      </c>
      <c r="Z809" s="3" t="s">
        <v>2199</v>
      </c>
      <c r="AA809" s="3" t="s">
        <v>1722</v>
      </c>
      <c r="AB809" s="3" t="s">
        <v>1723</v>
      </c>
      <c r="AC809" s="4"/>
      <c r="AD809" s="4"/>
      <c r="AE809" s="3" t="s">
        <v>1724</v>
      </c>
      <c r="AF809" s="3" t="s">
        <v>707</v>
      </c>
      <c r="AG809" s="3" t="s">
        <v>1725</v>
      </c>
      <c r="AH809" s="3" t="s">
        <v>1725</v>
      </c>
      <c r="AI809" s="5">
        <v>1</v>
      </c>
      <c r="AJ809" s="3" t="s">
        <v>408</v>
      </c>
      <c r="AK809" s="3" t="s">
        <v>1719</v>
      </c>
      <c r="AL809" s="3" t="s">
        <v>1719</v>
      </c>
      <c r="AM809" s="3" t="s">
        <v>1718</v>
      </c>
      <c r="AN809" s="3" t="s">
        <v>1726</v>
      </c>
      <c r="AO809" s="4"/>
      <c r="AP809" s="4"/>
      <c r="AQ809" s="3" t="s">
        <v>1719</v>
      </c>
      <c r="AR809" s="3" t="s">
        <v>1719</v>
      </c>
      <c r="AS809" s="3" t="s">
        <v>1723</v>
      </c>
      <c r="AT809" s="3" t="s">
        <v>1723</v>
      </c>
    </row>
    <row r="810" spans="1:46" x14ac:dyDescent="0.25">
      <c r="A810" s="3" t="s">
        <v>1717</v>
      </c>
      <c r="B810" s="3" t="s">
        <v>1718</v>
      </c>
      <c r="C810" s="3" t="s">
        <v>407</v>
      </c>
      <c r="D810" s="3" t="s">
        <v>1158</v>
      </c>
      <c r="E810" s="3" t="s">
        <v>1158</v>
      </c>
      <c r="F810" s="3" t="s">
        <v>1719</v>
      </c>
      <c r="G810" s="3" t="s">
        <v>2483</v>
      </c>
      <c r="H810" s="4">
        <v>3</v>
      </c>
      <c r="I810" s="4">
        <v>3</v>
      </c>
      <c r="J810" s="3" t="s">
        <v>69</v>
      </c>
      <c r="K810" s="4">
        <v>0</v>
      </c>
      <c r="L810" s="4"/>
      <c r="M810" s="3" t="s">
        <v>707</v>
      </c>
      <c r="N810" s="3" t="s">
        <v>127</v>
      </c>
      <c r="O810" s="3" t="s">
        <v>2686</v>
      </c>
      <c r="P810" s="3" t="s">
        <v>1720</v>
      </c>
      <c r="Q810" s="3" t="s">
        <v>51</v>
      </c>
      <c r="R810" s="3" t="s">
        <v>1159</v>
      </c>
      <c r="S810" s="4">
        <v>5.86</v>
      </c>
      <c r="T810" s="4">
        <v>3</v>
      </c>
      <c r="U810" s="3" t="s">
        <v>1719</v>
      </c>
      <c r="V810" s="5">
        <v>2</v>
      </c>
      <c r="W810" s="4">
        <v>0</v>
      </c>
      <c r="X810" s="3" t="s">
        <v>1719</v>
      </c>
      <c r="Y810" s="3" t="s">
        <v>1719</v>
      </c>
      <c r="Z810" s="3" t="s">
        <v>2199</v>
      </c>
      <c r="AA810" s="3" t="s">
        <v>1722</v>
      </c>
      <c r="AB810" s="3" t="s">
        <v>1723</v>
      </c>
      <c r="AC810" s="4"/>
      <c r="AD810" s="4"/>
      <c r="AE810" s="3" t="s">
        <v>1724</v>
      </c>
      <c r="AF810" s="3" t="s">
        <v>707</v>
      </c>
      <c r="AG810" s="3" t="s">
        <v>1725</v>
      </c>
      <c r="AH810" s="3" t="s">
        <v>1725</v>
      </c>
      <c r="AI810" s="5">
        <v>1</v>
      </c>
      <c r="AJ810" s="3" t="s">
        <v>408</v>
      </c>
      <c r="AK810" s="3" t="s">
        <v>1719</v>
      </c>
      <c r="AL810" s="3" t="s">
        <v>1719</v>
      </c>
      <c r="AM810" s="3" t="s">
        <v>1718</v>
      </c>
      <c r="AN810" s="3" t="s">
        <v>1726</v>
      </c>
      <c r="AO810" s="4"/>
      <c r="AP810" s="4"/>
      <c r="AQ810" s="3" t="s">
        <v>1719</v>
      </c>
      <c r="AR810" s="3" t="s">
        <v>1719</v>
      </c>
      <c r="AS810" s="3" t="s">
        <v>1723</v>
      </c>
      <c r="AT810" s="3" t="s">
        <v>1723</v>
      </c>
    </row>
    <row r="811" spans="1:46" hidden="1" x14ac:dyDescent="0.25">
      <c r="A811" s="3" t="s">
        <v>1717</v>
      </c>
      <c r="B811" s="3" t="s">
        <v>1718</v>
      </c>
      <c r="C811" s="3" t="s">
        <v>137</v>
      </c>
      <c r="D811" s="3" t="s">
        <v>139</v>
      </c>
      <c r="E811" s="3" t="s">
        <v>139</v>
      </c>
      <c r="F811" s="3" t="s">
        <v>2687</v>
      </c>
      <c r="G811" s="3" t="s">
        <v>1719</v>
      </c>
      <c r="H811" s="4">
        <v>1</v>
      </c>
      <c r="I811" s="4">
        <v>1</v>
      </c>
      <c r="J811" s="3" t="s">
        <v>69</v>
      </c>
      <c r="K811" s="4">
        <v>0</v>
      </c>
      <c r="L811" s="4"/>
      <c r="M811" s="3" t="s">
        <v>140</v>
      </c>
      <c r="N811" s="3" t="s">
        <v>127</v>
      </c>
      <c r="O811" s="3" t="s">
        <v>2688</v>
      </c>
      <c r="P811" s="3" t="s">
        <v>1720</v>
      </c>
      <c r="Q811" s="3" t="s">
        <v>127</v>
      </c>
      <c r="R811" s="3" t="s">
        <v>141</v>
      </c>
      <c r="S811" s="4">
        <v>0</v>
      </c>
      <c r="T811" s="4">
        <v>1</v>
      </c>
      <c r="U811" s="3" t="s">
        <v>1719</v>
      </c>
      <c r="V811" s="5">
        <v>1</v>
      </c>
      <c r="W811" s="4">
        <v>0</v>
      </c>
      <c r="X811" s="3" t="s">
        <v>1719</v>
      </c>
      <c r="Y811" s="3" t="s">
        <v>1719</v>
      </c>
      <c r="Z811" s="3" t="s">
        <v>2199</v>
      </c>
      <c r="AA811" s="3" t="s">
        <v>1722</v>
      </c>
      <c r="AB811" s="3" t="s">
        <v>1723</v>
      </c>
      <c r="AC811" s="4"/>
      <c r="AD811" s="4"/>
      <c r="AE811" s="3" t="s">
        <v>1724</v>
      </c>
      <c r="AF811" s="3" t="s">
        <v>140</v>
      </c>
      <c r="AG811" s="3" t="s">
        <v>1725</v>
      </c>
      <c r="AH811" s="3" t="s">
        <v>1725</v>
      </c>
      <c r="AI811" s="5">
        <v>1</v>
      </c>
      <c r="AJ811" s="3" t="s">
        <v>2689</v>
      </c>
      <c r="AK811" s="3" t="s">
        <v>137</v>
      </c>
      <c r="AL811" s="3" t="s">
        <v>1719</v>
      </c>
      <c r="AM811" s="3" t="s">
        <v>1718</v>
      </c>
      <c r="AN811" s="3" t="s">
        <v>1726</v>
      </c>
      <c r="AO811" s="4"/>
      <c r="AP811" s="4"/>
      <c r="AQ811" s="3" t="s">
        <v>1719</v>
      </c>
      <c r="AR811" s="3" t="s">
        <v>1719</v>
      </c>
      <c r="AS811" s="3" t="s">
        <v>1723</v>
      </c>
      <c r="AT811" s="3" t="s">
        <v>1723</v>
      </c>
    </row>
    <row r="812" spans="1:46" x14ac:dyDescent="0.25">
      <c r="A812" s="3" t="s">
        <v>1717</v>
      </c>
      <c r="B812" s="3" t="s">
        <v>1718</v>
      </c>
      <c r="C812" s="3" t="s">
        <v>137</v>
      </c>
      <c r="D812" s="3" t="s">
        <v>2690</v>
      </c>
      <c r="E812" s="3" t="s">
        <v>428</v>
      </c>
      <c r="F812" s="3" t="s">
        <v>1719</v>
      </c>
      <c r="G812" s="3" t="s">
        <v>2206</v>
      </c>
      <c r="H812" s="4">
        <v>0.25</v>
      </c>
      <c r="I812" s="4">
        <v>0.25</v>
      </c>
      <c r="J812" s="3" t="s">
        <v>226</v>
      </c>
      <c r="K812" s="4">
        <v>0</v>
      </c>
      <c r="L812" s="4"/>
      <c r="M812" s="3" t="s">
        <v>2691</v>
      </c>
      <c r="N812" s="3" t="s">
        <v>127</v>
      </c>
      <c r="O812" s="3" t="s">
        <v>2688</v>
      </c>
      <c r="P812" s="3" t="s">
        <v>1728</v>
      </c>
      <c r="Q812" s="3" t="s">
        <v>51</v>
      </c>
      <c r="R812" s="3" t="s">
        <v>434</v>
      </c>
      <c r="S812" s="4">
        <v>132.91</v>
      </c>
      <c r="T812" s="4">
        <v>0.25</v>
      </c>
      <c r="U812" s="3" t="s">
        <v>1719</v>
      </c>
      <c r="V812" s="5">
        <v>2</v>
      </c>
      <c r="W812" s="4">
        <v>0</v>
      </c>
      <c r="X812" s="3" t="s">
        <v>1719</v>
      </c>
      <c r="Y812" s="3" t="s">
        <v>1719</v>
      </c>
      <c r="Z812" s="3" t="s">
        <v>2199</v>
      </c>
      <c r="AA812" s="3" t="s">
        <v>1722</v>
      </c>
      <c r="AB812" s="3" t="s">
        <v>1723</v>
      </c>
      <c r="AC812" s="4"/>
      <c r="AD812" s="4"/>
      <c r="AE812" s="3" t="s">
        <v>1724</v>
      </c>
      <c r="AF812" s="3" t="s">
        <v>429</v>
      </c>
      <c r="AG812" s="3" t="s">
        <v>1725</v>
      </c>
      <c r="AH812" s="3" t="s">
        <v>1725</v>
      </c>
      <c r="AI812" s="5">
        <v>1</v>
      </c>
      <c r="AJ812" s="3" t="s">
        <v>2689</v>
      </c>
      <c r="AK812" s="3" t="s">
        <v>137</v>
      </c>
      <c r="AL812" s="3" t="s">
        <v>1719</v>
      </c>
      <c r="AM812" s="3" t="s">
        <v>1718</v>
      </c>
      <c r="AN812" s="3" t="s">
        <v>1726</v>
      </c>
      <c r="AO812" s="4"/>
      <c r="AP812" s="4"/>
      <c r="AQ812" s="3" t="s">
        <v>1719</v>
      </c>
      <c r="AR812" s="3" t="s">
        <v>1719</v>
      </c>
      <c r="AS812" s="3" t="s">
        <v>1723</v>
      </c>
      <c r="AT812" s="3" t="s">
        <v>1723</v>
      </c>
    </row>
    <row r="813" spans="1:46" x14ac:dyDescent="0.25">
      <c r="A813" s="3" t="s">
        <v>1717</v>
      </c>
      <c r="B813" s="3" t="s">
        <v>1718</v>
      </c>
      <c r="C813" s="3" t="s">
        <v>407</v>
      </c>
      <c r="D813" s="3" t="s">
        <v>1041</v>
      </c>
      <c r="E813" s="3" t="s">
        <v>1041</v>
      </c>
      <c r="F813" s="3" t="s">
        <v>1719</v>
      </c>
      <c r="G813" s="3" t="s">
        <v>2692</v>
      </c>
      <c r="H813" s="4">
        <v>0.1</v>
      </c>
      <c r="I813" s="4">
        <v>0.1</v>
      </c>
      <c r="J813" s="3" t="s">
        <v>226</v>
      </c>
      <c r="K813" s="4">
        <v>0</v>
      </c>
      <c r="L813" s="4"/>
      <c r="M813" s="3" t="s">
        <v>750</v>
      </c>
      <c r="N813" s="3" t="s">
        <v>127</v>
      </c>
      <c r="O813" s="3" t="s">
        <v>2693</v>
      </c>
      <c r="P813" s="3" t="s">
        <v>1728</v>
      </c>
      <c r="Q813" s="3" t="s">
        <v>51</v>
      </c>
      <c r="R813" s="3" t="s">
        <v>1052</v>
      </c>
      <c r="S813" s="4">
        <v>161.02000000000001</v>
      </c>
      <c r="T813" s="4">
        <v>0.1</v>
      </c>
      <c r="U813" s="3" t="s">
        <v>1719</v>
      </c>
      <c r="V813" s="5">
        <v>1</v>
      </c>
      <c r="W813" s="4">
        <v>0</v>
      </c>
      <c r="X813" s="3" t="s">
        <v>1719</v>
      </c>
      <c r="Y813" s="3" t="s">
        <v>1719</v>
      </c>
      <c r="Z813" s="3" t="s">
        <v>2199</v>
      </c>
      <c r="AA813" s="3" t="s">
        <v>1722</v>
      </c>
      <c r="AB813" s="3" t="s">
        <v>1723</v>
      </c>
      <c r="AC813" s="4"/>
      <c r="AD813" s="4"/>
      <c r="AE813" s="3" t="s">
        <v>1724</v>
      </c>
      <c r="AF813" s="3" t="s">
        <v>750</v>
      </c>
      <c r="AG813" s="3" t="s">
        <v>1725</v>
      </c>
      <c r="AH813" s="3" t="s">
        <v>1725</v>
      </c>
      <c r="AI813" s="5">
        <v>1</v>
      </c>
      <c r="AJ813" s="3" t="s">
        <v>408</v>
      </c>
      <c r="AK813" s="3" t="s">
        <v>1719</v>
      </c>
      <c r="AL813" s="3" t="s">
        <v>1719</v>
      </c>
      <c r="AM813" s="3" t="s">
        <v>1718</v>
      </c>
      <c r="AN813" s="3" t="s">
        <v>1726</v>
      </c>
      <c r="AO813" s="4"/>
      <c r="AP813" s="4"/>
      <c r="AQ813" s="3" t="s">
        <v>1719</v>
      </c>
      <c r="AR813" s="3" t="s">
        <v>1719</v>
      </c>
      <c r="AS813" s="3" t="s">
        <v>1723</v>
      </c>
      <c r="AT813" s="3" t="s">
        <v>1723</v>
      </c>
    </row>
    <row r="814" spans="1:46" x14ac:dyDescent="0.25">
      <c r="A814" s="3" t="s">
        <v>1717</v>
      </c>
      <c r="B814" s="3" t="s">
        <v>1718</v>
      </c>
      <c r="C814" s="3" t="s">
        <v>175</v>
      </c>
      <c r="D814" s="3" t="s">
        <v>203</v>
      </c>
      <c r="E814" s="3" t="s">
        <v>203</v>
      </c>
      <c r="F814" s="3" t="s">
        <v>1719</v>
      </c>
      <c r="G814" s="3" t="s">
        <v>2233</v>
      </c>
      <c r="H814" s="4">
        <v>1</v>
      </c>
      <c r="I814" s="4">
        <v>1</v>
      </c>
      <c r="J814" s="3" t="s">
        <v>69</v>
      </c>
      <c r="K814" s="4">
        <v>0</v>
      </c>
      <c r="L814" s="4"/>
      <c r="M814" s="3" t="s">
        <v>178</v>
      </c>
      <c r="N814" s="3" t="s">
        <v>127</v>
      </c>
      <c r="O814" s="3" t="s">
        <v>2694</v>
      </c>
      <c r="P814" s="3" t="s">
        <v>1720</v>
      </c>
      <c r="Q814" s="3" t="s">
        <v>51</v>
      </c>
      <c r="R814" s="3" t="s">
        <v>207</v>
      </c>
      <c r="S814" s="4">
        <v>4095.37</v>
      </c>
      <c r="T814" s="4">
        <v>1</v>
      </c>
      <c r="U814" s="3" t="s">
        <v>1719</v>
      </c>
      <c r="V814" s="5">
        <v>1</v>
      </c>
      <c r="W814" s="4">
        <v>0</v>
      </c>
      <c r="X814" s="3" t="s">
        <v>1719</v>
      </c>
      <c r="Y814" s="3" t="s">
        <v>1719</v>
      </c>
      <c r="Z814" s="3" t="s">
        <v>2199</v>
      </c>
      <c r="AA814" s="3" t="s">
        <v>1722</v>
      </c>
      <c r="AB814" s="3" t="s">
        <v>1723</v>
      </c>
      <c r="AC814" s="4"/>
      <c r="AD814" s="4"/>
      <c r="AE814" s="3" t="s">
        <v>1724</v>
      </c>
      <c r="AF814" s="3" t="s">
        <v>178</v>
      </c>
      <c r="AG814" s="3" t="s">
        <v>1725</v>
      </c>
      <c r="AH814" s="3" t="s">
        <v>1725</v>
      </c>
      <c r="AI814" s="5">
        <v>1</v>
      </c>
      <c r="AJ814" s="3" t="s">
        <v>2145</v>
      </c>
      <c r="AK814" s="3" t="s">
        <v>175</v>
      </c>
      <c r="AL814" s="3" t="s">
        <v>1719</v>
      </c>
      <c r="AM814" s="3" t="s">
        <v>1718</v>
      </c>
      <c r="AN814" s="3" t="s">
        <v>1726</v>
      </c>
      <c r="AO814" s="4"/>
      <c r="AP814" s="4"/>
      <c r="AQ814" s="3" t="s">
        <v>1719</v>
      </c>
      <c r="AR814" s="3" t="s">
        <v>1719</v>
      </c>
      <c r="AS814" s="3" t="s">
        <v>1723</v>
      </c>
      <c r="AT814" s="3" t="s">
        <v>1723</v>
      </c>
    </row>
    <row r="815" spans="1:46" x14ac:dyDescent="0.25">
      <c r="A815" s="3" t="s">
        <v>1717</v>
      </c>
      <c r="B815" s="3" t="s">
        <v>1718</v>
      </c>
      <c r="C815" s="3" t="s">
        <v>175</v>
      </c>
      <c r="D815" s="3" t="s">
        <v>197</v>
      </c>
      <c r="E815" s="3" t="s">
        <v>197</v>
      </c>
      <c r="F815" s="3" t="s">
        <v>1719</v>
      </c>
      <c r="G815" s="3" t="s">
        <v>2231</v>
      </c>
      <c r="H815" s="4">
        <v>1</v>
      </c>
      <c r="I815" s="4">
        <v>1</v>
      </c>
      <c r="J815" s="3" t="s">
        <v>69</v>
      </c>
      <c r="K815" s="4">
        <v>0</v>
      </c>
      <c r="L815" s="4"/>
      <c r="M815" s="3" t="s">
        <v>78</v>
      </c>
      <c r="N815" s="3" t="s">
        <v>127</v>
      </c>
      <c r="O815" s="3" t="s">
        <v>2694</v>
      </c>
      <c r="P815" s="3" t="s">
        <v>1720</v>
      </c>
      <c r="Q815" s="3" t="s">
        <v>51</v>
      </c>
      <c r="R815" s="3" t="s">
        <v>202</v>
      </c>
      <c r="S815" s="4">
        <v>3661.47</v>
      </c>
      <c r="T815" s="4">
        <v>1</v>
      </c>
      <c r="U815" s="3" t="s">
        <v>1719</v>
      </c>
      <c r="V815" s="5">
        <v>2</v>
      </c>
      <c r="W815" s="4">
        <v>0</v>
      </c>
      <c r="X815" s="3" t="s">
        <v>1719</v>
      </c>
      <c r="Y815" s="3" t="s">
        <v>1719</v>
      </c>
      <c r="Z815" s="3" t="s">
        <v>2199</v>
      </c>
      <c r="AA815" s="3" t="s">
        <v>1722</v>
      </c>
      <c r="AB815" s="3" t="s">
        <v>1723</v>
      </c>
      <c r="AC815" s="4"/>
      <c r="AD815" s="4"/>
      <c r="AE815" s="3" t="s">
        <v>1724</v>
      </c>
      <c r="AF815" s="3" t="s">
        <v>78</v>
      </c>
      <c r="AG815" s="3" t="s">
        <v>1725</v>
      </c>
      <c r="AH815" s="3" t="s">
        <v>1725</v>
      </c>
      <c r="AI815" s="5">
        <v>1</v>
      </c>
      <c r="AJ815" s="3" t="s">
        <v>2145</v>
      </c>
      <c r="AK815" s="3" t="s">
        <v>175</v>
      </c>
      <c r="AL815" s="3" t="s">
        <v>1719</v>
      </c>
      <c r="AM815" s="3" t="s">
        <v>1718</v>
      </c>
      <c r="AN815" s="3" t="s">
        <v>1726</v>
      </c>
      <c r="AO815" s="4"/>
      <c r="AP815" s="4"/>
      <c r="AQ815" s="3" t="s">
        <v>1719</v>
      </c>
      <c r="AR815" s="3" t="s">
        <v>1719</v>
      </c>
      <c r="AS815" s="3" t="s">
        <v>1723</v>
      </c>
      <c r="AT815" s="3" t="s">
        <v>1723</v>
      </c>
    </row>
    <row r="816" spans="1:46" x14ac:dyDescent="0.25">
      <c r="A816" s="3" t="s">
        <v>1717</v>
      </c>
      <c r="B816" s="3" t="s">
        <v>1718</v>
      </c>
      <c r="C816" s="3" t="s">
        <v>407</v>
      </c>
      <c r="D816" s="3" t="s">
        <v>616</v>
      </c>
      <c r="E816" s="3" t="s">
        <v>616</v>
      </c>
      <c r="F816" s="3" t="s">
        <v>1719</v>
      </c>
      <c r="G816" s="3" t="s">
        <v>2487</v>
      </c>
      <c r="H816" s="4">
        <v>1</v>
      </c>
      <c r="I816" s="4">
        <v>1</v>
      </c>
      <c r="J816" s="3" t="s">
        <v>69</v>
      </c>
      <c r="K816" s="4">
        <v>0</v>
      </c>
      <c r="L816" s="4"/>
      <c r="M816" s="3" t="s">
        <v>161</v>
      </c>
      <c r="N816" s="3" t="s">
        <v>127</v>
      </c>
      <c r="O816" s="3" t="s">
        <v>2695</v>
      </c>
      <c r="P816" s="3" t="s">
        <v>1720</v>
      </c>
      <c r="Q816" s="3" t="s">
        <v>51</v>
      </c>
      <c r="R816" s="3" t="s">
        <v>617</v>
      </c>
      <c r="S816" s="4">
        <v>4186.0200000000004</v>
      </c>
      <c r="T816" s="4">
        <v>1</v>
      </c>
      <c r="U816" s="3" t="s">
        <v>1719</v>
      </c>
      <c r="V816" s="5">
        <v>1</v>
      </c>
      <c r="W816" s="4">
        <v>0</v>
      </c>
      <c r="X816" s="3" t="s">
        <v>1719</v>
      </c>
      <c r="Y816" s="3" t="s">
        <v>1719</v>
      </c>
      <c r="Z816" s="3" t="s">
        <v>2199</v>
      </c>
      <c r="AA816" s="3" t="s">
        <v>1722</v>
      </c>
      <c r="AB816" s="3" t="s">
        <v>1723</v>
      </c>
      <c r="AC816" s="4"/>
      <c r="AD816" s="4"/>
      <c r="AE816" s="3" t="s">
        <v>1724</v>
      </c>
      <c r="AF816" s="3" t="s">
        <v>161</v>
      </c>
      <c r="AG816" s="3" t="s">
        <v>1725</v>
      </c>
      <c r="AH816" s="3" t="s">
        <v>1725</v>
      </c>
      <c r="AI816" s="5">
        <v>1</v>
      </c>
      <c r="AJ816" s="3" t="s">
        <v>408</v>
      </c>
      <c r="AK816" s="3" t="s">
        <v>1719</v>
      </c>
      <c r="AL816" s="3" t="s">
        <v>1719</v>
      </c>
      <c r="AM816" s="3" t="s">
        <v>1718</v>
      </c>
      <c r="AN816" s="3" t="s">
        <v>1726</v>
      </c>
      <c r="AO816" s="4"/>
      <c r="AP816" s="4"/>
      <c r="AQ816" s="3" t="s">
        <v>1719</v>
      </c>
      <c r="AR816" s="3" t="s">
        <v>1719</v>
      </c>
      <c r="AS816" s="3" t="s">
        <v>1723</v>
      </c>
      <c r="AT816" s="3" t="s">
        <v>1723</v>
      </c>
    </row>
    <row r="817" spans="1:46" hidden="1" x14ac:dyDescent="0.25">
      <c r="A817" s="3" t="s">
        <v>1717</v>
      </c>
      <c r="B817" s="3" t="s">
        <v>1718</v>
      </c>
      <c r="C817" s="3" t="s">
        <v>175</v>
      </c>
      <c r="D817" s="3" t="s">
        <v>221</v>
      </c>
      <c r="E817" s="3" t="s">
        <v>221</v>
      </c>
      <c r="F817" s="3" t="s">
        <v>2696</v>
      </c>
      <c r="G817" s="3" t="s">
        <v>1719</v>
      </c>
      <c r="H817" s="4">
        <v>1</v>
      </c>
      <c r="I817" s="4">
        <v>1</v>
      </c>
      <c r="J817" s="3" t="s">
        <v>69</v>
      </c>
      <c r="K817" s="4">
        <v>0</v>
      </c>
      <c r="L817" s="4"/>
      <c r="M817" s="3" t="s">
        <v>222</v>
      </c>
      <c r="N817" s="3" t="s">
        <v>127</v>
      </c>
      <c r="O817" s="3" t="s">
        <v>2697</v>
      </c>
      <c r="P817" s="3" t="s">
        <v>1922</v>
      </c>
      <c r="Q817" s="3" t="s">
        <v>127</v>
      </c>
      <c r="R817" s="3" t="s">
        <v>223</v>
      </c>
      <c r="S817" s="4">
        <v>0</v>
      </c>
      <c r="T817" s="4">
        <v>1</v>
      </c>
      <c r="U817" s="3" t="s">
        <v>1719</v>
      </c>
      <c r="V817" s="5">
        <v>1</v>
      </c>
      <c r="W817" s="4">
        <v>0</v>
      </c>
      <c r="X817" s="3" t="s">
        <v>1719</v>
      </c>
      <c r="Y817" s="3" t="s">
        <v>1719</v>
      </c>
      <c r="Z817" s="3" t="s">
        <v>2199</v>
      </c>
      <c r="AA817" s="3" t="s">
        <v>1923</v>
      </c>
      <c r="AB817" s="3" t="s">
        <v>1723</v>
      </c>
      <c r="AC817" s="4"/>
      <c r="AD817" s="4"/>
      <c r="AE817" s="3" t="s">
        <v>1724</v>
      </c>
      <c r="AF817" s="3" t="s">
        <v>222</v>
      </c>
      <c r="AG817" s="3" t="s">
        <v>1725</v>
      </c>
      <c r="AH817" s="3" t="s">
        <v>1725</v>
      </c>
      <c r="AI817" s="5">
        <v>1</v>
      </c>
      <c r="AJ817" s="3" t="s">
        <v>2145</v>
      </c>
      <c r="AK817" s="3" t="s">
        <v>175</v>
      </c>
      <c r="AL817" s="3" t="s">
        <v>1719</v>
      </c>
      <c r="AM817" s="3" t="s">
        <v>1718</v>
      </c>
      <c r="AN817" s="3" t="s">
        <v>1726</v>
      </c>
      <c r="AO817" s="4"/>
      <c r="AP817" s="4">
        <v>1</v>
      </c>
      <c r="AQ817" s="3" t="s">
        <v>2133</v>
      </c>
      <c r="AR817" s="3" t="s">
        <v>2340</v>
      </c>
      <c r="AS817" s="3" t="s">
        <v>1723</v>
      </c>
      <c r="AT817" s="3" t="s">
        <v>1723</v>
      </c>
    </row>
    <row r="818" spans="1:46" hidden="1" x14ac:dyDescent="0.25">
      <c r="A818" s="3" t="s">
        <v>1717</v>
      </c>
      <c r="B818" s="3" t="s">
        <v>1718</v>
      </c>
      <c r="C818" s="3" t="s">
        <v>123</v>
      </c>
      <c r="D818" s="3" t="s">
        <v>877</v>
      </c>
      <c r="E818" s="3" t="s">
        <v>877</v>
      </c>
      <c r="F818" s="3" t="s">
        <v>1719</v>
      </c>
      <c r="G818" s="3" t="s">
        <v>2698</v>
      </c>
      <c r="H818" s="4">
        <v>1</v>
      </c>
      <c r="I818" s="4">
        <v>1</v>
      </c>
      <c r="J818" s="3" t="s">
        <v>69</v>
      </c>
      <c r="K818" s="4">
        <v>0</v>
      </c>
      <c r="L818" s="4"/>
      <c r="M818" s="3" t="s">
        <v>878</v>
      </c>
      <c r="N818" s="3" t="s">
        <v>127</v>
      </c>
      <c r="O818" s="3" t="s">
        <v>2699</v>
      </c>
      <c r="P818" s="3" t="s">
        <v>1720</v>
      </c>
      <c r="Q818" s="3" t="s">
        <v>127</v>
      </c>
      <c r="R818" s="3" t="s">
        <v>879</v>
      </c>
      <c r="S818" s="4">
        <v>0</v>
      </c>
      <c r="T818" s="4">
        <v>1</v>
      </c>
      <c r="U818" s="3" t="s">
        <v>1721</v>
      </c>
      <c r="V818" s="5">
        <v>1</v>
      </c>
      <c r="W818" s="4">
        <v>0</v>
      </c>
      <c r="X818" s="3" t="s">
        <v>1719</v>
      </c>
      <c r="Y818" s="3" t="s">
        <v>1719</v>
      </c>
      <c r="Z818" s="3" t="s">
        <v>2199</v>
      </c>
      <c r="AA818" s="3" t="s">
        <v>1722</v>
      </c>
      <c r="AB818" s="3" t="s">
        <v>1723</v>
      </c>
      <c r="AC818" s="4"/>
      <c r="AD818" s="4"/>
      <c r="AE818" s="3" t="s">
        <v>1724</v>
      </c>
      <c r="AF818" s="3" t="s">
        <v>878</v>
      </c>
      <c r="AG818" s="3" t="s">
        <v>1725</v>
      </c>
      <c r="AH818" s="3" t="s">
        <v>1725</v>
      </c>
      <c r="AI818" s="5">
        <v>1</v>
      </c>
      <c r="AJ818" s="3" t="s">
        <v>124</v>
      </c>
      <c r="AK818" s="3" t="s">
        <v>1719</v>
      </c>
      <c r="AL818" s="3" t="s">
        <v>1719</v>
      </c>
      <c r="AM818" s="3" t="s">
        <v>1718</v>
      </c>
      <c r="AN818" s="3" t="s">
        <v>1726</v>
      </c>
      <c r="AO818" s="4"/>
      <c r="AP818" s="4"/>
      <c r="AQ818" s="3" t="s">
        <v>1719</v>
      </c>
      <c r="AR818" s="3" t="s">
        <v>1719</v>
      </c>
      <c r="AS818" s="3" t="s">
        <v>1723</v>
      </c>
      <c r="AT818" s="3" t="s">
        <v>1723</v>
      </c>
    </row>
    <row r="819" spans="1:46" x14ac:dyDescent="0.25">
      <c r="A819" s="3" t="s">
        <v>1717</v>
      </c>
      <c r="B819" s="3" t="s">
        <v>1718</v>
      </c>
      <c r="C819" s="3" t="s">
        <v>509</v>
      </c>
      <c r="D819" s="3" t="s">
        <v>590</v>
      </c>
      <c r="E819" s="3" t="s">
        <v>590</v>
      </c>
      <c r="F819" s="3" t="s">
        <v>1719</v>
      </c>
      <c r="G819" s="3" t="s">
        <v>2448</v>
      </c>
      <c r="H819" s="4">
        <v>0.1</v>
      </c>
      <c r="I819" s="4">
        <v>0.1</v>
      </c>
      <c r="J819" s="3" t="s">
        <v>592</v>
      </c>
      <c r="K819" s="4">
        <v>0</v>
      </c>
      <c r="L819" s="4"/>
      <c r="M819" s="3" t="s">
        <v>591</v>
      </c>
      <c r="N819" s="3" t="s">
        <v>127</v>
      </c>
      <c r="O819" s="3" t="s">
        <v>2203</v>
      </c>
      <c r="P819" s="3" t="s">
        <v>1728</v>
      </c>
      <c r="Q819" s="3" t="s">
        <v>51</v>
      </c>
      <c r="R819" s="3" t="s">
        <v>593</v>
      </c>
      <c r="S819" s="4">
        <v>0.24</v>
      </c>
      <c r="T819" s="4">
        <v>2000</v>
      </c>
      <c r="U819" s="3" t="s">
        <v>1719</v>
      </c>
      <c r="V819" s="5">
        <v>1</v>
      </c>
      <c r="W819" s="4">
        <v>0</v>
      </c>
      <c r="X819" s="3" t="s">
        <v>1719</v>
      </c>
      <c r="Y819" s="3" t="s">
        <v>1719</v>
      </c>
      <c r="Z819" s="3" t="s">
        <v>1736</v>
      </c>
      <c r="AA819" s="3" t="s">
        <v>1722</v>
      </c>
      <c r="AB819" s="3" t="s">
        <v>1723</v>
      </c>
      <c r="AC819" s="4"/>
      <c r="AD819" s="4"/>
      <c r="AE819" s="3" t="s">
        <v>1724</v>
      </c>
      <c r="AF819" s="3" t="s">
        <v>591</v>
      </c>
      <c r="AG819" s="3" t="s">
        <v>1725</v>
      </c>
      <c r="AH819" s="3" t="s">
        <v>1725</v>
      </c>
      <c r="AI819" s="5">
        <v>1</v>
      </c>
      <c r="AJ819" s="3" t="s">
        <v>510</v>
      </c>
      <c r="AK819" s="3" t="s">
        <v>1719</v>
      </c>
      <c r="AL819" s="3" t="s">
        <v>1719</v>
      </c>
      <c r="AM819" s="3" t="s">
        <v>1718</v>
      </c>
      <c r="AN819" s="3" t="s">
        <v>1726</v>
      </c>
      <c r="AO819" s="4"/>
      <c r="AP819" s="4"/>
      <c r="AQ819" s="3" t="s">
        <v>1719</v>
      </c>
      <c r="AR819" s="3" t="s">
        <v>1719</v>
      </c>
      <c r="AS819" s="3" t="s">
        <v>1723</v>
      </c>
      <c r="AT819" s="3" t="s">
        <v>1723</v>
      </c>
    </row>
    <row r="820" spans="1:46" x14ac:dyDescent="0.25">
      <c r="A820" s="3" t="s">
        <v>1717</v>
      </c>
      <c r="B820" s="3" t="s">
        <v>1718</v>
      </c>
      <c r="C820" s="3" t="s">
        <v>208</v>
      </c>
      <c r="D820" s="3" t="s">
        <v>2700</v>
      </c>
      <c r="E820" s="3" t="s">
        <v>2700</v>
      </c>
      <c r="F820" s="3" t="s">
        <v>1719</v>
      </c>
      <c r="G820" s="3" t="s">
        <v>2701</v>
      </c>
      <c r="H820" s="4">
        <v>2</v>
      </c>
      <c r="I820" s="4">
        <v>2</v>
      </c>
      <c r="J820" s="3" t="s">
        <v>69</v>
      </c>
      <c r="K820" s="4">
        <v>0</v>
      </c>
      <c r="L820" s="4"/>
      <c r="M820" s="3" t="s">
        <v>210</v>
      </c>
      <c r="N820" s="3" t="s">
        <v>127</v>
      </c>
      <c r="O820" s="3" t="s">
        <v>2702</v>
      </c>
      <c r="P820" s="3" t="s">
        <v>1720</v>
      </c>
      <c r="Q820" s="3" t="s">
        <v>51</v>
      </c>
      <c r="R820" s="3" t="s">
        <v>211</v>
      </c>
      <c r="S820" s="4">
        <v>3216.15</v>
      </c>
      <c r="T820" s="4">
        <v>2</v>
      </c>
      <c r="U820" s="3" t="s">
        <v>1719</v>
      </c>
      <c r="V820" s="5">
        <v>1</v>
      </c>
      <c r="W820" s="4">
        <v>0</v>
      </c>
      <c r="X820" s="3" t="s">
        <v>1719</v>
      </c>
      <c r="Y820" s="3" t="s">
        <v>1719</v>
      </c>
      <c r="Z820" s="3" t="s">
        <v>2199</v>
      </c>
      <c r="AA820" s="3" t="s">
        <v>1722</v>
      </c>
      <c r="AB820" s="3" t="s">
        <v>1723</v>
      </c>
      <c r="AC820" s="4"/>
      <c r="AD820" s="4"/>
      <c r="AE820" s="3" t="s">
        <v>1724</v>
      </c>
      <c r="AF820" s="3" t="s">
        <v>210</v>
      </c>
      <c r="AG820" s="3" t="s">
        <v>1725</v>
      </c>
      <c r="AH820" s="3" t="s">
        <v>1725</v>
      </c>
      <c r="AI820" s="5">
        <v>1</v>
      </c>
      <c r="AJ820" s="3" t="s">
        <v>209</v>
      </c>
      <c r="AK820" s="3" t="s">
        <v>1719</v>
      </c>
      <c r="AL820" s="3" t="s">
        <v>1719</v>
      </c>
      <c r="AM820" s="3" t="s">
        <v>1718</v>
      </c>
      <c r="AN820" s="3" t="s">
        <v>1726</v>
      </c>
      <c r="AO820" s="4"/>
      <c r="AP820" s="4"/>
      <c r="AQ820" s="3" t="s">
        <v>1719</v>
      </c>
      <c r="AR820" s="3" t="s">
        <v>1719</v>
      </c>
      <c r="AS820" s="3" t="s">
        <v>1723</v>
      </c>
      <c r="AT820" s="3" t="s">
        <v>1723</v>
      </c>
    </row>
    <row r="821" spans="1:46" x14ac:dyDescent="0.25">
      <c r="A821" s="3" t="s">
        <v>1717</v>
      </c>
      <c r="B821" s="3" t="s">
        <v>1718</v>
      </c>
      <c r="C821" s="3" t="s">
        <v>1100</v>
      </c>
      <c r="D821" s="3" t="s">
        <v>1263</v>
      </c>
      <c r="E821" s="3" t="s">
        <v>1263</v>
      </c>
      <c r="F821" s="3" t="s">
        <v>1719</v>
      </c>
      <c r="G821" s="3" t="s">
        <v>2703</v>
      </c>
      <c r="H821" s="4">
        <v>4</v>
      </c>
      <c r="I821" s="4">
        <v>4</v>
      </c>
      <c r="J821" s="3" t="s">
        <v>69</v>
      </c>
      <c r="K821" s="4">
        <v>0</v>
      </c>
      <c r="L821" s="4"/>
      <c r="M821" s="3" t="s">
        <v>78</v>
      </c>
      <c r="N821" s="3" t="s">
        <v>127</v>
      </c>
      <c r="O821" s="3" t="s">
        <v>2704</v>
      </c>
      <c r="P821" s="3" t="s">
        <v>1720</v>
      </c>
      <c r="Q821" s="3" t="s">
        <v>51</v>
      </c>
      <c r="R821" s="3" t="s">
        <v>1264</v>
      </c>
      <c r="S821" s="4">
        <v>447.54</v>
      </c>
      <c r="T821" s="4">
        <v>4</v>
      </c>
      <c r="U821" s="3" t="s">
        <v>1719</v>
      </c>
      <c r="V821" s="5">
        <v>1</v>
      </c>
      <c r="W821" s="4">
        <v>0</v>
      </c>
      <c r="X821" s="3" t="s">
        <v>1719</v>
      </c>
      <c r="Y821" s="3" t="s">
        <v>1719</v>
      </c>
      <c r="Z821" s="3" t="s">
        <v>2199</v>
      </c>
      <c r="AA821" s="3" t="s">
        <v>1722</v>
      </c>
      <c r="AB821" s="3" t="s">
        <v>1723</v>
      </c>
      <c r="AC821" s="4"/>
      <c r="AD821" s="4"/>
      <c r="AE821" s="3" t="s">
        <v>1724</v>
      </c>
      <c r="AF821" s="3" t="s">
        <v>78</v>
      </c>
      <c r="AG821" s="3" t="s">
        <v>1725</v>
      </c>
      <c r="AH821" s="3" t="s">
        <v>1725</v>
      </c>
      <c r="AI821" s="5">
        <v>1</v>
      </c>
      <c r="AJ821" s="3" t="s">
        <v>1101</v>
      </c>
      <c r="AK821" s="3" t="s">
        <v>1719</v>
      </c>
      <c r="AL821" s="3" t="s">
        <v>1719</v>
      </c>
      <c r="AM821" s="3" t="s">
        <v>1718</v>
      </c>
      <c r="AN821" s="3" t="s">
        <v>1726</v>
      </c>
      <c r="AO821" s="4"/>
      <c r="AP821" s="4"/>
      <c r="AQ821" s="3" t="s">
        <v>1719</v>
      </c>
      <c r="AR821" s="3" t="s">
        <v>1719</v>
      </c>
      <c r="AS821" s="3" t="s">
        <v>1723</v>
      </c>
      <c r="AT821" s="3" t="s">
        <v>1723</v>
      </c>
    </row>
    <row r="822" spans="1:46" x14ac:dyDescent="0.25">
      <c r="A822" s="3" t="s">
        <v>1717</v>
      </c>
      <c r="B822" s="3" t="s">
        <v>1718</v>
      </c>
      <c r="C822" s="3" t="s">
        <v>1268</v>
      </c>
      <c r="D822" s="3" t="s">
        <v>1263</v>
      </c>
      <c r="E822" s="3" t="s">
        <v>1263</v>
      </c>
      <c r="F822" s="3" t="s">
        <v>1719</v>
      </c>
      <c r="G822" s="3" t="s">
        <v>2703</v>
      </c>
      <c r="H822" s="4">
        <v>4</v>
      </c>
      <c r="I822" s="4">
        <v>4</v>
      </c>
      <c r="J822" s="3" t="s">
        <v>69</v>
      </c>
      <c r="K822" s="4">
        <v>0</v>
      </c>
      <c r="L822" s="4"/>
      <c r="M822" s="3" t="s">
        <v>78</v>
      </c>
      <c r="N822" s="3" t="s">
        <v>127</v>
      </c>
      <c r="O822" s="3" t="s">
        <v>2705</v>
      </c>
      <c r="P822" s="3" t="s">
        <v>1720</v>
      </c>
      <c r="Q822" s="3" t="s">
        <v>51</v>
      </c>
      <c r="R822" s="3" t="s">
        <v>1270</v>
      </c>
      <c r="S822" s="4">
        <v>447.54</v>
      </c>
      <c r="T822" s="4">
        <v>4</v>
      </c>
      <c r="U822" s="3" t="s">
        <v>1719</v>
      </c>
      <c r="V822" s="5">
        <v>1</v>
      </c>
      <c r="W822" s="4">
        <v>0</v>
      </c>
      <c r="X822" s="3" t="s">
        <v>1719</v>
      </c>
      <c r="Y822" s="3" t="s">
        <v>1719</v>
      </c>
      <c r="Z822" s="3" t="s">
        <v>2199</v>
      </c>
      <c r="AA822" s="3" t="s">
        <v>1722</v>
      </c>
      <c r="AB822" s="3" t="s">
        <v>1723</v>
      </c>
      <c r="AC822" s="4"/>
      <c r="AD822" s="4"/>
      <c r="AE822" s="3" t="s">
        <v>1724</v>
      </c>
      <c r="AF822" s="3" t="s">
        <v>78</v>
      </c>
      <c r="AG822" s="3" t="s">
        <v>1725</v>
      </c>
      <c r="AH822" s="3" t="s">
        <v>1725</v>
      </c>
      <c r="AI822" s="5">
        <v>1</v>
      </c>
      <c r="AJ822" s="3" t="s">
        <v>1269</v>
      </c>
      <c r="AK822" s="3" t="s">
        <v>1719</v>
      </c>
      <c r="AL822" s="3" t="s">
        <v>1719</v>
      </c>
      <c r="AM822" s="3" t="s">
        <v>1718</v>
      </c>
      <c r="AN822" s="3" t="s">
        <v>1726</v>
      </c>
      <c r="AO822" s="4"/>
      <c r="AP822" s="4"/>
      <c r="AQ822" s="3" t="s">
        <v>1719</v>
      </c>
      <c r="AR822" s="3" t="s">
        <v>1719</v>
      </c>
      <c r="AS822" s="3" t="s">
        <v>1723</v>
      </c>
      <c r="AT822" s="3" t="s">
        <v>1723</v>
      </c>
    </row>
    <row r="823" spans="1:46" x14ac:dyDescent="0.25">
      <c r="A823" s="3" t="s">
        <v>1717</v>
      </c>
      <c r="B823" s="3" t="s">
        <v>1718</v>
      </c>
      <c r="C823" s="3" t="s">
        <v>1100</v>
      </c>
      <c r="D823" s="3" t="s">
        <v>2706</v>
      </c>
      <c r="E823" s="3" t="s">
        <v>1102</v>
      </c>
      <c r="F823" s="3" t="s">
        <v>1719</v>
      </c>
      <c r="G823" s="3" t="s">
        <v>2707</v>
      </c>
      <c r="H823" s="4">
        <v>1</v>
      </c>
      <c r="I823" s="4">
        <v>1</v>
      </c>
      <c r="J823" s="3" t="s">
        <v>226</v>
      </c>
      <c r="K823" s="4">
        <v>0</v>
      </c>
      <c r="L823" s="4"/>
      <c r="M823" s="3" t="s">
        <v>1103</v>
      </c>
      <c r="N823" s="3" t="s">
        <v>127</v>
      </c>
      <c r="O823" s="3" t="s">
        <v>2708</v>
      </c>
      <c r="P823" s="3" t="s">
        <v>1728</v>
      </c>
      <c r="Q823" s="3" t="s">
        <v>51</v>
      </c>
      <c r="R823" s="3" t="s">
        <v>1104</v>
      </c>
      <c r="S823" s="4">
        <v>841.8</v>
      </c>
      <c r="T823" s="4">
        <v>2</v>
      </c>
      <c r="U823" s="3" t="s">
        <v>1719</v>
      </c>
      <c r="V823" s="5">
        <v>1</v>
      </c>
      <c r="W823" s="4">
        <v>0</v>
      </c>
      <c r="X823" s="3" t="s">
        <v>1719</v>
      </c>
      <c r="Y823" s="3" t="s">
        <v>1719</v>
      </c>
      <c r="Z823" s="3" t="s">
        <v>1736</v>
      </c>
      <c r="AA823" s="3" t="s">
        <v>1722</v>
      </c>
      <c r="AB823" s="3" t="s">
        <v>1723</v>
      </c>
      <c r="AC823" s="4"/>
      <c r="AD823" s="4"/>
      <c r="AE823" s="3" t="s">
        <v>1724</v>
      </c>
      <c r="AF823" s="3" t="s">
        <v>1103</v>
      </c>
      <c r="AG823" s="3" t="s">
        <v>1725</v>
      </c>
      <c r="AH823" s="3" t="s">
        <v>1725</v>
      </c>
      <c r="AI823" s="5">
        <v>1</v>
      </c>
      <c r="AJ823" s="3" t="s">
        <v>1101</v>
      </c>
      <c r="AK823" s="3" t="s">
        <v>1719</v>
      </c>
      <c r="AL823" s="3" t="s">
        <v>1719</v>
      </c>
      <c r="AM823" s="3" t="s">
        <v>1718</v>
      </c>
      <c r="AN823" s="3" t="s">
        <v>1726</v>
      </c>
      <c r="AO823" s="4"/>
      <c r="AP823" s="4"/>
      <c r="AQ823" s="3" t="s">
        <v>1719</v>
      </c>
      <c r="AR823" s="3" t="s">
        <v>1719</v>
      </c>
      <c r="AS823" s="3" t="s">
        <v>1723</v>
      </c>
      <c r="AT823" s="3" t="s">
        <v>1723</v>
      </c>
    </row>
    <row r="824" spans="1:46" x14ac:dyDescent="0.25">
      <c r="A824" s="3" t="s">
        <v>1717</v>
      </c>
      <c r="B824" s="3" t="s">
        <v>1718</v>
      </c>
      <c r="C824" s="3" t="s">
        <v>47</v>
      </c>
      <c r="D824" s="3" t="s">
        <v>2362</v>
      </c>
      <c r="E824" s="3" t="s">
        <v>2362</v>
      </c>
      <c r="F824" s="3" t="s">
        <v>1719</v>
      </c>
      <c r="G824" s="3" t="s">
        <v>2363</v>
      </c>
      <c r="H824" s="4">
        <v>100</v>
      </c>
      <c r="I824" s="4">
        <v>100</v>
      </c>
      <c r="J824" s="3" t="s">
        <v>50</v>
      </c>
      <c r="K824" s="4">
        <v>0</v>
      </c>
      <c r="L824" s="4"/>
      <c r="M824" s="3" t="s">
        <v>49</v>
      </c>
      <c r="N824" s="3" t="s">
        <v>127</v>
      </c>
      <c r="O824" s="3" t="s">
        <v>2709</v>
      </c>
      <c r="P824" s="3" t="s">
        <v>1720</v>
      </c>
      <c r="Q824" s="3" t="s">
        <v>51</v>
      </c>
      <c r="R824" s="3" t="s">
        <v>60</v>
      </c>
      <c r="S824" s="4">
        <v>10516.71</v>
      </c>
      <c r="T824" s="4">
        <v>100</v>
      </c>
      <c r="U824" s="3" t="s">
        <v>1719</v>
      </c>
      <c r="V824" s="5">
        <v>1</v>
      </c>
      <c r="W824" s="4">
        <v>0</v>
      </c>
      <c r="X824" s="3" t="s">
        <v>1719</v>
      </c>
      <c r="Y824" s="3" t="s">
        <v>1719</v>
      </c>
      <c r="Z824" s="3" t="s">
        <v>2199</v>
      </c>
      <c r="AA824" s="3" t="s">
        <v>1722</v>
      </c>
      <c r="AB824" s="3" t="s">
        <v>1723</v>
      </c>
      <c r="AC824" s="4"/>
      <c r="AD824" s="4"/>
      <c r="AE824" s="3" t="s">
        <v>1724</v>
      </c>
      <c r="AF824" s="3" t="s">
        <v>49</v>
      </c>
      <c r="AG824" s="3" t="s">
        <v>1725</v>
      </c>
      <c r="AH824" s="3" t="s">
        <v>1725</v>
      </c>
      <c r="AI824" s="5">
        <v>1</v>
      </c>
      <c r="AJ824" s="3" t="s">
        <v>48</v>
      </c>
      <c r="AK824" s="3" t="s">
        <v>1719</v>
      </c>
      <c r="AL824" s="3" t="s">
        <v>1719</v>
      </c>
      <c r="AM824" s="3" t="s">
        <v>1718</v>
      </c>
      <c r="AN824" s="3" t="s">
        <v>1726</v>
      </c>
      <c r="AO824" s="4"/>
      <c r="AP824" s="4"/>
      <c r="AQ824" s="3" t="s">
        <v>1719</v>
      </c>
      <c r="AR824" s="3" t="s">
        <v>1719</v>
      </c>
      <c r="AS824" s="3" t="s">
        <v>1723</v>
      </c>
      <c r="AT824" s="3" t="s">
        <v>1723</v>
      </c>
    </row>
    <row r="825" spans="1:46" x14ac:dyDescent="0.25">
      <c r="A825" s="3" t="s">
        <v>1717</v>
      </c>
      <c r="B825" s="3" t="s">
        <v>1718</v>
      </c>
      <c r="C825" s="3" t="s">
        <v>47</v>
      </c>
      <c r="D825" s="3" t="s">
        <v>1003</v>
      </c>
      <c r="E825" s="3" t="s">
        <v>1003</v>
      </c>
      <c r="F825" s="3" t="s">
        <v>1719</v>
      </c>
      <c r="G825" s="3" t="s">
        <v>2710</v>
      </c>
      <c r="H825" s="4">
        <v>2</v>
      </c>
      <c r="I825" s="4">
        <v>2</v>
      </c>
      <c r="J825" s="3" t="s">
        <v>987</v>
      </c>
      <c r="K825" s="4">
        <v>0</v>
      </c>
      <c r="L825" s="4"/>
      <c r="M825" s="3" t="s">
        <v>1004</v>
      </c>
      <c r="N825" s="3" t="s">
        <v>127</v>
      </c>
      <c r="O825" s="3" t="s">
        <v>2709</v>
      </c>
      <c r="P825" s="3" t="s">
        <v>1735</v>
      </c>
      <c r="Q825" s="3" t="s">
        <v>51</v>
      </c>
      <c r="R825" s="3" t="s">
        <v>60</v>
      </c>
      <c r="S825" s="4">
        <v>149.37</v>
      </c>
      <c r="T825" s="4">
        <v>2</v>
      </c>
      <c r="U825" s="3" t="s">
        <v>1719</v>
      </c>
      <c r="V825" s="5">
        <v>2</v>
      </c>
      <c r="W825" s="4">
        <v>0</v>
      </c>
      <c r="X825" s="3" t="s">
        <v>1719</v>
      </c>
      <c r="Y825" s="3" t="s">
        <v>1719</v>
      </c>
      <c r="Z825" s="3" t="s">
        <v>2199</v>
      </c>
      <c r="AA825" s="3" t="s">
        <v>1722</v>
      </c>
      <c r="AB825" s="3" t="s">
        <v>1723</v>
      </c>
      <c r="AC825" s="4"/>
      <c r="AD825" s="4"/>
      <c r="AE825" s="3" t="s">
        <v>1724</v>
      </c>
      <c r="AF825" s="3" t="s">
        <v>1004</v>
      </c>
      <c r="AG825" s="3" t="s">
        <v>1725</v>
      </c>
      <c r="AH825" s="3" t="s">
        <v>1725</v>
      </c>
      <c r="AI825" s="5">
        <v>2</v>
      </c>
      <c r="AJ825" s="3" t="s">
        <v>48</v>
      </c>
      <c r="AK825" s="3" t="s">
        <v>1719</v>
      </c>
      <c r="AL825" s="3" t="s">
        <v>1719</v>
      </c>
      <c r="AM825" s="3" t="s">
        <v>1718</v>
      </c>
      <c r="AN825" s="3" t="s">
        <v>1726</v>
      </c>
      <c r="AO825" s="4"/>
      <c r="AP825" s="4"/>
      <c r="AQ825" s="3" t="s">
        <v>1719</v>
      </c>
      <c r="AR825" s="3" t="s">
        <v>1719</v>
      </c>
      <c r="AS825" s="3" t="s">
        <v>1723</v>
      </c>
      <c r="AT825" s="3" t="s">
        <v>1723</v>
      </c>
    </row>
    <row r="826" spans="1:46" x14ac:dyDescent="0.25">
      <c r="A826" s="3" t="s">
        <v>1717</v>
      </c>
      <c r="B826" s="3" t="s">
        <v>1718</v>
      </c>
      <c r="C826" s="3" t="s">
        <v>47</v>
      </c>
      <c r="D826" s="3" t="s">
        <v>941</v>
      </c>
      <c r="E826" s="3" t="s">
        <v>941</v>
      </c>
      <c r="F826" s="3" t="s">
        <v>1719</v>
      </c>
      <c r="G826" s="3" t="s">
        <v>2711</v>
      </c>
      <c r="H826" s="4">
        <v>24</v>
      </c>
      <c r="I826" s="4">
        <v>24</v>
      </c>
      <c r="J826" s="3" t="s">
        <v>69</v>
      </c>
      <c r="K826" s="4">
        <v>0</v>
      </c>
      <c r="L826" s="4"/>
      <c r="M826" s="3" t="s">
        <v>942</v>
      </c>
      <c r="N826" s="3" t="s">
        <v>127</v>
      </c>
      <c r="O826" s="3" t="s">
        <v>2709</v>
      </c>
      <c r="P826" s="3" t="s">
        <v>1735</v>
      </c>
      <c r="Q826" s="3" t="s">
        <v>51</v>
      </c>
      <c r="R826" s="3" t="s">
        <v>60</v>
      </c>
      <c r="S826" s="4">
        <v>128.08000000000001</v>
      </c>
      <c r="T826" s="4">
        <v>24</v>
      </c>
      <c r="U826" s="3" t="s">
        <v>1719</v>
      </c>
      <c r="V826" s="5">
        <v>3</v>
      </c>
      <c r="W826" s="4">
        <v>0</v>
      </c>
      <c r="X826" s="3" t="s">
        <v>1719</v>
      </c>
      <c r="Y826" s="3" t="s">
        <v>1719</v>
      </c>
      <c r="Z826" s="3" t="s">
        <v>2199</v>
      </c>
      <c r="AA826" s="3" t="s">
        <v>1722</v>
      </c>
      <c r="AB826" s="3" t="s">
        <v>1723</v>
      </c>
      <c r="AC826" s="4"/>
      <c r="AD826" s="4"/>
      <c r="AE826" s="3" t="s">
        <v>1724</v>
      </c>
      <c r="AF826" s="3" t="s">
        <v>942</v>
      </c>
      <c r="AG826" s="3" t="s">
        <v>1725</v>
      </c>
      <c r="AH826" s="3" t="s">
        <v>1725</v>
      </c>
      <c r="AI826" s="5">
        <v>3</v>
      </c>
      <c r="AJ826" s="3" t="s">
        <v>48</v>
      </c>
      <c r="AK826" s="3" t="s">
        <v>1719</v>
      </c>
      <c r="AL826" s="3" t="s">
        <v>1719</v>
      </c>
      <c r="AM826" s="3" t="s">
        <v>1718</v>
      </c>
      <c r="AN826" s="3" t="s">
        <v>1726</v>
      </c>
      <c r="AO826" s="4"/>
      <c r="AP826" s="4"/>
      <c r="AQ826" s="3" t="s">
        <v>1719</v>
      </c>
      <c r="AR826" s="3" t="s">
        <v>1719</v>
      </c>
      <c r="AS826" s="3" t="s">
        <v>1723</v>
      </c>
      <c r="AT826" s="3" t="s">
        <v>1723</v>
      </c>
    </row>
    <row r="827" spans="1:46" x14ac:dyDescent="0.25">
      <c r="A827" s="3" t="s">
        <v>1717</v>
      </c>
      <c r="B827" s="3" t="s">
        <v>1718</v>
      </c>
      <c r="C827" s="3" t="s">
        <v>47</v>
      </c>
      <c r="D827" s="3" t="s">
        <v>949</v>
      </c>
      <c r="E827" s="3" t="s">
        <v>949</v>
      </c>
      <c r="F827" s="3" t="s">
        <v>1719</v>
      </c>
      <c r="G827" s="3" t="s">
        <v>2712</v>
      </c>
      <c r="H827" s="4">
        <v>24</v>
      </c>
      <c r="I827" s="4">
        <v>24</v>
      </c>
      <c r="J827" s="3" t="s">
        <v>69</v>
      </c>
      <c r="K827" s="4">
        <v>0</v>
      </c>
      <c r="L827" s="4"/>
      <c r="M827" s="3" t="s">
        <v>950</v>
      </c>
      <c r="N827" s="3" t="s">
        <v>127</v>
      </c>
      <c r="O827" s="3" t="s">
        <v>2709</v>
      </c>
      <c r="P827" s="3" t="s">
        <v>1735</v>
      </c>
      <c r="Q827" s="3" t="s">
        <v>51</v>
      </c>
      <c r="R827" s="3" t="s">
        <v>60</v>
      </c>
      <c r="S827" s="4">
        <v>256.77</v>
      </c>
      <c r="T827" s="4">
        <v>24</v>
      </c>
      <c r="U827" s="3" t="s">
        <v>1719</v>
      </c>
      <c r="V827" s="5">
        <v>4</v>
      </c>
      <c r="W827" s="4">
        <v>0</v>
      </c>
      <c r="X827" s="3" t="s">
        <v>1719</v>
      </c>
      <c r="Y827" s="3" t="s">
        <v>1719</v>
      </c>
      <c r="Z827" s="3" t="s">
        <v>2199</v>
      </c>
      <c r="AA827" s="3" t="s">
        <v>1722</v>
      </c>
      <c r="AB827" s="3" t="s">
        <v>1723</v>
      </c>
      <c r="AC827" s="4"/>
      <c r="AD827" s="4"/>
      <c r="AE827" s="3" t="s">
        <v>1724</v>
      </c>
      <c r="AF827" s="3" t="s">
        <v>950</v>
      </c>
      <c r="AG827" s="3" t="s">
        <v>1725</v>
      </c>
      <c r="AH827" s="3" t="s">
        <v>1725</v>
      </c>
      <c r="AI827" s="5">
        <v>4</v>
      </c>
      <c r="AJ827" s="3" t="s">
        <v>48</v>
      </c>
      <c r="AK827" s="3" t="s">
        <v>1719</v>
      </c>
      <c r="AL827" s="3" t="s">
        <v>1719</v>
      </c>
      <c r="AM827" s="3" t="s">
        <v>1718</v>
      </c>
      <c r="AN827" s="3" t="s">
        <v>1726</v>
      </c>
      <c r="AO827" s="4"/>
      <c r="AP827" s="4"/>
      <c r="AQ827" s="3" t="s">
        <v>1719</v>
      </c>
      <c r="AR827" s="3" t="s">
        <v>1719</v>
      </c>
      <c r="AS827" s="3" t="s">
        <v>1723</v>
      </c>
      <c r="AT827" s="3" t="s">
        <v>1723</v>
      </c>
    </row>
    <row r="828" spans="1:46" x14ac:dyDescent="0.25">
      <c r="A828" s="3" t="s">
        <v>1717</v>
      </c>
      <c r="B828" s="3" t="s">
        <v>1718</v>
      </c>
      <c r="C828" s="3" t="s">
        <v>47</v>
      </c>
      <c r="D828" s="3" t="s">
        <v>970</v>
      </c>
      <c r="E828" s="3" t="s">
        <v>970</v>
      </c>
      <c r="F828" s="3" t="s">
        <v>1719</v>
      </c>
      <c r="G828" s="3" t="s">
        <v>2713</v>
      </c>
      <c r="H828" s="4">
        <v>200</v>
      </c>
      <c r="I828" s="4">
        <v>200</v>
      </c>
      <c r="J828" s="3" t="s">
        <v>69</v>
      </c>
      <c r="K828" s="4">
        <v>0</v>
      </c>
      <c r="L828" s="4"/>
      <c r="M828" s="3" t="s">
        <v>971</v>
      </c>
      <c r="N828" s="3" t="s">
        <v>127</v>
      </c>
      <c r="O828" s="3" t="s">
        <v>2709</v>
      </c>
      <c r="P828" s="3" t="s">
        <v>1735</v>
      </c>
      <c r="Q828" s="3" t="s">
        <v>51</v>
      </c>
      <c r="R828" s="3" t="s">
        <v>60</v>
      </c>
      <c r="S828" s="4">
        <v>218.62</v>
      </c>
      <c r="T828" s="4">
        <v>200</v>
      </c>
      <c r="U828" s="3" t="s">
        <v>1719</v>
      </c>
      <c r="V828" s="5">
        <v>5</v>
      </c>
      <c r="W828" s="4">
        <v>0</v>
      </c>
      <c r="X828" s="3" t="s">
        <v>1719</v>
      </c>
      <c r="Y828" s="3" t="s">
        <v>1719</v>
      </c>
      <c r="Z828" s="3" t="s">
        <v>2199</v>
      </c>
      <c r="AA828" s="3" t="s">
        <v>1722</v>
      </c>
      <c r="AB828" s="3" t="s">
        <v>1723</v>
      </c>
      <c r="AC828" s="4"/>
      <c r="AD828" s="4"/>
      <c r="AE828" s="3" t="s">
        <v>1724</v>
      </c>
      <c r="AF828" s="3" t="s">
        <v>971</v>
      </c>
      <c r="AG828" s="3" t="s">
        <v>1725</v>
      </c>
      <c r="AH828" s="3" t="s">
        <v>1725</v>
      </c>
      <c r="AI828" s="5">
        <v>5</v>
      </c>
      <c r="AJ828" s="3" t="s">
        <v>48</v>
      </c>
      <c r="AK828" s="3" t="s">
        <v>1719</v>
      </c>
      <c r="AL828" s="3" t="s">
        <v>1719</v>
      </c>
      <c r="AM828" s="3" t="s">
        <v>1718</v>
      </c>
      <c r="AN828" s="3" t="s">
        <v>1726</v>
      </c>
      <c r="AO828" s="4"/>
      <c r="AP828" s="4"/>
      <c r="AQ828" s="3" t="s">
        <v>1719</v>
      </c>
      <c r="AR828" s="3" t="s">
        <v>1719</v>
      </c>
      <c r="AS828" s="3" t="s">
        <v>1723</v>
      </c>
      <c r="AT828" s="3" t="s">
        <v>1723</v>
      </c>
    </row>
    <row r="829" spans="1:46" x14ac:dyDescent="0.25">
      <c r="A829" s="3" t="s">
        <v>1717</v>
      </c>
      <c r="B829" s="3" t="s">
        <v>1718</v>
      </c>
      <c r="C829" s="3" t="s">
        <v>47</v>
      </c>
      <c r="D829" s="3" t="s">
        <v>985</v>
      </c>
      <c r="E829" s="3" t="s">
        <v>985</v>
      </c>
      <c r="F829" s="3" t="s">
        <v>1719</v>
      </c>
      <c r="G829" s="3" t="s">
        <v>2714</v>
      </c>
      <c r="H829" s="4">
        <v>1</v>
      </c>
      <c r="I829" s="4">
        <v>1</v>
      </c>
      <c r="J829" s="3" t="s">
        <v>987</v>
      </c>
      <c r="K829" s="4">
        <v>0</v>
      </c>
      <c r="L829" s="4"/>
      <c r="M829" s="3" t="s">
        <v>986</v>
      </c>
      <c r="N829" s="3" t="s">
        <v>127</v>
      </c>
      <c r="O829" s="3" t="s">
        <v>2709</v>
      </c>
      <c r="P829" s="3" t="s">
        <v>1735</v>
      </c>
      <c r="Q829" s="3" t="s">
        <v>51</v>
      </c>
      <c r="R829" s="3" t="s">
        <v>60</v>
      </c>
      <c r="S829" s="4">
        <v>36.68</v>
      </c>
      <c r="T829" s="4">
        <v>1</v>
      </c>
      <c r="U829" s="3" t="s">
        <v>1719</v>
      </c>
      <c r="V829" s="5">
        <v>6</v>
      </c>
      <c r="W829" s="4">
        <v>0</v>
      </c>
      <c r="X829" s="3" t="s">
        <v>1719</v>
      </c>
      <c r="Y829" s="3" t="s">
        <v>1719</v>
      </c>
      <c r="Z829" s="3" t="s">
        <v>2199</v>
      </c>
      <c r="AA829" s="3" t="s">
        <v>1722</v>
      </c>
      <c r="AB829" s="3" t="s">
        <v>1723</v>
      </c>
      <c r="AC829" s="4"/>
      <c r="AD829" s="4"/>
      <c r="AE829" s="3" t="s">
        <v>1724</v>
      </c>
      <c r="AF829" s="3" t="s">
        <v>986</v>
      </c>
      <c r="AG829" s="3" t="s">
        <v>1725</v>
      </c>
      <c r="AH829" s="3" t="s">
        <v>1725</v>
      </c>
      <c r="AI829" s="5">
        <v>6</v>
      </c>
      <c r="AJ829" s="3" t="s">
        <v>48</v>
      </c>
      <c r="AK829" s="3" t="s">
        <v>1719</v>
      </c>
      <c r="AL829" s="3" t="s">
        <v>1719</v>
      </c>
      <c r="AM829" s="3" t="s">
        <v>1718</v>
      </c>
      <c r="AN829" s="3" t="s">
        <v>1726</v>
      </c>
      <c r="AO829" s="4"/>
      <c r="AP829" s="4"/>
      <c r="AQ829" s="3" t="s">
        <v>1719</v>
      </c>
      <c r="AR829" s="3" t="s">
        <v>1719</v>
      </c>
      <c r="AS829" s="3" t="s">
        <v>1723</v>
      </c>
      <c r="AT829" s="3" t="s">
        <v>1723</v>
      </c>
    </row>
    <row r="830" spans="1:46" x14ac:dyDescent="0.25">
      <c r="A830" s="3" t="s">
        <v>1717</v>
      </c>
      <c r="B830" s="3" t="s">
        <v>1718</v>
      </c>
      <c r="C830" s="3" t="s">
        <v>47</v>
      </c>
      <c r="D830" s="3" t="s">
        <v>239</v>
      </c>
      <c r="E830" s="3" t="s">
        <v>239</v>
      </c>
      <c r="F830" s="3" t="s">
        <v>1719</v>
      </c>
      <c r="G830" s="3" t="s">
        <v>2715</v>
      </c>
      <c r="H830" s="4">
        <v>200</v>
      </c>
      <c r="I830" s="4">
        <v>200</v>
      </c>
      <c r="J830" s="3" t="s">
        <v>69</v>
      </c>
      <c r="K830" s="4">
        <v>0</v>
      </c>
      <c r="L830" s="4"/>
      <c r="M830" s="3" t="s">
        <v>240</v>
      </c>
      <c r="N830" s="3" t="s">
        <v>127</v>
      </c>
      <c r="O830" s="3" t="s">
        <v>2709</v>
      </c>
      <c r="P830" s="3" t="s">
        <v>1735</v>
      </c>
      <c r="Q830" s="3" t="s">
        <v>51</v>
      </c>
      <c r="R830" s="3" t="s">
        <v>60</v>
      </c>
      <c r="S830" s="4">
        <v>177.76</v>
      </c>
      <c r="T830" s="4">
        <v>200</v>
      </c>
      <c r="U830" s="3" t="s">
        <v>1719</v>
      </c>
      <c r="V830" s="5">
        <v>7</v>
      </c>
      <c r="W830" s="4">
        <v>0</v>
      </c>
      <c r="X830" s="3" t="s">
        <v>1719</v>
      </c>
      <c r="Y830" s="3" t="s">
        <v>1719</v>
      </c>
      <c r="Z830" s="3" t="s">
        <v>2199</v>
      </c>
      <c r="AA830" s="3" t="s">
        <v>1722</v>
      </c>
      <c r="AB830" s="3" t="s">
        <v>1723</v>
      </c>
      <c r="AC830" s="4"/>
      <c r="AD830" s="4"/>
      <c r="AE830" s="3" t="s">
        <v>1724</v>
      </c>
      <c r="AF830" s="3" t="s">
        <v>240</v>
      </c>
      <c r="AG830" s="3" t="s">
        <v>1725</v>
      </c>
      <c r="AH830" s="3" t="s">
        <v>1725</v>
      </c>
      <c r="AI830" s="5">
        <v>7</v>
      </c>
      <c r="AJ830" s="3" t="s">
        <v>48</v>
      </c>
      <c r="AK830" s="3" t="s">
        <v>1719</v>
      </c>
      <c r="AL830" s="3" t="s">
        <v>1719</v>
      </c>
      <c r="AM830" s="3" t="s">
        <v>1718</v>
      </c>
      <c r="AN830" s="3" t="s">
        <v>1726</v>
      </c>
      <c r="AO830" s="4"/>
      <c r="AP830" s="4"/>
      <c r="AQ830" s="3" t="s">
        <v>1719</v>
      </c>
      <c r="AR830" s="3" t="s">
        <v>1719</v>
      </c>
      <c r="AS830" s="3" t="s">
        <v>1723</v>
      </c>
      <c r="AT830" s="3" t="s">
        <v>1723</v>
      </c>
    </row>
    <row r="831" spans="1:46" x14ac:dyDescent="0.25">
      <c r="A831" s="3" t="s">
        <v>1717</v>
      </c>
      <c r="B831" s="3" t="s">
        <v>1718</v>
      </c>
      <c r="C831" s="3" t="s">
        <v>47</v>
      </c>
      <c r="D831" s="3" t="s">
        <v>1008</v>
      </c>
      <c r="E831" s="3" t="s">
        <v>1008</v>
      </c>
      <c r="F831" s="3" t="s">
        <v>1719</v>
      </c>
      <c r="G831" s="3" t="s">
        <v>2716</v>
      </c>
      <c r="H831" s="4">
        <v>6</v>
      </c>
      <c r="I831" s="4">
        <v>6</v>
      </c>
      <c r="J831" s="3" t="s">
        <v>579</v>
      </c>
      <c r="K831" s="4">
        <v>0</v>
      </c>
      <c r="L831" s="4"/>
      <c r="M831" s="3" t="s">
        <v>1009</v>
      </c>
      <c r="N831" s="3" t="s">
        <v>127</v>
      </c>
      <c r="O831" s="3" t="s">
        <v>2709</v>
      </c>
      <c r="P831" s="3" t="s">
        <v>1735</v>
      </c>
      <c r="Q831" s="3" t="s">
        <v>51</v>
      </c>
      <c r="R831" s="3" t="s">
        <v>60</v>
      </c>
      <c r="S831" s="4">
        <v>1390.36</v>
      </c>
      <c r="T831" s="4">
        <v>6</v>
      </c>
      <c r="U831" s="3" t="s">
        <v>1719</v>
      </c>
      <c r="V831" s="5">
        <v>8</v>
      </c>
      <c r="W831" s="4">
        <v>0</v>
      </c>
      <c r="X831" s="3" t="s">
        <v>1719</v>
      </c>
      <c r="Y831" s="3" t="s">
        <v>1719</v>
      </c>
      <c r="Z831" s="3" t="s">
        <v>2199</v>
      </c>
      <c r="AA831" s="3" t="s">
        <v>1722</v>
      </c>
      <c r="AB831" s="3" t="s">
        <v>1723</v>
      </c>
      <c r="AC831" s="4"/>
      <c r="AD831" s="4"/>
      <c r="AE831" s="3" t="s">
        <v>1724</v>
      </c>
      <c r="AF831" s="3" t="s">
        <v>1009</v>
      </c>
      <c r="AG831" s="3" t="s">
        <v>1725</v>
      </c>
      <c r="AH831" s="3" t="s">
        <v>1725</v>
      </c>
      <c r="AI831" s="5">
        <v>8</v>
      </c>
      <c r="AJ831" s="3" t="s">
        <v>48</v>
      </c>
      <c r="AK831" s="3" t="s">
        <v>1719</v>
      </c>
      <c r="AL831" s="3" t="s">
        <v>1719</v>
      </c>
      <c r="AM831" s="3" t="s">
        <v>1718</v>
      </c>
      <c r="AN831" s="3" t="s">
        <v>1726</v>
      </c>
      <c r="AO831" s="4"/>
      <c r="AP831" s="4"/>
      <c r="AQ831" s="3" t="s">
        <v>1719</v>
      </c>
      <c r="AR831" s="3" t="s">
        <v>1719</v>
      </c>
      <c r="AS831" s="3" t="s">
        <v>1723</v>
      </c>
      <c r="AT831" s="3" t="s">
        <v>1723</v>
      </c>
    </row>
    <row r="832" spans="1:46" x14ac:dyDescent="0.25">
      <c r="A832" s="3" t="s">
        <v>1717</v>
      </c>
      <c r="B832" s="3" t="s">
        <v>1718</v>
      </c>
      <c r="C832" s="3" t="s">
        <v>47</v>
      </c>
      <c r="D832" s="3" t="s">
        <v>1638</v>
      </c>
      <c r="E832" s="3" t="s">
        <v>1638</v>
      </c>
      <c r="F832" s="3" t="s">
        <v>1719</v>
      </c>
      <c r="G832" s="3" t="s">
        <v>2717</v>
      </c>
      <c r="H832" s="4">
        <v>1</v>
      </c>
      <c r="I832" s="4">
        <v>1</v>
      </c>
      <c r="J832" s="3" t="s">
        <v>421</v>
      </c>
      <c r="K832" s="4">
        <v>0</v>
      </c>
      <c r="L832" s="4"/>
      <c r="M832" s="3" t="s">
        <v>1639</v>
      </c>
      <c r="N832" s="3" t="s">
        <v>127</v>
      </c>
      <c r="O832" s="3" t="s">
        <v>2709</v>
      </c>
      <c r="P832" s="3" t="s">
        <v>1735</v>
      </c>
      <c r="Q832" s="3" t="s">
        <v>51</v>
      </c>
      <c r="R832" s="3" t="s">
        <v>60</v>
      </c>
      <c r="S832" s="4">
        <v>32.76</v>
      </c>
      <c r="T832" s="4">
        <v>1</v>
      </c>
      <c r="U832" s="3" t="s">
        <v>1719</v>
      </c>
      <c r="V832" s="5">
        <v>9</v>
      </c>
      <c r="W832" s="4">
        <v>0</v>
      </c>
      <c r="X832" s="3" t="s">
        <v>1719</v>
      </c>
      <c r="Y832" s="3" t="s">
        <v>1719</v>
      </c>
      <c r="Z832" s="3" t="s">
        <v>2199</v>
      </c>
      <c r="AA832" s="3" t="s">
        <v>1722</v>
      </c>
      <c r="AB832" s="3" t="s">
        <v>1723</v>
      </c>
      <c r="AC832" s="4"/>
      <c r="AD832" s="4"/>
      <c r="AE832" s="3" t="s">
        <v>1724</v>
      </c>
      <c r="AF832" s="3" t="s">
        <v>1639</v>
      </c>
      <c r="AG832" s="3" t="s">
        <v>1725</v>
      </c>
      <c r="AH832" s="3" t="s">
        <v>1725</v>
      </c>
      <c r="AI832" s="5">
        <v>9</v>
      </c>
      <c r="AJ832" s="3" t="s">
        <v>48</v>
      </c>
      <c r="AK832" s="3" t="s">
        <v>1719</v>
      </c>
      <c r="AL832" s="3" t="s">
        <v>1719</v>
      </c>
      <c r="AM832" s="3" t="s">
        <v>1718</v>
      </c>
      <c r="AN832" s="3" t="s">
        <v>1726</v>
      </c>
      <c r="AO832" s="4"/>
      <c r="AP832" s="4"/>
      <c r="AQ832" s="3" t="s">
        <v>1719</v>
      </c>
      <c r="AR832" s="3" t="s">
        <v>1719</v>
      </c>
      <c r="AS832" s="3" t="s">
        <v>1723</v>
      </c>
      <c r="AT832" s="3" t="s">
        <v>1723</v>
      </c>
    </row>
    <row r="833" spans="1:46" x14ac:dyDescent="0.25">
      <c r="A833" s="3" t="s">
        <v>1717</v>
      </c>
      <c r="B833" s="3" t="s">
        <v>1718</v>
      </c>
      <c r="C833" s="3" t="s">
        <v>47</v>
      </c>
      <c r="D833" s="3" t="s">
        <v>964</v>
      </c>
      <c r="E833" s="3" t="s">
        <v>964</v>
      </c>
      <c r="F833" s="3" t="s">
        <v>1719</v>
      </c>
      <c r="G833" s="3" t="s">
        <v>2366</v>
      </c>
      <c r="H833" s="4">
        <v>19</v>
      </c>
      <c r="I833" s="4">
        <v>19</v>
      </c>
      <c r="J833" s="3" t="s">
        <v>69</v>
      </c>
      <c r="K833" s="4">
        <v>0</v>
      </c>
      <c r="L833" s="4"/>
      <c r="M833" s="3" t="s">
        <v>965</v>
      </c>
      <c r="N833" s="3" t="s">
        <v>127</v>
      </c>
      <c r="O833" s="3" t="s">
        <v>2709</v>
      </c>
      <c r="P833" s="3" t="s">
        <v>1735</v>
      </c>
      <c r="Q833" s="3" t="s">
        <v>51</v>
      </c>
      <c r="R833" s="3" t="s">
        <v>60</v>
      </c>
      <c r="S833" s="4">
        <v>513</v>
      </c>
      <c r="T833" s="4">
        <v>19</v>
      </c>
      <c r="U833" s="3" t="s">
        <v>1719</v>
      </c>
      <c r="V833" s="5">
        <v>10</v>
      </c>
      <c r="W833" s="4">
        <v>0</v>
      </c>
      <c r="X833" s="3" t="s">
        <v>1719</v>
      </c>
      <c r="Y833" s="3" t="s">
        <v>1719</v>
      </c>
      <c r="Z833" s="3" t="s">
        <v>2199</v>
      </c>
      <c r="AA833" s="3" t="s">
        <v>1722</v>
      </c>
      <c r="AB833" s="3" t="s">
        <v>1723</v>
      </c>
      <c r="AC833" s="4"/>
      <c r="AD833" s="4"/>
      <c r="AE833" s="3" t="s">
        <v>1724</v>
      </c>
      <c r="AF833" s="3" t="s">
        <v>965</v>
      </c>
      <c r="AG833" s="3" t="s">
        <v>1725</v>
      </c>
      <c r="AH833" s="3" t="s">
        <v>1725</v>
      </c>
      <c r="AI833" s="5">
        <v>10</v>
      </c>
      <c r="AJ833" s="3" t="s">
        <v>48</v>
      </c>
      <c r="AK833" s="3" t="s">
        <v>1719</v>
      </c>
      <c r="AL833" s="3" t="s">
        <v>1719</v>
      </c>
      <c r="AM833" s="3" t="s">
        <v>1718</v>
      </c>
      <c r="AN833" s="3" t="s">
        <v>1726</v>
      </c>
      <c r="AO833" s="4"/>
      <c r="AP833" s="4"/>
      <c r="AQ833" s="3" t="s">
        <v>1719</v>
      </c>
      <c r="AR833" s="3" t="s">
        <v>1719</v>
      </c>
      <c r="AS833" s="3" t="s">
        <v>1723</v>
      </c>
      <c r="AT833" s="3" t="s">
        <v>1723</v>
      </c>
    </row>
    <row r="834" spans="1:46" x14ac:dyDescent="0.25">
      <c r="A834" s="3" t="s">
        <v>1717</v>
      </c>
      <c r="B834" s="3" t="s">
        <v>1718</v>
      </c>
      <c r="C834" s="3" t="s">
        <v>47</v>
      </c>
      <c r="D834" s="3" t="s">
        <v>1016</v>
      </c>
      <c r="E834" s="3" t="s">
        <v>1016</v>
      </c>
      <c r="F834" s="3" t="s">
        <v>1719</v>
      </c>
      <c r="G834" s="3" t="s">
        <v>2718</v>
      </c>
      <c r="H834" s="4">
        <v>23</v>
      </c>
      <c r="I834" s="4">
        <v>23</v>
      </c>
      <c r="J834" s="3" t="s">
        <v>907</v>
      </c>
      <c r="K834" s="4">
        <v>0</v>
      </c>
      <c r="L834" s="4"/>
      <c r="M834" s="3" t="s">
        <v>1017</v>
      </c>
      <c r="N834" s="3" t="s">
        <v>127</v>
      </c>
      <c r="O834" s="3" t="s">
        <v>2709</v>
      </c>
      <c r="P834" s="3" t="s">
        <v>1735</v>
      </c>
      <c r="Q834" s="3" t="s">
        <v>51</v>
      </c>
      <c r="R834" s="3" t="s">
        <v>60</v>
      </c>
      <c r="S834" s="4">
        <v>1242.1300000000001</v>
      </c>
      <c r="T834" s="4">
        <v>23</v>
      </c>
      <c r="U834" s="3" t="s">
        <v>1719</v>
      </c>
      <c r="V834" s="5">
        <v>11</v>
      </c>
      <c r="W834" s="4">
        <v>0</v>
      </c>
      <c r="X834" s="3" t="s">
        <v>1719</v>
      </c>
      <c r="Y834" s="3" t="s">
        <v>1719</v>
      </c>
      <c r="Z834" s="3" t="s">
        <v>2199</v>
      </c>
      <c r="AA834" s="3" t="s">
        <v>1722</v>
      </c>
      <c r="AB834" s="3" t="s">
        <v>1723</v>
      </c>
      <c r="AC834" s="4"/>
      <c r="AD834" s="4"/>
      <c r="AE834" s="3" t="s">
        <v>1724</v>
      </c>
      <c r="AF834" s="3" t="s">
        <v>1017</v>
      </c>
      <c r="AG834" s="3" t="s">
        <v>1725</v>
      </c>
      <c r="AH834" s="3" t="s">
        <v>1725</v>
      </c>
      <c r="AI834" s="5">
        <v>11</v>
      </c>
      <c r="AJ834" s="3" t="s">
        <v>48</v>
      </c>
      <c r="AK834" s="3" t="s">
        <v>1719</v>
      </c>
      <c r="AL834" s="3" t="s">
        <v>1719</v>
      </c>
      <c r="AM834" s="3" t="s">
        <v>1718</v>
      </c>
      <c r="AN834" s="3" t="s">
        <v>1726</v>
      </c>
      <c r="AO834" s="4"/>
      <c r="AP834" s="4"/>
      <c r="AQ834" s="3" t="s">
        <v>1719</v>
      </c>
      <c r="AR834" s="3" t="s">
        <v>1719</v>
      </c>
      <c r="AS834" s="3" t="s">
        <v>1723</v>
      </c>
      <c r="AT834" s="3" t="s">
        <v>1723</v>
      </c>
    </row>
    <row r="835" spans="1:46" x14ac:dyDescent="0.25">
      <c r="A835" s="3" t="s">
        <v>1717</v>
      </c>
      <c r="B835" s="3" t="s">
        <v>1718</v>
      </c>
      <c r="C835" s="3" t="s">
        <v>831</v>
      </c>
      <c r="D835" s="3" t="s">
        <v>912</v>
      </c>
      <c r="E835" s="3" t="s">
        <v>912</v>
      </c>
      <c r="F835" s="3" t="s">
        <v>1719</v>
      </c>
      <c r="G835" s="3" t="s">
        <v>2719</v>
      </c>
      <c r="H835" s="4">
        <v>2</v>
      </c>
      <c r="I835" s="4">
        <v>2</v>
      </c>
      <c r="J835" s="3" t="s">
        <v>69</v>
      </c>
      <c r="K835" s="4">
        <v>0</v>
      </c>
      <c r="L835" s="4"/>
      <c r="M835" s="3" t="s">
        <v>913</v>
      </c>
      <c r="N835" s="3" t="s">
        <v>127</v>
      </c>
      <c r="O835" s="3" t="s">
        <v>2720</v>
      </c>
      <c r="P835" s="3" t="s">
        <v>1720</v>
      </c>
      <c r="Q835" s="3" t="s">
        <v>51</v>
      </c>
      <c r="R835" s="3" t="s">
        <v>914</v>
      </c>
      <c r="S835" s="4">
        <v>427.44</v>
      </c>
      <c r="T835" s="4">
        <v>2</v>
      </c>
      <c r="U835" s="3" t="s">
        <v>1719</v>
      </c>
      <c r="V835" s="5">
        <v>1</v>
      </c>
      <c r="W835" s="4">
        <v>0</v>
      </c>
      <c r="X835" s="3" t="s">
        <v>1719</v>
      </c>
      <c r="Y835" s="3" t="s">
        <v>1719</v>
      </c>
      <c r="Z835" s="3" t="s">
        <v>2199</v>
      </c>
      <c r="AA835" s="3" t="s">
        <v>1722</v>
      </c>
      <c r="AB835" s="3" t="s">
        <v>1723</v>
      </c>
      <c r="AC835" s="4"/>
      <c r="AD835" s="4"/>
      <c r="AE835" s="3" t="s">
        <v>1724</v>
      </c>
      <c r="AF835" s="3" t="s">
        <v>913</v>
      </c>
      <c r="AG835" s="3" t="s">
        <v>1725</v>
      </c>
      <c r="AH835" s="3" t="s">
        <v>1725</v>
      </c>
      <c r="AI835" s="5">
        <v>1</v>
      </c>
      <c r="AJ835" s="3" t="s">
        <v>832</v>
      </c>
      <c r="AK835" s="3" t="s">
        <v>831</v>
      </c>
      <c r="AL835" s="3" t="s">
        <v>1719</v>
      </c>
      <c r="AM835" s="3" t="s">
        <v>1718</v>
      </c>
      <c r="AN835" s="3" t="s">
        <v>1726</v>
      </c>
      <c r="AO835" s="4"/>
      <c r="AP835" s="4"/>
      <c r="AQ835" s="3" t="s">
        <v>1719</v>
      </c>
      <c r="AR835" s="3" t="s">
        <v>1719</v>
      </c>
      <c r="AS835" s="3" t="s">
        <v>1723</v>
      </c>
      <c r="AT835" s="3" t="s">
        <v>1723</v>
      </c>
    </row>
    <row r="836" spans="1:46" x14ac:dyDescent="0.25">
      <c r="A836" s="3" t="s">
        <v>1717</v>
      </c>
      <c r="B836" s="3" t="s">
        <v>1718</v>
      </c>
      <c r="C836" s="3" t="s">
        <v>831</v>
      </c>
      <c r="D836" s="3" t="s">
        <v>918</v>
      </c>
      <c r="E836" s="3" t="s">
        <v>918</v>
      </c>
      <c r="F836" s="3" t="s">
        <v>1719</v>
      </c>
      <c r="G836" s="3" t="s">
        <v>2721</v>
      </c>
      <c r="H836" s="4">
        <v>2</v>
      </c>
      <c r="I836" s="4">
        <v>2</v>
      </c>
      <c r="J836" s="3" t="s">
        <v>69</v>
      </c>
      <c r="K836" s="4">
        <v>0</v>
      </c>
      <c r="L836" s="4"/>
      <c r="M836" s="3" t="s">
        <v>913</v>
      </c>
      <c r="N836" s="3" t="s">
        <v>127</v>
      </c>
      <c r="O836" s="3" t="s">
        <v>2720</v>
      </c>
      <c r="P836" s="3" t="s">
        <v>1720</v>
      </c>
      <c r="Q836" s="3" t="s">
        <v>51</v>
      </c>
      <c r="R836" s="3" t="s">
        <v>919</v>
      </c>
      <c r="S836" s="4">
        <v>476.32</v>
      </c>
      <c r="T836" s="4">
        <v>2</v>
      </c>
      <c r="U836" s="3" t="s">
        <v>1719</v>
      </c>
      <c r="V836" s="5">
        <v>2</v>
      </c>
      <c r="W836" s="4">
        <v>0</v>
      </c>
      <c r="X836" s="3" t="s">
        <v>1719</v>
      </c>
      <c r="Y836" s="3" t="s">
        <v>1719</v>
      </c>
      <c r="Z836" s="3" t="s">
        <v>2199</v>
      </c>
      <c r="AA836" s="3" t="s">
        <v>1722</v>
      </c>
      <c r="AB836" s="3" t="s">
        <v>1723</v>
      </c>
      <c r="AC836" s="4"/>
      <c r="AD836" s="4"/>
      <c r="AE836" s="3" t="s">
        <v>1724</v>
      </c>
      <c r="AF836" s="3" t="s">
        <v>913</v>
      </c>
      <c r="AG836" s="3" t="s">
        <v>1725</v>
      </c>
      <c r="AH836" s="3" t="s">
        <v>1725</v>
      </c>
      <c r="AI836" s="5">
        <v>1</v>
      </c>
      <c r="AJ836" s="3" t="s">
        <v>832</v>
      </c>
      <c r="AK836" s="3" t="s">
        <v>831</v>
      </c>
      <c r="AL836" s="3" t="s">
        <v>1719</v>
      </c>
      <c r="AM836" s="3" t="s">
        <v>1718</v>
      </c>
      <c r="AN836" s="3" t="s">
        <v>1726</v>
      </c>
      <c r="AO836" s="4"/>
      <c r="AP836" s="4"/>
      <c r="AQ836" s="3" t="s">
        <v>1719</v>
      </c>
      <c r="AR836" s="3" t="s">
        <v>1719</v>
      </c>
      <c r="AS836" s="3" t="s">
        <v>1723</v>
      </c>
      <c r="AT836" s="3" t="s">
        <v>1723</v>
      </c>
    </row>
    <row r="837" spans="1:46" x14ac:dyDescent="0.25">
      <c r="A837" s="3" t="s">
        <v>1717</v>
      </c>
      <c r="B837" s="3" t="s">
        <v>1718</v>
      </c>
      <c r="C837" s="3" t="s">
        <v>831</v>
      </c>
      <c r="D837" s="3" t="s">
        <v>923</v>
      </c>
      <c r="E837" s="3" t="s">
        <v>923</v>
      </c>
      <c r="F837" s="3" t="s">
        <v>1719</v>
      </c>
      <c r="G837" s="3" t="s">
        <v>2722</v>
      </c>
      <c r="H837" s="4">
        <v>2</v>
      </c>
      <c r="I837" s="4">
        <v>2</v>
      </c>
      <c r="J837" s="3" t="s">
        <v>69</v>
      </c>
      <c r="K837" s="4">
        <v>0</v>
      </c>
      <c r="L837" s="4"/>
      <c r="M837" s="3" t="s">
        <v>679</v>
      </c>
      <c r="N837" s="3" t="s">
        <v>127</v>
      </c>
      <c r="O837" s="3" t="s">
        <v>2723</v>
      </c>
      <c r="P837" s="3" t="s">
        <v>1720</v>
      </c>
      <c r="Q837" s="3" t="s">
        <v>51</v>
      </c>
      <c r="R837" s="3" t="s">
        <v>924</v>
      </c>
      <c r="S837" s="4">
        <v>277.3</v>
      </c>
      <c r="T837" s="4">
        <v>4</v>
      </c>
      <c r="U837" s="3" t="s">
        <v>1719</v>
      </c>
      <c r="V837" s="5">
        <v>1</v>
      </c>
      <c r="W837" s="4">
        <v>0</v>
      </c>
      <c r="X837" s="3" t="s">
        <v>1719</v>
      </c>
      <c r="Y837" s="3" t="s">
        <v>1719</v>
      </c>
      <c r="Z837" s="3" t="s">
        <v>2199</v>
      </c>
      <c r="AA837" s="3" t="s">
        <v>1722</v>
      </c>
      <c r="AB837" s="3" t="s">
        <v>1723</v>
      </c>
      <c r="AC837" s="4"/>
      <c r="AD837" s="4"/>
      <c r="AE837" s="3" t="s">
        <v>1724</v>
      </c>
      <c r="AF837" s="3" t="s">
        <v>679</v>
      </c>
      <c r="AG837" s="3" t="s">
        <v>1725</v>
      </c>
      <c r="AH837" s="3" t="s">
        <v>1725</v>
      </c>
      <c r="AI837" s="5">
        <v>1</v>
      </c>
      <c r="AJ837" s="3" t="s">
        <v>832</v>
      </c>
      <c r="AK837" s="3" t="s">
        <v>831</v>
      </c>
      <c r="AL837" s="3" t="s">
        <v>1719</v>
      </c>
      <c r="AM837" s="3" t="s">
        <v>1718</v>
      </c>
      <c r="AN837" s="3" t="s">
        <v>1726</v>
      </c>
      <c r="AO837" s="4"/>
      <c r="AP837" s="4"/>
      <c r="AQ837" s="3" t="s">
        <v>1719</v>
      </c>
      <c r="AR837" s="3" t="s">
        <v>1719</v>
      </c>
      <c r="AS837" s="3" t="s">
        <v>1723</v>
      </c>
      <c r="AT837" s="3" t="s">
        <v>1723</v>
      </c>
    </row>
    <row r="838" spans="1:46" x14ac:dyDescent="0.25">
      <c r="A838" s="3" t="s">
        <v>1717</v>
      </c>
      <c r="B838" s="3" t="s">
        <v>1718</v>
      </c>
      <c r="C838" s="3" t="s">
        <v>831</v>
      </c>
      <c r="D838" s="3" t="s">
        <v>923</v>
      </c>
      <c r="E838" s="3" t="s">
        <v>923</v>
      </c>
      <c r="F838" s="3" t="s">
        <v>1719</v>
      </c>
      <c r="G838" s="3" t="s">
        <v>2724</v>
      </c>
      <c r="H838" s="4">
        <v>2</v>
      </c>
      <c r="I838" s="4">
        <v>2</v>
      </c>
      <c r="J838" s="3" t="s">
        <v>69</v>
      </c>
      <c r="K838" s="4">
        <v>0</v>
      </c>
      <c r="L838" s="4"/>
      <c r="M838" s="3" t="s">
        <v>679</v>
      </c>
      <c r="N838" s="3" t="s">
        <v>127</v>
      </c>
      <c r="O838" s="3" t="s">
        <v>2723</v>
      </c>
      <c r="P838" s="3" t="s">
        <v>1720</v>
      </c>
      <c r="Q838" s="3" t="s">
        <v>51</v>
      </c>
      <c r="R838" s="3" t="s">
        <v>924</v>
      </c>
      <c r="S838" s="4">
        <v>277.3</v>
      </c>
      <c r="T838" s="4">
        <v>4</v>
      </c>
      <c r="U838" s="3" t="s">
        <v>1719</v>
      </c>
      <c r="V838" s="5">
        <v>1</v>
      </c>
      <c r="W838" s="4">
        <v>0</v>
      </c>
      <c r="X838" s="3" t="s">
        <v>1719</v>
      </c>
      <c r="Y838" s="3" t="s">
        <v>1719</v>
      </c>
      <c r="Z838" s="3" t="s">
        <v>2199</v>
      </c>
      <c r="AA838" s="3" t="s">
        <v>1722</v>
      </c>
      <c r="AB838" s="3" t="s">
        <v>1723</v>
      </c>
      <c r="AC838" s="4"/>
      <c r="AD838" s="4"/>
      <c r="AE838" s="3" t="s">
        <v>1724</v>
      </c>
      <c r="AF838" s="3" t="s">
        <v>679</v>
      </c>
      <c r="AG838" s="3" t="s">
        <v>1725</v>
      </c>
      <c r="AH838" s="3" t="s">
        <v>1725</v>
      </c>
      <c r="AI838" s="5">
        <v>1</v>
      </c>
      <c r="AJ838" s="3" t="s">
        <v>832</v>
      </c>
      <c r="AK838" s="3" t="s">
        <v>831</v>
      </c>
      <c r="AL838" s="3" t="s">
        <v>1719</v>
      </c>
      <c r="AM838" s="3" t="s">
        <v>1718</v>
      </c>
      <c r="AN838" s="3" t="s">
        <v>1726</v>
      </c>
      <c r="AO838" s="4"/>
      <c r="AP838" s="4"/>
      <c r="AQ838" s="3" t="s">
        <v>1719</v>
      </c>
      <c r="AR838" s="3" t="s">
        <v>1719</v>
      </c>
      <c r="AS838" s="3" t="s">
        <v>1723</v>
      </c>
      <c r="AT838" s="3" t="s">
        <v>1723</v>
      </c>
    </row>
    <row r="839" spans="1:46" x14ac:dyDescent="0.25">
      <c r="A839" s="3" t="s">
        <v>1717</v>
      </c>
      <c r="B839" s="3" t="s">
        <v>1718</v>
      </c>
      <c r="C839" s="3" t="s">
        <v>2725</v>
      </c>
      <c r="D839" s="3" t="s">
        <v>1205</v>
      </c>
      <c r="E839" s="3" t="s">
        <v>1205</v>
      </c>
      <c r="F839" s="3" t="s">
        <v>1719</v>
      </c>
      <c r="G839" s="3" t="s">
        <v>2726</v>
      </c>
      <c r="H839" s="4">
        <v>3</v>
      </c>
      <c r="I839" s="4">
        <v>0</v>
      </c>
      <c r="J839" s="3" t="s">
        <v>69</v>
      </c>
      <c r="K839" s="4">
        <v>0</v>
      </c>
      <c r="L839" s="4">
        <v>3</v>
      </c>
      <c r="M839" s="3" t="s">
        <v>707</v>
      </c>
      <c r="N839" s="3" t="s">
        <v>127</v>
      </c>
      <c r="O839" s="3" t="s">
        <v>2727</v>
      </c>
      <c r="P839" s="3" t="s">
        <v>1720</v>
      </c>
      <c r="Q839" s="3" t="s">
        <v>51</v>
      </c>
      <c r="R839" s="3" t="s">
        <v>2728</v>
      </c>
      <c r="S839" s="4">
        <v>118.92</v>
      </c>
      <c r="T839" s="4">
        <v>3</v>
      </c>
      <c r="U839" s="3" t="s">
        <v>1719</v>
      </c>
      <c r="V839" s="5">
        <v>1</v>
      </c>
      <c r="W839" s="4">
        <v>0</v>
      </c>
      <c r="X839" s="3" t="s">
        <v>1719</v>
      </c>
      <c r="Y839" s="3" t="s">
        <v>1719</v>
      </c>
      <c r="Z839" s="3" t="s">
        <v>2199</v>
      </c>
      <c r="AA839" s="3" t="s">
        <v>1722</v>
      </c>
      <c r="AB839" s="3" t="s">
        <v>1723</v>
      </c>
      <c r="AC839" s="4"/>
      <c r="AD839" s="4">
        <v>0</v>
      </c>
      <c r="AE839" s="3" t="s">
        <v>1724</v>
      </c>
      <c r="AF839" s="3" t="s">
        <v>707</v>
      </c>
      <c r="AG839" s="3" t="s">
        <v>1725</v>
      </c>
      <c r="AH839" s="3" t="s">
        <v>1725</v>
      </c>
      <c r="AI839" s="5">
        <v>1</v>
      </c>
      <c r="AJ839" s="3" t="s">
        <v>832</v>
      </c>
      <c r="AK839" s="3" t="s">
        <v>2725</v>
      </c>
      <c r="AL839" s="3" t="s">
        <v>1719</v>
      </c>
      <c r="AM839" s="3" t="s">
        <v>1718</v>
      </c>
      <c r="AN839" s="3" t="s">
        <v>1726</v>
      </c>
      <c r="AO839" s="4">
        <v>0</v>
      </c>
      <c r="AP839" s="4"/>
      <c r="AQ839" s="3" t="s">
        <v>1719</v>
      </c>
      <c r="AR839" s="3" t="s">
        <v>1719</v>
      </c>
      <c r="AS839" s="3" t="s">
        <v>1723</v>
      </c>
      <c r="AT839" s="3" t="s">
        <v>1723</v>
      </c>
    </row>
    <row r="840" spans="1:46" x14ac:dyDescent="0.25">
      <c r="A840" s="3" t="s">
        <v>1717</v>
      </c>
      <c r="B840" s="3" t="s">
        <v>1718</v>
      </c>
      <c r="C840" s="3" t="s">
        <v>1174</v>
      </c>
      <c r="D840" s="3" t="s">
        <v>1176</v>
      </c>
      <c r="E840" s="3" t="s">
        <v>1176</v>
      </c>
      <c r="F840" s="3" t="s">
        <v>1719</v>
      </c>
      <c r="G840" s="3" t="s">
        <v>2729</v>
      </c>
      <c r="H840" s="4">
        <v>1</v>
      </c>
      <c r="I840" s="4">
        <v>1</v>
      </c>
      <c r="J840" s="3" t="s">
        <v>69</v>
      </c>
      <c r="K840" s="4">
        <v>0</v>
      </c>
      <c r="L840" s="4"/>
      <c r="M840" s="3" t="s">
        <v>707</v>
      </c>
      <c r="N840" s="3" t="s">
        <v>127</v>
      </c>
      <c r="O840" s="3" t="s">
        <v>2730</v>
      </c>
      <c r="P840" s="3" t="s">
        <v>1720</v>
      </c>
      <c r="Q840" s="3" t="s">
        <v>51</v>
      </c>
      <c r="R840" s="3" t="s">
        <v>1177</v>
      </c>
      <c r="S840" s="4">
        <v>9.44</v>
      </c>
      <c r="T840" s="4">
        <v>1</v>
      </c>
      <c r="U840" s="3" t="s">
        <v>1719</v>
      </c>
      <c r="V840" s="5">
        <v>1</v>
      </c>
      <c r="W840" s="4">
        <v>0</v>
      </c>
      <c r="X840" s="3" t="s">
        <v>1719</v>
      </c>
      <c r="Y840" s="3" t="s">
        <v>1719</v>
      </c>
      <c r="Z840" s="3" t="s">
        <v>2199</v>
      </c>
      <c r="AA840" s="3" t="s">
        <v>1722</v>
      </c>
      <c r="AB840" s="3" t="s">
        <v>1723</v>
      </c>
      <c r="AC840" s="4"/>
      <c r="AD840" s="4"/>
      <c r="AE840" s="3" t="s">
        <v>1724</v>
      </c>
      <c r="AF840" s="3" t="s">
        <v>707</v>
      </c>
      <c r="AG840" s="3" t="s">
        <v>1725</v>
      </c>
      <c r="AH840" s="3" t="s">
        <v>1725</v>
      </c>
      <c r="AI840" s="5">
        <v>1</v>
      </c>
      <c r="AJ840" s="3" t="s">
        <v>1175</v>
      </c>
      <c r="AK840" s="3" t="s">
        <v>1174</v>
      </c>
      <c r="AL840" s="3" t="s">
        <v>1719</v>
      </c>
      <c r="AM840" s="3" t="s">
        <v>1718</v>
      </c>
      <c r="AN840" s="3" t="s">
        <v>1726</v>
      </c>
      <c r="AO840" s="4"/>
      <c r="AP840" s="4"/>
      <c r="AQ840" s="3" t="s">
        <v>1719</v>
      </c>
      <c r="AR840" s="3" t="s">
        <v>1719</v>
      </c>
      <c r="AS840" s="3" t="s">
        <v>1723</v>
      </c>
      <c r="AT840" s="3" t="s">
        <v>1723</v>
      </c>
    </row>
    <row r="841" spans="1:46" x14ac:dyDescent="0.25">
      <c r="A841" s="3" t="s">
        <v>1717</v>
      </c>
      <c r="B841" s="3" t="s">
        <v>1718</v>
      </c>
      <c r="C841" s="3" t="s">
        <v>399</v>
      </c>
      <c r="D841" s="3" t="s">
        <v>401</v>
      </c>
      <c r="E841" s="3" t="s">
        <v>401</v>
      </c>
      <c r="F841" s="3" t="s">
        <v>1719</v>
      </c>
      <c r="G841" s="3" t="s">
        <v>2731</v>
      </c>
      <c r="H841" s="4">
        <v>4</v>
      </c>
      <c r="I841" s="4">
        <v>4</v>
      </c>
      <c r="J841" s="3" t="s">
        <v>69</v>
      </c>
      <c r="K841" s="4">
        <v>0</v>
      </c>
      <c r="L841" s="4"/>
      <c r="M841" s="3" t="s">
        <v>402</v>
      </c>
      <c r="N841" s="3" t="s">
        <v>127</v>
      </c>
      <c r="O841" s="3" t="s">
        <v>2732</v>
      </c>
      <c r="P841" s="3" t="s">
        <v>1728</v>
      </c>
      <c r="Q841" s="3" t="s">
        <v>51</v>
      </c>
      <c r="R841" s="3" t="s">
        <v>403</v>
      </c>
      <c r="S841" s="4">
        <v>321.08999999999997</v>
      </c>
      <c r="T841" s="4">
        <v>4</v>
      </c>
      <c r="U841" s="3" t="s">
        <v>1719</v>
      </c>
      <c r="V841" s="5">
        <v>1</v>
      </c>
      <c r="W841" s="4">
        <v>0</v>
      </c>
      <c r="X841" s="3" t="s">
        <v>1719</v>
      </c>
      <c r="Y841" s="3" t="s">
        <v>1719</v>
      </c>
      <c r="Z841" s="3" t="s">
        <v>2199</v>
      </c>
      <c r="AA841" s="3" t="s">
        <v>1722</v>
      </c>
      <c r="AB841" s="3" t="s">
        <v>1723</v>
      </c>
      <c r="AC841" s="4"/>
      <c r="AD841" s="4"/>
      <c r="AE841" s="3" t="s">
        <v>1724</v>
      </c>
      <c r="AF841" s="3" t="s">
        <v>402</v>
      </c>
      <c r="AG841" s="3" t="s">
        <v>1725</v>
      </c>
      <c r="AH841" s="3" t="s">
        <v>1725</v>
      </c>
      <c r="AI841" s="5">
        <v>1</v>
      </c>
      <c r="AJ841" s="3" t="s">
        <v>400</v>
      </c>
      <c r="AK841" s="3" t="s">
        <v>1719</v>
      </c>
      <c r="AL841" s="3" t="s">
        <v>1719</v>
      </c>
      <c r="AM841" s="3" t="s">
        <v>1718</v>
      </c>
      <c r="AN841" s="3" t="s">
        <v>1726</v>
      </c>
      <c r="AO841" s="4"/>
      <c r="AP841" s="4"/>
      <c r="AQ841" s="3" t="s">
        <v>1719</v>
      </c>
      <c r="AR841" s="3" t="s">
        <v>1719</v>
      </c>
      <c r="AS841" s="3" t="s">
        <v>1723</v>
      </c>
      <c r="AT841" s="3" t="s">
        <v>1723</v>
      </c>
    </row>
    <row r="842" spans="1:46" x14ac:dyDescent="0.25">
      <c r="A842" s="3" t="s">
        <v>1717</v>
      </c>
      <c r="B842" s="3" t="s">
        <v>1718</v>
      </c>
      <c r="C842" s="3" t="s">
        <v>399</v>
      </c>
      <c r="D842" s="3" t="s">
        <v>419</v>
      </c>
      <c r="E842" s="3" t="s">
        <v>419</v>
      </c>
      <c r="F842" s="3" t="s">
        <v>1719</v>
      </c>
      <c r="G842" s="3" t="s">
        <v>2733</v>
      </c>
      <c r="H842" s="4">
        <v>3</v>
      </c>
      <c r="I842" s="4">
        <v>3</v>
      </c>
      <c r="J842" s="3" t="s">
        <v>421</v>
      </c>
      <c r="K842" s="4">
        <v>0</v>
      </c>
      <c r="L842" s="4"/>
      <c r="M842" s="3" t="s">
        <v>420</v>
      </c>
      <c r="N842" s="3" t="s">
        <v>127</v>
      </c>
      <c r="O842" s="3" t="s">
        <v>2732</v>
      </c>
      <c r="P842" s="3" t="s">
        <v>1728</v>
      </c>
      <c r="Q842" s="3" t="s">
        <v>51</v>
      </c>
      <c r="R842" s="3" t="s">
        <v>422</v>
      </c>
      <c r="S842" s="4">
        <v>20.38</v>
      </c>
      <c r="T842" s="4">
        <v>3</v>
      </c>
      <c r="U842" s="3" t="s">
        <v>1719</v>
      </c>
      <c r="V842" s="5">
        <v>2</v>
      </c>
      <c r="W842" s="4">
        <v>0</v>
      </c>
      <c r="X842" s="3" t="s">
        <v>1719</v>
      </c>
      <c r="Y842" s="3" t="s">
        <v>1719</v>
      </c>
      <c r="Z842" s="3" t="s">
        <v>2199</v>
      </c>
      <c r="AA842" s="3" t="s">
        <v>1722</v>
      </c>
      <c r="AB842" s="3" t="s">
        <v>1723</v>
      </c>
      <c r="AC842" s="4"/>
      <c r="AD842" s="4"/>
      <c r="AE842" s="3" t="s">
        <v>1724</v>
      </c>
      <c r="AF842" s="3" t="s">
        <v>420</v>
      </c>
      <c r="AG842" s="3" t="s">
        <v>1725</v>
      </c>
      <c r="AH842" s="3" t="s">
        <v>1725</v>
      </c>
      <c r="AI842" s="5">
        <v>1</v>
      </c>
      <c r="AJ842" s="3" t="s">
        <v>400</v>
      </c>
      <c r="AK842" s="3" t="s">
        <v>1719</v>
      </c>
      <c r="AL842" s="3" t="s">
        <v>1719</v>
      </c>
      <c r="AM842" s="3" t="s">
        <v>1718</v>
      </c>
      <c r="AN842" s="3" t="s">
        <v>1726</v>
      </c>
      <c r="AO842" s="4"/>
      <c r="AP842" s="4"/>
      <c r="AQ842" s="3" t="s">
        <v>1719</v>
      </c>
      <c r="AR842" s="3" t="s">
        <v>1719</v>
      </c>
      <c r="AS842" s="3" t="s">
        <v>1723</v>
      </c>
      <c r="AT842" s="3" t="s">
        <v>1723</v>
      </c>
    </row>
    <row r="843" spans="1:46" x14ac:dyDescent="0.25">
      <c r="A843" s="3" t="s">
        <v>1717</v>
      </c>
      <c r="B843" s="3" t="s">
        <v>1718</v>
      </c>
      <c r="C843" s="3" t="s">
        <v>2725</v>
      </c>
      <c r="D843" s="3" t="s">
        <v>1495</v>
      </c>
      <c r="E843" s="3" t="s">
        <v>1504</v>
      </c>
      <c r="F843" s="3" t="s">
        <v>1719</v>
      </c>
      <c r="G843" s="3" t="s">
        <v>2734</v>
      </c>
      <c r="H843" s="4">
        <v>1</v>
      </c>
      <c r="I843" s="4">
        <v>0</v>
      </c>
      <c r="J843" s="3" t="s">
        <v>804</v>
      </c>
      <c r="K843" s="4">
        <v>0</v>
      </c>
      <c r="L843" s="4">
        <v>1</v>
      </c>
      <c r="M843" s="3" t="s">
        <v>1496</v>
      </c>
      <c r="N843" s="3" t="s">
        <v>127</v>
      </c>
      <c r="O843" s="3" t="s">
        <v>2735</v>
      </c>
      <c r="P843" s="3" t="s">
        <v>1728</v>
      </c>
      <c r="Q843" s="3" t="s">
        <v>51</v>
      </c>
      <c r="R843" s="3" t="s">
        <v>2736</v>
      </c>
      <c r="S843" s="4">
        <v>8320.93</v>
      </c>
      <c r="T843" s="4">
        <v>1</v>
      </c>
      <c r="U843" s="3" t="s">
        <v>1719</v>
      </c>
      <c r="V843" s="5">
        <v>1</v>
      </c>
      <c r="W843" s="4">
        <v>0</v>
      </c>
      <c r="X843" s="3" t="s">
        <v>1719</v>
      </c>
      <c r="Y843" s="3" t="s">
        <v>1719</v>
      </c>
      <c r="Z843" s="3" t="s">
        <v>2199</v>
      </c>
      <c r="AA843" s="3" t="s">
        <v>1722</v>
      </c>
      <c r="AB843" s="3" t="s">
        <v>1723</v>
      </c>
      <c r="AC843" s="4"/>
      <c r="AD843" s="4">
        <v>0</v>
      </c>
      <c r="AE843" s="3" t="s">
        <v>1724</v>
      </c>
      <c r="AF843" s="3" t="s">
        <v>1496</v>
      </c>
      <c r="AG843" s="3" t="s">
        <v>1725</v>
      </c>
      <c r="AH843" s="3" t="s">
        <v>1725</v>
      </c>
      <c r="AI843" s="5">
        <v>1</v>
      </c>
      <c r="AJ843" s="3" t="s">
        <v>832</v>
      </c>
      <c r="AK843" s="3" t="s">
        <v>2725</v>
      </c>
      <c r="AL843" s="3" t="s">
        <v>1719</v>
      </c>
      <c r="AM843" s="3" t="s">
        <v>1718</v>
      </c>
      <c r="AN843" s="3" t="s">
        <v>1726</v>
      </c>
      <c r="AO843" s="4">
        <v>0</v>
      </c>
      <c r="AP843" s="4"/>
      <c r="AQ843" s="3" t="s">
        <v>1719</v>
      </c>
      <c r="AR843" s="3" t="s">
        <v>1719</v>
      </c>
      <c r="AS843" s="3" t="s">
        <v>1723</v>
      </c>
      <c r="AT843" s="3" t="s">
        <v>1723</v>
      </c>
    </row>
    <row r="844" spans="1:46" x14ac:dyDescent="0.25">
      <c r="A844" s="3" t="s">
        <v>1717</v>
      </c>
      <c r="B844" s="3" t="s">
        <v>1718</v>
      </c>
      <c r="C844" s="3" t="s">
        <v>2127</v>
      </c>
      <c r="D844" s="3" t="s">
        <v>755</v>
      </c>
      <c r="E844" s="3" t="s">
        <v>755</v>
      </c>
      <c r="F844" s="3" t="s">
        <v>1719</v>
      </c>
      <c r="G844" s="3" t="s">
        <v>2465</v>
      </c>
      <c r="H844" s="4">
        <v>2</v>
      </c>
      <c r="I844" s="4">
        <v>0</v>
      </c>
      <c r="J844" s="3" t="s">
        <v>69</v>
      </c>
      <c r="K844" s="4">
        <v>0</v>
      </c>
      <c r="L844" s="4">
        <v>2</v>
      </c>
      <c r="M844" s="3" t="s">
        <v>161</v>
      </c>
      <c r="N844" s="3" t="s">
        <v>127</v>
      </c>
      <c r="O844" s="3" t="s">
        <v>2737</v>
      </c>
      <c r="P844" s="3" t="s">
        <v>1720</v>
      </c>
      <c r="Q844" s="3" t="s">
        <v>51</v>
      </c>
      <c r="R844" s="3" t="s">
        <v>2738</v>
      </c>
      <c r="S844" s="4">
        <v>187.51</v>
      </c>
      <c r="T844" s="4">
        <v>2</v>
      </c>
      <c r="U844" s="3" t="s">
        <v>1719</v>
      </c>
      <c r="V844" s="5">
        <v>1</v>
      </c>
      <c r="W844" s="4">
        <v>0</v>
      </c>
      <c r="X844" s="3" t="s">
        <v>1719</v>
      </c>
      <c r="Y844" s="3" t="s">
        <v>1719</v>
      </c>
      <c r="Z844" s="3" t="s">
        <v>2199</v>
      </c>
      <c r="AA844" s="3" t="s">
        <v>1722</v>
      </c>
      <c r="AB844" s="3" t="s">
        <v>1723</v>
      </c>
      <c r="AC844" s="4"/>
      <c r="AD844" s="4">
        <v>0</v>
      </c>
      <c r="AE844" s="3" t="s">
        <v>1724</v>
      </c>
      <c r="AF844" s="3" t="s">
        <v>161</v>
      </c>
      <c r="AG844" s="3" t="s">
        <v>1725</v>
      </c>
      <c r="AH844" s="3" t="s">
        <v>1725</v>
      </c>
      <c r="AI844" s="5">
        <v>1</v>
      </c>
      <c r="AJ844" s="3" t="s">
        <v>2130</v>
      </c>
      <c r="AK844" s="3" t="s">
        <v>2127</v>
      </c>
      <c r="AL844" s="3" t="s">
        <v>1719</v>
      </c>
      <c r="AM844" s="3" t="s">
        <v>1718</v>
      </c>
      <c r="AN844" s="3" t="s">
        <v>1726</v>
      </c>
      <c r="AO844" s="4">
        <v>0</v>
      </c>
      <c r="AP844" s="4"/>
      <c r="AQ844" s="3" t="s">
        <v>1719</v>
      </c>
      <c r="AR844" s="3" t="s">
        <v>1719</v>
      </c>
      <c r="AS844" s="3" t="s">
        <v>1723</v>
      </c>
      <c r="AT844" s="3" t="s">
        <v>1723</v>
      </c>
    </row>
    <row r="845" spans="1:46" x14ac:dyDescent="0.25">
      <c r="A845" s="3" t="s">
        <v>1717</v>
      </c>
      <c r="B845" s="3" t="s">
        <v>1718</v>
      </c>
      <c r="C845" s="3" t="s">
        <v>2127</v>
      </c>
      <c r="D845" s="3" t="s">
        <v>758</v>
      </c>
      <c r="E845" s="3" t="s">
        <v>758</v>
      </c>
      <c r="F845" s="3" t="s">
        <v>1719</v>
      </c>
      <c r="G845" s="3" t="s">
        <v>2467</v>
      </c>
      <c r="H845" s="4">
        <v>2</v>
      </c>
      <c r="I845" s="4">
        <v>0</v>
      </c>
      <c r="J845" s="3" t="s">
        <v>69</v>
      </c>
      <c r="K845" s="4">
        <v>0</v>
      </c>
      <c r="L845" s="4">
        <v>2</v>
      </c>
      <c r="M845" s="3" t="s">
        <v>102</v>
      </c>
      <c r="N845" s="3" t="s">
        <v>127</v>
      </c>
      <c r="O845" s="3" t="s">
        <v>2737</v>
      </c>
      <c r="P845" s="3" t="s">
        <v>1720</v>
      </c>
      <c r="Q845" s="3" t="s">
        <v>51</v>
      </c>
      <c r="R845" s="3" t="s">
        <v>2739</v>
      </c>
      <c r="S845" s="4">
        <v>142.51</v>
      </c>
      <c r="T845" s="4">
        <v>2</v>
      </c>
      <c r="U845" s="3" t="s">
        <v>1719</v>
      </c>
      <c r="V845" s="5">
        <v>2</v>
      </c>
      <c r="W845" s="4">
        <v>0</v>
      </c>
      <c r="X845" s="3" t="s">
        <v>1719</v>
      </c>
      <c r="Y845" s="3" t="s">
        <v>1719</v>
      </c>
      <c r="Z845" s="3" t="s">
        <v>2199</v>
      </c>
      <c r="AA845" s="3" t="s">
        <v>1722</v>
      </c>
      <c r="AB845" s="3" t="s">
        <v>1723</v>
      </c>
      <c r="AC845" s="4"/>
      <c r="AD845" s="4">
        <v>0</v>
      </c>
      <c r="AE845" s="3" t="s">
        <v>1724</v>
      </c>
      <c r="AF845" s="3" t="s">
        <v>102</v>
      </c>
      <c r="AG845" s="3" t="s">
        <v>1725</v>
      </c>
      <c r="AH845" s="3" t="s">
        <v>1725</v>
      </c>
      <c r="AI845" s="5">
        <v>1</v>
      </c>
      <c r="AJ845" s="3" t="s">
        <v>2130</v>
      </c>
      <c r="AK845" s="3" t="s">
        <v>2127</v>
      </c>
      <c r="AL845" s="3" t="s">
        <v>1719</v>
      </c>
      <c r="AM845" s="3" t="s">
        <v>1718</v>
      </c>
      <c r="AN845" s="3" t="s">
        <v>1726</v>
      </c>
      <c r="AO845" s="4">
        <v>0</v>
      </c>
      <c r="AP845" s="4"/>
      <c r="AQ845" s="3" t="s">
        <v>1719</v>
      </c>
      <c r="AR845" s="3" t="s">
        <v>1719</v>
      </c>
      <c r="AS845" s="3" t="s">
        <v>1723</v>
      </c>
      <c r="AT845" s="3" t="s">
        <v>1723</v>
      </c>
    </row>
    <row r="846" spans="1:46" x14ac:dyDescent="0.25">
      <c r="A846" s="3" t="s">
        <v>1717</v>
      </c>
      <c r="B846" s="3" t="s">
        <v>1718</v>
      </c>
      <c r="C846" s="3" t="s">
        <v>399</v>
      </c>
      <c r="D846" s="3" t="s">
        <v>852</v>
      </c>
      <c r="E846" s="3" t="s">
        <v>852</v>
      </c>
      <c r="F846" s="3" t="s">
        <v>1719</v>
      </c>
      <c r="G846" s="3" t="s">
        <v>2740</v>
      </c>
      <c r="H846" s="4">
        <v>3</v>
      </c>
      <c r="I846" s="4">
        <v>3</v>
      </c>
      <c r="J846" s="3" t="s">
        <v>226</v>
      </c>
      <c r="K846" s="4">
        <v>0</v>
      </c>
      <c r="L846" s="4"/>
      <c r="M846" s="3" t="s">
        <v>853</v>
      </c>
      <c r="N846" s="3" t="s">
        <v>127</v>
      </c>
      <c r="O846" s="3" t="s">
        <v>2741</v>
      </c>
      <c r="P846" s="3" t="s">
        <v>1728</v>
      </c>
      <c r="Q846" s="3" t="s">
        <v>51</v>
      </c>
      <c r="R846" s="3" t="s">
        <v>861</v>
      </c>
      <c r="S846" s="4">
        <v>3470.68</v>
      </c>
      <c r="T846" s="4">
        <v>3</v>
      </c>
      <c r="U846" s="3" t="s">
        <v>1719</v>
      </c>
      <c r="V846" s="5">
        <v>1</v>
      </c>
      <c r="W846" s="4">
        <v>0</v>
      </c>
      <c r="X846" s="3" t="s">
        <v>1719</v>
      </c>
      <c r="Y846" s="3" t="s">
        <v>1719</v>
      </c>
      <c r="Z846" s="3" t="s">
        <v>2199</v>
      </c>
      <c r="AA846" s="3" t="s">
        <v>1722</v>
      </c>
      <c r="AB846" s="3" t="s">
        <v>1723</v>
      </c>
      <c r="AC846" s="4"/>
      <c r="AD846" s="4"/>
      <c r="AE846" s="3" t="s">
        <v>1724</v>
      </c>
      <c r="AF846" s="3" t="s">
        <v>853</v>
      </c>
      <c r="AG846" s="3" t="s">
        <v>1725</v>
      </c>
      <c r="AH846" s="3" t="s">
        <v>1725</v>
      </c>
      <c r="AI846" s="5">
        <v>1</v>
      </c>
      <c r="AJ846" s="3" t="s">
        <v>400</v>
      </c>
      <c r="AK846" s="3" t="s">
        <v>1719</v>
      </c>
      <c r="AL846" s="3" t="s">
        <v>1719</v>
      </c>
      <c r="AM846" s="3" t="s">
        <v>1718</v>
      </c>
      <c r="AN846" s="3" t="s">
        <v>1726</v>
      </c>
      <c r="AO846" s="4"/>
      <c r="AP846" s="4"/>
      <c r="AQ846" s="3" t="s">
        <v>1719</v>
      </c>
      <c r="AR846" s="3" t="s">
        <v>1719</v>
      </c>
      <c r="AS846" s="3" t="s">
        <v>1723</v>
      </c>
      <c r="AT846" s="3" t="s">
        <v>1723</v>
      </c>
    </row>
    <row r="847" spans="1:46" x14ac:dyDescent="0.25">
      <c r="A847" s="3" t="s">
        <v>1717</v>
      </c>
      <c r="B847" s="3" t="s">
        <v>1718</v>
      </c>
      <c r="C847" s="3" t="s">
        <v>2725</v>
      </c>
      <c r="D847" s="3" t="s">
        <v>1511</v>
      </c>
      <c r="E847" s="3" t="s">
        <v>1511</v>
      </c>
      <c r="F847" s="3" t="s">
        <v>1719</v>
      </c>
      <c r="G847" s="3" t="s">
        <v>2414</v>
      </c>
      <c r="H847" s="4">
        <v>1</v>
      </c>
      <c r="I847" s="4">
        <v>0</v>
      </c>
      <c r="J847" s="3" t="s">
        <v>804</v>
      </c>
      <c r="K847" s="4">
        <v>0</v>
      </c>
      <c r="L847" s="4">
        <v>2</v>
      </c>
      <c r="M847" s="3" t="s">
        <v>1496</v>
      </c>
      <c r="N847" s="3" t="s">
        <v>127</v>
      </c>
      <c r="O847" s="3" t="s">
        <v>2742</v>
      </c>
      <c r="P847" s="3" t="s">
        <v>1728</v>
      </c>
      <c r="Q847" s="3" t="s">
        <v>51</v>
      </c>
      <c r="R847" s="3" t="s">
        <v>2743</v>
      </c>
      <c r="S847" s="4">
        <v>13251.05</v>
      </c>
      <c r="T847" s="4">
        <v>2</v>
      </c>
      <c r="U847" s="3" t="s">
        <v>1719</v>
      </c>
      <c r="V847" s="5">
        <v>1</v>
      </c>
      <c r="W847" s="4">
        <v>0</v>
      </c>
      <c r="X847" s="3" t="s">
        <v>1719</v>
      </c>
      <c r="Y847" s="3" t="s">
        <v>1719</v>
      </c>
      <c r="Z847" s="3" t="s">
        <v>2199</v>
      </c>
      <c r="AA847" s="3" t="s">
        <v>1722</v>
      </c>
      <c r="AB847" s="3" t="s">
        <v>1723</v>
      </c>
      <c r="AC847" s="4"/>
      <c r="AD847" s="4">
        <v>0</v>
      </c>
      <c r="AE847" s="3" t="s">
        <v>1724</v>
      </c>
      <c r="AF847" s="3" t="s">
        <v>1496</v>
      </c>
      <c r="AG847" s="3" t="s">
        <v>1725</v>
      </c>
      <c r="AH847" s="3" t="s">
        <v>1725</v>
      </c>
      <c r="AI847" s="5">
        <v>1</v>
      </c>
      <c r="AJ847" s="3" t="s">
        <v>832</v>
      </c>
      <c r="AK847" s="3" t="s">
        <v>2725</v>
      </c>
      <c r="AL847" s="3" t="s">
        <v>1719</v>
      </c>
      <c r="AM847" s="3" t="s">
        <v>1718</v>
      </c>
      <c r="AN847" s="3" t="s">
        <v>1726</v>
      </c>
      <c r="AO847" s="4">
        <v>0</v>
      </c>
      <c r="AP847" s="4"/>
      <c r="AQ847" s="3" t="s">
        <v>1719</v>
      </c>
      <c r="AR847" s="3" t="s">
        <v>1719</v>
      </c>
      <c r="AS847" s="3" t="s">
        <v>1723</v>
      </c>
      <c r="AT847" s="3" t="s">
        <v>1723</v>
      </c>
    </row>
    <row r="848" spans="1:46" x14ac:dyDescent="0.25">
      <c r="A848" s="3" t="s">
        <v>1717</v>
      </c>
      <c r="B848" s="3" t="s">
        <v>1718</v>
      </c>
      <c r="C848" s="3" t="s">
        <v>2725</v>
      </c>
      <c r="D848" s="3" t="s">
        <v>1511</v>
      </c>
      <c r="E848" s="3" t="s">
        <v>1511</v>
      </c>
      <c r="F848" s="3" t="s">
        <v>1719</v>
      </c>
      <c r="G848" s="3" t="s">
        <v>2330</v>
      </c>
      <c r="H848" s="4">
        <v>1</v>
      </c>
      <c r="I848" s="4">
        <v>0</v>
      </c>
      <c r="J848" s="3" t="s">
        <v>804</v>
      </c>
      <c r="K848" s="4">
        <v>0</v>
      </c>
      <c r="L848" s="4">
        <v>2</v>
      </c>
      <c r="M848" s="3" t="s">
        <v>1496</v>
      </c>
      <c r="N848" s="3" t="s">
        <v>127</v>
      </c>
      <c r="O848" s="3" t="s">
        <v>2742</v>
      </c>
      <c r="P848" s="3" t="s">
        <v>1728</v>
      </c>
      <c r="Q848" s="3" t="s">
        <v>51</v>
      </c>
      <c r="R848" s="3" t="s">
        <v>2743</v>
      </c>
      <c r="S848" s="4">
        <v>13251.05</v>
      </c>
      <c r="T848" s="4">
        <v>2</v>
      </c>
      <c r="U848" s="3" t="s">
        <v>1719</v>
      </c>
      <c r="V848" s="5">
        <v>1</v>
      </c>
      <c r="W848" s="4">
        <v>0</v>
      </c>
      <c r="X848" s="3" t="s">
        <v>1719</v>
      </c>
      <c r="Y848" s="3" t="s">
        <v>1719</v>
      </c>
      <c r="Z848" s="3" t="s">
        <v>2199</v>
      </c>
      <c r="AA848" s="3" t="s">
        <v>1722</v>
      </c>
      <c r="AB848" s="3" t="s">
        <v>1723</v>
      </c>
      <c r="AC848" s="4"/>
      <c r="AD848" s="4">
        <v>0</v>
      </c>
      <c r="AE848" s="3" t="s">
        <v>1724</v>
      </c>
      <c r="AF848" s="3" t="s">
        <v>1496</v>
      </c>
      <c r="AG848" s="3" t="s">
        <v>1725</v>
      </c>
      <c r="AH848" s="3" t="s">
        <v>1725</v>
      </c>
      <c r="AI848" s="5">
        <v>1</v>
      </c>
      <c r="AJ848" s="3" t="s">
        <v>832</v>
      </c>
      <c r="AK848" s="3" t="s">
        <v>2725</v>
      </c>
      <c r="AL848" s="3" t="s">
        <v>1719</v>
      </c>
      <c r="AM848" s="3" t="s">
        <v>1718</v>
      </c>
      <c r="AN848" s="3" t="s">
        <v>1726</v>
      </c>
      <c r="AO848" s="4">
        <v>0</v>
      </c>
      <c r="AP848" s="4"/>
      <c r="AQ848" s="3" t="s">
        <v>1719</v>
      </c>
      <c r="AR848" s="3" t="s">
        <v>1719</v>
      </c>
      <c r="AS848" s="3" t="s">
        <v>1723</v>
      </c>
      <c r="AT848" s="3" t="s">
        <v>1723</v>
      </c>
    </row>
    <row r="849" spans="1:46" x14ac:dyDescent="0.25">
      <c r="A849" s="3" t="s">
        <v>1717</v>
      </c>
      <c r="B849" s="3" t="s">
        <v>1718</v>
      </c>
      <c r="C849" s="3" t="s">
        <v>603</v>
      </c>
      <c r="D849" s="3" t="s">
        <v>1165</v>
      </c>
      <c r="E849" s="3" t="s">
        <v>1165</v>
      </c>
      <c r="F849" s="3" t="s">
        <v>1719</v>
      </c>
      <c r="G849" s="3" t="s">
        <v>2289</v>
      </c>
      <c r="H849" s="4">
        <v>2</v>
      </c>
      <c r="I849" s="4">
        <v>2</v>
      </c>
      <c r="J849" s="3" t="s">
        <v>69</v>
      </c>
      <c r="K849" s="4">
        <v>0</v>
      </c>
      <c r="L849" s="4"/>
      <c r="M849" s="3" t="s">
        <v>1166</v>
      </c>
      <c r="N849" s="3" t="s">
        <v>127</v>
      </c>
      <c r="O849" s="3" t="s">
        <v>2744</v>
      </c>
      <c r="P849" s="3" t="s">
        <v>1720</v>
      </c>
      <c r="Q849" s="3" t="s">
        <v>51</v>
      </c>
      <c r="R849" s="3" t="s">
        <v>1172</v>
      </c>
      <c r="S849" s="4">
        <v>5.77</v>
      </c>
      <c r="T849" s="4">
        <v>2</v>
      </c>
      <c r="U849" s="3" t="s">
        <v>1719</v>
      </c>
      <c r="V849" s="5">
        <v>1</v>
      </c>
      <c r="W849" s="4">
        <v>0</v>
      </c>
      <c r="X849" s="3" t="s">
        <v>1719</v>
      </c>
      <c r="Y849" s="3" t="s">
        <v>1719</v>
      </c>
      <c r="Z849" s="3" t="s">
        <v>2199</v>
      </c>
      <c r="AA849" s="3" t="s">
        <v>1722</v>
      </c>
      <c r="AB849" s="3" t="s">
        <v>1723</v>
      </c>
      <c r="AC849" s="4"/>
      <c r="AD849" s="4"/>
      <c r="AE849" s="3" t="s">
        <v>1724</v>
      </c>
      <c r="AF849" s="3" t="s">
        <v>1166</v>
      </c>
      <c r="AG849" s="3" t="s">
        <v>1725</v>
      </c>
      <c r="AH849" s="3" t="s">
        <v>1725</v>
      </c>
      <c r="AI849" s="5">
        <v>1</v>
      </c>
      <c r="AJ849" s="3" t="s">
        <v>604</v>
      </c>
      <c r="AK849" s="3" t="s">
        <v>603</v>
      </c>
      <c r="AL849" s="3" t="s">
        <v>1719</v>
      </c>
      <c r="AM849" s="3" t="s">
        <v>1718</v>
      </c>
      <c r="AN849" s="3" t="s">
        <v>1726</v>
      </c>
      <c r="AO849" s="4"/>
      <c r="AP849" s="4"/>
      <c r="AQ849" s="3" t="s">
        <v>1719</v>
      </c>
      <c r="AR849" s="3" t="s">
        <v>1719</v>
      </c>
      <c r="AS849" s="3" t="s">
        <v>1723</v>
      </c>
      <c r="AT849" s="3" t="s">
        <v>1723</v>
      </c>
    </row>
    <row r="850" spans="1:46" hidden="1" x14ac:dyDescent="0.25">
      <c r="A850" s="3" t="s">
        <v>1717</v>
      </c>
      <c r="B850" s="3" t="s">
        <v>1718</v>
      </c>
      <c r="C850" s="3" t="s">
        <v>603</v>
      </c>
      <c r="D850" s="3" t="s">
        <v>605</v>
      </c>
      <c r="E850" s="3" t="s">
        <v>605</v>
      </c>
      <c r="F850" s="3" t="s">
        <v>2745</v>
      </c>
      <c r="G850" s="3" t="s">
        <v>1719</v>
      </c>
      <c r="H850" s="4">
        <v>1</v>
      </c>
      <c r="I850" s="4">
        <v>1</v>
      </c>
      <c r="J850" s="3" t="s">
        <v>69</v>
      </c>
      <c r="K850" s="4">
        <v>0</v>
      </c>
      <c r="L850" s="4"/>
      <c r="M850" s="3" t="s">
        <v>606</v>
      </c>
      <c r="N850" s="3" t="s">
        <v>127</v>
      </c>
      <c r="O850" s="3" t="s">
        <v>2746</v>
      </c>
      <c r="P850" s="3" t="s">
        <v>1922</v>
      </c>
      <c r="Q850" s="3" t="s">
        <v>127</v>
      </c>
      <c r="R850" s="3" t="s">
        <v>607</v>
      </c>
      <c r="S850" s="4">
        <v>0</v>
      </c>
      <c r="T850" s="4">
        <v>1</v>
      </c>
      <c r="U850" s="3" t="s">
        <v>1719</v>
      </c>
      <c r="V850" s="5">
        <v>1</v>
      </c>
      <c r="W850" s="4">
        <v>0</v>
      </c>
      <c r="X850" s="3" t="s">
        <v>1719</v>
      </c>
      <c r="Y850" s="3" t="s">
        <v>1719</v>
      </c>
      <c r="Z850" s="3" t="s">
        <v>2199</v>
      </c>
      <c r="AA850" s="3" t="s">
        <v>1923</v>
      </c>
      <c r="AB850" s="3" t="s">
        <v>1723</v>
      </c>
      <c r="AC850" s="4"/>
      <c r="AD850" s="4"/>
      <c r="AE850" s="3" t="s">
        <v>1724</v>
      </c>
      <c r="AF850" s="3" t="s">
        <v>606</v>
      </c>
      <c r="AG850" s="3" t="s">
        <v>1725</v>
      </c>
      <c r="AH850" s="3" t="s">
        <v>1725</v>
      </c>
      <c r="AI850" s="5">
        <v>1</v>
      </c>
      <c r="AJ850" s="3" t="s">
        <v>604</v>
      </c>
      <c r="AK850" s="3" t="s">
        <v>603</v>
      </c>
      <c r="AL850" s="3" t="s">
        <v>1719</v>
      </c>
      <c r="AM850" s="3" t="s">
        <v>1718</v>
      </c>
      <c r="AN850" s="3" t="s">
        <v>1726</v>
      </c>
      <c r="AO850" s="4"/>
      <c r="AP850" s="4">
        <v>1</v>
      </c>
      <c r="AQ850" s="3" t="s">
        <v>1719</v>
      </c>
      <c r="AR850" s="3" t="s">
        <v>2500</v>
      </c>
      <c r="AS850" s="3" t="s">
        <v>1723</v>
      </c>
      <c r="AT850" s="3" t="s">
        <v>1723</v>
      </c>
    </row>
    <row r="851" spans="1:46" x14ac:dyDescent="0.25">
      <c r="A851" s="3" t="s">
        <v>1717</v>
      </c>
      <c r="B851" s="3" t="s">
        <v>1718</v>
      </c>
      <c r="C851" s="3" t="s">
        <v>386</v>
      </c>
      <c r="D851" s="3" t="s">
        <v>1504</v>
      </c>
      <c r="E851" s="3" t="s">
        <v>1504</v>
      </c>
      <c r="F851" s="3" t="s">
        <v>1719</v>
      </c>
      <c r="G851" s="3" t="s">
        <v>2747</v>
      </c>
      <c r="H851" s="4">
        <v>1</v>
      </c>
      <c r="I851" s="4">
        <v>1</v>
      </c>
      <c r="J851" s="3" t="s">
        <v>804</v>
      </c>
      <c r="K851" s="4">
        <v>0</v>
      </c>
      <c r="L851" s="4"/>
      <c r="M851" s="3" t="s">
        <v>1496</v>
      </c>
      <c r="N851" s="3" t="s">
        <v>127</v>
      </c>
      <c r="O851" s="3" t="s">
        <v>2748</v>
      </c>
      <c r="P851" s="3" t="s">
        <v>1728</v>
      </c>
      <c r="Q851" s="3" t="s">
        <v>51</v>
      </c>
      <c r="R851" s="3" t="s">
        <v>1505</v>
      </c>
      <c r="S851" s="4">
        <v>8320.93</v>
      </c>
      <c r="T851" s="4">
        <v>1</v>
      </c>
      <c r="U851" s="3" t="s">
        <v>1721</v>
      </c>
      <c r="V851" s="5">
        <v>1</v>
      </c>
      <c r="W851" s="4">
        <v>0</v>
      </c>
      <c r="X851" s="3" t="s">
        <v>1719</v>
      </c>
      <c r="Y851" s="3" t="s">
        <v>1719</v>
      </c>
      <c r="Z851" s="3" t="s">
        <v>2199</v>
      </c>
      <c r="AA851" s="3" t="s">
        <v>1722</v>
      </c>
      <c r="AB851" s="3" t="s">
        <v>1723</v>
      </c>
      <c r="AC851" s="4"/>
      <c r="AD851" s="4"/>
      <c r="AE851" s="3" t="s">
        <v>1724</v>
      </c>
      <c r="AF851" s="3" t="s">
        <v>1496</v>
      </c>
      <c r="AG851" s="3" t="s">
        <v>1725</v>
      </c>
      <c r="AH851" s="3" t="s">
        <v>1725</v>
      </c>
      <c r="AI851" s="5">
        <v>1</v>
      </c>
      <c r="AJ851" s="3" t="s">
        <v>387</v>
      </c>
      <c r="AK851" s="3" t="s">
        <v>1719</v>
      </c>
      <c r="AL851" s="3" t="s">
        <v>1719</v>
      </c>
      <c r="AM851" s="3" t="s">
        <v>1718</v>
      </c>
      <c r="AN851" s="3" t="s">
        <v>1726</v>
      </c>
      <c r="AO851" s="4"/>
      <c r="AP851" s="4"/>
      <c r="AQ851" s="3" t="s">
        <v>1719</v>
      </c>
      <c r="AR851" s="3" t="s">
        <v>1719</v>
      </c>
      <c r="AS851" s="3" t="s">
        <v>1723</v>
      </c>
      <c r="AT851" s="3" t="s">
        <v>1723</v>
      </c>
    </row>
    <row r="852" spans="1:46" x14ac:dyDescent="0.25">
      <c r="A852" s="3" t="s">
        <v>1717</v>
      </c>
      <c r="B852" s="3" t="s">
        <v>1718</v>
      </c>
      <c r="C852" s="3" t="s">
        <v>386</v>
      </c>
      <c r="D852" s="3" t="s">
        <v>1511</v>
      </c>
      <c r="E852" s="3" t="s">
        <v>1511</v>
      </c>
      <c r="F852" s="3" t="s">
        <v>1719</v>
      </c>
      <c r="G852" s="3" t="s">
        <v>2749</v>
      </c>
      <c r="H852" s="4">
        <v>1</v>
      </c>
      <c r="I852" s="4">
        <v>1</v>
      </c>
      <c r="J852" s="3" t="s">
        <v>804</v>
      </c>
      <c r="K852" s="4">
        <v>0</v>
      </c>
      <c r="L852" s="4"/>
      <c r="M852" s="3" t="s">
        <v>1496</v>
      </c>
      <c r="N852" s="3" t="s">
        <v>127</v>
      </c>
      <c r="O852" s="3" t="s">
        <v>2748</v>
      </c>
      <c r="P852" s="3" t="s">
        <v>1728</v>
      </c>
      <c r="Q852" s="3" t="s">
        <v>51</v>
      </c>
      <c r="R852" s="3" t="s">
        <v>1505</v>
      </c>
      <c r="S852" s="4">
        <v>13251.05</v>
      </c>
      <c r="T852" s="4">
        <v>2</v>
      </c>
      <c r="U852" s="3" t="s">
        <v>1721</v>
      </c>
      <c r="V852" s="5">
        <v>2</v>
      </c>
      <c r="W852" s="4">
        <v>0</v>
      </c>
      <c r="X852" s="3" t="s">
        <v>1719</v>
      </c>
      <c r="Y852" s="3" t="s">
        <v>1719</v>
      </c>
      <c r="Z852" s="3" t="s">
        <v>2199</v>
      </c>
      <c r="AA852" s="3" t="s">
        <v>1722</v>
      </c>
      <c r="AB852" s="3" t="s">
        <v>1723</v>
      </c>
      <c r="AC852" s="4"/>
      <c r="AD852" s="4"/>
      <c r="AE852" s="3" t="s">
        <v>1724</v>
      </c>
      <c r="AF852" s="3" t="s">
        <v>1496</v>
      </c>
      <c r="AG852" s="3" t="s">
        <v>1725</v>
      </c>
      <c r="AH852" s="3" t="s">
        <v>1725</v>
      </c>
      <c r="AI852" s="5">
        <v>2</v>
      </c>
      <c r="AJ852" s="3" t="s">
        <v>387</v>
      </c>
      <c r="AK852" s="3" t="s">
        <v>1719</v>
      </c>
      <c r="AL852" s="3" t="s">
        <v>1719</v>
      </c>
      <c r="AM852" s="3" t="s">
        <v>1718</v>
      </c>
      <c r="AN852" s="3" t="s">
        <v>1726</v>
      </c>
      <c r="AO852" s="4"/>
      <c r="AP852" s="4"/>
      <c r="AQ852" s="3" t="s">
        <v>1719</v>
      </c>
      <c r="AR852" s="3" t="s">
        <v>1719</v>
      </c>
      <c r="AS852" s="3" t="s">
        <v>1723</v>
      </c>
      <c r="AT852" s="3" t="s">
        <v>1723</v>
      </c>
    </row>
    <row r="853" spans="1:46" x14ac:dyDescent="0.25">
      <c r="A853" s="3" t="s">
        <v>1717</v>
      </c>
      <c r="B853" s="3" t="s">
        <v>1718</v>
      </c>
      <c r="C853" s="3" t="s">
        <v>386</v>
      </c>
      <c r="D853" s="3" t="s">
        <v>1511</v>
      </c>
      <c r="E853" s="3" t="s">
        <v>1511</v>
      </c>
      <c r="F853" s="3" t="s">
        <v>1719</v>
      </c>
      <c r="G853" s="3" t="s">
        <v>2750</v>
      </c>
      <c r="H853" s="4">
        <v>1</v>
      </c>
      <c r="I853" s="4">
        <v>1</v>
      </c>
      <c r="J853" s="3" t="s">
        <v>804</v>
      </c>
      <c r="K853" s="4">
        <v>0</v>
      </c>
      <c r="L853" s="4"/>
      <c r="M853" s="3" t="s">
        <v>1496</v>
      </c>
      <c r="N853" s="3" t="s">
        <v>127</v>
      </c>
      <c r="O853" s="3" t="s">
        <v>2748</v>
      </c>
      <c r="P853" s="3" t="s">
        <v>1728</v>
      </c>
      <c r="Q853" s="3" t="s">
        <v>51</v>
      </c>
      <c r="R853" s="3" t="s">
        <v>1505</v>
      </c>
      <c r="S853" s="4">
        <v>13251.05</v>
      </c>
      <c r="T853" s="4">
        <v>2</v>
      </c>
      <c r="U853" s="3" t="s">
        <v>1721</v>
      </c>
      <c r="V853" s="5">
        <v>2</v>
      </c>
      <c r="W853" s="4">
        <v>0</v>
      </c>
      <c r="X853" s="3" t="s">
        <v>1719</v>
      </c>
      <c r="Y853" s="3" t="s">
        <v>1719</v>
      </c>
      <c r="Z853" s="3" t="s">
        <v>2199</v>
      </c>
      <c r="AA853" s="3" t="s">
        <v>1722</v>
      </c>
      <c r="AB853" s="3" t="s">
        <v>1723</v>
      </c>
      <c r="AC853" s="4"/>
      <c r="AD853" s="4"/>
      <c r="AE853" s="3" t="s">
        <v>1724</v>
      </c>
      <c r="AF853" s="3" t="s">
        <v>1496</v>
      </c>
      <c r="AG853" s="3" t="s">
        <v>1725</v>
      </c>
      <c r="AH853" s="3" t="s">
        <v>1725</v>
      </c>
      <c r="AI853" s="5">
        <v>2</v>
      </c>
      <c r="AJ853" s="3" t="s">
        <v>387</v>
      </c>
      <c r="AK853" s="3" t="s">
        <v>1719</v>
      </c>
      <c r="AL853" s="3" t="s">
        <v>1719</v>
      </c>
      <c r="AM853" s="3" t="s">
        <v>1718</v>
      </c>
      <c r="AN853" s="3" t="s">
        <v>1726</v>
      </c>
      <c r="AO853" s="4"/>
      <c r="AP853" s="4"/>
      <c r="AQ853" s="3" t="s">
        <v>1719</v>
      </c>
      <c r="AR853" s="3" t="s">
        <v>1719</v>
      </c>
      <c r="AS853" s="3" t="s">
        <v>1723</v>
      </c>
      <c r="AT853" s="3" t="s">
        <v>1723</v>
      </c>
    </row>
    <row r="854" spans="1:46" x14ac:dyDescent="0.25">
      <c r="A854" s="3" t="s">
        <v>1717</v>
      </c>
      <c r="B854" s="3" t="s">
        <v>1718</v>
      </c>
      <c r="C854" s="3" t="s">
        <v>386</v>
      </c>
      <c r="D854" s="3" t="s">
        <v>933</v>
      </c>
      <c r="E854" s="3" t="s">
        <v>933</v>
      </c>
      <c r="F854" s="3" t="s">
        <v>1719</v>
      </c>
      <c r="G854" s="3" t="s">
        <v>2751</v>
      </c>
      <c r="H854" s="4">
        <v>2</v>
      </c>
      <c r="I854" s="4">
        <v>2</v>
      </c>
      <c r="J854" s="3" t="s">
        <v>935</v>
      </c>
      <c r="K854" s="4">
        <v>0</v>
      </c>
      <c r="L854" s="4"/>
      <c r="M854" s="3" t="s">
        <v>934</v>
      </c>
      <c r="N854" s="3" t="s">
        <v>127</v>
      </c>
      <c r="O854" s="3" t="s">
        <v>2752</v>
      </c>
      <c r="P854" s="3" t="s">
        <v>1728</v>
      </c>
      <c r="Q854" s="3" t="s">
        <v>51</v>
      </c>
      <c r="R854" s="3" t="s">
        <v>936</v>
      </c>
      <c r="S854" s="4">
        <v>3475.13</v>
      </c>
      <c r="T854" s="4">
        <v>2</v>
      </c>
      <c r="U854" s="3" t="s">
        <v>1719</v>
      </c>
      <c r="V854" s="5">
        <v>1</v>
      </c>
      <c r="W854" s="4">
        <v>0</v>
      </c>
      <c r="X854" s="3" t="s">
        <v>1719</v>
      </c>
      <c r="Y854" s="3" t="s">
        <v>1719</v>
      </c>
      <c r="Z854" s="3" t="s">
        <v>2199</v>
      </c>
      <c r="AA854" s="3" t="s">
        <v>1722</v>
      </c>
      <c r="AB854" s="3" t="s">
        <v>1723</v>
      </c>
      <c r="AC854" s="4"/>
      <c r="AD854" s="4"/>
      <c r="AE854" s="3" t="s">
        <v>1724</v>
      </c>
      <c r="AF854" s="3" t="s">
        <v>934</v>
      </c>
      <c r="AG854" s="3" t="s">
        <v>1725</v>
      </c>
      <c r="AH854" s="3" t="s">
        <v>1725</v>
      </c>
      <c r="AI854" s="5">
        <v>1</v>
      </c>
      <c r="AJ854" s="3" t="s">
        <v>387</v>
      </c>
      <c r="AK854" s="3" t="s">
        <v>1719</v>
      </c>
      <c r="AL854" s="3" t="s">
        <v>1719</v>
      </c>
      <c r="AM854" s="3" t="s">
        <v>1718</v>
      </c>
      <c r="AN854" s="3" t="s">
        <v>1726</v>
      </c>
      <c r="AO854" s="4"/>
      <c r="AP854" s="4"/>
      <c r="AQ854" s="3" t="s">
        <v>1719</v>
      </c>
      <c r="AR854" s="3" t="s">
        <v>1719</v>
      </c>
      <c r="AS854" s="3" t="s">
        <v>1723</v>
      </c>
      <c r="AT854" s="3" t="s">
        <v>1723</v>
      </c>
    </row>
    <row r="855" spans="1:46" x14ac:dyDescent="0.25">
      <c r="A855" s="3" t="s">
        <v>1717</v>
      </c>
      <c r="B855" s="3" t="s">
        <v>1718</v>
      </c>
      <c r="C855" s="3" t="s">
        <v>386</v>
      </c>
      <c r="D855" s="3" t="s">
        <v>1108</v>
      </c>
      <c r="E855" s="3" t="s">
        <v>1108</v>
      </c>
      <c r="F855" s="3" t="s">
        <v>1719</v>
      </c>
      <c r="G855" s="3" t="s">
        <v>2753</v>
      </c>
      <c r="H855" s="4">
        <v>1</v>
      </c>
      <c r="I855" s="4">
        <v>1</v>
      </c>
      <c r="J855" s="3" t="s">
        <v>935</v>
      </c>
      <c r="K855" s="4">
        <v>0</v>
      </c>
      <c r="L855" s="4"/>
      <c r="M855" s="3" t="s">
        <v>1109</v>
      </c>
      <c r="N855" s="3" t="s">
        <v>127</v>
      </c>
      <c r="O855" s="3" t="s">
        <v>2752</v>
      </c>
      <c r="P855" s="3" t="s">
        <v>1728</v>
      </c>
      <c r="Q855" s="3" t="s">
        <v>51</v>
      </c>
      <c r="R855" s="3" t="s">
        <v>1115</v>
      </c>
      <c r="S855" s="4">
        <v>1437.5</v>
      </c>
      <c r="T855" s="4">
        <v>1</v>
      </c>
      <c r="U855" s="3" t="s">
        <v>1719</v>
      </c>
      <c r="V855" s="5">
        <v>2</v>
      </c>
      <c r="W855" s="4">
        <v>0</v>
      </c>
      <c r="X855" s="3" t="s">
        <v>1719</v>
      </c>
      <c r="Y855" s="3" t="s">
        <v>1719</v>
      </c>
      <c r="Z855" s="3" t="s">
        <v>2199</v>
      </c>
      <c r="AA855" s="3" t="s">
        <v>1722</v>
      </c>
      <c r="AB855" s="3" t="s">
        <v>1723</v>
      </c>
      <c r="AC855" s="4"/>
      <c r="AD855" s="4"/>
      <c r="AE855" s="3" t="s">
        <v>1724</v>
      </c>
      <c r="AF855" s="3" t="s">
        <v>1109</v>
      </c>
      <c r="AG855" s="3" t="s">
        <v>1725</v>
      </c>
      <c r="AH855" s="3" t="s">
        <v>1725</v>
      </c>
      <c r="AI855" s="5">
        <v>1</v>
      </c>
      <c r="AJ855" s="3" t="s">
        <v>387</v>
      </c>
      <c r="AK855" s="3" t="s">
        <v>1719</v>
      </c>
      <c r="AL855" s="3" t="s">
        <v>1719</v>
      </c>
      <c r="AM855" s="3" t="s">
        <v>1718</v>
      </c>
      <c r="AN855" s="3" t="s">
        <v>1726</v>
      </c>
      <c r="AO855" s="4"/>
      <c r="AP855" s="4"/>
      <c r="AQ855" s="3" t="s">
        <v>1719</v>
      </c>
      <c r="AR855" s="3" t="s">
        <v>1719</v>
      </c>
      <c r="AS855" s="3" t="s">
        <v>1723</v>
      </c>
      <c r="AT855" s="3" t="s">
        <v>1723</v>
      </c>
    </row>
    <row r="856" spans="1:46" x14ac:dyDescent="0.25">
      <c r="A856" s="3" t="s">
        <v>1717</v>
      </c>
      <c r="B856" s="3" t="s">
        <v>1718</v>
      </c>
      <c r="C856" s="3" t="s">
        <v>280</v>
      </c>
      <c r="D856" s="3" t="s">
        <v>1205</v>
      </c>
      <c r="E856" s="3" t="s">
        <v>1205</v>
      </c>
      <c r="F856" s="3" t="s">
        <v>1719</v>
      </c>
      <c r="G856" s="3" t="s">
        <v>2754</v>
      </c>
      <c r="H856" s="4">
        <v>3</v>
      </c>
      <c r="I856" s="4">
        <v>3</v>
      </c>
      <c r="J856" s="3" t="s">
        <v>69</v>
      </c>
      <c r="K856" s="4">
        <v>0</v>
      </c>
      <c r="L856" s="4"/>
      <c r="M856" s="3" t="s">
        <v>707</v>
      </c>
      <c r="N856" s="3" t="s">
        <v>127</v>
      </c>
      <c r="O856" s="3" t="s">
        <v>2755</v>
      </c>
      <c r="P856" s="3" t="s">
        <v>1720</v>
      </c>
      <c r="Q856" s="3" t="s">
        <v>51</v>
      </c>
      <c r="R856" s="3" t="s">
        <v>1206</v>
      </c>
      <c r="S856" s="4">
        <v>118.92</v>
      </c>
      <c r="T856" s="4">
        <v>3</v>
      </c>
      <c r="U856" s="3" t="s">
        <v>1719</v>
      </c>
      <c r="V856" s="5">
        <v>1</v>
      </c>
      <c r="W856" s="4">
        <v>0</v>
      </c>
      <c r="X856" s="3" t="s">
        <v>1719</v>
      </c>
      <c r="Y856" s="3" t="s">
        <v>1719</v>
      </c>
      <c r="Z856" s="3" t="s">
        <v>2199</v>
      </c>
      <c r="AA856" s="3" t="s">
        <v>1722</v>
      </c>
      <c r="AB856" s="3" t="s">
        <v>1723</v>
      </c>
      <c r="AC856" s="4"/>
      <c r="AD856" s="4"/>
      <c r="AE856" s="3" t="s">
        <v>1724</v>
      </c>
      <c r="AF856" s="3" t="s">
        <v>707</v>
      </c>
      <c r="AG856" s="3" t="s">
        <v>1725</v>
      </c>
      <c r="AH856" s="3" t="s">
        <v>1725</v>
      </c>
      <c r="AI856" s="5">
        <v>1</v>
      </c>
      <c r="AJ856" s="3" t="s">
        <v>281</v>
      </c>
      <c r="AK856" s="3" t="s">
        <v>280</v>
      </c>
      <c r="AL856" s="3" t="s">
        <v>1719</v>
      </c>
      <c r="AM856" s="3" t="s">
        <v>1718</v>
      </c>
      <c r="AN856" s="3" t="s">
        <v>1726</v>
      </c>
      <c r="AO856" s="4"/>
      <c r="AP856" s="4"/>
      <c r="AQ856" s="3" t="s">
        <v>1719</v>
      </c>
      <c r="AR856" s="3" t="s">
        <v>1719</v>
      </c>
      <c r="AS856" s="3" t="s">
        <v>1723</v>
      </c>
      <c r="AT856" s="3" t="s">
        <v>1723</v>
      </c>
    </row>
    <row r="857" spans="1:46" x14ac:dyDescent="0.25">
      <c r="A857" s="3" t="s">
        <v>1717</v>
      </c>
      <c r="B857" s="3" t="s">
        <v>1718</v>
      </c>
      <c r="C857" s="3" t="s">
        <v>386</v>
      </c>
      <c r="D857" s="3" t="s">
        <v>1056</v>
      </c>
      <c r="E857" s="3" t="s">
        <v>1056</v>
      </c>
      <c r="F857" s="3" t="s">
        <v>1719</v>
      </c>
      <c r="G857" s="3" t="s">
        <v>2756</v>
      </c>
      <c r="H857" s="4">
        <v>16</v>
      </c>
      <c r="I857" s="4">
        <v>16</v>
      </c>
      <c r="J857" s="3" t="s">
        <v>69</v>
      </c>
      <c r="K857" s="4">
        <v>0</v>
      </c>
      <c r="L857" s="4"/>
      <c r="M857" s="3" t="s">
        <v>1057</v>
      </c>
      <c r="N857" s="3" t="s">
        <v>127</v>
      </c>
      <c r="O857" s="3" t="s">
        <v>2757</v>
      </c>
      <c r="P857" s="3" t="s">
        <v>1720</v>
      </c>
      <c r="Q857" s="3" t="s">
        <v>51</v>
      </c>
      <c r="R857" s="3" t="s">
        <v>1058</v>
      </c>
      <c r="S857" s="4">
        <v>3008</v>
      </c>
      <c r="T857" s="4">
        <v>16</v>
      </c>
      <c r="U857" s="3" t="s">
        <v>1719</v>
      </c>
      <c r="V857" s="5">
        <v>1</v>
      </c>
      <c r="W857" s="4">
        <v>0</v>
      </c>
      <c r="X857" s="3" t="s">
        <v>1719</v>
      </c>
      <c r="Y857" s="3" t="s">
        <v>1719</v>
      </c>
      <c r="Z857" s="3" t="s">
        <v>2199</v>
      </c>
      <c r="AA857" s="3" t="s">
        <v>1722</v>
      </c>
      <c r="AB857" s="3" t="s">
        <v>1723</v>
      </c>
      <c r="AC857" s="4"/>
      <c r="AD857" s="4"/>
      <c r="AE857" s="3" t="s">
        <v>1724</v>
      </c>
      <c r="AF857" s="3" t="s">
        <v>1057</v>
      </c>
      <c r="AG857" s="3" t="s">
        <v>1725</v>
      </c>
      <c r="AH857" s="3" t="s">
        <v>1725</v>
      </c>
      <c r="AI857" s="5">
        <v>1</v>
      </c>
      <c r="AJ857" s="3" t="s">
        <v>387</v>
      </c>
      <c r="AK857" s="3" t="s">
        <v>1719</v>
      </c>
      <c r="AL857" s="3" t="s">
        <v>1719</v>
      </c>
      <c r="AM857" s="3" t="s">
        <v>1718</v>
      </c>
      <c r="AN857" s="3" t="s">
        <v>1726</v>
      </c>
      <c r="AO857" s="4"/>
      <c r="AP857" s="4"/>
      <c r="AQ857" s="3" t="s">
        <v>1719</v>
      </c>
      <c r="AR857" s="3" t="s">
        <v>1719</v>
      </c>
      <c r="AS857" s="3" t="s">
        <v>1723</v>
      </c>
      <c r="AT857" s="3" t="s">
        <v>1723</v>
      </c>
    </row>
    <row r="858" spans="1:46" x14ac:dyDescent="0.25">
      <c r="A858" s="3" t="s">
        <v>1717</v>
      </c>
      <c r="B858" s="3" t="s">
        <v>1718</v>
      </c>
      <c r="C858" s="3" t="s">
        <v>386</v>
      </c>
      <c r="D858" s="3" t="s">
        <v>765</v>
      </c>
      <c r="E858" s="3" t="s">
        <v>765</v>
      </c>
      <c r="F858" s="3" t="s">
        <v>1719</v>
      </c>
      <c r="G858" s="3" t="s">
        <v>2758</v>
      </c>
      <c r="H858" s="4">
        <v>1</v>
      </c>
      <c r="I858" s="4">
        <v>1</v>
      </c>
      <c r="J858" s="3" t="s">
        <v>69</v>
      </c>
      <c r="K858" s="4">
        <v>0</v>
      </c>
      <c r="L858" s="4"/>
      <c r="M858" s="3" t="s">
        <v>761</v>
      </c>
      <c r="N858" s="3" t="s">
        <v>127</v>
      </c>
      <c r="O858" s="3" t="s">
        <v>2759</v>
      </c>
      <c r="P858" s="3" t="s">
        <v>1720</v>
      </c>
      <c r="Q858" s="3" t="s">
        <v>51</v>
      </c>
      <c r="R858" s="3" t="s">
        <v>766</v>
      </c>
      <c r="S858" s="4">
        <v>4002.72</v>
      </c>
      <c r="T858" s="4">
        <v>1</v>
      </c>
      <c r="U858" s="3" t="s">
        <v>1719</v>
      </c>
      <c r="V858" s="5">
        <v>1</v>
      </c>
      <c r="W858" s="4">
        <v>0</v>
      </c>
      <c r="X858" s="3" t="s">
        <v>1719</v>
      </c>
      <c r="Y858" s="3" t="s">
        <v>1719</v>
      </c>
      <c r="Z858" s="3" t="s">
        <v>2199</v>
      </c>
      <c r="AA858" s="3" t="s">
        <v>1722</v>
      </c>
      <c r="AB858" s="3" t="s">
        <v>1723</v>
      </c>
      <c r="AC858" s="4"/>
      <c r="AD858" s="4"/>
      <c r="AE858" s="3" t="s">
        <v>1724</v>
      </c>
      <c r="AF858" s="3" t="s">
        <v>761</v>
      </c>
      <c r="AG858" s="3" t="s">
        <v>1725</v>
      </c>
      <c r="AH858" s="3" t="s">
        <v>1725</v>
      </c>
      <c r="AI858" s="5">
        <v>1</v>
      </c>
      <c r="AJ858" s="3" t="s">
        <v>387</v>
      </c>
      <c r="AK858" s="3" t="s">
        <v>1719</v>
      </c>
      <c r="AL858" s="3" t="s">
        <v>1719</v>
      </c>
      <c r="AM858" s="3" t="s">
        <v>1718</v>
      </c>
      <c r="AN858" s="3" t="s">
        <v>1726</v>
      </c>
      <c r="AO858" s="4"/>
      <c r="AP858" s="4"/>
      <c r="AQ858" s="3" t="s">
        <v>1719</v>
      </c>
      <c r="AR858" s="3" t="s">
        <v>1719</v>
      </c>
      <c r="AS858" s="3" t="s">
        <v>1723</v>
      </c>
      <c r="AT858" s="3" t="s">
        <v>1723</v>
      </c>
    </row>
    <row r="859" spans="1:46" x14ac:dyDescent="0.25">
      <c r="A859" s="3" t="s">
        <v>1717</v>
      </c>
      <c r="B859" s="3" t="s">
        <v>1718</v>
      </c>
      <c r="C859" s="3" t="s">
        <v>386</v>
      </c>
      <c r="D859" s="3" t="s">
        <v>760</v>
      </c>
      <c r="E859" s="3" t="s">
        <v>760</v>
      </c>
      <c r="F859" s="3" t="s">
        <v>1719</v>
      </c>
      <c r="G859" s="3" t="s">
        <v>2760</v>
      </c>
      <c r="H859" s="4">
        <v>1</v>
      </c>
      <c r="I859" s="4">
        <v>1</v>
      </c>
      <c r="J859" s="3" t="s">
        <v>69</v>
      </c>
      <c r="K859" s="4">
        <v>0</v>
      </c>
      <c r="L859" s="4"/>
      <c r="M859" s="3" t="s">
        <v>761</v>
      </c>
      <c r="N859" s="3" t="s">
        <v>127</v>
      </c>
      <c r="O859" s="3" t="s">
        <v>2759</v>
      </c>
      <c r="P859" s="3" t="s">
        <v>1720</v>
      </c>
      <c r="Q859" s="3" t="s">
        <v>51</v>
      </c>
      <c r="R859" s="3" t="s">
        <v>762</v>
      </c>
      <c r="S859" s="4">
        <v>7922.05</v>
      </c>
      <c r="T859" s="4">
        <v>1</v>
      </c>
      <c r="U859" s="3" t="s">
        <v>1719</v>
      </c>
      <c r="V859" s="5">
        <v>2</v>
      </c>
      <c r="W859" s="4">
        <v>0</v>
      </c>
      <c r="X859" s="3" t="s">
        <v>1719</v>
      </c>
      <c r="Y859" s="3" t="s">
        <v>1719</v>
      </c>
      <c r="Z859" s="3" t="s">
        <v>2199</v>
      </c>
      <c r="AA859" s="3" t="s">
        <v>1722</v>
      </c>
      <c r="AB859" s="3" t="s">
        <v>1723</v>
      </c>
      <c r="AC859" s="4"/>
      <c r="AD859" s="4"/>
      <c r="AE859" s="3" t="s">
        <v>1724</v>
      </c>
      <c r="AF859" s="3" t="s">
        <v>761</v>
      </c>
      <c r="AG859" s="3" t="s">
        <v>1725</v>
      </c>
      <c r="AH859" s="3" t="s">
        <v>1725</v>
      </c>
      <c r="AI859" s="5">
        <v>1</v>
      </c>
      <c r="AJ859" s="3" t="s">
        <v>387</v>
      </c>
      <c r="AK859" s="3" t="s">
        <v>1719</v>
      </c>
      <c r="AL859" s="3" t="s">
        <v>1719</v>
      </c>
      <c r="AM859" s="3" t="s">
        <v>1718</v>
      </c>
      <c r="AN859" s="3" t="s">
        <v>1726</v>
      </c>
      <c r="AO859" s="4"/>
      <c r="AP859" s="4"/>
      <c r="AQ859" s="3" t="s">
        <v>1719</v>
      </c>
      <c r="AR859" s="3" t="s">
        <v>1719</v>
      </c>
      <c r="AS859" s="3" t="s">
        <v>1723</v>
      </c>
      <c r="AT859" s="3" t="s">
        <v>1723</v>
      </c>
    </row>
  </sheetData>
  <dataValidations count="2">
    <dataValidation type="list" allowBlank="1" showInputMessage="1" showErrorMessage="1" sqref="B3:B1048576" xr:uid="{00000000-0002-0000-0100-000000000000}">
      <formula1>ViewDeleteFlag</formula1>
    </dataValidation>
    <dataValidation type="list" allowBlank="1" showInputMessage="1" showErrorMessage="1" sqref="A3:A1048576" xr:uid="{00000000-0002-0000-0100-000001000000}">
      <formula1>ViewModeFlag</formula1>
    </dataValidation>
  </dataValidations>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5554"/>
  <sheetViews>
    <sheetView workbookViewId="0">
      <selection activeCell="D16" sqref="D16"/>
    </sheetView>
  </sheetViews>
  <sheetFormatPr defaultRowHeight="15" x14ac:dyDescent="0.25"/>
  <sheetData>
    <row r="1" spans="1:18" x14ac:dyDescent="0.25">
      <c r="A1" s="7" t="s">
        <v>2761</v>
      </c>
      <c r="B1" s="8" t="s">
        <v>2762</v>
      </c>
      <c r="C1" s="7" t="s">
        <v>2763</v>
      </c>
      <c r="D1" s="7" t="s">
        <v>2764</v>
      </c>
      <c r="E1" s="7" t="s">
        <v>2765</v>
      </c>
      <c r="F1" s="7" t="s">
        <v>2766</v>
      </c>
      <c r="G1" s="7" t="s">
        <v>2767</v>
      </c>
      <c r="H1" s="7" t="s">
        <v>2768</v>
      </c>
      <c r="I1" s="7" t="s">
        <v>2769</v>
      </c>
      <c r="J1" s="7" t="s">
        <v>1707</v>
      </c>
      <c r="K1" s="7" t="s">
        <v>2770</v>
      </c>
      <c r="L1" s="7" t="s">
        <v>2771</v>
      </c>
      <c r="M1" s="7" t="s">
        <v>2772</v>
      </c>
      <c r="N1" s="7" t="s">
        <v>2773</v>
      </c>
      <c r="O1" s="7" t="s">
        <v>2774</v>
      </c>
      <c r="P1" s="7" t="s">
        <v>2775</v>
      </c>
      <c r="Q1" s="7" t="s">
        <v>2776</v>
      </c>
      <c r="R1" s="7" t="s">
        <v>2777</v>
      </c>
    </row>
    <row r="2" spans="1:18" x14ac:dyDescent="0.25">
      <c r="A2" s="7" t="s">
        <v>2778</v>
      </c>
      <c r="B2" s="8">
        <v>41264</v>
      </c>
      <c r="C2" s="7">
        <v>1</v>
      </c>
      <c r="D2" s="7" t="s">
        <v>2779</v>
      </c>
      <c r="E2" s="7" t="s">
        <v>592</v>
      </c>
      <c r="F2" s="7" t="s">
        <v>2780</v>
      </c>
      <c r="G2" s="8">
        <v>41262.50277777778</v>
      </c>
      <c r="H2" s="7" t="s">
        <v>2781</v>
      </c>
      <c r="I2" s="7"/>
      <c r="J2" s="7"/>
      <c r="K2" s="7">
        <v>0</v>
      </c>
      <c r="L2" s="7">
        <v>0</v>
      </c>
      <c r="M2" s="7">
        <v>24.98</v>
      </c>
      <c r="N2" s="7">
        <v>1</v>
      </c>
      <c r="O2" s="7" t="s">
        <v>71</v>
      </c>
      <c r="P2" s="7">
        <v>0</v>
      </c>
      <c r="Q2" s="7">
        <v>0</v>
      </c>
      <c r="R2" s="7">
        <v>24.96</v>
      </c>
    </row>
    <row r="3" spans="1:18" x14ac:dyDescent="0.25">
      <c r="A3" s="7" t="s">
        <v>2778</v>
      </c>
      <c r="B3" s="8">
        <v>41264</v>
      </c>
      <c r="C3" s="7">
        <v>2</v>
      </c>
      <c r="D3" s="7" t="s">
        <v>2779</v>
      </c>
      <c r="E3" s="7" t="s">
        <v>592</v>
      </c>
      <c r="F3" s="7" t="s">
        <v>2780</v>
      </c>
      <c r="G3" s="8">
        <v>41262.50277777778</v>
      </c>
      <c r="H3" s="7" t="s">
        <v>2781</v>
      </c>
      <c r="I3" s="7"/>
      <c r="J3" s="7"/>
      <c r="K3" s="7">
        <v>0</v>
      </c>
      <c r="L3" s="7">
        <v>0</v>
      </c>
      <c r="M3" s="7">
        <v>10.01</v>
      </c>
      <c r="N3" s="7">
        <v>1</v>
      </c>
      <c r="O3" s="7" t="s">
        <v>71</v>
      </c>
      <c r="P3" s="7">
        <v>0</v>
      </c>
      <c r="Q3" s="7">
        <v>0</v>
      </c>
      <c r="R3" s="7">
        <v>10.01</v>
      </c>
    </row>
    <row r="4" spans="1:18" x14ac:dyDescent="0.25">
      <c r="A4" s="7" t="s">
        <v>2778</v>
      </c>
      <c r="B4" s="8">
        <v>41264</v>
      </c>
      <c r="C4" s="7">
        <v>7</v>
      </c>
      <c r="D4" s="7" t="s">
        <v>2779</v>
      </c>
      <c r="E4" s="7" t="s">
        <v>592</v>
      </c>
      <c r="F4" s="7" t="s">
        <v>2780</v>
      </c>
      <c r="G4" s="8">
        <v>41262.50277777778</v>
      </c>
      <c r="H4" s="7" t="s">
        <v>2781</v>
      </c>
      <c r="I4" s="7"/>
      <c r="J4" s="7"/>
      <c r="K4" s="7">
        <v>0</v>
      </c>
      <c r="L4" s="7">
        <v>0</v>
      </c>
      <c r="M4" s="7">
        <v>2.0499999999999998</v>
      </c>
      <c r="N4" s="7">
        <v>1</v>
      </c>
      <c r="O4" s="7" t="s">
        <v>71</v>
      </c>
      <c r="P4" s="7">
        <v>0</v>
      </c>
      <c r="Q4" s="7">
        <v>0</v>
      </c>
      <c r="R4" s="7">
        <v>2.0499999999999998</v>
      </c>
    </row>
    <row r="5" spans="1:18" x14ac:dyDescent="0.25">
      <c r="A5" s="7" t="s">
        <v>2782</v>
      </c>
      <c r="B5" s="8">
        <v>41363</v>
      </c>
      <c r="C5" s="7">
        <v>1</v>
      </c>
      <c r="D5" s="7" t="s">
        <v>2783</v>
      </c>
      <c r="E5" s="7" t="s">
        <v>592</v>
      </c>
      <c r="F5" s="7" t="s">
        <v>2784</v>
      </c>
      <c r="G5" s="8">
        <v>41362.359722222223</v>
      </c>
      <c r="H5" s="7" t="s">
        <v>2781</v>
      </c>
      <c r="I5" s="7"/>
      <c r="J5" s="7"/>
      <c r="K5" s="7">
        <v>0</v>
      </c>
      <c r="L5" s="7">
        <v>0</v>
      </c>
      <c r="M5" s="7">
        <v>1000</v>
      </c>
      <c r="N5" s="7">
        <v>1</v>
      </c>
      <c r="O5" s="7" t="s">
        <v>53</v>
      </c>
      <c r="P5" s="7">
        <v>0</v>
      </c>
      <c r="Q5" s="7">
        <v>0</v>
      </c>
      <c r="R5" s="7">
        <v>1000</v>
      </c>
    </row>
    <row r="6" spans="1:18" x14ac:dyDescent="0.25">
      <c r="A6" s="7" t="s">
        <v>2785</v>
      </c>
      <c r="B6" s="8">
        <v>41388</v>
      </c>
      <c r="C6" s="7">
        <v>3</v>
      </c>
      <c r="D6" s="7" t="s">
        <v>2786</v>
      </c>
      <c r="E6" s="7" t="s">
        <v>592</v>
      </c>
      <c r="F6" s="7" t="s">
        <v>2787</v>
      </c>
      <c r="G6" s="8">
        <v>41387.4375</v>
      </c>
      <c r="H6" s="7" t="s">
        <v>2781</v>
      </c>
      <c r="I6" s="7"/>
      <c r="J6" s="7"/>
      <c r="K6" s="7">
        <v>0</v>
      </c>
      <c r="L6" s="7">
        <v>0</v>
      </c>
      <c r="M6" s="7">
        <v>0.11</v>
      </c>
      <c r="N6" s="7">
        <v>1</v>
      </c>
      <c r="O6" s="7" t="s">
        <v>71</v>
      </c>
      <c r="P6" s="7">
        <v>0</v>
      </c>
      <c r="Q6" s="7">
        <v>0</v>
      </c>
      <c r="R6" s="7">
        <v>0.11</v>
      </c>
    </row>
    <row r="7" spans="1:18" x14ac:dyDescent="0.25">
      <c r="A7" s="7" t="s">
        <v>2785</v>
      </c>
      <c r="B7" s="8">
        <v>41388</v>
      </c>
      <c r="C7" s="7">
        <v>6</v>
      </c>
      <c r="D7" s="7" t="s">
        <v>2786</v>
      </c>
      <c r="E7" s="7" t="s">
        <v>592</v>
      </c>
      <c r="F7" s="7" t="s">
        <v>2787</v>
      </c>
      <c r="G7" s="8">
        <v>41387.4375</v>
      </c>
      <c r="H7" s="7" t="s">
        <v>2781</v>
      </c>
      <c r="I7" s="7"/>
      <c r="J7" s="7"/>
      <c r="K7" s="7">
        <v>0</v>
      </c>
      <c r="L7" s="7">
        <v>0</v>
      </c>
      <c r="M7" s="7">
        <v>7.0000000000000007E-2</v>
      </c>
      <c r="N7" s="7">
        <v>1</v>
      </c>
      <c r="O7" s="7" t="s">
        <v>71</v>
      </c>
      <c r="P7" s="7">
        <v>0</v>
      </c>
      <c r="Q7" s="7">
        <v>0</v>
      </c>
      <c r="R7" s="7">
        <v>7.0000000000000007E-2</v>
      </c>
    </row>
    <row r="8" spans="1:18" x14ac:dyDescent="0.25">
      <c r="A8" s="7" t="s">
        <v>2785</v>
      </c>
      <c r="B8" s="8">
        <v>41388</v>
      </c>
      <c r="C8" s="7">
        <v>10</v>
      </c>
      <c r="D8" s="7" t="s">
        <v>2786</v>
      </c>
      <c r="E8" s="7" t="s">
        <v>592</v>
      </c>
      <c r="F8" s="7" t="s">
        <v>2787</v>
      </c>
      <c r="G8" s="8">
        <v>41387.4375</v>
      </c>
      <c r="H8" s="7" t="s">
        <v>2781</v>
      </c>
      <c r="I8" s="7"/>
      <c r="J8" s="7"/>
      <c r="K8" s="7">
        <v>0</v>
      </c>
      <c r="L8" s="7">
        <v>0</v>
      </c>
      <c r="M8" s="7">
        <v>0.19</v>
      </c>
      <c r="N8" s="7">
        <v>1</v>
      </c>
      <c r="O8" s="7" t="s">
        <v>71</v>
      </c>
      <c r="P8" s="7">
        <v>0</v>
      </c>
      <c r="Q8" s="7">
        <v>0</v>
      </c>
      <c r="R8" s="7">
        <v>0.19</v>
      </c>
    </row>
    <row r="9" spans="1:18" x14ac:dyDescent="0.25">
      <c r="A9" s="7" t="s">
        <v>2785</v>
      </c>
      <c r="B9" s="8">
        <v>41388</v>
      </c>
      <c r="C9" s="7">
        <v>14</v>
      </c>
      <c r="D9" s="7" t="s">
        <v>2786</v>
      </c>
      <c r="E9" s="7" t="s">
        <v>592</v>
      </c>
      <c r="F9" s="7" t="s">
        <v>2787</v>
      </c>
      <c r="G9" s="8">
        <v>41387.4375</v>
      </c>
      <c r="H9" s="7" t="s">
        <v>2781</v>
      </c>
      <c r="I9" s="7"/>
      <c r="J9" s="7"/>
      <c r="K9" s="7">
        <v>0</v>
      </c>
      <c r="L9" s="7">
        <v>0</v>
      </c>
      <c r="M9" s="7">
        <v>0.16</v>
      </c>
      <c r="N9" s="7">
        <v>1</v>
      </c>
      <c r="O9" s="7" t="s">
        <v>71</v>
      </c>
      <c r="P9" s="7">
        <v>0</v>
      </c>
      <c r="Q9" s="7">
        <v>0</v>
      </c>
      <c r="R9" s="7">
        <v>0.16</v>
      </c>
    </row>
    <row r="10" spans="1:18" x14ac:dyDescent="0.25">
      <c r="A10" s="7" t="s">
        <v>2785</v>
      </c>
      <c r="B10" s="8">
        <v>41388</v>
      </c>
      <c r="C10" s="7">
        <v>18</v>
      </c>
      <c r="D10" s="7" t="s">
        <v>2786</v>
      </c>
      <c r="E10" s="7" t="s">
        <v>592</v>
      </c>
      <c r="F10" s="7" t="s">
        <v>2787</v>
      </c>
      <c r="G10" s="8">
        <v>41387.4375</v>
      </c>
      <c r="H10" s="7" t="s">
        <v>2781</v>
      </c>
      <c r="I10" s="7"/>
      <c r="J10" s="7"/>
      <c r="K10" s="7">
        <v>0</v>
      </c>
      <c r="L10" s="7">
        <v>0</v>
      </c>
      <c r="M10" s="7">
        <v>0.11</v>
      </c>
      <c r="N10" s="7">
        <v>1</v>
      </c>
      <c r="O10" s="7" t="s">
        <v>71</v>
      </c>
      <c r="P10" s="7">
        <v>0</v>
      </c>
      <c r="Q10" s="7">
        <v>0</v>
      </c>
      <c r="R10" s="7">
        <v>0.11</v>
      </c>
    </row>
    <row r="11" spans="1:18" x14ac:dyDescent="0.25">
      <c r="A11" s="7" t="s">
        <v>2785</v>
      </c>
      <c r="B11" s="8">
        <v>41388</v>
      </c>
      <c r="C11" s="7">
        <v>26</v>
      </c>
      <c r="D11" s="7" t="s">
        <v>2786</v>
      </c>
      <c r="E11" s="7" t="s">
        <v>592</v>
      </c>
      <c r="F11" s="7" t="s">
        <v>2787</v>
      </c>
      <c r="G11" s="8">
        <v>41387.4375</v>
      </c>
      <c r="H11" s="7" t="s">
        <v>2781</v>
      </c>
      <c r="I11" s="7"/>
      <c r="J11" s="7"/>
      <c r="K11" s="7">
        <v>0</v>
      </c>
      <c r="L11" s="7">
        <v>0</v>
      </c>
      <c r="M11" s="7">
        <v>0.08</v>
      </c>
      <c r="N11" s="7">
        <v>1</v>
      </c>
      <c r="O11" s="7" t="s">
        <v>71</v>
      </c>
      <c r="P11" s="7">
        <v>0</v>
      </c>
      <c r="Q11" s="7">
        <v>0</v>
      </c>
      <c r="R11" s="7">
        <v>0.08</v>
      </c>
    </row>
    <row r="12" spans="1:18" x14ac:dyDescent="0.25">
      <c r="A12" s="7" t="s">
        <v>2785</v>
      </c>
      <c r="B12" s="8">
        <v>41388</v>
      </c>
      <c r="C12" s="7">
        <v>30</v>
      </c>
      <c r="D12" s="7" t="s">
        <v>2786</v>
      </c>
      <c r="E12" s="7" t="s">
        <v>592</v>
      </c>
      <c r="F12" s="7" t="s">
        <v>2787</v>
      </c>
      <c r="G12" s="8">
        <v>41387.4375</v>
      </c>
      <c r="H12" s="7" t="s">
        <v>2781</v>
      </c>
      <c r="I12" s="7"/>
      <c r="J12" s="7"/>
      <c r="K12" s="7">
        <v>0</v>
      </c>
      <c r="L12" s="7">
        <v>0</v>
      </c>
      <c r="M12" s="7">
        <v>0.13</v>
      </c>
      <c r="N12" s="7">
        <v>1</v>
      </c>
      <c r="O12" s="7" t="s">
        <v>71</v>
      </c>
      <c r="P12" s="7">
        <v>0</v>
      </c>
      <c r="Q12" s="7">
        <v>0</v>
      </c>
      <c r="R12" s="7">
        <v>0.13</v>
      </c>
    </row>
    <row r="13" spans="1:18" x14ac:dyDescent="0.25">
      <c r="A13" s="7" t="s">
        <v>2785</v>
      </c>
      <c r="B13" s="8">
        <v>41388</v>
      </c>
      <c r="C13" s="7">
        <v>33</v>
      </c>
      <c r="D13" s="7" t="s">
        <v>2786</v>
      </c>
      <c r="E13" s="7" t="s">
        <v>592</v>
      </c>
      <c r="F13" s="7" t="s">
        <v>2787</v>
      </c>
      <c r="G13" s="8">
        <v>41387.4375</v>
      </c>
      <c r="H13" s="7" t="s">
        <v>2781</v>
      </c>
      <c r="I13" s="7"/>
      <c r="J13" s="7"/>
      <c r="K13" s="7">
        <v>0</v>
      </c>
      <c r="L13" s="7">
        <v>0</v>
      </c>
      <c r="M13" s="7">
        <v>0.06</v>
      </c>
      <c r="N13" s="7">
        <v>1</v>
      </c>
      <c r="O13" s="7" t="s">
        <v>71</v>
      </c>
      <c r="P13" s="7">
        <v>0</v>
      </c>
      <c r="Q13" s="7">
        <v>0</v>
      </c>
      <c r="R13" s="7">
        <v>0.06</v>
      </c>
    </row>
    <row r="14" spans="1:18" x14ac:dyDescent="0.25">
      <c r="A14" s="7" t="s">
        <v>2785</v>
      </c>
      <c r="B14" s="8">
        <v>41388</v>
      </c>
      <c r="C14" s="7">
        <v>36</v>
      </c>
      <c r="D14" s="7" t="s">
        <v>2786</v>
      </c>
      <c r="E14" s="7" t="s">
        <v>592</v>
      </c>
      <c r="F14" s="7" t="s">
        <v>2787</v>
      </c>
      <c r="G14" s="8">
        <v>41387.4375</v>
      </c>
      <c r="H14" s="7" t="s">
        <v>2781</v>
      </c>
      <c r="I14" s="7"/>
      <c r="J14" s="7"/>
      <c r="K14" s="7">
        <v>0</v>
      </c>
      <c r="L14" s="7">
        <v>0</v>
      </c>
      <c r="M14" s="7">
        <v>0.5</v>
      </c>
      <c r="N14" s="7">
        <v>1</v>
      </c>
      <c r="O14" s="7" t="s">
        <v>71</v>
      </c>
      <c r="P14" s="7">
        <v>0</v>
      </c>
      <c r="Q14" s="7">
        <v>0</v>
      </c>
      <c r="R14" s="7">
        <v>0.5</v>
      </c>
    </row>
    <row r="15" spans="1:18" x14ac:dyDescent="0.25">
      <c r="A15" s="7" t="s">
        <v>2785</v>
      </c>
      <c r="B15" s="8">
        <v>41388</v>
      </c>
      <c r="C15" s="7">
        <v>37</v>
      </c>
      <c r="D15" s="7" t="s">
        <v>2786</v>
      </c>
      <c r="E15" s="7" t="s">
        <v>592</v>
      </c>
      <c r="F15" s="7" t="s">
        <v>2787</v>
      </c>
      <c r="G15" s="8">
        <v>41387.4375</v>
      </c>
      <c r="H15" s="7" t="s">
        <v>2781</v>
      </c>
      <c r="I15" s="7"/>
      <c r="J15" s="7"/>
      <c r="K15" s="7">
        <v>0</v>
      </c>
      <c r="L15" s="7">
        <v>0</v>
      </c>
      <c r="M15" s="7">
        <v>0.56999999999999995</v>
      </c>
      <c r="N15" s="7">
        <v>1</v>
      </c>
      <c r="O15" s="7" t="s">
        <v>71</v>
      </c>
      <c r="P15" s="7">
        <v>0</v>
      </c>
      <c r="Q15" s="7">
        <v>0</v>
      </c>
      <c r="R15" s="7">
        <v>0.56999999999999995</v>
      </c>
    </row>
    <row r="16" spans="1:18" x14ac:dyDescent="0.25">
      <c r="A16" s="7" t="s">
        <v>2785</v>
      </c>
      <c r="B16" s="8">
        <v>41388</v>
      </c>
      <c r="C16" s="7">
        <v>38</v>
      </c>
      <c r="D16" s="7" t="s">
        <v>2786</v>
      </c>
      <c r="E16" s="7" t="s">
        <v>592</v>
      </c>
      <c r="F16" s="7" t="s">
        <v>2787</v>
      </c>
      <c r="G16" s="8">
        <v>41387.4375</v>
      </c>
      <c r="H16" s="7" t="s">
        <v>2781</v>
      </c>
      <c r="I16" s="7"/>
      <c r="J16" s="7"/>
      <c r="K16" s="7">
        <v>0</v>
      </c>
      <c r="L16" s="7">
        <v>0</v>
      </c>
      <c r="M16" s="7">
        <v>0.71</v>
      </c>
      <c r="N16" s="7">
        <v>1</v>
      </c>
      <c r="O16" s="7" t="s">
        <v>71</v>
      </c>
      <c r="P16" s="7">
        <v>0</v>
      </c>
      <c r="Q16" s="7">
        <v>0</v>
      </c>
      <c r="R16" s="7">
        <v>0.71</v>
      </c>
    </row>
    <row r="17" spans="1:18" x14ac:dyDescent="0.25">
      <c r="A17" s="7" t="s">
        <v>2785</v>
      </c>
      <c r="B17" s="8">
        <v>41388</v>
      </c>
      <c r="C17" s="7">
        <v>42</v>
      </c>
      <c r="D17" s="7" t="s">
        <v>2786</v>
      </c>
      <c r="E17" s="7" t="s">
        <v>592</v>
      </c>
      <c r="F17" s="7" t="s">
        <v>2787</v>
      </c>
      <c r="G17" s="8">
        <v>41387.4375</v>
      </c>
      <c r="H17" s="7" t="s">
        <v>2781</v>
      </c>
      <c r="I17" s="7"/>
      <c r="J17" s="7"/>
      <c r="K17" s="7">
        <v>0</v>
      </c>
      <c r="L17" s="7">
        <v>0</v>
      </c>
      <c r="M17" s="7">
        <v>0.54</v>
      </c>
      <c r="N17" s="7">
        <v>1</v>
      </c>
      <c r="O17" s="7" t="s">
        <v>71</v>
      </c>
      <c r="P17" s="7">
        <v>0</v>
      </c>
      <c r="Q17" s="7">
        <v>0</v>
      </c>
      <c r="R17" s="7">
        <v>0.54</v>
      </c>
    </row>
    <row r="18" spans="1:18" x14ac:dyDescent="0.25">
      <c r="A18" s="7" t="s">
        <v>2785</v>
      </c>
      <c r="B18" s="8">
        <v>41388</v>
      </c>
      <c r="C18" s="7">
        <v>46</v>
      </c>
      <c r="D18" s="7" t="s">
        <v>2786</v>
      </c>
      <c r="E18" s="7" t="s">
        <v>592</v>
      </c>
      <c r="F18" s="7" t="s">
        <v>2787</v>
      </c>
      <c r="G18" s="8">
        <v>41387.4375</v>
      </c>
      <c r="H18" s="7" t="s">
        <v>2781</v>
      </c>
      <c r="I18" s="7"/>
      <c r="J18" s="7"/>
      <c r="K18" s="7">
        <v>0</v>
      </c>
      <c r="L18" s="7">
        <v>0</v>
      </c>
      <c r="M18" s="7">
        <v>0.93</v>
      </c>
      <c r="N18" s="7">
        <v>1</v>
      </c>
      <c r="O18" s="7" t="s">
        <v>71</v>
      </c>
      <c r="P18" s="7">
        <v>0</v>
      </c>
      <c r="Q18" s="7">
        <v>0</v>
      </c>
      <c r="R18" s="7">
        <v>0.93</v>
      </c>
    </row>
    <row r="19" spans="1:18" x14ac:dyDescent="0.25">
      <c r="A19" s="7" t="s">
        <v>2785</v>
      </c>
      <c r="B19" s="8">
        <v>41388</v>
      </c>
      <c r="C19" s="7">
        <v>49</v>
      </c>
      <c r="D19" s="7" t="s">
        <v>2786</v>
      </c>
      <c r="E19" s="7" t="s">
        <v>592</v>
      </c>
      <c r="F19" s="7" t="s">
        <v>2787</v>
      </c>
      <c r="G19" s="8">
        <v>41387.4375</v>
      </c>
      <c r="H19" s="7" t="s">
        <v>2781</v>
      </c>
      <c r="I19" s="7"/>
      <c r="J19" s="7"/>
      <c r="K19" s="7">
        <v>0</v>
      </c>
      <c r="L19" s="7">
        <v>0</v>
      </c>
      <c r="M19" s="7">
        <v>0.69</v>
      </c>
      <c r="N19" s="7">
        <v>1</v>
      </c>
      <c r="O19" s="7" t="s">
        <v>71</v>
      </c>
      <c r="P19" s="7">
        <v>0</v>
      </c>
      <c r="Q19" s="7">
        <v>0</v>
      </c>
      <c r="R19" s="7">
        <v>0.69</v>
      </c>
    </row>
    <row r="20" spans="1:18" x14ac:dyDescent="0.25">
      <c r="A20" s="7" t="s">
        <v>2785</v>
      </c>
      <c r="B20" s="8">
        <v>41388</v>
      </c>
      <c r="C20" s="7">
        <v>52</v>
      </c>
      <c r="D20" s="7" t="s">
        <v>2786</v>
      </c>
      <c r="E20" s="7" t="s">
        <v>592</v>
      </c>
      <c r="F20" s="7" t="s">
        <v>2787</v>
      </c>
      <c r="G20" s="8">
        <v>41387.4375</v>
      </c>
      <c r="H20" s="7" t="s">
        <v>2781</v>
      </c>
      <c r="I20" s="7"/>
      <c r="J20" s="7"/>
      <c r="K20" s="7">
        <v>0</v>
      </c>
      <c r="L20" s="7">
        <v>0</v>
      </c>
      <c r="M20" s="7">
        <v>0.97</v>
      </c>
      <c r="N20" s="7">
        <v>1</v>
      </c>
      <c r="O20" s="7" t="s">
        <v>71</v>
      </c>
      <c r="P20" s="7">
        <v>0</v>
      </c>
      <c r="Q20" s="7">
        <v>0</v>
      </c>
      <c r="R20" s="7">
        <v>0.97</v>
      </c>
    </row>
    <row r="21" spans="1:18" x14ac:dyDescent="0.25">
      <c r="A21" s="7" t="s">
        <v>2785</v>
      </c>
      <c r="B21" s="8">
        <v>41388</v>
      </c>
      <c r="C21" s="7">
        <v>56</v>
      </c>
      <c r="D21" s="7" t="s">
        <v>2786</v>
      </c>
      <c r="E21" s="7" t="s">
        <v>592</v>
      </c>
      <c r="F21" s="7" t="s">
        <v>2787</v>
      </c>
      <c r="G21" s="8">
        <v>41387.4375</v>
      </c>
      <c r="H21" s="7" t="s">
        <v>2781</v>
      </c>
      <c r="I21" s="7"/>
      <c r="J21" s="7"/>
      <c r="K21" s="7">
        <v>0</v>
      </c>
      <c r="L21" s="7">
        <v>0</v>
      </c>
      <c r="M21" s="7">
        <v>1.01</v>
      </c>
      <c r="N21" s="7">
        <v>1</v>
      </c>
      <c r="O21" s="7" t="s">
        <v>71</v>
      </c>
      <c r="P21" s="7">
        <v>0</v>
      </c>
      <c r="Q21" s="7">
        <v>0</v>
      </c>
      <c r="R21" s="7">
        <v>1.01</v>
      </c>
    </row>
    <row r="22" spans="1:18" x14ac:dyDescent="0.25">
      <c r="A22" s="7" t="s">
        <v>2788</v>
      </c>
      <c r="B22" s="8">
        <v>41408</v>
      </c>
      <c r="C22" s="7">
        <v>1</v>
      </c>
      <c r="D22" s="7" t="s">
        <v>2789</v>
      </c>
      <c r="E22" s="7" t="s">
        <v>592</v>
      </c>
      <c r="F22" s="7" t="s">
        <v>2790</v>
      </c>
      <c r="G22" s="8">
        <v>41405.398611111108</v>
      </c>
      <c r="H22" s="7" t="s">
        <v>2781</v>
      </c>
      <c r="I22" s="7"/>
      <c r="J22" s="7"/>
      <c r="K22" s="7">
        <v>0</v>
      </c>
      <c r="L22" s="7">
        <v>0</v>
      </c>
      <c r="M22" s="7">
        <v>1200</v>
      </c>
      <c r="N22" s="7">
        <v>1</v>
      </c>
      <c r="O22" s="7" t="s">
        <v>53</v>
      </c>
      <c r="P22" s="7">
        <v>0</v>
      </c>
      <c r="Q22" s="7">
        <v>0</v>
      </c>
      <c r="R22" s="7">
        <v>1200</v>
      </c>
    </row>
    <row r="23" spans="1:18" x14ac:dyDescent="0.25">
      <c r="A23" s="7" t="s">
        <v>2791</v>
      </c>
      <c r="B23" s="8">
        <v>41416</v>
      </c>
      <c r="C23" s="7">
        <v>3</v>
      </c>
      <c r="D23" s="7" t="s">
        <v>2792</v>
      </c>
      <c r="E23" s="7" t="s">
        <v>592</v>
      </c>
      <c r="F23" s="7" t="s">
        <v>2793</v>
      </c>
      <c r="G23" s="8">
        <v>41414.604166666664</v>
      </c>
      <c r="H23" s="7" t="s">
        <v>2781</v>
      </c>
      <c r="I23" s="7"/>
      <c r="J23" s="7"/>
      <c r="K23" s="7">
        <v>0</v>
      </c>
      <c r="L23" s="7">
        <v>0</v>
      </c>
      <c r="M23" s="7">
        <v>431.79</v>
      </c>
      <c r="N23" s="7">
        <v>1</v>
      </c>
      <c r="O23" s="7" t="s">
        <v>53</v>
      </c>
      <c r="P23" s="7">
        <v>0</v>
      </c>
      <c r="Q23" s="7">
        <v>0</v>
      </c>
      <c r="R23" s="7">
        <v>431.79</v>
      </c>
    </row>
    <row r="24" spans="1:18" x14ac:dyDescent="0.25">
      <c r="A24" s="7" t="s">
        <v>2794</v>
      </c>
      <c r="B24" s="8">
        <v>41439</v>
      </c>
      <c r="C24" s="7">
        <v>1</v>
      </c>
      <c r="D24" s="7" t="s">
        <v>2795</v>
      </c>
      <c r="E24" s="7" t="s">
        <v>592</v>
      </c>
      <c r="F24" s="7" t="s">
        <v>2796</v>
      </c>
      <c r="G24" s="8">
        <v>41438.60833333333</v>
      </c>
      <c r="H24" s="7" t="s">
        <v>2781</v>
      </c>
      <c r="I24" s="7"/>
      <c r="J24" s="7"/>
      <c r="K24" s="7">
        <v>0</v>
      </c>
      <c r="L24" s="7">
        <v>0</v>
      </c>
      <c r="M24" s="7">
        <v>1000</v>
      </c>
      <c r="N24" s="7">
        <v>1</v>
      </c>
      <c r="O24" s="7" t="s">
        <v>53</v>
      </c>
      <c r="P24" s="7">
        <v>0</v>
      </c>
      <c r="Q24" s="7">
        <v>0</v>
      </c>
      <c r="R24" s="7">
        <v>1000</v>
      </c>
    </row>
    <row r="25" spans="1:18" x14ac:dyDescent="0.25">
      <c r="A25" s="7" t="s">
        <v>2797</v>
      </c>
      <c r="B25" s="8">
        <v>41453</v>
      </c>
      <c r="C25" s="7">
        <v>1</v>
      </c>
      <c r="D25" s="7" t="s">
        <v>2798</v>
      </c>
      <c r="E25" s="7" t="s">
        <v>592</v>
      </c>
      <c r="F25" s="7" t="s">
        <v>2799</v>
      </c>
      <c r="G25" s="8">
        <v>41452.818749999999</v>
      </c>
      <c r="H25" s="7" t="s">
        <v>2781</v>
      </c>
      <c r="I25" s="7"/>
      <c r="J25" s="7"/>
      <c r="K25" s="7">
        <v>0</v>
      </c>
      <c r="L25" s="7">
        <v>0</v>
      </c>
      <c r="M25" s="7">
        <v>38.68</v>
      </c>
      <c r="N25" s="7">
        <v>1</v>
      </c>
      <c r="O25" s="7" t="s">
        <v>937</v>
      </c>
      <c r="P25" s="7">
        <v>0</v>
      </c>
      <c r="Q25" s="7">
        <v>0</v>
      </c>
      <c r="R25" s="7">
        <v>38.68</v>
      </c>
    </row>
    <row r="26" spans="1:18" x14ac:dyDescent="0.25">
      <c r="A26" s="7" t="s">
        <v>2797</v>
      </c>
      <c r="B26" s="8">
        <v>41453</v>
      </c>
      <c r="C26" s="7">
        <v>4</v>
      </c>
      <c r="D26" s="7" t="s">
        <v>2798</v>
      </c>
      <c r="E26" s="7" t="s">
        <v>592</v>
      </c>
      <c r="F26" s="7" t="s">
        <v>2799</v>
      </c>
      <c r="G26" s="8">
        <v>41452.818749999999</v>
      </c>
      <c r="H26" s="7" t="s">
        <v>2781</v>
      </c>
      <c r="I26" s="7"/>
      <c r="J26" s="7"/>
      <c r="K26" s="7">
        <v>0</v>
      </c>
      <c r="L26" s="7">
        <v>0</v>
      </c>
      <c r="M26" s="7">
        <v>9.93</v>
      </c>
      <c r="N26" s="7">
        <v>1</v>
      </c>
      <c r="O26" s="7" t="s">
        <v>937</v>
      </c>
      <c r="P26" s="7">
        <v>0</v>
      </c>
      <c r="Q26" s="7">
        <v>0</v>
      </c>
      <c r="R26" s="7">
        <v>9.93</v>
      </c>
    </row>
    <row r="27" spans="1:18" x14ac:dyDescent="0.25">
      <c r="A27" s="7" t="s">
        <v>2800</v>
      </c>
      <c r="B27" s="8">
        <v>41458</v>
      </c>
      <c r="C27" s="7">
        <v>1</v>
      </c>
      <c r="D27" s="7" t="s">
        <v>2801</v>
      </c>
      <c r="E27" s="7" t="s">
        <v>592</v>
      </c>
      <c r="F27" s="7" t="s">
        <v>2802</v>
      </c>
      <c r="G27" s="8">
        <v>41453.686805555553</v>
      </c>
      <c r="H27" s="7" t="s">
        <v>2781</v>
      </c>
      <c r="I27" s="7"/>
      <c r="J27" s="7"/>
      <c r="K27" s="7">
        <v>0</v>
      </c>
      <c r="L27" s="7">
        <v>0</v>
      </c>
      <c r="M27" s="7">
        <v>1200</v>
      </c>
      <c r="N27" s="7">
        <v>1</v>
      </c>
      <c r="O27" s="7" t="s">
        <v>53</v>
      </c>
      <c r="P27" s="7">
        <v>0</v>
      </c>
      <c r="Q27" s="7">
        <v>0</v>
      </c>
      <c r="R27" s="7">
        <v>1200</v>
      </c>
    </row>
    <row r="28" spans="1:18" x14ac:dyDescent="0.25">
      <c r="A28" s="7" t="s">
        <v>2803</v>
      </c>
      <c r="B28" s="8">
        <v>41460</v>
      </c>
      <c r="C28" s="7">
        <v>2</v>
      </c>
      <c r="D28" s="7" t="s">
        <v>2804</v>
      </c>
      <c r="E28" s="7" t="s">
        <v>592</v>
      </c>
      <c r="F28" s="7" t="s">
        <v>2805</v>
      </c>
      <c r="G28" s="8">
        <v>41459.517361111109</v>
      </c>
      <c r="H28" s="7" t="s">
        <v>2781</v>
      </c>
      <c r="I28" s="7"/>
      <c r="J28" s="7"/>
      <c r="K28" s="7">
        <v>0</v>
      </c>
      <c r="L28" s="7">
        <v>0</v>
      </c>
      <c r="M28" s="7">
        <v>0</v>
      </c>
      <c r="N28" s="7">
        <v>1</v>
      </c>
      <c r="O28" s="7" t="s">
        <v>53</v>
      </c>
      <c r="P28" s="7">
        <v>0</v>
      </c>
      <c r="Q28" s="7">
        <v>0</v>
      </c>
      <c r="R28" s="7">
        <v>515.15</v>
      </c>
    </row>
    <row r="29" spans="1:18" x14ac:dyDescent="0.25">
      <c r="A29" s="7" t="s">
        <v>2806</v>
      </c>
      <c r="B29" s="8">
        <v>41460</v>
      </c>
      <c r="C29" s="7">
        <v>5</v>
      </c>
      <c r="D29" s="7" t="s">
        <v>2804</v>
      </c>
      <c r="E29" s="7" t="s">
        <v>592</v>
      </c>
      <c r="F29" s="7" t="s">
        <v>2805</v>
      </c>
      <c r="G29" s="8">
        <v>41459.517361111109</v>
      </c>
      <c r="H29" s="7" t="s">
        <v>2781</v>
      </c>
      <c r="I29" s="7"/>
      <c r="J29" s="7"/>
      <c r="K29" s="7">
        <v>0</v>
      </c>
      <c r="L29" s="7">
        <v>0</v>
      </c>
      <c r="M29" s="7">
        <v>109.11</v>
      </c>
      <c r="N29" s="7">
        <v>1</v>
      </c>
      <c r="O29" s="7" t="s">
        <v>53</v>
      </c>
      <c r="P29" s="7">
        <v>0</v>
      </c>
      <c r="Q29" s="7">
        <v>0</v>
      </c>
      <c r="R29" s="7">
        <v>109.11</v>
      </c>
    </row>
    <row r="30" spans="1:18" x14ac:dyDescent="0.25">
      <c r="A30" s="7" t="s">
        <v>2807</v>
      </c>
      <c r="B30" s="8">
        <v>41471</v>
      </c>
      <c r="C30" s="7">
        <v>3</v>
      </c>
      <c r="D30" s="7" t="s">
        <v>2808</v>
      </c>
      <c r="E30" s="7" t="s">
        <v>592</v>
      </c>
      <c r="F30" s="7" t="s">
        <v>2809</v>
      </c>
      <c r="G30" s="8">
        <v>41451.436805555553</v>
      </c>
      <c r="H30" s="7" t="s">
        <v>2781</v>
      </c>
      <c r="I30" s="7"/>
      <c r="J30" s="7"/>
      <c r="K30" s="7">
        <v>0</v>
      </c>
      <c r="L30" s="7">
        <v>0</v>
      </c>
      <c r="M30" s="7">
        <v>17.579999999999998</v>
      </c>
      <c r="N30" s="7">
        <v>1</v>
      </c>
      <c r="O30" s="7" t="s">
        <v>71</v>
      </c>
      <c r="P30" s="7">
        <v>0</v>
      </c>
      <c r="Q30" s="7">
        <v>0</v>
      </c>
      <c r="R30" s="7">
        <v>17.579999999999998</v>
      </c>
    </row>
    <row r="31" spans="1:18" x14ac:dyDescent="0.25">
      <c r="A31" s="7" t="s">
        <v>2810</v>
      </c>
      <c r="B31" s="8">
        <v>41474</v>
      </c>
      <c r="C31" s="7">
        <v>1</v>
      </c>
      <c r="D31" s="7" t="s">
        <v>2811</v>
      </c>
      <c r="E31" s="7" t="s">
        <v>592</v>
      </c>
      <c r="F31" s="7" t="s">
        <v>2812</v>
      </c>
      <c r="G31" s="8">
        <v>41466.57916666667</v>
      </c>
      <c r="H31" s="7" t="s">
        <v>2781</v>
      </c>
      <c r="I31" s="7"/>
      <c r="J31" s="7"/>
      <c r="K31" s="7">
        <v>0</v>
      </c>
      <c r="L31" s="7">
        <v>0</v>
      </c>
      <c r="M31" s="7">
        <v>112</v>
      </c>
      <c r="N31" s="7">
        <v>1</v>
      </c>
      <c r="O31" s="7" t="s">
        <v>2813</v>
      </c>
      <c r="P31" s="7">
        <v>0</v>
      </c>
      <c r="Q31" s="7">
        <v>0</v>
      </c>
      <c r="R31" s="7">
        <v>112</v>
      </c>
    </row>
    <row r="32" spans="1:18" x14ac:dyDescent="0.25">
      <c r="A32" s="7" t="s">
        <v>2814</v>
      </c>
      <c r="B32" s="8">
        <v>41478</v>
      </c>
      <c r="C32" s="7">
        <v>1</v>
      </c>
      <c r="D32" s="7" t="s">
        <v>2815</v>
      </c>
      <c r="E32" s="7" t="s">
        <v>592</v>
      </c>
      <c r="F32" s="7" t="s">
        <v>2816</v>
      </c>
      <c r="G32" s="8">
        <v>41473.481249999997</v>
      </c>
      <c r="H32" s="7" t="s">
        <v>2781</v>
      </c>
      <c r="I32" s="7"/>
      <c r="J32" s="7"/>
      <c r="K32" s="7">
        <v>0</v>
      </c>
      <c r="L32" s="7">
        <v>0</v>
      </c>
      <c r="M32" s="7">
        <v>110</v>
      </c>
      <c r="N32" s="7">
        <v>1</v>
      </c>
      <c r="O32" s="7" t="s">
        <v>71</v>
      </c>
      <c r="P32" s="7">
        <v>0</v>
      </c>
      <c r="Q32" s="7">
        <v>0</v>
      </c>
      <c r="R32" s="7">
        <v>110</v>
      </c>
    </row>
    <row r="33" spans="1:18" x14ac:dyDescent="0.25">
      <c r="A33" s="7" t="s">
        <v>2817</v>
      </c>
      <c r="B33" s="8">
        <v>41481</v>
      </c>
      <c r="C33" s="7">
        <v>1</v>
      </c>
      <c r="D33" s="7" t="s">
        <v>2818</v>
      </c>
      <c r="E33" s="7" t="s">
        <v>592</v>
      </c>
      <c r="F33" s="7" t="s">
        <v>2819</v>
      </c>
      <c r="G33" s="8">
        <v>41481.491666666669</v>
      </c>
      <c r="H33" s="7" t="s">
        <v>2781</v>
      </c>
      <c r="I33" s="7"/>
      <c r="J33" s="7"/>
      <c r="K33" s="7">
        <v>0</v>
      </c>
      <c r="L33" s="7">
        <v>0</v>
      </c>
      <c r="M33" s="7">
        <v>1200</v>
      </c>
      <c r="N33" s="7">
        <v>1</v>
      </c>
      <c r="O33" s="7" t="s">
        <v>53</v>
      </c>
      <c r="P33" s="7">
        <v>0</v>
      </c>
      <c r="Q33" s="7">
        <v>0</v>
      </c>
      <c r="R33" s="7">
        <v>1200</v>
      </c>
    </row>
    <row r="34" spans="1:18" x14ac:dyDescent="0.25">
      <c r="A34" s="7" t="s">
        <v>2820</v>
      </c>
      <c r="B34" s="8">
        <v>41502</v>
      </c>
      <c r="C34" s="7">
        <v>1</v>
      </c>
      <c r="D34" s="7" t="s">
        <v>2821</v>
      </c>
      <c r="E34" s="7" t="s">
        <v>592</v>
      </c>
      <c r="F34" s="7" t="s">
        <v>2822</v>
      </c>
      <c r="G34" s="8">
        <v>41498.482638888891</v>
      </c>
      <c r="H34" s="7" t="s">
        <v>2781</v>
      </c>
      <c r="I34" s="7"/>
      <c r="J34" s="7"/>
      <c r="K34" s="7">
        <v>0</v>
      </c>
      <c r="L34" s="7">
        <v>0</v>
      </c>
      <c r="M34" s="7">
        <v>30.36</v>
      </c>
      <c r="N34" s="7">
        <v>1</v>
      </c>
      <c r="O34" s="7" t="s">
        <v>71</v>
      </c>
      <c r="P34" s="7">
        <v>0</v>
      </c>
      <c r="Q34" s="7">
        <v>0</v>
      </c>
      <c r="R34" s="7">
        <v>30.36</v>
      </c>
    </row>
    <row r="35" spans="1:18" x14ac:dyDescent="0.25">
      <c r="A35" s="7" t="s">
        <v>2823</v>
      </c>
      <c r="B35" s="8">
        <v>41509</v>
      </c>
      <c r="C35" s="7">
        <v>1</v>
      </c>
      <c r="D35" s="7" t="s">
        <v>2824</v>
      </c>
      <c r="E35" s="7" t="s">
        <v>592</v>
      </c>
      <c r="F35" s="7" t="s">
        <v>2825</v>
      </c>
      <c r="G35" s="8">
        <v>41498.56527777778</v>
      </c>
      <c r="H35" s="7" t="s">
        <v>2781</v>
      </c>
      <c r="I35" s="7"/>
      <c r="J35" s="7"/>
      <c r="K35" s="7">
        <v>0</v>
      </c>
      <c r="L35" s="7">
        <v>0</v>
      </c>
      <c r="M35" s="7">
        <v>0</v>
      </c>
      <c r="N35" s="7">
        <v>1</v>
      </c>
      <c r="O35" s="7" t="s">
        <v>71</v>
      </c>
      <c r="P35" s="7">
        <v>0</v>
      </c>
      <c r="Q35" s="7">
        <v>0</v>
      </c>
      <c r="R35" s="7">
        <v>100</v>
      </c>
    </row>
    <row r="36" spans="1:18" x14ac:dyDescent="0.25">
      <c r="A36" s="7" t="s">
        <v>2826</v>
      </c>
      <c r="B36" s="8">
        <v>41516</v>
      </c>
      <c r="C36" s="7">
        <v>1</v>
      </c>
      <c r="D36" s="7" t="s">
        <v>2827</v>
      </c>
      <c r="E36" s="7" t="s">
        <v>592</v>
      </c>
      <c r="F36" s="7" t="s">
        <v>2828</v>
      </c>
      <c r="G36" s="8">
        <v>41507.713194444441</v>
      </c>
      <c r="H36" s="7" t="s">
        <v>2781</v>
      </c>
      <c r="I36" s="7"/>
      <c r="J36" s="7"/>
      <c r="K36" s="7">
        <v>0</v>
      </c>
      <c r="L36" s="7">
        <v>0</v>
      </c>
      <c r="M36" s="7">
        <v>952.38</v>
      </c>
      <c r="N36" s="7">
        <v>1</v>
      </c>
      <c r="O36" s="7" t="s">
        <v>53</v>
      </c>
      <c r="P36" s="7">
        <v>0</v>
      </c>
      <c r="Q36" s="7">
        <v>0</v>
      </c>
      <c r="R36" s="7">
        <v>952.38</v>
      </c>
    </row>
    <row r="37" spans="1:18" x14ac:dyDescent="0.25">
      <c r="A37" s="7" t="s">
        <v>2829</v>
      </c>
      <c r="B37" s="8">
        <v>41520</v>
      </c>
      <c r="C37" s="7">
        <v>2</v>
      </c>
      <c r="D37" s="7" t="s">
        <v>2830</v>
      </c>
      <c r="E37" s="7" t="s">
        <v>592</v>
      </c>
      <c r="F37" s="7" t="s">
        <v>2831</v>
      </c>
      <c r="G37" s="8">
        <v>41518.465277777781</v>
      </c>
      <c r="H37" s="7" t="s">
        <v>2781</v>
      </c>
      <c r="I37" s="7"/>
      <c r="J37" s="7"/>
      <c r="K37" s="7">
        <v>0</v>
      </c>
      <c r="L37" s="7">
        <v>0</v>
      </c>
      <c r="M37" s="7">
        <v>0</v>
      </c>
      <c r="N37" s="7">
        <v>1</v>
      </c>
      <c r="O37" s="7" t="s">
        <v>937</v>
      </c>
      <c r="P37" s="7">
        <v>0</v>
      </c>
      <c r="Q37" s="7">
        <v>0</v>
      </c>
      <c r="R37" s="7">
        <v>15.4</v>
      </c>
    </row>
    <row r="38" spans="1:18" x14ac:dyDescent="0.25">
      <c r="A38" s="7" t="s">
        <v>2832</v>
      </c>
      <c r="B38" s="8">
        <v>41529</v>
      </c>
      <c r="C38" s="7">
        <v>2</v>
      </c>
      <c r="D38" s="7" t="s">
        <v>2833</v>
      </c>
      <c r="E38" s="7" t="s">
        <v>592</v>
      </c>
      <c r="F38" s="7" t="s">
        <v>2834</v>
      </c>
      <c r="G38" s="8">
        <v>41526.584722222222</v>
      </c>
      <c r="H38" s="7" t="s">
        <v>2781</v>
      </c>
      <c r="I38" s="7"/>
      <c r="J38" s="7"/>
      <c r="K38" s="7">
        <v>0</v>
      </c>
      <c r="L38" s="7">
        <v>0</v>
      </c>
      <c r="M38" s="7">
        <v>7.62</v>
      </c>
      <c r="N38" s="7">
        <v>1</v>
      </c>
      <c r="O38" s="7" t="s">
        <v>937</v>
      </c>
      <c r="P38" s="7">
        <v>0</v>
      </c>
      <c r="Q38" s="7">
        <v>0</v>
      </c>
      <c r="R38" s="7">
        <v>7.62</v>
      </c>
    </row>
    <row r="39" spans="1:18" x14ac:dyDescent="0.25">
      <c r="A39" s="7" t="s">
        <v>2835</v>
      </c>
      <c r="B39" s="8">
        <v>41537</v>
      </c>
      <c r="C39" s="7">
        <v>1</v>
      </c>
      <c r="D39" s="7" t="s">
        <v>2836</v>
      </c>
      <c r="E39" s="7" t="s">
        <v>592</v>
      </c>
      <c r="F39" s="7" t="s">
        <v>2837</v>
      </c>
      <c r="G39" s="8">
        <v>41535.536111111112</v>
      </c>
      <c r="H39" s="7" t="s">
        <v>2781</v>
      </c>
      <c r="I39" s="7"/>
      <c r="J39" s="7"/>
      <c r="K39" s="7">
        <v>0</v>
      </c>
      <c r="L39" s="7">
        <v>0</v>
      </c>
      <c r="M39" s="7">
        <v>1200</v>
      </c>
      <c r="N39" s="7">
        <v>1</v>
      </c>
      <c r="O39" s="7" t="s">
        <v>53</v>
      </c>
      <c r="P39" s="7">
        <v>0</v>
      </c>
      <c r="Q39" s="7">
        <v>0</v>
      </c>
      <c r="R39" s="7">
        <v>1200</v>
      </c>
    </row>
    <row r="40" spans="1:18" x14ac:dyDescent="0.25">
      <c r="A40" s="7" t="s">
        <v>2838</v>
      </c>
      <c r="B40" s="8">
        <v>41540</v>
      </c>
      <c r="C40" s="7">
        <v>3</v>
      </c>
      <c r="D40" s="7" t="s">
        <v>2839</v>
      </c>
      <c r="E40" s="7" t="s">
        <v>592</v>
      </c>
      <c r="F40" s="7" t="s">
        <v>2840</v>
      </c>
      <c r="G40" s="8">
        <v>41538.491666666669</v>
      </c>
      <c r="H40" s="7" t="s">
        <v>2781</v>
      </c>
      <c r="I40" s="7"/>
      <c r="J40" s="7"/>
      <c r="K40" s="7">
        <v>0</v>
      </c>
      <c r="L40" s="7">
        <v>0</v>
      </c>
      <c r="M40" s="7">
        <v>27.46</v>
      </c>
      <c r="N40" s="7">
        <v>1</v>
      </c>
      <c r="O40" s="7" t="s">
        <v>71</v>
      </c>
      <c r="P40" s="7">
        <v>0</v>
      </c>
      <c r="Q40" s="7">
        <v>0</v>
      </c>
      <c r="R40" s="7">
        <v>27.46</v>
      </c>
    </row>
    <row r="41" spans="1:18" x14ac:dyDescent="0.25">
      <c r="A41" s="7" t="s">
        <v>2841</v>
      </c>
      <c r="B41" s="8">
        <v>41543</v>
      </c>
      <c r="C41" s="7">
        <v>2</v>
      </c>
      <c r="D41" s="7" t="s">
        <v>2842</v>
      </c>
      <c r="E41" s="7" t="s">
        <v>592</v>
      </c>
      <c r="F41" s="7" t="s">
        <v>2843</v>
      </c>
      <c r="G41" s="8">
        <v>41541.619444444441</v>
      </c>
      <c r="H41" s="7" t="s">
        <v>2781</v>
      </c>
      <c r="I41" s="7"/>
      <c r="J41" s="7"/>
      <c r="K41" s="7">
        <v>0</v>
      </c>
      <c r="L41" s="7">
        <v>0</v>
      </c>
      <c r="M41" s="7">
        <v>109.44</v>
      </c>
      <c r="N41" s="7">
        <v>1</v>
      </c>
      <c r="O41" s="7" t="s">
        <v>71</v>
      </c>
      <c r="P41" s="7">
        <v>0</v>
      </c>
      <c r="Q41" s="7">
        <v>0</v>
      </c>
      <c r="R41" s="7">
        <v>64.69</v>
      </c>
    </row>
    <row r="42" spans="1:18" x14ac:dyDescent="0.25">
      <c r="A42" s="7" t="s">
        <v>2841</v>
      </c>
      <c r="B42" s="8">
        <v>41543</v>
      </c>
      <c r="C42" s="7">
        <v>7</v>
      </c>
      <c r="D42" s="7" t="s">
        <v>2842</v>
      </c>
      <c r="E42" s="7" t="s">
        <v>592</v>
      </c>
      <c r="F42" s="7" t="s">
        <v>2843</v>
      </c>
      <c r="G42" s="8">
        <v>41541.619444444441</v>
      </c>
      <c r="H42" s="7" t="s">
        <v>2781</v>
      </c>
      <c r="I42" s="7"/>
      <c r="J42" s="7"/>
      <c r="K42" s="7">
        <v>0</v>
      </c>
      <c r="L42" s="7">
        <v>0</v>
      </c>
      <c r="M42" s="7">
        <v>109.44</v>
      </c>
      <c r="N42" s="7">
        <v>1</v>
      </c>
      <c r="O42" s="7" t="s">
        <v>71</v>
      </c>
      <c r="P42" s="7">
        <v>0</v>
      </c>
      <c r="Q42" s="7">
        <v>0</v>
      </c>
      <c r="R42" s="7">
        <v>59.98</v>
      </c>
    </row>
    <row r="43" spans="1:18" x14ac:dyDescent="0.25">
      <c r="A43" s="7" t="s">
        <v>2841</v>
      </c>
      <c r="B43" s="8">
        <v>41543</v>
      </c>
      <c r="C43" s="7">
        <v>8</v>
      </c>
      <c r="D43" s="7" t="s">
        <v>2842</v>
      </c>
      <c r="E43" s="7" t="s">
        <v>592</v>
      </c>
      <c r="F43" s="7" t="s">
        <v>2843</v>
      </c>
      <c r="G43" s="8">
        <v>41541.619444444441</v>
      </c>
      <c r="H43" s="7" t="s">
        <v>2781</v>
      </c>
      <c r="I43" s="7"/>
      <c r="J43" s="7"/>
      <c r="K43" s="7">
        <v>0</v>
      </c>
      <c r="L43" s="7">
        <v>0</v>
      </c>
      <c r="M43" s="7">
        <v>109.44</v>
      </c>
      <c r="N43" s="7">
        <v>1</v>
      </c>
      <c r="O43" s="7" t="s">
        <v>71</v>
      </c>
      <c r="P43" s="7">
        <v>0</v>
      </c>
      <c r="Q43" s="7">
        <v>0</v>
      </c>
      <c r="R43" s="7">
        <v>751.44</v>
      </c>
    </row>
    <row r="44" spans="1:18" x14ac:dyDescent="0.25">
      <c r="A44" s="7" t="s">
        <v>2841</v>
      </c>
      <c r="B44" s="8">
        <v>41543</v>
      </c>
      <c r="C44" s="7">
        <v>9</v>
      </c>
      <c r="D44" s="7" t="s">
        <v>2842</v>
      </c>
      <c r="E44" s="7" t="s">
        <v>592</v>
      </c>
      <c r="F44" s="7" t="s">
        <v>2843</v>
      </c>
      <c r="G44" s="8">
        <v>41541.619444444441</v>
      </c>
      <c r="H44" s="7" t="s">
        <v>2781</v>
      </c>
      <c r="I44" s="7"/>
      <c r="J44" s="7"/>
      <c r="K44" s="7">
        <v>0</v>
      </c>
      <c r="L44" s="7">
        <v>0</v>
      </c>
      <c r="M44" s="7">
        <v>109.44</v>
      </c>
      <c r="N44" s="7">
        <v>1</v>
      </c>
      <c r="O44" s="7" t="s">
        <v>71</v>
      </c>
      <c r="P44" s="7">
        <v>0</v>
      </c>
      <c r="Q44" s="7">
        <v>0</v>
      </c>
      <c r="R44" s="7">
        <v>219.79</v>
      </c>
    </row>
    <row r="45" spans="1:18" x14ac:dyDescent="0.25">
      <c r="A45" s="7" t="s">
        <v>2844</v>
      </c>
      <c r="B45" s="8">
        <v>41543</v>
      </c>
      <c r="C45" s="7">
        <v>1</v>
      </c>
      <c r="D45" s="7" t="s">
        <v>2845</v>
      </c>
      <c r="E45" s="7" t="s">
        <v>592</v>
      </c>
      <c r="F45" s="7" t="s">
        <v>2846</v>
      </c>
      <c r="G45" s="8">
        <v>41543.632638888892</v>
      </c>
      <c r="H45" s="7" t="s">
        <v>2781</v>
      </c>
      <c r="I45" s="7"/>
      <c r="J45" s="7"/>
      <c r="K45" s="7">
        <v>0</v>
      </c>
      <c r="L45" s="7">
        <v>0</v>
      </c>
      <c r="M45" s="7">
        <v>0</v>
      </c>
      <c r="N45" s="7">
        <v>1</v>
      </c>
      <c r="O45" s="7" t="s">
        <v>937</v>
      </c>
      <c r="P45" s="7">
        <v>0</v>
      </c>
      <c r="Q45" s="7">
        <v>0</v>
      </c>
      <c r="R45" s="7">
        <v>38.78</v>
      </c>
    </row>
    <row r="46" spans="1:18" x14ac:dyDescent="0.25">
      <c r="A46" s="7" t="s">
        <v>2844</v>
      </c>
      <c r="B46" s="8">
        <v>41543</v>
      </c>
      <c r="C46" s="7">
        <v>2</v>
      </c>
      <c r="D46" s="7" t="s">
        <v>2845</v>
      </c>
      <c r="E46" s="7" t="s">
        <v>592</v>
      </c>
      <c r="F46" s="7" t="s">
        <v>2846</v>
      </c>
      <c r="G46" s="8">
        <v>41543.632638888892</v>
      </c>
      <c r="H46" s="7" t="s">
        <v>2781</v>
      </c>
      <c r="I46" s="7"/>
      <c r="J46" s="7"/>
      <c r="K46" s="7">
        <v>0</v>
      </c>
      <c r="L46" s="7">
        <v>0</v>
      </c>
      <c r="M46" s="7">
        <v>0</v>
      </c>
      <c r="N46" s="7">
        <v>1</v>
      </c>
      <c r="O46" s="7" t="s">
        <v>937</v>
      </c>
      <c r="P46" s="7">
        <v>0</v>
      </c>
      <c r="Q46" s="7">
        <v>0</v>
      </c>
      <c r="R46" s="7">
        <v>11.4</v>
      </c>
    </row>
    <row r="47" spans="1:18" x14ac:dyDescent="0.25">
      <c r="A47" s="7" t="s">
        <v>2844</v>
      </c>
      <c r="B47" s="8">
        <v>41543</v>
      </c>
      <c r="C47" s="7">
        <v>3</v>
      </c>
      <c r="D47" s="7" t="s">
        <v>2845</v>
      </c>
      <c r="E47" s="7" t="s">
        <v>592</v>
      </c>
      <c r="F47" s="7" t="s">
        <v>2846</v>
      </c>
      <c r="G47" s="8">
        <v>41543.632638888892</v>
      </c>
      <c r="H47" s="7" t="s">
        <v>2781</v>
      </c>
      <c r="I47" s="7"/>
      <c r="J47" s="7"/>
      <c r="K47" s="7">
        <v>0</v>
      </c>
      <c r="L47" s="7">
        <v>0</v>
      </c>
      <c r="M47" s="7">
        <v>0</v>
      </c>
      <c r="N47" s="7">
        <v>1</v>
      </c>
      <c r="O47" s="7" t="s">
        <v>937</v>
      </c>
      <c r="P47" s="7">
        <v>0</v>
      </c>
      <c r="Q47" s="7">
        <v>0</v>
      </c>
      <c r="R47" s="7">
        <v>4.82</v>
      </c>
    </row>
    <row r="48" spans="1:18" x14ac:dyDescent="0.25">
      <c r="A48" s="7" t="s">
        <v>2847</v>
      </c>
      <c r="B48" s="8">
        <v>41547</v>
      </c>
      <c r="C48" s="7">
        <v>1</v>
      </c>
      <c r="D48" s="7" t="s">
        <v>2848</v>
      </c>
      <c r="E48" s="7" t="s">
        <v>592</v>
      </c>
      <c r="F48" s="7" t="s">
        <v>2849</v>
      </c>
      <c r="G48" s="8">
        <v>41544.414583333331</v>
      </c>
      <c r="H48" s="7" t="s">
        <v>2781</v>
      </c>
      <c r="I48" s="7"/>
      <c r="J48" s="7"/>
      <c r="K48" s="7">
        <v>0</v>
      </c>
      <c r="L48" s="7">
        <v>0</v>
      </c>
      <c r="M48" s="7">
        <v>2.29</v>
      </c>
      <c r="N48" s="7">
        <v>1</v>
      </c>
      <c r="O48" s="7" t="s">
        <v>937</v>
      </c>
      <c r="P48" s="7">
        <v>0</v>
      </c>
      <c r="Q48" s="7">
        <v>0</v>
      </c>
      <c r="R48" s="7">
        <v>2.2999999999999998</v>
      </c>
    </row>
    <row r="49" spans="1:18" x14ac:dyDescent="0.25">
      <c r="A49" s="7" t="s">
        <v>2847</v>
      </c>
      <c r="B49" s="8">
        <v>41547</v>
      </c>
      <c r="C49" s="7">
        <v>2</v>
      </c>
      <c r="D49" s="7" t="s">
        <v>2848</v>
      </c>
      <c r="E49" s="7" t="s">
        <v>592</v>
      </c>
      <c r="F49" s="7" t="s">
        <v>2849</v>
      </c>
      <c r="G49" s="8">
        <v>41544.414583333331</v>
      </c>
      <c r="H49" s="7" t="s">
        <v>2781</v>
      </c>
      <c r="I49" s="7"/>
      <c r="J49" s="7"/>
      <c r="K49" s="7">
        <v>0</v>
      </c>
      <c r="L49" s="7">
        <v>0</v>
      </c>
      <c r="M49" s="7">
        <v>28.11</v>
      </c>
      <c r="N49" s="7">
        <v>1</v>
      </c>
      <c r="O49" s="7" t="s">
        <v>937</v>
      </c>
      <c r="P49" s="7">
        <v>0</v>
      </c>
      <c r="Q49" s="7">
        <v>0</v>
      </c>
      <c r="R49" s="7">
        <v>28.11</v>
      </c>
    </row>
    <row r="50" spans="1:18" x14ac:dyDescent="0.25">
      <c r="A50" s="7" t="s">
        <v>2847</v>
      </c>
      <c r="B50" s="8">
        <v>41547</v>
      </c>
      <c r="C50" s="7">
        <v>3</v>
      </c>
      <c r="D50" s="7" t="s">
        <v>2848</v>
      </c>
      <c r="E50" s="7" t="s">
        <v>592</v>
      </c>
      <c r="F50" s="7" t="s">
        <v>2849</v>
      </c>
      <c r="G50" s="8">
        <v>41544.414583333331</v>
      </c>
      <c r="H50" s="7" t="s">
        <v>2781</v>
      </c>
      <c r="I50" s="7"/>
      <c r="J50" s="7"/>
      <c r="K50" s="7">
        <v>0</v>
      </c>
      <c r="L50" s="7">
        <v>0</v>
      </c>
      <c r="M50" s="7">
        <v>7.92</v>
      </c>
      <c r="N50" s="7">
        <v>1</v>
      </c>
      <c r="O50" s="7" t="s">
        <v>937</v>
      </c>
      <c r="P50" s="7">
        <v>0</v>
      </c>
      <c r="Q50" s="7">
        <v>0</v>
      </c>
      <c r="R50" s="7">
        <v>7.92</v>
      </c>
    </row>
    <row r="51" spans="1:18" x14ac:dyDescent="0.25">
      <c r="A51" s="7" t="s">
        <v>2847</v>
      </c>
      <c r="B51" s="8">
        <v>41547</v>
      </c>
      <c r="C51" s="7">
        <v>4</v>
      </c>
      <c r="D51" s="7" t="s">
        <v>2848</v>
      </c>
      <c r="E51" s="7" t="s">
        <v>592</v>
      </c>
      <c r="F51" s="7" t="s">
        <v>2849</v>
      </c>
      <c r="G51" s="8">
        <v>41544.414583333331</v>
      </c>
      <c r="H51" s="7" t="s">
        <v>2781</v>
      </c>
      <c r="I51" s="7"/>
      <c r="J51" s="7"/>
      <c r="K51" s="7">
        <v>0</v>
      </c>
      <c r="L51" s="7">
        <v>0</v>
      </c>
      <c r="M51" s="7">
        <v>5.2</v>
      </c>
      <c r="N51" s="7">
        <v>1</v>
      </c>
      <c r="O51" s="7" t="s">
        <v>937</v>
      </c>
      <c r="P51" s="7">
        <v>0</v>
      </c>
      <c r="Q51" s="7">
        <v>0</v>
      </c>
      <c r="R51" s="7">
        <v>5.2</v>
      </c>
    </row>
    <row r="52" spans="1:18" x14ac:dyDescent="0.25">
      <c r="A52" s="7" t="s">
        <v>2847</v>
      </c>
      <c r="B52" s="8">
        <v>41547</v>
      </c>
      <c r="C52" s="7">
        <v>5</v>
      </c>
      <c r="D52" s="7" t="s">
        <v>2848</v>
      </c>
      <c r="E52" s="7" t="s">
        <v>592</v>
      </c>
      <c r="F52" s="7" t="s">
        <v>2849</v>
      </c>
      <c r="G52" s="8">
        <v>41544.414583333331</v>
      </c>
      <c r="H52" s="7" t="s">
        <v>2781</v>
      </c>
      <c r="I52" s="7"/>
      <c r="J52" s="7"/>
      <c r="K52" s="7">
        <v>0</v>
      </c>
      <c r="L52" s="7">
        <v>0</v>
      </c>
      <c r="M52" s="7">
        <v>11.48</v>
      </c>
      <c r="N52" s="7">
        <v>1</v>
      </c>
      <c r="O52" s="7" t="s">
        <v>937</v>
      </c>
      <c r="P52" s="7">
        <v>0</v>
      </c>
      <c r="Q52" s="7">
        <v>0</v>
      </c>
      <c r="R52" s="7">
        <v>11.48</v>
      </c>
    </row>
    <row r="53" spans="1:18" x14ac:dyDescent="0.25">
      <c r="A53" s="7" t="s">
        <v>2850</v>
      </c>
      <c r="B53" s="8">
        <v>41554</v>
      </c>
      <c r="C53" s="7">
        <v>1</v>
      </c>
      <c r="D53" s="7" t="s">
        <v>2851</v>
      </c>
      <c r="E53" s="7" t="s">
        <v>592</v>
      </c>
      <c r="F53" s="7" t="s">
        <v>2852</v>
      </c>
      <c r="G53" s="8">
        <v>41542.811111111114</v>
      </c>
      <c r="H53" s="7" t="s">
        <v>2781</v>
      </c>
      <c r="I53" s="7"/>
      <c r="J53" s="7"/>
      <c r="K53" s="7">
        <v>0</v>
      </c>
      <c r="L53" s="7">
        <v>0</v>
      </c>
      <c r="M53" s="7">
        <v>619.04999999999995</v>
      </c>
      <c r="N53" s="7">
        <v>1</v>
      </c>
      <c r="O53" s="7" t="s">
        <v>53</v>
      </c>
      <c r="P53" s="7">
        <v>0</v>
      </c>
      <c r="Q53" s="7">
        <v>0</v>
      </c>
      <c r="R53" s="7">
        <v>619.04999999999995</v>
      </c>
    </row>
    <row r="54" spans="1:18" x14ac:dyDescent="0.25">
      <c r="A54" s="7" t="s">
        <v>2850</v>
      </c>
      <c r="B54" s="8">
        <v>41554</v>
      </c>
      <c r="C54" s="7">
        <v>2</v>
      </c>
      <c r="D54" s="7" t="s">
        <v>2851</v>
      </c>
      <c r="E54" s="7" t="s">
        <v>592</v>
      </c>
      <c r="F54" s="7" t="s">
        <v>2852</v>
      </c>
      <c r="G54" s="8">
        <v>41542.811111111114</v>
      </c>
      <c r="H54" s="7" t="s">
        <v>2781</v>
      </c>
      <c r="I54" s="7"/>
      <c r="J54" s="7"/>
      <c r="K54" s="7">
        <v>0</v>
      </c>
      <c r="L54" s="7">
        <v>0</v>
      </c>
      <c r="M54" s="7">
        <v>380.95</v>
      </c>
      <c r="N54" s="7">
        <v>1</v>
      </c>
      <c r="O54" s="7" t="s">
        <v>53</v>
      </c>
      <c r="P54" s="7">
        <v>0</v>
      </c>
      <c r="Q54" s="7">
        <v>0</v>
      </c>
      <c r="R54" s="7">
        <v>380.95</v>
      </c>
    </row>
    <row r="55" spans="1:18" x14ac:dyDescent="0.25">
      <c r="A55" s="7" t="s">
        <v>2853</v>
      </c>
      <c r="B55" s="8">
        <v>41554</v>
      </c>
      <c r="C55" s="7">
        <v>1</v>
      </c>
      <c r="D55" s="7" t="s">
        <v>2854</v>
      </c>
      <c r="E55" s="7" t="s">
        <v>592</v>
      </c>
      <c r="F55" s="7" t="s">
        <v>2855</v>
      </c>
      <c r="G55" s="8">
        <v>41543.370833333334</v>
      </c>
      <c r="H55" s="7" t="s">
        <v>2781</v>
      </c>
      <c r="I55" s="7"/>
      <c r="J55" s="7"/>
      <c r="K55" s="7">
        <v>0</v>
      </c>
      <c r="L55" s="7">
        <v>0</v>
      </c>
      <c r="M55" s="7">
        <v>507.5</v>
      </c>
      <c r="N55" s="7">
        <v>1</v>
      </c>
      <c r="O55" s="7" t="s">
        <v>53</v>
      </c>
      <c r="P55" s="7">
        <v>0</v>
      </c>
      <c r="Q55" s="7">
        <v>0</v>
      </c>
      <c r="R55" s="7">
        <v>507.5</v>
      </c>
    </row>
    <row r="56" spans="1:18" x14ac:dyDescent="0.25">
      <c r="A56" s="7" t="s">
        <v>2856</v>
      </c>
      <c r="B56" s="8">
        <v>41555</v>
      </c>
      <c r="C56" s="7">
        <v>1</v>
      </c>
      <c r="D56" s="7" t="s">
        <v>2857</v>
      </c>
      <c r="E56" s="7" t="s">
        <v>592</v>
      </c>
      <c r="F56" s="7" t="s">
        <v>573</v>
      </c>
      <c r="G56" s="8">
        <v>41552.376388888886</v>
      </c>
      <c r="H56" s="7" t="s">
        <v>2781</v>
      </c>
      <c r="I56" s="7"/>
      <c r="J56" s="7"/>
      <c r="K56" s="7">
        <v>0</v>
      </c>
      <c r="L56" s="7">
        <v>0</v>
      </c>
      <c r="M56" s="7">
        <v>0</v>
      </c>
      <c r="N56" s="7">
        <v>1</v>
      </c>
      <c r="O56" s="7" t="s">
        <v>937</v>
      </c>
      <c r="P56" s="7">
        <v>0</v>
      </c>
      <c r="Q56" s="7">
        <v>0</v>
      </c>
      <c r="R56" s="7">
        <v>55</v>
      </c>
    </row>
    <row r="57" spans="1:18" x14ac:dyDescent="0.25">
      <c r="A57" s="7" t="s">
        <v>2858</v>
      </c>
      <c r="B57" s="8">
        <v>41555</v>
      </c>
      <c r="C57" s="7">
        <v>1</v>
      </c>
      <c r="D57" s="7" t="s">
        <v>2859</v>
      </c>
      <c r="E57" s="7" t="s">
        <v>592</v>
      </c>
      <c r="F57" s="7" t="s">
        <v>2860</v>
      </c>
      <c r="G57" s="8">
        <v>41553.602777777778</v>
      </c>
      <c r="H57" s="7" t="s">
        <v>2781</v>
      </c>
      <c r="I57" s="7"/>
      <c r="J57" s="7"/>
      <c r="K57" s="7">
        <v>0</v>
      </c>
      <c r="L57" s="7">
        <v>0</v>
      </c>
      <c r="M57" s="7">
        <v>15.8</v>
      </c>
      <c r="N57" s="7">
        <v>1</v>
      </c>
      <c r="O57" s="7" t="s">
        <v>937</v>
      </c>
      <c r="P57" s="7">
        <v>0</v>
      </c>
      <c r="Q57" s="7">
        <v>0</v>
      </c>
      <c r="R57" s="7">
        <v>15.8</v>
      </c>
    </row>
    <row r="58" spans="1:18" x14ac:dyDescent="0.25">
      <c r="A58" s="7" t="s">
        <v>2858</v>
      </c>
      <c r="B58" s="8">
        <v>41555</v>
      </c>
      <c r="C58" s="7">
        <v>2</v>
      </c>
      <c r="D58" s="7" t="s">
        <v>2859</v>
      </c>
      <c r="E58" s="7" t="s">
        <v>592</v>
      </c>
      <c r="F58" s="7" t="s">
        <v>2860</v>
      </c>
      <c r="G58" s="8">
        <v>41553.602777777778</v>
      </c>
      <c r="H58" s="7" t="s">
        <v>2781</v>
      </c>
      <c r="I58" s="7"/>
      <c r="J58" s="7"/>
      <c r="K58" s="7">
        <v>0</v>
      </c>
      <c r="L58" s="7">
        <v>0</v>
      </c>
      <c r="M58" s="7">
        <v>39.200000000000003</v>
      </c>
      <c r="N58" s="7">
        <v>1</v>
      </c>
      <c r="O58" s="7" t="s">
        <v>937</v>
      </c>
      <c r="P58" s="7">
        <v>0</v>
      </c>
      <c r="Q58" s="7">
        <v>0</v>
      </c>
      <c r="R58" s="7">
        <v>39.200000000000003</v>
      </c>
    </row>
    <row r="59" spans="1:18" x14ac:dyDescent="0.25">
      <c r="A59" s="7" t="s">
        <v>2861</v>
      </c>
      <c r="B59" s="8">
        <v>41558</v>
      </c>
      <c r="C59" s="7">
        <v>1</v>
      </c>
      <c r="D59" s="7" t="s">
        <v>2862</v>
      </c>
      <c r="E59" s="7" t="s">
        <v>592</v>
      </c>
      <c r="F59" s="7" t="s">
        <v>2863</v>
      </c>
      <c r="G59" s="8">
        <v>41556.602777777778</v>
      </c>
      <c r="H59" s="7" t="s">
        <v>2781</v>
      </c>
      <c r="I59" s="7"/>
      <c r="J59" s="7"/>
      <c r="K59" s="7">
        <v>0</v>
      </c>
      <c r="L59" s="7">
        <v>0</v>
      </c>
      <c r="M59" s="7">
        <v>0.5</v>
      </c>
      <c r="N59" s="7">
        <v>1</v>
      </c>
      <c r="O59" s="7" t="s">
        <v>937</v>
      </c>
      <c r="P59" s="7">
        <v>0</v>
      </c>
      <c r="Q59" s="7">
        <v>0</v>
      </c>
      <c r="R59" s="7">
        <v>0.5</v>
      </c>
    </row>
    <row r="60" spans="1:18" x14ac:dyDescent="0.25">
      <c r="A60" s="7" t="s">
        <v>2861</v>
      </c>
      <c r="B60" s="8">
        <v>41558</v>
      </c>
      <c r="C60" s="7">
        <v>2</v>
      </c>
      <c r="D60" s="7" t="s">
        <v>2862</v>
      </c>
      <c r="E60" s="7" t="s">
        <v>592</v>
      </c>
      <c r="F60" s="7" t="s">
        <v>2863</v>
      </c>
      <c r="G60" s="8">
        <v>41556.602777777778</v>
      </c>
      <c r="H60" s="7" t="s">
        <v>2781</v>
      </c>
      <c r="I60" s="7"/>
      <c r="J60" s="7"/>
      <c r="K60" s="7">
        <v>0</v>
      </c>
      <c r="L60" s="7">
        <v>0</v>
      </c>
      <c r="M60" s="7">
        <v>5.55</v>
      </c>
      <c r="N60" s="7">
        <v>1</v>
      </c>
      <c r="O60" s="7" t="s">
        <v>937</v>
      </c>
      <c r="P60" s="7">
        <v>0</v>
      </c>
      <c r="Q60" s="7">
        <v>0</v>
      </c>
      <c r="R60" s="7">
        <v>5.55</v>
      </c>
    </row>
    <row r="61" spans="1:18" x14ac:dyDescent="0.25">
      <c r="A61" s="7" t="s">
        <v>2861</v>
      </c>
      <c r="B61" s="8">
        <v>41558</v>
      </c>
      <c r="C61" s="7">
        <v>3</v>
      </c>
      <c r="D61" s="7" t="s">
        <v>2862</v>
      </c>
      <c r="E61" s="7" t="s">
        <v>592</v>
      </c>
      <c r="F61" s="7" t="s">
        <v>2863</v>
      </c>
      <c r="G61" s="8">
        <v>41556.602777777778</v>
      </c>
      <c r="H61" s="7" t="s">
        <v>2781</v>
      </c>
      <c r="I61" s="7"/>
      <c r="J61" s="7"/>
      <c r="K61" s="7">
        <v>0</v>
      </c>
      <c r="L61" s="7">
        <v>0</v>
      </c>
      <c r="M61" s="7">
        <v>24.67</v>
      </c>
      <c r="N61" s="7">
        <v>1</v>
      </c>
      <c r="O61" s="7" t="s">
        <v>937</v>
      </c>
      <c r="P61" s="7">
        <v>0</v>
      </c>
      <c r="Q61" s="7">
        <v>0</v>
      </c>
      <c r="R61" s="7">
        <v>11.88</v>
      </c>
    </row>
    <row r="62" spans="1:18" x14ac:dyDescent="0.25">
      <c r="A62" s="7" t="s">
        <v>2861</v>
      </c>
      <c r="B62" s="8">
        <v>41558</v>
      </c>
      <c r="C62" s="7">
        <v>4</v>
      </c>
      <c r="D62" s="7" t="s">
        <v>2862</v>
      </c>
      <c r="E62" s="7" t="s">
        <v>592</v>
      </c>
      <c r="F62" s="7" t="s">
        <v>2863</v>
      </c>
      <c r="G62" s="8">
        <v>41556.602777777778</v>
      </c>
      <c r="H62" s="7" t="s">
        <v>2781</v>
      </c>
      <c r="I62" s="7"/>
      <c r="J62" s="7"/>
      <c r="K62" s="7">
        <v>0</v>
      </c>
      <c r="L62" s="7">
        <v>0</v>
      </c>
      <c r="M62" s="7">
        <v>5.55</v>
      </c>
      <c r="N62" s="7">
        <v>1</v>
      </c>
      <c r="O62" s="7" t="s">
        <v>937</v>
      </c>
      <c r="P62" s="7">
        <v>0</v>
      </c>
      <c r="Q62" s="7">
        <v>0</v>
      </c>
      <c r="R62" s="7">
        <v>5.55</v>
      </c>
    </row>
    <row r="63" spans="1:18" x14ac:dyDescent="0.25">
      <c r="A63" s="7" t="s">
        <v>2861</v>
      </c>
      <c r="B63" s="8">
        <v>41558</v>
      </c>
      <c r="C63" s="7">
        <v>6</v>
      </c>
      <c r="D63" s="7" t="s">
        <v>2862</v>
      </c>
      <c r="E63" s="7" t="s">
        <v>592</v>
      </c>
      <c r="F63" s="7" t="s">
        <v>2863</v>
      </c>
      <c r="G63" s="8">
        <v>41556.602777777778</v>
      </c>
      <c r="H63" s="7" t="s">
        <v>2781</v>
      </c>
      <c r="I63" s="7"/>
      <c r="J63" s="7"/>
      <c r="K63" s="7">
        <v>0</v>
      </c>
      <c r="L63" s="7">
        <v>0</v>
      </c>
      <c r="M63" s="7">
        <v>6.56</v>
      </c>
      <c r="N63" s="7">
        <v>1</v>
      </c>
      <c r="O63" s="7" t="s">
        <v>937</v>
      </c>
      <c r="P63" s="7">
        <v>0</v>
      </c>
      <c r="Q63" s="7">
        <v>0</v>
      </c>
      <c r="R63" s="7">
        <v>6.56</v>
      </c>
    </row>
    <row r="64" spans="1:18" x14ac:dyDescent="0.25">
      <c r="A64" s="7" t="s">
        <v>2861</v>
      </c>
      <c r="B64" s="8">
        <v>41558</v>
      </c>
      <c r="C64" s="7">
        <v>7</v>
      </c>
      <c r="D64" s="7" t="s">
        <v>2862</v>
      </c>
      <c r="E64" s="7" t="s">
        <v>592</v>
      </c>
      <c r="F64" s="7" t="s">
        <v>2863</v>
      </c>
      <c r="G64" s="8">
        <v>41556.602777777778</v>
      </c>
      <c r="H64" s="7" t="s">
        <v>2781</v>
      </c>
      <c r="I64" s="7"/>
      <c r="J64" s="7"/>
      <c r="K64" s="7">
        <v>0</v>
      </c>
      <c r="L64" s="7">
        <v>0</v>
      </c>
      <c r="M64" s="7">
        <v>24.67</v>
      </c>
      <c r="N64" s="7">
        <v>1</v>
      </c>
      <c r="O64" s="7" t="s">
        <v>937</v>
      </c>
      <c r="P64" s="7">
        <v>0</v>
      </c>
      <c r="Q64" s="7">
        <v>0</v>
      </c>
      <c r="R64" s="7">
        <v>11.88</v>
      </c>
    </row>
    <row r="65" spans="1:18" x14ac:dyDescent="0.25">
      <c r="A65" s="7" t="s">
        <v>2861</v>
      </c>
      <c r="B65" s="8">
        <v>41558</v>
      </c>
      <c r="C65" s="7">
        <v>8</v>
      </c>
      <c r="D65" s="7" t="s">
        <v>2862</v>
      </c>
      <c r="E65" s="7" t="s">
        <v>592</v>
      </c>
      <c r="F65" s="7" t="s">
        <v>2863</v>
      </c>
      <c r="G65" s="8">
        <v>41556.602777777778</v>
      </c>
      <c r="H65" s="7" t="s">
        <v>2781</v>
      </c>
      <c r="I65" s="7"/>
      <c r="J65" s="7"/>
      <c r="K65" s="7">
        <v>0</v>
      </c>
      <c r="L65" s="7">
        <v>0</v>
      </c>
      <c r="M65" s="7">
        <v>2.5099999999999998</v>
      </c>
      <c r="N65" s="7">
        <v>1</v>
      </c>
      <c r="O65" s="7" t="s">
        <v>937</v>
      </c>
      <c r="P65" s="7">
        <v>0</v>
      </c>
      <c r="Q65" s="7">
        <v>0</v>
      </c>
      <c r="R65" s="7">
        <v>2.5</v>
      </c>
    </row>
    <row r="66" spans="1:18" x14ac:dyDescent="0.25">
      <c r="A66" s="7" t="s">
        <v>2861</v>
      </c>
      <c r="B66" s="8">
        <v>41558</v>
      </c>
      <c r="C66" s="7">
        <v>9</v>
      </c>
      <c r="D66" s="7" t="s">
        <v>2862</v>
      </c>
      <c r="E66" s="7" t="s">
        <v>592</v>
      </c>
      <c r="F66" s="7" t="s">
        <v>2863</v>
      </c>
      <c r="G66" s="8">
        <v>41556.602777777778</v>
      </c>
      <c r="H66" s="7" t="s">
        <v>2781</v>
      </c>
      <c r="I66" s="7"/>
      <c r="J66" s="7"/>
      <c r="K66" s="7">
        <v>0</v>
      </c>
      <c r="L66" s="7">
        <v>0</v>
      </c>
      <c r="M66" s="7">
        <v>24.67</v>
      </c>
      <c r="N66" s="7">
        <v>1</v>
      </c>
      <c r="O66" s="7" t="s">
        <v>937</v>
      </c>
      <c r="P66" s="7">
        <v>0</v>
      </c>
      <c r="Q66" s="7">
        <v>0</v>
      </c>
      <c r="R66" s="7">
        <v>11.88</v>
      </c>
    </row>
    <row r="67" spans="1:18" x14ac:dyDescent="0.25">
      <c r="A67" s="7" t="s">
        <v>2864</v>
      </c>
      <c r="B67" s="8">
        <v>41563</v>
      </c>
      <c r="C67" s="7">
        <v>1</v>
      </c>
      <c r="D67" s="7" t="s">
        <v>2865</v>
      </c>
      <c r="E67" s="7" t="s">
        <v>592</v>
      </c>
      <c r="F67" s="7" t="s">
        <v>2866</v>
      </c>
      <c r="G67" s="8">
        <v>41541.693055555559</v>
      </c>
      <c r="H67" s="7" t="s">
        <v>2781</v>
      </c>
      <c r="I67" s="7"/>
      <c r="J67" s="7"/>
      <c r="K67" s="7">
        <v>0</v>
      </c>
      <c r="L67" s="7">
        <v>0</v>
      </c>
      <c r="M67" s="7">
        <v>28</v>
      </c>
      <c r="N67" s="7">
        <v>1</v>
      </c>
      <c r="O67" s="7" t="s">
        <v>71</v>
      </c>
      <c r="P67" s="7">
        <v>0</v>
      </c>
      <c r="Q67" s="7">
        <v>0</v>
      </c>
      <c r="R67" s="7">
        <v>28</v>
      </c>
    </row>
    <row r="68" spans="1:18" x14ac:dyDescent="0.25">
      <c r="A68" s="7" t="s">
        <v>2864</v>
      </c>
      <c r="B68" s="8">
        <v>41563</v>
      </c>
      <c r="C68" s="7">
        <v>2</v>
      </c>
      <c r="D68" s="7" t="s">
        <v>2865</v>
      </c>
      <c r="E68" s="7" t="s">
        <v>592</v>
      </c>
      <c r="F68" s="7" t="s">
        <v>2866</v>
      </c>
      <c r="G68" s="8">
        <v>41541.693055555559</v>
      </c>
      <c r="H68" s="7" t="s">
        <v>2781</v>
      </c>
      <c r="I68" s="7"/>
      <c r="J68" s="7"/>
      <c r="K68" s="7">
        <v>0</v>
      </c>
      <c r="L68" s="7">
        <v>0</v>
      </c>
      <c r="M68" s="7">
        <v>22.45</v>
      </c>
      <c r="N68" s="7">
        <v>1</v>
      </c>
      <c r="O68" s="7" t="s">
        <v>71</v>
      </c>
      <c r="P68" s="7">
        <v>0</v>
      </c>
      <c r="Q68" s="7">
        <v>0</v>
      </c>
      <c r="R68" s="7">
        <v>22.45</v>
      </c>
    </row>
    <row r="69" spans="1:18" x14ac:dyDescent="0.25">
      <c r="A69" s="7" t="s">
        <v>2864</v>
      </c>
      <c r="B69" s="8">
        <v>41563</v>
      </c>
      <c r="C69" s="7">
        <v>3</v>
      </c>
      <c r="D69" s="7" t="s">
        <v>2865</v>
      </c>
      <c r="E69" s="7" t="s">
        <v>592</v>
      </c>
      <c r="F69" s="7" t="s">
        <v>2866</v>
      </c>
      <c r="G69" s="8">
        <v>41541.693055555559</v>
      </c>
      <c r="H69" s="7" t="s">
        <v>2781</v>
      </c>
      <c r="I69" s="7"/>
      <c r="J69" s="7"/>
      <c r="K69" s="7">
        <v>0</v>
      </c>
      <c r="L69" s="7">
        <v>0</v>
      </c>
      <c r="M69" s="7">
        <v>17.14</v>
      </c>
      <c r="N69" s="7">
        <v>1</v>
      </c>
      <c r="O69" s="7" t="s">
        <v>71</v>
      </c>
      <c r="P69" s="7">
        <v>0</v>
      </c>
      <c r="Q69" s="7">
        <v>0</v>
      </c>
      <c r="R69" s="7">
        <v>17.14</v>
      </c>
    </row>
    <row r="70" spans="1:18" x14ac:dyDescent="0.25">
      <c r="A70" s="7" t="s">
        <v>2864</v>
      </c>
      <c r="B70" s="8">
        <v>41563</v>
      </c>
      <c r="C70" s="7">
        <v>4</v>
      </c>
      <c r="D70" s="7" t="s">
        <v>2865</v>
      </c>
      <c r="E70" s="7" t="s">
        <v>592</v>
      </c>
      <c r="F70" s="7" t="s">
        <v>2866</v>
      </c>
      <c r="G70" s="8">
        <v>41541.693055555559</v>
      </c>
      <c r="H70" s="7" t="s">
        <v>2781</v>
      </c>
      <c r="I70" s="7"/>
      <c r="J70" s="7"/>
      <c r="K70" s="7">
        <v>0</v>
      </c>
      <c r="L70" s="7">
        <v>0</v>
      </c>
      <c r="M70" s="7">
        <v>17.14</v>
      </c>
      <c r="N70" s="7">
        <v>1</v>
      </c>
      <c r="O70" s="7" t="s">
        <v>71</v>
      </c>
      <c r="P70" s="7">
        <v>0</v>
      </c>
      <c r="Q70" s="7">
        <v>0</v>
      </c>
      <c r="R70" s="7">
        <v>17.14</v>
      </c>
    </row>
    <row r="71" spans="1:18" x14ac:dyDescent="0.25">
      <c r="A71" s="7" t="s">
        <v>2867</v>
      </c>
      <c r="B71" s="8">
        <v>41564</v>
      </c>
      <c r="C71" s="7">
        <v>1</v>
      </c>
      <c r="D71" s="7" t="s">
        <v>2868</v>
      </c>
      <c r="E71" s="7" t="s">
        <v>592</v>
      </c>
      <c r="F71" s="7" t="s">
        <v>2869</v>
      </c>
      <c r="G71" s="8">
        <v>41562.365277777775</v>
      </c>
      <c r="H71" s="7" t="s">
        <v>2781</v>
      </c>
      <c r="I71" s="7"/>
      <c r="J71" s="7"/>
      <c r="K71" s="7">
        <v>0</v>
      </c>
      <c r="L71" s="7">
        <v>0</v>
      </c>
      <c r="M71" s="7">
        <v>175</v>
      </c>
      <c r="N71" s="7">
        <v>1</v>
      </c>
      <c r="O71" s="7" t="s">
        <v>71</v>
      </c>
      <c r="P71" s="7">
        <v>0</v>
      </c>
      <c r="Q71" s="7">
        <v>0</v>
      </c>
      <c r="R71" s="7">
        <v>175</v>
      </c>
    </row>
    <row r="72" spans="1:18" x14ac:dyDescent="0.25">
      <c r="A72" s="7" t="s">
        <v>2870</v>
      </c>
      <c r="B72" s="8">
        <v>41570</v>
      </c>
      <c r="C72" s="7">
        <v>1</v>
      </c>
      <c r="D72" s="7" t="s">
        <v>2871</v>
      </c>
      <c r="E72" s="7" t="s">
        <v>592</v>
      </c>
      <c r="F72" s="7" t="s">
        <v>2872</v>
      </c>
      <c r="G72" s="8">
        <v>41562.627083333333</v>
      </c>
      <c r="H72" s="7" t="s">
        <v>2781</v>
      </c>
      <c r="I72" s="7"/>
      <c r="J72" s="7"/>
      <c r="K72" s="7">
        <v>0</v>
      </c>
      <c r="L72" s="7">
        <v>0</v>
      </c>
      <c r="M72" s="7">
        <v>0</v>
      </c>
      <c r="N72" s="7">
        <v>1</v>
      </c>
      <c r="O72" s="7" t="s">
        <v>937</v>
      </c>
      <c r="P72" s="7">
        <v>0</v>
      </c>
      <c r="Q72" s="7">
        <v>0</v>
      </c>
      <c r="R72" s="7">
        <v>55</v>
      </c>
    </row>
    <row r="73" spans="1:18" x14ac:dyDescent="0.25">
      <c r="A73" s="7" t="s">
        <v>2873</v>
      </c>
      <c r="B73" s="8">
        <v>41570</v>
      </c>
      <c r="C73" s="7">
        <v>1</v>
      </c>
      <c r="D73" s="7" t="s">
        <v>2874</v>
      </c>
      <c r="E73" s="7" t="s">
        <v>592</v>
      </c>
      <c r="F73" s="7" t="s">
        <v>2875</v>
      </c>
      <c r="G73" s="8">
        <v>41569.470138888886</v>
      </c>
      <c r="H73" s="7" t="s">
        <v>2781</v>
      </c>
      <c r="I73" s="7"/>
      <c r="J73" s="7"/>
      <c r="K73" s="7">
        <v>0</v>
      </c>
      <c r="L73" s="7">
        <v>0</v>
      </c>
      <c r="M73" s="7">
        <v>87.49</v>
      </c>
      <c r="N73" s="7">
        <v>1</v>
      </c>
      <c r="O73" s="7" t="s">
        <v>71</v>
      </c>
      <c r="P73" s="7">
        <v>0</v>
      </c>
      <c r="Q73" s="7">
        <v>0</v>
      </c>
      <c r="R73" s="7">
        <v>87.49</v>
      </c>
    </row>
    <row r="74" spans="1:18" x14ac:dyDescent="0.25">
      <c r="A74" s="7" t="s">
        <v>2873</v>
      </c>
      <c r="B74" s="8">
        <v>41570</v>
      </c>
      <c r="C74" s="7">
        <v>2</v>
      </c>
      <c r="D74" s="7" t="s">
        <v>2874</v>
      </c>
      <c r="E74" s="7" t="s">
        <v>592</v>
      </c>
      <c r="F74" s="7" t="s">
        <v>2875</v>
      </c>
      <c r="G74" s="8">
        <v>41569.470138888886</v>
      </c>
      <c r="H74" s="7" t="s">
        <v>2781</v>
      </c>
      <c r="I74" s="7"/>
      <c r="J74" s="7"/>
      <c r="K74" s="7">
        <v>0</v>
      </c>
      <c r="L74" s="7">
        <v>0</v>
      </c>
      <c r="M74" s="7">
        <v>65.5</v>
      </c>
      <c r="N74" s="7">
        <v>1</v>
      </c>
      <c r="O74" s="7" t="s">
        <v>71</v>
      </c>
      <c r="P74" s="7">
        <v>0</v>
      </c>
      <c r="Q74" s="7">
        <v>0</v>
      </c>
      <c r="R74" s="7">
        <v>65.5</v>
      </c>
    </row>
    <row r="75" spans="1:18" x14ac:dyDescent="0.25">
      <c r="A75" s="7" t="s">
        <v>2873</v>
      </c>
      <c r="B75" s="8">
        <v>41570</v>
      </c>
      <c r="C75" s="7">
        <v>3</v>
      </c>
      <c r="D75" s="7" t="s">
        <v>2874</v>
      </c>
      <c r="E75" s="7" t="s">
        <v>592</v>
      </c>
      <c r="F75" s="7" t="s">
        <v>2875</v>
      </c>
      <c r="G75" s="8">
        <v>41569.470138888886</v>
      </c>
      <c r="H75" s="7" t="s">
        <v>2781</v>
      </c>
      <c r="I75" s="7"/>
      <c r="J75" s="7"/>
      <c r="K75" s="7">
        <v>0</v>
      </c>
      <c r="L75" s="7">
        <v>0</v>
      </c>
      <c r="M75" s="7">
        <v>16.36</v>
      </c>
      <c r="N75" s="7">
        <v>1</v>
      </c>
      <c r="O75" s="7" t="s">
        <v>71</v>
      </c>
      <c r="P75" s="7">
        <v>0</v>
      </c>
      <c r="Q75" s="7">
        <v>0</v>
      </c>
      <c r="R75" s="7">
        <v>16.36</v>
      </c>
    </row>
    <row r="76" spans="1:18" x14ac:dyDescent="0.25">
      <c r="A76" s="7" t="s">
        <v>2873</v>
      </c>
      <c r="B76" s="8">
        <v>41570</v>
      </c>
      <c r="C76" s="7">
        <v>4</v>
      </c>
      <c r="D76" s="7" t="s">
        <v>2874</v>
      </c>
      <c r="E76" s="7" t="s">
        <v>592</v>
      </c>
      <c r="F76" s="7" t="s">
        <v>2875</v>
      </c>
      <c r="G76" s="8">
        <v>41569.470138888886</v>
      </c>
      <c r="H76" s="7" t="s">
        <v>2781</v>
      </c>
      <c r="I76" s="7"/>
      <c r="J76" s="7"/>
      <c r="K76" s="7">
        <v>0</v>
      </c>
      <c r="L76" s="7">
        <v>0</v>
      </c>
      <c r="M76" s="7">
        <v>33</v>
      </c>
      <c r="N76" s="7">
        <v>1</v>
      </c>
      <c r="O76" s="7" t="s">
        <v>71</v>
      </c>
      <c r="P76" s="7">
        <v>0</v>
      </c>
      <c r="Q76" s="7">
        <v>0</v>
      </c>
      <c r="R76" s="7">
        <v>333.16</v>
      </c>
    </row>
    <row r="77" spans="1:18" x14ac:dyDescent="0.25">
      <c r="A77" s="7" t="s">
        <v>2873</v>
      </c>
      <c r="B77" s="8">
        <v>41570</v>
      </c>
      <c r="C77" s="7">
        <v>5</v>
      </c>
      <c r="D77" s="7" t="s">
        <v>2874</v>
      </c>
      <c r="E77" s="7" t="s">
        <v>592</v>
      </c>
      <c r="F77" s="7" t="s">
        <v>2875</v>
      </c>
      <c r="G77" s="8">
        <v>41569.470138888886</v>
      </c>
      <c r="H77" s="7" t="s">
        <v>2781</v>
      </c>
      <c r="I77" s="7"/>
      <c r="J77" s="7"/>
      <c r="K77" s="7">
        <v>0</v>
      </c>
      <c r="L77" s="7">
        <v>0</v>
      </c>
      <c r="M77" s="7">
        <v>100</v>
      </c>
      <c r="N77" s="7">
        <v>1</v>
      </c>
      <c r="O77" s="7" t="s">
        <v>71</v>
      </c>
      <c r="P77" s="7">
        <v>0</v>
      </c>
      <c r="Q77" s="7">
        <v>0</v>
      </c>
      <c r="R77" s="7">
        <v>759.37</v>
      </c>
    </row>
    <row r="78" spans="1:18" x14ac:dyDescent="0.25">
      <c r="A78" s="7" t="s">
        <v>2873</v>
      </c>
      <c r="B78" s="8">
        <v>41570</v>
      </c>
      <c r="C78" s="7">
        <v>6</v>
      </c>
      <c r="D78" s="7" t="s">
        <v>2874</v>
      </c>
      <c r="E78" s="7" t="s">
        <v>592</v>
      </c>
      <c r="F78" s="7" t="s">
        <v>2875</v>
      </c>
      <c r="G78" s="8">
        <v>41569.470138888886</v>
      </c>
      <c r="H78" s="7" t="s">
        <v>2781</v>
      </c>
      <c r="I78" s="7"/>
      <c r="J78" s="7"/>
      <c r="K78" s="7">
        <v>0</v>
      </c>
      <c r="L78" s="7">
        <v>0</v>
      </c>
      <c r="M78" s="7">
        <v>173.6</v>
      </c>
      <c r="N78" s="7">
        <v>1</v>
      </c>
      <c r="O78" s="7" t="s">
        <v>71</v>
      </c>
      <c r="P78" s="7">
        <v>0</v>
      </c>
      <c r="Q78" s="7">
        <v>0</v>
      </c>
      <c r="R78" s="7">
        <v>173.6</v>
      </c>
    </row>
    <row r="79" spans="1:18" x14ac:dyDescent="0.25">
      <c r="A79" s="7" t="s">
        <v>2873</v>
      </c>
      <c r="B79" s="8">
        <v>41570</v>
      </c>
      <c r="C79" s="7">
        <v>7</v>
      </c>
      <c r="D79" s="7" t="s">
        <v>2874</v>
      </c>
      <c r="E79" s="7" t="s">
        <v>592</v>
      </c>
      <c r="F79" s="7" t="s">
        <v>2875</v>
      </c>
      <c r="G79" s="8">
        <v>41569.470138888886</v>
      </c>
      <c r="H79" s="7" t="s">
        <v>2781</v>
      </c>
      <c r="I79" s="7"/>
      <c r="J79" s="7"/>
      <c r="K79" s="7">
        <v>0</v>
      </c>
      <c r="L79" s="7">
        <v>0</v>
      </c>
      <c r="M79" s="7">
        <v>60.73</v>
      </c>
      <c r="N79" s="7">
        <v>1</v>
      </c>
      <c r="O79" s="7" t="s">
        <v>71</v>
      </c>
      <c r="P79" s="7">
        <v>0</v>
      </c>
      <c r="Q79" s="7">
        <v>0</v>
      </c>
      <c r="R79" s="7">
        <v>60.73</v>
      </c>
    </row>
    <row r="80" spans="1:18" x14ac:dyDescent="0.25">
      <c r="A80" s="7" t="s">
        <v>2873</v>
      </c>
      <c r="B80" s="8">
        <v>41570</v>
      </c>
      <c r="C80" s="7">
        <v>8</v>
      </c>
      <c r="D80" s="7" t="s">
        <v>2874</v>
      </c>
      <c r="E80" s="7" t="s">
        <v>592</v>
      </c>
      <c r="F80" s="7" t="s">
        <v>2875</v>
      </c>
      <c r="G80" s="8">
        <v>41569.470138888886</v>
      </c>
      <c r="H80" s="7" t="s">
        <v>2781</v>
      </c>
      <c r="I80" s="7"/>
      <c r="J80" s="7"/>
      <c r="K80" s="7">
        <v>0</v>
      </c>
      <c r="L80" s="7">
        <v>0</v>
      </c>
      <c r="M80" s="7">
        <v>448.32</v>
      </c>
      <c r="N80" s="7">
        <v>1</v>
      </c>
      <c r="O80" s="7" t="s">
        <v>71</v>
      </c>
      <c r="P80" s="7">
        <v>0</v>
      </c>
      <c r="Q80" s="7">
        <v>0</v>
      </c>
      <c r="R80" s="7">
        <v>760.81</v>
      </c>
    </row>
    <row r="81" spans="1:18" x14ac:dyDescent="0.25">
      <c r="A81" s="7" t="s">
        <v>2876</v>
      </c>
      <c r="B81" s="8">
        <v>41571</v>
      </c>
      <c r="C81" s="7">
        <v>1</v>
      </c>
      <c r="D81" s="7" t="s">
        <v>2877</v>
      </c>
      <c r="E81" s="7" t="s">
        <v>592</v>
      </c>
      <c r="F81" s="7" t="s">
        <v>2878</v>
      </c>
      <c r="G81" s="8">
        <v>41568.43472222222</v>
      </c>
      <c r="H81" s="7" t="s">
        <v>2781</v>
      </c>
      <c r="I81" s="7"/>
      <c r="J81" s="7"/>
      <c r="K81" s="7">
        <v>0</v>
      </c>
      <c r="L81" s="7">
        <v>0</v>
      </c>
      <c r="M81" s="7">
        <v>65.260000000000005</v>
      </c>
      <c r="N81" s="7">
        <v>1</v>
      </c>
      <c r="O81" s="7" t="s">
        <v>71</v>
      </c>
      <c r="P81" s="7">
        <v>0</v>
      </c>
      <c r="Q81" s="7">
        <v>0</v>
      </c>
      <c r="R81" s="7">
        <v>65.260000000000005</v>
      </c>
    </row>
    <row r="82" spans="1:18" x14ac:dyDescent="0.25">
      <c r="A82" s="7" t="s">
        <v>2879</v>
      </c>
      <c r="B82" s="8">
        <v>41572</v>
      </c>
      <c r="C82" s="7">
        <v>1</v>
      </c>
      <c r="D82" s="7" t="s">
        <v>2880</v>
      </c>
      <c r="E82" s="7" t="s">
        <v>592</v>
      </c>
      <c r="F82" s="7" t="s">
        <v>2881</v>
      </c>
      <c r="G82" s="8">
        <v>41570.720833333333</v>
      </c>
      <c r="H82" s="7" t="s">
        <v>2781</v>
      </c>
      <c r="I82" s="7"/>
      <c r="J82" s="7"/>
      <c r="K82" s="7">
        <v>0</v>
      </c>
      <c r="L82" s="7">
        <v>0</v>
      </c>
      <c r="M82" s="7">
        <v>9.6300000000000008</v>
      </c>
      <c r="N82" s="7">
        <v>1</v>
      </c>
      <c r="O82" s="7" t="s">
        <v>937</v>
      </c>
      <c r="P82" s="7">
        <v>0</v>
      </c>
      <c r="Q82" s="7">
        <v>0</v>
      </c>
      <c r="R82" s="7">
        <v>9.6300000000000008</v>
      </c>
    </row>
    <row r="83" spans="1:18" x14ac:dyDescent="0.25">
      <c r="A83" s="7" t="s">
        <v>2879</v>
      </c>
      <c r="B83" s="8">
        <v>41572</v>
      </c>
      <c r="C83" s="7">
        <v>3</v>
      </c>
      <c r="D83" s="7" t="s">
        <v>2880</v>
      </c>
      <c r="E83" s="7" t="s">
        <v>592</v>
      </c>
      <c r="F83" s="7" t="s">
        <v>2881</v>
      </c>
      <c r="G83" s="8">
        <v>41570.720833333333</v>
      </c>
      <c r="H83" s="7" t="s">
        <v>2781</v>
      </c>
      <c r="I83" s="7"/>
      <c r="J83" s="7"/>
      <c r="K83" s="7">
        <v>0</v>
      </c>
      <c r="L83" s="7">
        <v>0</v>
      </c>
      <c r="M83" s="7">
        <v>0.47</v>
      </c>
      <c r="N83" s="7">
        <v>1</v>
      </c>
      <c r="O83" s="7" t="s">
        <v>937</v>
      </c>
      <c r="P83" s="7">
        <v>0</v>
      </c>
      <c r="Q83" s="7">
        <v>0</v>
      </c>
      <c r="R83" s="7">
        <v>0.47</v>
      </c>
    </row>
    <row r="84" spans="1:18" x14ac:dyDescent="0.25">
      <c r="A84" s="7" t="s">
        <v>2882</v>
      </c>
      <c r="B84" s="8">
        <v>41572</v>
      </c>
      <c r="C84" s="7">
        <v>1</v>
      </c>
      <c r="D84" s="7" t="s">
        <v>2883</v>
      </c>
      <c r="E84" s="7" t="s">
        <v>592</v>
      </c>
      <c r="F84" s="7" t="s">
        <v>2884</v>
      </c>
      <c r="G84" s="8">
        <v>41572.427083333336</v>
      </c>
      <c r="H84" s="7" t="s">
        <v>2781</v>
      </c>
      <c r="I84" s="7"/>
      <c r="J84" s="7"/>
      <c r="K84" s="7">
        <v>0</v>
      </c>
      <c r="L84" s="7">
        <v>0</v>
      </c>
      <c r="M84" s="7">
        <v>1200</v>
      </c>
      <c r="N84" s="7">
        <v>1</v>
      </c>
      <c r="O84" s="7" t="s">
        <v>53</v>
      </c>
      <c r="P84" s="7">
        <v>0</v>
      </c>
      <c r="Q84" s="7">
        <v>0</v>
      </c>
      <c r="R84" s="7">
        <v>1200</v>
      </c>
    </row>
    <row r="85" spans="1:18" x14ac:dyDescent="0.25">
      <c r="A85" s="7" t="s">
        <v>2885</v>
      </c>
      <c r="B85" s="8">
        <v>41590</v>
      </c>
      <c r="C85" s="7">
        <v>2</v>
      </c>
      <c r="D85" s="7" t="s">
        <v>2886</v>
      </c>
      <c r="E85" s="7" t="s">
        <v>592</v>
      </c>
      <c r="F85" s="7" t="s">
        <v>2887</v>
      </c>
      <c r="G85" s="8">
        <v>41547.595138888886</v>
      </c>
      <c r="H85" s="7" t="s">
        <v>2781</v>
      </c>
      <c r="I85" s="7"/>
      <c r="J85" s="7"/>
      <c r="K85" s="7">
        <v>0</v>
      </c>
      <c r="L85" s="7">
        <v>0</v>
      </c>
      <c r="M85" s="7">
        <v>66.02</v>
      </c>
      <c r="N85" s="7">
        <v>1</v>
      </c>
      <c r="O85" s="7" t="s">
        <v>2813</v>
      </c>
      <c r="P85" s="7">
        <v>0</v>
      </c>
      <c r="Q85" s="7">
        <v>0</v>
      </c>
      <c r="R85" s="7">
        <v>66.02</v>
      </c>
    </row>
    <row r="86" spans="1:18" x14ac:dyDescent="0.25">
      <c r="A86" s="7" t="s">
        <v>2888</v>
      </c>
      <c r="B86" s="8">
        <v>41591</v>
      </c>
      <c r="C86" s="7">
        <v>1</v>
      </c>
      <c r="D86" s="7" t="s">
        <v>2889</v>
      </c>
      <c r="E86" s="7" t="s">
        <v>592</v>
      </c>
      <c r="F86" s="7" t="s">
        <v>2890</v>
      </c>
      <c r="G86" s="8">
        <v>41584.452777777777</v>
      </c>
      <c r="H86" s="7" t="s">
        <v>2781</v>
      </c>
      <c r="I86" s="7"/>
      <c r="J86" s="7"/>
      <c r="K86" s="7">
        <v>0</v>
      </c>
      <c r="L86" s="7">
        <v>0</v>
      </c>
      <c r="M86" s="7">
        <v>764.71</v>
      </c>
      <c r="N86" s="7">
        <v>1</v>
      </c>
      <c r="O86" s="7" t="s">
        <v>53</v>
      </c>
      <c r="P86" s="7">
        <v>0</v>
      </c>
      <c r="Q86" s="7">
        <v>0</v>
      </c>
      <c r="R86" s="7">
        <v>764.71</v>
      </c>
    </row>
    <row r="87" spans="1:18" x14ac:dyDescent="0.25">
      <c r="A87" s="7" t="s">
        <v>2891</v>
      </c>
      <c r="B87" s="8">
        <v>41591</v>
      </c>
      <c r="C87" s="7">
        <v>1</v>
      </c>
      <c r="D87" s="7" t="s">
        <v>2892</v>
      </c>
      <c r="E87" s="7" t="s">
        <v>592</v>
      </c>
      <c r="F87" s="7" t="s">
        <v>2893</v>
      </c>
      <c r="G87" s="8">
        <v>41586.363194444442</v>
      </c>
      <c r="H87" s="7" t="s">
        <v>2781</v>
      </c>
      <c r="I87" s="7"/>
      <c r="J87" s="7"/>
      <c r="K87" s="7">
        <v>0</v>
      </c>
      <c r="L87" s="7">
        <v>0</v>
      </c>
      <c r="M87" s="7">
        <v>100</v>
      </c>
      <c r="N87" s="7">
        <v>1</v>
      </c>
      <c r="O87" s="7" t="s">
        <v>71</v>
      </c>
      <c r="P87" s="7">
        <v>0</v>
      </c>
      <c r="Q87" s="7">
        <v>0</v>
      </c>
      <c r="R87" s="7">
        <v>100</v>
      </c>
    </row>
    <row r="88" spans="1:18" x14ac:dyDescent="0.25">
      <c r="A88" s="7" t="s">
        <v>2894</v>
      </c>
      <c r="B88" s="8">
        <v>41593</v>
      </c>
      <c r="C88" s="7">
        <v>1</v>
      </c>
      <c r="D88" s="7" t="s">
        <v>2895</v>
      </c>
      <c r="E88" s="7" t="s">
        <v>592</v>
      </c>
      <c r="F88" s="7" t="s">
        <v>2896</v>
      </c>
      <c r="G88" s="8">
        <v>41543.720138888886</v>
      </c>
      <c r="H88" s="7" t="s">
        <v>2781</v>
      </c>
      <c r="I88" s="7"/>
      <c r="J88" s="7"/>
      <c r="K88" s="7">
        <v>0</v>
      </c>
      <c r="L88" s="7">
        <v>0</v>
      </c>
      <c r="M88" s="7">
        <v>224</v>
      </c>
      <c r="N88" s="7">
        <v>1</v>
      </c>
      <c r="O88" s="7" t="s">
        <v>2813</v>
      </c>
      <c r="P88" s="7">
        <v>0</v>
      </c>
      <c r="Q88" s="7">
        <v>0</v>
      </c>
      <c r="R88" s="7">
        <v>224</v>
      </c>
    </row>
    <row r="89" spans="1:18" x14ac:dyDescent="0.25">
      <c r="A89" s="7" t="s">
        <v>2897</v>
      </c>
      <c r="B89" s="8">
        <v>41596</v>
      </c>
      <c r="C89" s="7">
        <v>2</v>
      </c>
      <c r="D89" s="7" t="s">
        <v>2898</v>
      </c>
      <c r="E89" s="7" t="s">
        <v>592</v>
      </c>
      <c r="F89" s="7" t="s">
        <v>2899</v>
      </c>
      <c r="G89" s="8">
        <v>41586.526388888888</v>
      </c>
      <c r="H89" s="7" t="s">
        <v>2781</v>
      </c>
      <c r="I89" s="7"/>
      <c r="J89" s="7"/>
      <c r="K89" s="7">
        <v>0</v>
      </c>
      <c r="L89" s="7">
        <v>0</v>
      </c>
      <c r="M89" s="7">
        <v>0.46</v>
      </c>
      <c r="N89" s="7">
        <v>1</v>
      </c>
      <c r="O89" s="7" t="s">
        <v>937</v>
      </c>
      <c r="P89" s="7">
        <v>0</v>
      </c>
      <c r="Q89" s="7">
        <v>0</v>
      </c>
      <c r="R89" s="7">
        <v>0.46</v>
      </c>
    </row>
    <row r="90" spans="1:18" x14ac:dyDescent="0.25">
      <c r="A90" s="7" t="s">
        <v>2897</v>
      </c>
      <c r="B90" s="8">
        <v>41596</v>
      </c>
      <c r="C90" s="7">
        <v>5</v>
      </c>
      <c r="D90" s="7" t="s">
        <v>2898</v>
      </c>
      <c r="E90" s="7" t="s">
        <v>592</v>
      </c>
      <c r="F90" s="7" t="s">
        <v>2899</v>
      </c>
      <c r="G90" s="8">
        <v>41586.526388888888</v>
      </c>
      <c r="H90" s="7" t="s">
        <v>2781</v>
      </c>
      <c r="I90" s="7"/>
      <c r="J90" s="7"/>
      <c r="K90" s="7">
        <v>0</v>
      </c>
      <c r="L90" s="7">
        <v>0</v>
      </c>
      <c r="M90" s="7">
        <v>1.67</v>
      </c>
      <c r="N90" s="7">
        <v>1</v>
      </c>
      <c r="O90" s="7" t="s">
        <v>937</v>
      </c>
      <c r="P90" s="7">
        <v>0</v>
      </c>
      <c r="Q90" s="7">
        <v>0</v>
      </c>
      <c r="R90" s="7">
        <v>1.67</v>
      </c>
    </row>
    <row r="91" spans="1:18" x14ac:dyDescent="0.25">
      <c r="A91" s="7" t="s">
        <v>2897</v>
      </c>
      <c r="B91" s="8">
        <v>41596</v>
      </c>
      <c r="C91" s="7">
        <v>6</v>
      </c>
      <c r="D91" s="7" t="s">
        <v>2898</v>
      </c>
      <c r="E91" s="7" t="s">
        <v>592</v>
      </c>
      <c r="F91" s="7" t="s">
        <v>2899</v>
      </c>
      <c r="G91" s="8">
        <v>41586.526388888888</v>
      </c>
      <c r="H91" s="7" t="s">
        <v>2781</v>
      </c>
      <c r="I91" s="7"/>
      <c r="J91" s="7"/>
      <c r="K91" s="7">
        <v>0</v>
      </c>
      <c r="L91" s="7">
        <v>0</v>
      </c>
      <c r="M91" s="7">
        <v>18.38</v>
      </c>
      <c r="N91" s="7">
        <v>1</v>
      </c>
      <c r="O91" s="7" t="s">
        <v>937</v>
      </c>
      <c r="P91" s="7">
        <v>0</v>
      </c>
      <c r="Q91" s="7">
        <v>0</v>
      </c>
      <c r="R91" s="7">
        <v>18.38</v>
      </c>
    </row>
    <row r="92" spans="1:18" x14ac:dyDescent="0.25">
      <c r="A92" s="7" t="s">
        <v>2897</v>
      </c>
      <c r="B92" s="8">
        <v>41596</v>
      </c>
      <c r="C92" s="7">
        <v>12</v>
      </c>
      <c r="D92" s="7" t="s">
        <v>2898</v>
      </c>
      <c r="E92" s="7" t="s">
        <v>592</v>
      </c>
      <c r="F92" s="7" t="s">
        <v>2899</v>
      </c>
      <c r="G92" s="8">
        <v>41586.526388888888</v>
      </c>
      <c r="H92" s="7" t="s">
        <v>2781</v>
      </c>
      <c r="I92" s="7"/>
      <c r="J92" s="7"/>
      <c r="K92" s="7">
        <v>0</v>
      </c>
      <c r="L92" s="7">
        <v>0</v>
      </c>
      <c r="M92" s="7">
        <v>0.92</v>
      </c>
      <c r="N92" s="7">
        <v>1</v>
      </c>
      <c r="O92" s="7" t="s">
        <v>937</v>
      </c>
      <c r="P92" s="7">
        <v>0</v>
      </c>
      <c r="Q92" s="7">
        <v>0</v>
      </c>
      <c r="R92" s="7">
        <v>0.92</v>
      </c>
    </row>
    <row r="93" spans="1:18" x14ac:dyDescent="0.25">
      <c r="A93" s="7" t="s">
        <v>2900</v>
      </c>
      <c r="B93" s="8">
        <v>41613</v>
      </c>
      <c r="C93" s="7">
        <v>3</v>
      </c>
      <c r="D93" s="7" t="s">
        <v>2901</v>
      </c>
      <c r="E93" s="7" t="s">
        <v>592</v>
      </c>
      <c r="F93" s="7" t="s">
        <v>2902</v>
      </c>
      <c r="G93" s="8">
        <v>41610.631249999999</v>
      </c>
      <c r="H93" s="7" t="s">
        <v>2781</v>
      </c>
      <c r="I93" s="7"/>
      <c r="J93" s="7"/>
      <c r="K93" s="7">
        <v>0</v>
      </c>
      <c r="L93" s="7">
        <v>0</v>
      </c>
      <c r="M93" s="7">
        <v>33.72</v>
      </c>
      <c r="N93" s="7">
        <v>1</v>
      </c>
      <c r="O93" s="7" t="s">
        <v>53</v>
      </c>
      <c r="P93" s="7">
        <v>0</v>
      </c>
      <c r="Q93" s="7">
        <v>0</v>
      </c>
      <c r="R93" s="7">
        <v>34.43</v>
      </c>
    </row>
    <row r="94" spans="1:18" x14ac:dyDescent="0.25">
      <c r="A94" s="7" t="s">
        <v>2903</v>
      </c>
      <c r="B94" s="8">
        <v>41619</v>
      </c>
      <c r="C94" s="7">
        <v>1</v>
      </c>
      <c r="D94" s="7" t="s">
        <v>2904</v>
      </c>
      <c r="E94" s="7" t="s">
        <v>592</v>
      </c>
      <c r="F94" s="7" t="s">
        <v>2905</v>
      </c>
      <c r="G94" s="8">
        <v>41612.595138888886</v>
      </c>
      <c r="H94" s="7" t="s">
        <v>2781</v>
      </c>
      <c r="I94" s="7"/>
      <c r="J94" s="7"/>
      <c r="K94" s="7">
        <v>0</v>
      </c>
      <c r="L94" s="7">
        <v>0</v>
      </c>
      <c r="M94" s="7">
        <v>150</v>
      </c>
      <c r="N94" s="7">
        <v>1</v>
      </c>
      <c r="O94" s="7" t="s">
        <v>71</v>
      </c>
      <c r="P94" s="7">
        <v>0</v>
      </c>
      <c r="Q94" s="7">
        <v>0</v>
      </c>
      <c r="R94" s="7">
        <v>300</v>
      </c>
    </row>
    <row r="95" spans="1:18" x14ac:dyDescent="0.25">
      <c r="A95" s="7" t="s">
        <v>2906</v>
      </c>
      <c r="B95" s="8">
        <v>41628</v>
      </c>
      <c r="C95" s="7">
        <v>1</v>
      </c>
      <c r="D95" s="7" t="s">
        <v>2907</v>
      </c>
      <c r="E95" s="7" t="s">
        <v>592</v>
      </c>
      <c r="F95" s="7" t="s">
        <v>2908</v>
      </c>
      <c r="G95" s="8">
        <v>41625.57916666667</v>
      </c>
      <c r="H95" s="7" t="s">
        <v>2781</v>
      </c>
      <c r="I95" s="7"/>
      <c r="J95" s="7"/>
      <c r="K95" s="7">
        <v>0</v>
      </c>
      <c r="L95" s="7">
        <v>0</v>
      </c>
      <c r="M95" s="7">
        <v>4.74</v>
      </c>
      <c r="N95" s="7">
        <v>1</v>
      </c>
      <c r="O95" s="7" t="s">
        <v>937</v>
      </c>
      <c r="P95" s="7">
        <v>0</v>
      </c>
      <c r="Q95" s="7">
        <v>0</v>
      </c>
      <c r="R95" s="7">
        <v>4.7300000000000004</v>
      </c>
    </row>
    <row r="96" spans="1:18" x14ac:dyDescent="0.25">
      <c r="A96" s="7" t="s">
        <v>2909</v>
      </c>
      <c r="B96" s="8">
        <v>41656</v>
      </c>
      <c r="C96" s="7">
        <v>1</v>
      </c>
      <c r="D96" s="7" t="s">
        <v>2910</v>
      </c>
      <c r="E96" s="7" t="s">
        <v>592</v>
      </c>
      <c r="F96" s="7" t="s">
        <v>2911</v>
      </c>
      <c r="G96" s="8">
        <v>41634.709027777775</v>
      </c>
      <c r="H96" s="7" t="s">
        <v>2781</v>
      </c>
      <c r="I96" s="7"/>
      <c r="J96" s="7"/>
      <c r="K96" s="7">
        <v>0</v>
      </c>
      <c r="L96" s="7">
        <v>0</v>
      </c>
      <c r="M96" s="7">
        <v>19.850000000000001</v>
      </c>
      <c r="N96" s="7">
        <v>1</v>
      </c>
      <c r="O96" s="7" t="s">
        <v>937</v>
      </c>
      <c r="P96" s="7">
        <v>0</v>
      </c>
      <c r="Q96" s="7">
        <v>0</v>
      </c>
      <c r="R96" s="7">
        <v>19.850000000000001</v>
      </c>
    </row>
    <row r="97" spans="1:18" x14ac:dyDescent="0.25">
      <c r="A97" s="7" t="s">
        <v>2912</v>
      </c>
      <c r="B97" s="8">
        <v>41666</v>
      </c>
      <c r="C97" s="7">
        <v>1</v>
      </c>
      <c r="D97" s="7" t="s">
        <v>2913</v>
      </c>
      <c r="E97" s="7" t="s">
        <v>592</v>
      </c>
      <c r="F97" s="7" t="s">
        <v>2914</v>
      </c>
      <c r="G97" s="8">
        <v>41662.658333333333</v>
      </c>
      <c r="H97" s="7" t="s">
        <v>2781</v>
      </c>
      <c r="I97" s="7"/>
      <c r="J97" s="7"/>
      <c r="K97" s="7">
        <v>0</v>
      </c>
      <c r="L97" s="7">
        <v>0</v>
      </c>
      <c r="M97" s="7">
        <v>383.81</v>
      </c>
      <c r="N97" s="7">
        <v>1</v>
      </c>
      <c r="O97" s="7" t="s">
        <v>71</v>
      </c>
      <c r="P97" s="7">
        <v>0</v>
      </c>
      <c r="Q97" s="7">
        <v>0</v>
      </c>
      <c r="R97" s="7">
        <v>383.82</v>
      </c>
    </row>
    <row r="98" spans="1:18" x14ac:dyDescent="0.25">
      <c r="A98" s="7" t="s">
        <v>2912</v>
      </c>
      <c r="B98" s="8">
        <v>41666</v>
      </c>
      <c r="C98" s="7">
        <v>3</v>
      </c>
      <c r="D98" s="7" t="s">
        <v>2913</v>
      </c>
      <c r="E98" s="7" t="s">
        <v>592</v>
      </c>
      <c r="F98" s="7" t="s">
        <v>2914</v>
      </c>
      <c r="G98" s="8">
        <v>41662.658333333333</v>
      </c>
      <c r="H98" s="7" t="s">
        <v>2781</v>
      </c>
      <c r="I98" s="7"/>
      <c r="J98" s="7"/>
      <c r="K98" s="7">
        <v>0</v>
      </c>
      <c r="L98" s="7">
        <v>0</v>
      </c>
      <c r="M98" s="7">
        <v>315.64999999999998</v>
      </c>
      <c r="N98" s="7">
        <v>1</v>
      </c>
      <c r="O98" s="7" t="s">
        <v>71</v>
      </c>
      <c r="P98" s="7">
        <v>0</v>
      </c>
      <c r="Q98" s="7">
        <v>0</v>
      </c>
      <c r="R98" s="7">
        <v>315.64999999999998</v>
      </c>
    </row>
    <row r="99" spans="1:18" x14ac:dyDescent="0.25">
      <c r="A99" s="7" t="s">
        <v>2912</v>
      </c>
      <c r="B99" s="8">
        <v>41666</v>
      </c>
      <c r="C99" s="7">
        <v>4</v>
      </c>
      <c r="D99" s="7" t="s">
        <v>2913</v>
      </c>
      <c r="E99" s="7" t="s">
        <v>592</v>
      </c>
      <c r="F99" s="7" t="s">
        <v>2914</v>
      </c>
      <c r="G99" s="8">
        <v>41662.658333333333</v>
      </c>
      <c r="H99" s="7" t="s">
        <v>2781</v>
      </c>
      <c r="I99" s="7"/>
      <c r="J99" s="7"/>
      <c r="K99" s="7">
        <v>0</v>
      </c>
      <c r="L99" s="7">
        <v>0</v>
      </c>
      <c r="M99" s="7">
        <v>181.95</v>
      </c>
      <c r="N99" s="7">
        <v>1</v>
      </c>
      <c r="O99" s="7" t="s">
        <v>71</v>
      </c>
      <c r="P99" s="7">
        <v>0</v>
      </c>
      <c r="Q99" s="7">
        <v>0</v>
      </c>
      <c r="R99" s="7">
        <v>181.95</v>
      </c>
    </row>
    <row r="100" spans="1:18" x14ac:dyDescent="0.25">
      <c r="A100" s="7" t="s">
        <v>2912</v>
      </c>
      <c r="B100" s="8">
        <v>41666</v>
      </c>
      <c r="C100" s="7">
        <v>5</v>
      </c>
      <c r="D100" s="7" t="s">
        <v>2913</v>
      </c>
      <c r="E100" s="7" t="s">
        <v>592</v>
      </c>
      <c r="F100" s="7" t="s">
        <v>2914</v>
      </c>
      <c r="G100" s="8">
        <v>41662.658333333333</v>
      </c>
      <c r="H100" s="7" t="s">
        <v>2781</v>
      </c>
      <c r="I100" s="7"/>
      <c r="J100" s="7"/>
      <c r="K100" s="7">
        <v>0</v>
      </c>
      <c r="L100" s="7">
        <v>0</v>
      </c>
      <c r="M100" s="7">
        <v>45.49</v>
      </c>
      <c r="N100" s="7">
        <v>1</v>
      </c>
      <c r="O100" s="7" t="s">
        <v>71</v>
      </c>
      <c r="P100" s="7">
        <v>0</v>
      </c>
      <c r="Q100" s="7">
        <v>0</v>
      </c>
      <c r="R100" s="7">
        <v>45.49</v>
      </c>
    </row>
    <row r="101" spans="1:18" x14ac:dyDescent="0.25">
      <c r="A101" s="7" t="s">
        <v>2912</v>
      </c>
      <c r="B101" s="8">
        <v>41666</v>
      </c>
      <c r="C101" s="7">
        <v>6</v>
      </c>
      <c r="D101" s="7" t="s">
        <v>2913</v>
      </c>
      <c r="E101" s="7" t="s">
        <v>592</v>
      </c>
      <c r="F101" s="7" t="s">
        <v>2914</v>
      </c>
      <c r="G101" s="8">
        <v>41662.658333333333</v>
      </c>
      <c r="H101" s="7" t="s">
        <v>2781</v>
      </c>
      <c r="I101" s="7"/>
      <c r="J101" s="7"/>
      <c r="K101" s="7">
        <v>0</v>
      </c>
      <c r="L101" s="7">
        <v>0</v>
      </c>
      <c r="M101" s="7">
        <v>31.57</v>
      </c>
      <c r="N101" s="7">
        <v>1</v>
      </c>
      <c r="O101" s="7" t="s">
        <v>71</v>
      </c>
      <c r="P101" s="7">
        <v>0</v>
      </c>
      <c r="Q101" s="7">
        <v>0</v>
      </c>
      <c r="R101" s="7">
        <v>31.57</v>
      </c>
    </row>
    <row r="102" spans="1:18" x14ac:dyDescent="0.25">
      <c r="A102" s="7" t="s">
        <v>2912</v>
      </c>
      <c r="B102" s="8">
        <v>41666</v>
      </c>
      <c r="C102" s="7">
        <v>7</v>
      </c>
      <c r="D102" s="7" t="s">
        <v>2913</v>
      </c>
      <c r="E102" s="7" t="s">
        <v>592</v>
      </c>
      <c r="F102" s="7" t="s">
        <v>2914</v>
      </c>
      <c r="G102" s="8">
        <v>41662.658333333333</v>
      </c>
      <c r="H102" s="7" t="s">
        <v>2781</v>
      </c>
      <c r="I102" s="7"/>
      <c r="J102" s="7"/>
      <c r="K102" s="7">
        <v>0</v>
      </c>
      <c r="L102" s="7">
        <v>0</v>
      </c>
      <c r="M102" s="7">
        <v>750.62</v>
      </c>
      <c r="N102" s="7">
        <v>1</v>
      </c>
      <c r="O102" s="7" t="s">
        <v>71</v>
      </c>
      <c r="P102" s="7">
        <v>0</v>
      </c>
      <c r="Q102" s="7">
        <v>0</v>
      </c>
      <c r="R102" s="7">
        <v>750.62</v>
      </c>
    </row>
    <row r="103" spans="1:18" x14ac:dyDescent="0.25">
      <c r="A103" s="7" t="s">
        <v>2912</v>
      </c>
      <c r="B103" s="8">
        <v>41666</v>
      </c>
      <c r="C103" s="7">
        <v>8</v>
      </c>
      <c r="D103" s="7" t="s">
        <v>2913</v>
      </c>
      <c r="E103" s="7" t="s">
        <v>592</v>
      </c>
      <c r="F103" s="7" t="s">
        <v>2914</v>
      </c>
      <c r="G103" s="8">
        <v>41662.658333333333</v>
      </c>
      <c r="H103" s="7" t="s">
        <v>2781</v>
      </c>
      <c r="I103" s="7"/>
      <c r="J103" s="7"/>
      <c r="K103" s="7">
        <v>0</v>
      </c>
      <c r="L103" s="7">
        <v>0</v>
      </c>
      <c r="M103" s="7">
        <v>247.86</v>
      </c>
      <c r="N103" s="7">
        <v>1</v>
      </c>
      <c r="O103" s="7" t="s">
        <v>71</v>
      </c>
      <c r="P103" s="7">
        <v>0</v>
      </c>
      <c r="Q103" s="7">
        <v>0</v>
      </c>
      <c r="R103" s="7">
        <v>247.86</v>
      </c>
    </row>
    <row r="104" spans="1:18" x14ac:dyDescent="0.25">
      <c r="A104" s="7" t="s">
        <v>2912</v>
      </c>
      <c r="B104" s="8">
        <v>41666</v>
      </c>
      <c r="C104" s="7">
        <v>9</v>
      </c>
      <c r="D104" s="7" t="s">
        <v>2913</v>
      </c>
      <c r="E104" s="7" t="s">
        <v>592</v>
      </c>
      <c r="F104" s="7" t="s">
        <v>2914</v>
      </c>
      <c r="G104" s="8">
        <v>41662.658333333333</v>
      </c>
      <c r="H104" s="7" t="s">
        <v>2781</v>
      </c>
      <c r="I104" s="7"/>
      <c r="J104" s="7"/>
      <c r="K104" s="7">
        <v>0</v>
      </c>
      <c r="L104" s="7">
        <v>0</v>
      </c>
      <c r="M104" s="7">
        <v>254.56</v>
      </c>
      <c r="N104" s="7">
        <v>1</v>
      </c>
      <c r="O104" s="7" t="s">
        <v>71</v>
      </c>
      <c r="P104" s="7">
        <v>0</v>
      </c>
      <c r="Q104" s="7">
        <v>0</v>
      </c>
      <c r="R104" s="7">
        <v>254.56</v>
      </c>
    </row>
    <row r="105" spans="1:18" x14ac:dyDescent="0.25">
      <c r="A105" s="7" t="s">
        <v>2912</v>
      </c>
      <c r="B105" s="8">
        <v>41666</v>
      </c>
      <c r="C105" s="7">
        <v>10</v>
      </c>
      <c r="D105" s="7" t="s">
        <v>2913</v>
      </c>
      <c r="E105" s="7" t="s">
        <v>592</v>
      </c>
      <c r="F105" s="7" t="s">
        <v>2914</v>
      </c>
      <c r="G105" s="8">
        <v>41662.658333333333</v>
      </c>
      <c r="H105" s="7" t="s">
        <v>2781</v>
      </c>
      <c r="I105" s="7"/>
      <c r="J105" s="7"/>
      <c r="K105" s="7">
        <v>0</v>
      </c>
      <c r="L105" s="7">
        <v>0</v>
      </c>
      <c r="M105" s="7">
        <v>102.36</v>
      </c>
      <c r="N105" s="7">
        <v>1</v>
      </c>
      <c r="O105" s="7" t="s">
        <v>71</v>
      </c>
      <c r="P105" s="7">
        <v>0</v>
      </c>
      <c r="Q105" s="7">
        <v>0</v>
      </c>
      <c r="R105" s="7">
        <v>102.36</v>
      </c>
    </row>
    <row r="106" spans="1:18" x14ac:dyDescent="0.25">
      <c r="A106" s="7" t="s">
        <v>2912</v>
      </c>
      <c r="B106" s="8">
        <v>41666</v>
      </c>
      <c r="C106" s="7">
        <v>11</v>
      </c>
      <c r="D106" s="7" t="s">
        <v>2913</v>
      </c>
      <c r="E106" s="7" t="s">
        <v>592</v>
      </c>
      <c r="F106" s="7" t="s">
        <v>2914</v>
      </c>
      <c r="G106" s="8">
        <v>41662.658333333333</v>
      </c>
      <c r="H106" s="7" t="s">
        <v>2781</v>
      </c>
      <c r="I106" s="7"/>
      <c r="J106" s="7"/>
      <c r="K106" s="7">
        <v>0</v>
      </c>
      <c r="L106" s="7">
        <v>0</v>
      </c>
      <c r="M106" s="7">
        <v>123.88</v>
      </c>
      <c r="N106" s="7">
        <v>1</v>
      </c>
      <c r="O106" s="7" t="s">
        <v>71</v>
      </c>
      <c r="P106" s="7">
        <v>0</v>
      </c>
      <c r="Q106" s="7">
        <v>0</v>
      </c>
      <c r="R106" s="7">
        <v>123.88</v>
      </c>
    </row>
    <row r="107" spans="1:18" x14ac:dyDescent="0.25">
      <c r="A107" s="7" t="s">
        <v>2912</v>
      </c>
      <c r="B107" s="8">
        <v>41666</v>
      </c>
      <c r="C107" s="7">
        <v>12</v>
      </c>
      <c r="D107" s="7" t="s">
        <v>2913</v>
      </c>
      <c r="E107" s="7" t="s">
        <v>592</v>
      </c>
      <c r="F107" s="7" t="s">
        <v>2914</v>
      </c>
      <c r="G107" s="8">
        <v>41662.658333333333</v>
      </c>
      <c r="H107" s="7" t="s">
        <v>2781</v>
      </c>
      <c r="I107" s="7"/>
      <c r="J107" s="7"/>
      <c r="K107" s="7">
        <v>0</v>
      </c>
      <c r="L107" s="7">
        <v>0</v>
      </c>
      <c r="M107" s="7">
        <v>169.57</v>
      </c>
      <c r="N107" s="7">
        <v>1</v>
      </c>
      <c r="O107" s="7" t="s">
        <v>71</v>
      </c>
      <c r="P107" s="7">
        <v>0</v>
      </c>
      <c r="Q107" s="7">
        <v>0</v>
      </c>
      <c r="R107" s="7">
        <v>169.57</v>
      </c>
    </row>
    <row r="108" spans="1:18" x14ac:dyDescent="0.25">
      <c r="A108" s="7" t="s">
        <v>2912</v>
      </c>
      <c r="B108" s="8">
        <v>41666</v>
      </c>
      <c r="C108" s="7">
        <v>13</v>
      </c>
      <c r="D108" s="7" t="s">
        <v>2913</v>
      </c>
      <c r="E108" s="7" t="s">
        <v>592</v>
      </c>
      <c r="F108" s="7" t="s">
        <v>2914</v>
      </c>
      <c r="G108" s="8">
        <v>41662.658333333333</v>
      </c>
      <c r="H108" s="7" t="s">
        <v>2781</v>
      </c>
      <c r="I108" s="7"/>
      <c r="J108" s="7"/>
      <c r="K108" s="7">
        <v>0</v>
      </c>
      <c r="L108" s="7">
        <v>0</v>
      </c>
      <c r="M108" s="7">
        <v>9.3699999999999992</v>
      </c>
      <c r="N108" s="7">
        <v>1</v>
      </c>
      <c r="O108" s="7" t="s">
        <v>71</v>
      </c>
      <c r="P108" s="7">
        <v>0</v>
      </c>
      <c r="Q108" s="7">
        <v>0</v>
      </c>
      <c r="R108" s="7">
        <v>9.3699999999999992</v>
      </c>
    </row>
    <row r="109" spans="1:18" x14ac:dyDescent="0.25">
      <c r="A109" s="7" t="s">
        <v>2915</v>
      </c>
      <c r="B109" s="8">
        <v>41666</v>
      </c>
      <c r="C109" s="7">
        <v>1</v>
      </c>
      <c r="D109" s="7" t="s">
        <v>2916</v>
      </c>
      <c r="E109" s="7" t="s">
        <v>592</v>
      </c>
      <c r="F109" s="7" t="s">
        <v>2917</v>
      </c>
      <c r="G109" s="8">
        <v>41663.713194444441</v>
      </c>
      <c r="H109" s="7" t="s">
        <v>2781</v>
      </c>
      <c r="I109" s="7"/>
      <c r="J109" s="7"/>
      <c r="K109" s="7">
        <v>0</v>
      </c>
      <c r="L109" s="7">
        <v>0</v>
      </c>
      <c r="M109" s="7">
        <v>0</v>
      </c>
      <c r="N109" s="7">
        <v>1</v>
      </c>
      <c r="O109" s="7" t="s">
        <v>937</v>
      </c>
      <c r="P109" s="7">
        <v>0</v>
      </c>
      <c r="Q109" s="7">
        <v>0</v>
      </c>
      <c r="R109" s="7">
        <v>55</v>
      </c>
    </row>
    <row r="110" spans="1:18" x14ac:dyDescent="0.25">
      <c r="A110" s="7" t="s">
        <v>2918</v>
      </c>
      <c r="B110" s="8">
        <v>41666</v>
      </c>
      <c r="C110" s="7">
        <v>1</v>
      </c>
      <c r="D110" s="7" t="s">
        <v>2919</v>
      </c>
      <c r="E110" s="7" t="s">
        <v>592</v>
      </c>
      <c r="F110" s="7" t="s">
        <v>2920</v>
      </c>
      <c r="G110" s="8">
        <v>41665.500694444447</v>
      </c>
      <c r="H110" s="7" t="s">
        <v>2781</v>
      </c>
      <c r="I110" s="7"/>
      <c r="J110" s="7"/>
      <c r="K110" s="7">
        <v>0</v>
      </c>
      <c r="L110" s="7">
        <v>0</v>
      </c>
      <c r="M110" s="7">
        <v>0</v>
      </c>
      <c r="N110" s="7">
        <v>1</v>
      </c>
      <c r="O110" s="7" t="s">
        <v>937</v>
      </c>
      <c r="P110" s="7">
        <v>0</v>
      </c>
      <c r="Q110" s="7">
        <v>0</v>
      </c>
      <c r="R110" s="7">
        <v>18.45</v>
      </c>
    </row>
    <row r="111" spans="1:18" x14ac:dyDescent="0.25">
      <c r="A111" s="7" t="s">
        <v>2918</v>
      </c>
      <c r="B111" s="8">
        <v>41666</v>
      </c>
      <c r="C111" s="7">
        <v>2</v>
      </c>
      <c r="D111" s="7" t="s">
        <v>2919</v>
      </c>
      <c r="E111" s="7" t="s">
        <v>592</v>
      </c>
      <c r="F111" s="7" t="s">
        <v>2920</v>
      </c>
      <c r="G111" s="8">
        <v>41665.500694444447</v>
      </c>
      <c r="H111" s="7" t="s">
        <v>2781</v>
      </c>
      <c r="I111" s="7"/>
      <c r="J111" s="7"/>
      <c r="K111" s="7">
        <v>0</v>
      </c>
      <c r="L111" s="7">
        <v>0</v>
      </c>
      <c r="M111" s="7">
        <v>0</v>
      </c>
      <c r="N111" s="7">
        <v>1</v>
      </c>
      <c r="O111" s="7" t="s">
        <v>937</v>
      </c>
      <c r="P111" s="7">
        <v>0</v>
      </c>
      <c r="Q111" s="7">
        <v>0</v>
      </c>
      <c r="R111" s="7">
        <v>34.450000000000003</v>
      </c>
    </row>
    <row r="112" spans="1:18" x14ac:dyDescent="0.25">
      <c r="A112" s="7" t="s">
        <v>2918</v>
      </c>
      <c r="B112" s="8">
        <v>41666</v>
      </c>
      <c r="C112" s="7">
        <v>3</v>
      </c>
      <c r="D112" s="7" t="s">
        <v>2919</v>
      </c>
      <c r="E112" s="7" t="s">
        <v>592</v>
      </c>
      <c r="F112" s="7" t="s">
        <v>2920</v>
      </c>
      <c r="G112" s="8">
        <v>41665.500694444447</v>
      </c>
      <c r="H112" s="7" t="s">
        <v>2781</v>
      </c>
      <c r="I112" s="7"/>
      <c r="J112" s="7"/>
      <c r="K112" s="7">
        <v>0</v>
      </c>
      <c r="L112" s="7">
        <v>0</v>
      </c>
      <c r="M112" s="7">
        <v>0</v>
      </c>
      <c r="N112" s="7">
        <v>1</v>
      </c>
      <c r="O112" s="7" t="s">
        <v>937</v>
      </c>
      <c r="P112" s="7">
        <v>0</v>
      </c>
      <c r="Q112" s="7">
        <v>0</v>
      </c>
      <c r="R112" s="7">
        <v>2.11</v>
      </c>
    </row>
    <row r="113" spans="1:18" x14ac:dyDescent="0.25">
      <c r="A113" s="7" t="s">
        <v>2921</v>
      </c>
      <c r="B113" s="8">
        <v>41666</v>
      </c>
      <c r="C113" s="7">
        <v>1</v>
      </c>
      <c r="D113" s="7" t="s">
        <v>2922</v>
      </c>
      <c r="E113" s="7" t="s">
        <v>592</v>
      </c>
      <c r="F113" s="7" t="s">
        <v>2923</v>
      </c>
      <c r="G113" s="8">
        <v>41666.657638888886</v>
      </c>
      <c r="H113" s="7" t="s">
        <v>2781</v>
      </c>
      <c r="I113" s="7"/>
      <c r="J113" s="7"/>
      <c r="K113" s="7">
        <v>0</v>
      </c>
      <c r="L113" s="7">
        <v>0</v>
      </c>
      <c r="M113" s="7">
        <v>55</v>
      </c>
      <c r="N113" s="7">
        <v>1</v>
      </c>
      <c r="O113" s="7" t="s">
        <v>937</v>
      </c>
      <c r="P113" s="7">
        <v>0</v>
      </c>
      <c r="Q113" s="7">
        <v>0</v>
      </c>
      <c r="R113" s="7">
        <v>55</v>
      </c>
    </row>
    <row r="114" spans="1:18" x14ac:dyDescent="0.25">
      <c r="A114" s="7" t="s">
        <v>2924</v>
      </c>
      <c r="B114" s="8">
        <v>41666</v>
      </c>
      <c r="C114" s="7">
        <v>1</v>
      </c>
      <c r="D114" s="7" t="s">
        <v>2925</v>
      </c>
      <c r="E114" s="7" t="s">
        <v>592</v>
      </c>
      <c r="F114" s="7" t="s">
        <v>2926</v>
      </c>
      <c r="G114" s="8">
        <v>41666.506944444445</v>
      </c>
      <c r="H114" s="7" t="s">
        <v>2781</v>
      </c>
      <c r="I114" s="7"/>
      <c r="J114" s="7"/>
      <c r="K114" s="7">
        <v>0</v>
      </c>
      <c r="L114" s="7">
        <v>0</v>
      </c>
      <c r="M114" s="7">
        <v>287.22000000000003</v>
      </c>
      <c r="N114" s="7">
        <v>1</v>
      </c>
      <c r="O114" s="7" t="s">
        <v>71</v>
      </c>
      <c r="P114" s="7">
        <v>0</v>
      </c>
      <c r="Q114" s="7">
        <v>0</v>
      </c>
      <c r="R114" s="7">
        <v>287.2</v>
      </c>
    </row>
    <row r="115" spans="1:18" x14ac:dyDescent="0.25">
      <c r="A115" s="7" t="s">
        <v>2924</v>
      </c>
      <c r="B115" s="8">
        <v>41666</v>
      </c>
      <c r="C115" s="7">
        <v>2</v>
      </c>
      <c r="D115" s="7" t="s">
        <v>2925</v>
      </c>
      <c r="E115" s="7" t="s">
        <v>592</v>
      </c>
      <c r="F115" s="7" t="s">
        <v>2926</v>
      </c>
      <c r="G115" s="8">
        <v>41666.506944444445</v>
      </c>
      <c r="H115" s="7" t="s">
        <v>2781</v>
      </c>
      <c r="I115" s="7"/>
      <c r="J115" s="7"/>
      <c r="K115" s="7">
        <v>0</v>
      </c>
      <c r="L115" s="7">
        <v>0</v>
      </c>
      <c r="M115" s="7">
        <v>7.86</v>
      </c>
      <c r="N115" s="7">
        <v>1</v>
      </c>
      <c r="O115" s="7" t="s">
        <v>71</v>
      </c>
      <c r="P115" s="7">
        <v>0</v>
      </c>
      <c r="Q115" s="7">
        <v>0</v>
      </c>
      <c r="R115" s="7">
        <v>7.86</v>
      </c>
    </row>
    <row r="116" spans="1:18" x14ac:dyDescent="0.25">
      <c r="A116" s="7" t="s">
        <v>2924</v>
      </c>
      <c r="B116" s="8">
        <v>41666</v>
      </c>
      <c r="C116" s="7">
        <v>3</v>
      </c>
      <c r="D116" s="7" t="s">
        <v>2925</v>
      </c>
      <c r="E116" s="7" t="s">
        <v>592</v>
      </c>
      <c r="F116" s="7" t="s">
        <v>2926</v>
      </c>
      <c r="G116" s="8">
        <v>41666.506944444445</v>
      </c>
      <c r="H116" s="7" t="s">
        <v>2781</v>
      </c>
      <c r="I116" s="7"/>
      <c r="J116" s="7"/>
      <c r="K116" s="7">
        <v>0</v>
      </c>
      <c r="L116" s="7">
        <v>0</v>
      </c>
      <c r="M116" s="7">
        <v>4.9400000000000004</v>
      </c>
      <c r="N116" s="7">
        <v>1</v>
      </c>
      <c r="O116" s="7" t="s">
        <v>71</v>
      </c>
      <c r="P116" s="7">
        <v>0</v>
      </c>
      <c r="Q116" s="7">
        <v>0</v>
      </c>
      <c r="R116" s="7">
        <v>4.9400000000000004</v>
      </c>
    </row>
    <row r="117" spans="1:18" x14ac:dyDescent="0.25">
      <c r="A117" s="7" t="s">
        <v>2924</v>
      </c>
      <c r="B117" s="8">
        <v>41666</v>
      </c>
      <c r="C117" s="7">
        <v>4</v>
      </c>
      <c r="D117" s="7" t="s">
        <v>2925</v>
      </c>
      <c r="E117" s="7" t="s">
        <v>592</v>
      </c>
      <c r="F117" s="7" t="s">
        <v>2926</v>
      </c>
      <c r="G117" s="8">
        <v>41666.506944444445</v>
      </c>
      <c r="H117" s="7" t="s">
        <v>2781</v>
      </c>
      <c r="I117" s="7"/>
      <c r="J117" s="7"/>
      <c r="K117" s="7">
        <v>0</v>
      </c>
      <c r="L117" s="7">
        <v>0</v>
      </c>
      <c r="M117" s="7">
        <v>5.44</v>
      </c>
      <c r="N117" s="7">
        <v>1</v>
      </c>
      <c r="O117" s="7" t="s">
        <v>71</v>
      </c>
      <c r="P117" s="7">
        <v>0</v>
      </c>
      <c r="Q117" s="7">
        <v>0</v>
      </c>
      <c r="R117" s="7">
        <v>5.44</v>
      </c>
    </row>
    <row r="118" spans="1:18" x14ac:dyDescent="0.25">
      <c r="A118" s="7" t="s">
        <v>2924</v>
      </c>
      <c r="B118" s="8">
        <v>41666</v>
      </c>
      <c r="C118" s="7">
        <v>5</v>
      </c>
      <c r="D118" s="7" t="s">
        <v>2925</v>
      </c>
      <c r="E118" s="7" t="s">
        <v>592</v>
      </c>
      <c r="F118" s="7" t="s">
        <v>2926</v>
      </c>
      <c r="G118" s="8">
        <v>41666.506944444445</v>
      </c>
      <c r="H118" s="7" t="s">
        <v>2781</v>
      </c>
      <c r="I118" s="7"/>
      <c r="J118" s="7"/>
      <c r="K118" s="7">
        <v>0</v>
      </c>
      <c r="L118" s="7">
        <v>0</v>
      </c>
      <c r="M118" s="7">
        <v>6.11</v>
      </c>
      <c r="N118" s="7">
        <v>1</v>
      </c>
      <c r="O118" s="7" t="s">
        <v>71</v>
      </c>
      <c r="P118" s="7">
        <v>0</v>
      </c>
      <c r="Q118" s="7">
        <v>0</v>
      </c>
      <c r="R118" s="7">
        <v>6.11</v>
      </c>
    </row>
    <row r="119" spans="1:18" x14ac:dyDescent="0.25">
      <c r="A119" s="7" t="s">
        <v>2924</v>
      </c>
      <c r="B119" s="8">
        <v>41666</v>
      </c>
      <c r="C119" s="7">
        <v>6</v>
      </c>
      <c r="D119" s="7" t="s">
        <v>2925</v>
      </c>
      <c r="E119" s="7" t="s">
        <v>592</v>
      </c>
      <c r="F119" s="7" t="s">
        <v>2926</v>
      </c>
      <c r="G119" s="8">
        <v>41666.506944444445</v>
      </c>
      <c r="H119" s="7" t="s">
        <v>2781</v>
      </c>
      <c r="I119" s="7"/>
      <c r="J119" s="7"/>
      <c r="K119" s="7">
        <v>0</v>
      </c>
      <c r="L119" s="7">
        <v>0</v>
      </c>
      <c r="M119" s="7">
        <v>6.94</v>
      </c>
      <c r="N119" s="7">
        <v>1</v>
      </c>
      <c r="O119" s="7" t="s">
        <v>71</v>
      </c>
      <c r="P119" s="7">
        <v>0</v>
      </c>
      <c r="Q119" s="7">
        <v>0</v>
      </c>
      <c r="R119" s="7">
        <v>6.94</v>
      </c>
    </row>
    <row r="120" spans="1:18" x14ac:dyDescent="0.25">
      <c r="A120" s="7" t="s">
        <v>2924</v>
      </c>
      <c r="B120" s="8">
        <v>41666</v>
      </c>
      <c r="C120" s="7">
        <v>7</v>
      </c>
      <c r="D120" s="7" t="s">
        <v>2925</v>
      </c>
      <c r="E120" s="7" t="s">
        <v>592</v>
      </c>
      <c r="F120" s="7" t="s">
        <v>2926</v>
      </c>
      <c r="G120" s="8">
        <v>41666.506944444445</v>
      </c>
      <c r="H120" s="7" t="s">
        <v>2781</v>
      </c>
      <c r="I120" s="7"/>
      <c r="J120" s="7"/>
      <c r="K120" s="7">
        <v>0</v>
      </c>
      <c r="L120" s="7">
        <v>0</v>
      </c>
      <c r="M120" s="7">
        <v>4.97</v>
      </c>
      <c r="N120" s="7">
        <v>1</v>
      </c>
      <c r="O120" s="7" t="s">
        <v>71</v>
      </c>
      <c r="P120" s="7">
        <v>0</v>
      </c>
      <c r="Q120" s="7">
        <v>0</v>
      </c>
      <c r="R120" s="7">
        <v>4.97</v>
      </c>
    </row>
    <row r="121" spans="1:18" x14ac:dyDescent="0.25">
      <c r="A121" s="7" t="s">
        <v>2924</v>
      </c>
      <c r="B121" s="8">
        <v>41666</v>
      </c>
      <c r="C121" s="7">
        <v>8</v>
      </c>
      <c r="D121" s="7" t="s">
        <v>2925</v>
      </c>
      <c r="E121" s="7" t="s">
        <v>592</v>
      </c>
      <c r="F121" s="7" t="s">
        <v>2926</v>
      </c>
      <c r="G121" s="8">
        <v>41666.506944444445</v>
      </c>
      <c r="H121" s="7" t="s">
        <v>2781</v>
      </c>
      <c r="I121" s="7"/>
      <c r="J121" s="7"/>
      <c r="K121" s="7">
        <v>0</v>
      </c>
      <c r="L121" s="7">
        <v>0</v>
      </c>
      <c r="M121" s="7">
        <v>5.53</v>
      </c>
      <c r="N121" s="7">
        <v>1</v>
      </c>
      <c r="O121" s="7" t="s">
        <v>71</v>
      </c>
      <c r="P121" s="7">
        <v>0</v>
      </c>
      <c r="Q121" s="7">
        <v>0</v>
      </c>
      <c r="R121" s="7">
        <v>5.53</v>
      </c>
    </row>
    <row r="122" spans="1:18" x14ac:dyDescent="0.25">
      <c r="A122" s="7" t="s">
        <v>2924</v>
      </c>
      <c r="B122" s="8">
        <v>41666</v>
      </c>
      <c r="C122" s="7">
        <v>9</v>
      </c>
      <c r="D122" s="7" t="s">
        <v>2925</v>
      </c>
      <c r="E122" s="7" t="s">
        <v>592</v>
      </c>
      <c r="F122" s="7" t="s">
        <v>2926</v>
      </c>
      <c r="G122" s="8">
        <v>41666.506944444445</v>
      </c>
      <c r="H122" s="7" t="s">
        <v>2781</v>
      </c>
      <c r="I122" s="7"/>
      <c r="J122" s="7"/>
      <c r="K122" s="7">
        <v>0</v>
      </c>
      <c r="L122" s="7">
        <v>0</v>
      </c>
      <c r="M122" s="7">
        <v>6.3</v>
      </c>
      <c r="N122" s="7">
        <v>1</v>
      </c>
      <c r="O122" s="7" t="s">
        <v>71</v>
      </c>
      <c r="P122" s="7">
        <v>0</v>
      </c>
      <c r="Q122" s="7">
        <v>0</v>
      </c>
      <c r="R122" s="7">
        <v>6.3</v>
      </c>
    </row>
    <row r="123" spans="1:18" x14ac:dyDescent="0.25">
      <c r="A123" s="7" t="s">
        <v>2924</v>
      </c>
      <c r="B123" s="8">
        <v>41666</v>
      </c>
      <c r="C123" s="7">
        <v>10</v>
      </c>
      <c r="D123" s="7" t="s">
        <v>2925</v>
      </c>
      <c r="E123" s="7" t="s">
        <v>592</v>
      </c>
      <c r="F123" s="7" t="s">
        <v>2926</v>
      </c>
      <c r="G123" s="8">
        <v>41666.506944444445</v>
      </c>
      <c r="H123" s="7" t="s">
        <v>2781</v>
      </c>
      <c r="I123" s="7"/>
      <c r="J123" s="7"/>
      <c r="K123" s="7">
        <v>0</v>
      </c>
      <c r="L123" s="7">
        <v>0</v>
      </c>
      <c r="M123" s="7">
        <v>7.53</v>
      </c>
      <c r="N123" s="7">
        <v>1</v>
      </c>
      <c r="O123" s="7" t="s">
        <v>71</v>
      </c>
      <c r="P123" s="7">
        <v>0</v>
      </c>
      <c r="Q123" s="7">
        <v>0</v>
      </c>
      <c r="R123" s="7">
        <v>7.53</v>
      </c>
    </row>
    <row r="124" spans="1:18" x14ac:dyDescent="0.25">
      <c r="A124" s="7" t="s">
        <v>2924</v>
      </c>
      <c r="B124" s="8">
        <v>41666</v>
      </c>
      <c r="C124" s="7">
        <v>11</v>
      </c>
      <c r="D124" s="7" t="s">
        <v>2925</v>
      </c>
      <c r="E124" s="7" t="s">
        <v>592</v>
      </c>
      <c r="F124" s="7" t="s">
        <v>2926</v>
      </c>
      <c r="G124" s="8">
        <v>41666.506944444445</v>
      </c>
      <c r="H124" s="7" t="s">
        <v>2781</v>
      </c>
      <c r="I124" s="7"/>
      <c r="J124" s="7"/>
      <c r="K124" s="7">
        <v>0</v>
      </c>
      <c r="L124" s="7">
        <v>0</v>
      </c>
      <c r="M124" s="7">
        <v>7.16</v>
      </c>
      <c r="N124" s="7">
        <v>1</v>
      </c>
      <c r="O124" s="7" t="s">
        <v>71</v>
      </c>
      <c r="P124" s="7">
        <v>0</v>
      </c>
      <c r="Q124" s="7">
        <v>0</v>
      </c>
      <c r="R124" s="7">
        <v>7.16</v>
      </c>
    </row>
    <row r="125" spans="1:18" x14ac:dyDescent="0.25">
      <c r="A125" s="7" t="s">
        <v>2927</v>
      </c>
      <c r="B125" s="8">
        <v>41668</v>
      </c>
      <c r="C125" s="7">
        <v>1</v>
      </c>
      <c r="D125" s="7" t="s">
        <v>2928</v>
      </c>
      <c r="E125" s="7" t="s">
        <v>592</v>
      </c>
      <c r="F125" s="7" t="s">
        <v>2929</v>
      </c>
      <c r="G125" s="8">
        <v>41663.575694444444</v>
      </c>
      <c r="H125" s="7" t="s">
        <v>2781</v>
      </c>
      <c r="I125" s="7"/>
      <c r="J125" s="7"/>
      <c r="K125" s="7">
        <v>0</v>
      </c>
      <c r="L125" s="7">
        <v>0</v>
      </c>
      <c r="M125" s="7">
        <v>150</v>
      </c>
      <c r="N125" s="7">
        <v>1</v>
      </c>
      <c r="O125" s="7" t="s">
        <v>71</v>
      </c>
      <c r="P125" s="7">
        <v>0</v>
      </c>
      <c r="Q125" s="7">
        <v>0</v>
      </c>
      <c r="R125" s="7">
        <v>450</v>
      </c>
    </row>
    <row r="126" spans="1:18" x14ac:dyDescent="0.25">
      <c r="A126" s="7" t="s">
        <v>2930</v>
      </c>
      <c r="B126" s="8">
        <v>41670</v>
      </c>
      <c r="C126" s="7">
        <v>1</v>
      </c>
      <c r="D126" s="7" t="s">
        <v>2931</v>
      </c>
      <c r="E126" s="7" t="s">
        <v>592</v>
      </c>
      <c r="F126" s="7" t="s">
        <v>2932</v>
      </c>
      <c r="G126" s="8">
        <v>41670.5625</v>
      </c>
      <c r="H126" s="7" t="s">
        <v>2781</v>
      </c>
      <c r="I126" s="7"/>
      <c r="J126" s="7"/>
      <c r="K126" s="7">
        <v>0</v>
      </c>
      <c r="L126" s="7">
        <v>0</v>
      </c>
      <c r="M126" s="7">
        <v>44.49</v>
      </c>
      <c r="N126" s="7">
        <v>1</v>
      </c>
      <c r="O126" s="7" t="s">
        <v>937</v>
      </c>
      <c r="P126" s="7">
        <v>0</v>
      </c>
      <c r="Q126" s="7">
        <v>0</v>
      </c>
      <c r="R126" s="7">
        <v>44.49</v>
      </c>
    </row>
    <row r="127" spans="1:18" x14ac:dyDescent="0.25">
      <c r="A127" s="7" t="s">
        <v>2930</v>
      </c>
      <c r="B127" s="8">
        <v>41670</v>
      </c>
      <c r="C127" s="7">
        <v>5</v>
      </c>
      <c r="D127" s="7" t="s">
        <v>2931</v>
      </c>
      <c r="E127" s="7" t="s">
        <v>592</v>
      </c>
      <c r="F127" s="7" t="s">
        <v>2932</v>
      </c>
      <c r="G127" s="8">
        <v>41670.5625</v>
      </c>
      <c r="H127" s="7" t="s">
        <v>2781</v>
      </c>
      <c r="I127" s="7"/>
      <c r="J127" s="7"/>
      <c r="K127" s="7">
        <v>0</v>
      </c>
      <c r="L127" s="7">
        <v>0</v>
      </c>
      <c r="M127" s="7">
        <v>0.84</v>
      </c>
      <c r="N127" s="7">
        <v>1</v>
      </c>
      <c r="O127" s="7" t="s">
        <v>937</v>
      </c>
      <c r="P127" s="7">
        <v>0</v>
      </c>
      <c r="Q127" s="7">
        <v>0</v>
      </c>
      <c r="R127" s="7">
        <v>0.84</v>
      </c>
    </row>
    <row r="128" spans="1:18" x14ac:dyDescent="0.25">
      <c r="A128" s="7" t="s">
        <v>2933</v>
      </c>
      <c r="B128" s="8">
        <v>41677</v>
      </c>
      <c r="C128" s="7">
        <v>1</v>
      </c>
      <c r="D128" s="7" t="s">
        <v>2934</v>
      </c>
      <c r="E128" s="7" t="s">
        <v>592</v>
      </c>
      <c r="F128" s="7" t="s">
        <v>2935</v>
      </c>
      <c r="G128" s="8">
        <v>41674.72152777778</v>
      </c>
      <c r="H128" s="7" t="s">
        <v>2781</v>
      </c>
      <c r="I128" s="7"/>
      <c r="J128" s="7"/>
      <c r="K128" s="7">
        <v>0</v>
      </c>
      <c r="L128" s="7">
        <v>0</v>
      </c>
      <c r="M128" s="7">
        <v>29.89</v>
      </c>
      <c r="N128" s="7">
        <v>1</v>
      </c>
      <c r="O128" s="7" t="s">
        <v>937</v>
      </c>
      <c r="P128" s="7">
        <v>0</v>
      </c>
      <c r="Q128" s="7">
        <v>0</v>
      </c>
      <c r="R128" s="7">
        <v>29.89</v>
      </c>
    </row>
    <row r="129" spans="1:18" x14ac:dyDescent="0.25">
      <c r="A129" s="7" t="s">
        <v>2936</v>
      </c>
      <c r="B129" s="8">
        <v>41734</v>
      </c>
      <c r="C129" s="7">
        <v>2</v>
      </c>
      <c r="D129" s="7" t="s">
        <v>2937</v>
      </c>
      <c r="E129" s="7" t="s">
        <v>592</v>
      </c>
      <c r="F129" s="7" t="s">
        <v>2938</v>
      </c>
      <c r="G129" s="8">
        <v>41726.50277777778</v>
      </c>
      <c r="H129" s="7" t="s">
        <v>2781</v>
      </c>
      <c r="I129" s="7"/>
      <c r="J129" s="7"/>
      <c r="K129" s="7">
        <v>0</v>
      </c>
      <c r="L129" s="7">
        <v>0</v>
      </c>
      <c r="M129" s="7"/>
      <c r="N129" s="7">
        <v>0.67059999999999997</v>
      </c>
      <c r="O129" s="7" t="s">
        <v>71</v>
      </c>
      <c r="P129" s="7">
        <v>0</v>
      </c>
      <c r="Q129" s="7">
        <v>0</v>
      </c>
      <c r="R129" s="7">
        <v>0.73</v>
      </c>
    </row>
    <row r="130" spans="1:18" x14ac:dyDescent="0.25">
      <c r="A130" s="7" t="s">
        <v>2936</v>
      </c>
      <c r="B130" s="8">
        <v>41734</v>
      </c>
      <c r="C130" s="7">
        <v>3</v>
      </c>
      <c r="D130" s="7" t="s">
        <v>2937</v>
      </c>
      <c r="E130" s="7" t="s">
        <v>592</v>
      </c>
      <c r="F130" s="7" t="s">
        <v>2938</v>
      </c>
      <c r="G130" s="8">
        <v>41726.50277777778</v>
      </c>
      <c r="H130" s="7" t="s">
        <v>2781</v>
      </c>
      <c r="I130" s="7"/>
      <c r="J130" s="7"/>
      <c r="K130" s="7">
        <v>0</v>
      </c>
      <c r="L130" s="7">
        <v>0</v>
      </c>
      <c r="M130" s="7"/>
      <c r="N130" s="7">
        <v>0.67059999999999997</v>
      </c>
      <c r="O130" s="7" t="s">
        <v>71</v>
      </c>
      <c r="P130" s="7">
        <v>0</v>
      </c>
      <c r="Q130" s="7">
        <v>0</v>
      </c>
      <c r="R130" s="7">
        <v>1.31</v>
      </c>
    </row>
    <row r="131" spans="1:18" x14ac:dyDescent="0.25">
      <c r="A131" s="7" t="s">
        <v>2936</v>
      </c>
      <c r="B131" s="8">
        <v>41734</v>
      </c>
      <c r="C131" s="7">
        <v>4</v>
      </c>
      <c r="D131" s="7" t="s">
        <v>2937</v>
      </c>
      <c r="E131" s="7" t="s">
        <v>592</v>
      </c>
      <c r="F131" s="7" t="s">
        <v>2938</v>
      </c>
      <c r="G131" s="8">
        <v>41726.50277777778</v>
      </c>
      <c r="H131" s="7" t="s">
        <v>2781</v>
      </c>
      <c r="I131" s="7"/>
      <c r="J131" s="7"/>
      <c r="K131" s="7">
        <v>0</v>
      </c>
      <c r="L131" s="7">
        <v>0</v>
      </c>
      <c r="M131" s="7"/>
      <c r="N131" s="7">
        <v>0.67059999999999997</v>
      </c>
      <c r="O131" s="7" t="s">
        <v>71</v>
      </c>
      <c r="P131" s="7">
        <v>0</v>
      </c>
      <c r="Q131" s="7">
        <v>0</v>
      </c>
      <c r="R131" s="7">
        <v>1.29</v>
      </c>
    </row>
    <row r="132" spans="1:18" x14ac:dyDescent="0.25">
      <c r="A132" s="7" t="s">
        <v>2936</v>
      </c>
      <c r="B132" s="8">
        <v>41734</v>
      </c>
      <c r="C132" s="7">
        <v>5</v>
      </c>
      <c r="D132" s="7" t="s">
        <v>2937</v>
      </c>
      <c r="E132" s="7" t="s">
        <v>592</v>
      </c>
      <c r="F132" s="7" t="s">
        <v>2938</v>
      </c>
      <c r="G132" s="8">
        <v>41726.50277777778</v>
      </c>
      <c r="H132" s="7" t="s">
        <v>2781</v>
      </c>
      <c r="I132" s="7"/>
      <c r="J132" s="7"/>
      <c r="K132" s="7">
        <v>0</v>
      </c>
      <c r="L132" s="7">
        <v>0</v>
      </c>
      <c r="M132" s="7"/>
      <c r="N132" s="7">
        <v>0.67059999999999997</v>
      </c>
      <c r="O132" s="7" t="s">
        <v>71</v>
      </c>
      <c r="P132" s="7">
        <v>0</v>
      </c>
      <c r="Q132" s="7">
        <v>0</v>
      </c>
      <c r="R132" s="7">
        <v>1.92</v>
      </c>
    </row>
    <row r="133" spans="1:18" x14ac:dyDescent="0.25">
      <c r="A133" s="7" t="s">
        <v>2936</v>
      </c>
      <c r="B133" s="8">
        <v>41734</v>
      </c>
      <c r="C133" s="7">
        <v>6</v>
      </c>
      <c r="D133" s="7" t="s">
        <v>2937</v>
      </c>
      <c r="E133" s="7" t="s">
        <v>592</v>
      </c>
      <c r="F133" s="7" t="s">
        <v>2938</v>
      </c>
      <c r="G133" s="8">
        <v>41726.50277777778</v>
      </c>
      <c r="H133" s="7" t="s">
        <v>2781</v>
      </c>
      <c r="I133" s="7"/>
      <c r="J133" s="7"/>
      <c r="K133" s="7">
        <v>0</v>
      </c>
      <c r="L133" s="7">
        <v>0</v>
      </c>
      <c r="M133" s="7"/>
      <c r="N133" s="7">
        <v>0.67059999999999997</v>
      </c>
      <c r="O133" s="7" t="s">
        <v>71</v>
      </c>
      <c r="P133" s="7">
        <v>0</v>
      </c>
      <c r="Q133" s="7">
        <v>0</v>
      </c>
      <c r="R133" s="7">
        <v>2.38</v>
      </c>
    </row>
    <row r="134" spans="1:18" x14ac:dyDescent="0.25">
      <c r="A134" s="7" t="s">
        <v>2936</v>
      </c>
      <c r="B134" s="8">
        <v>41734</v>
      </c>
      <c r="C134" s="7">
        <v>7</v>
      </c>
      <c r="D134" s="7" t="s">
        <v>2937</v>
      </c>
      <c r="E134" s="7" t="s">
        <v>592</v>
      </c>
      <c r="F134" s="7" t="s">
        <v>2938</v>
      </c>
      <c r="G134" s="8">
        <v>41726.50277777778</v>
      </c>
      <c r="H134" s="7" t="s">
        <v>2781</v>
      </c>
      <c r="I134" s="7"/>
      <c r="J134" s="7"/>
      <c r="K134" s="7">
        <v>0</v>
      </c>
      <c r="L134" s="7">
        <v>0</v>
      </c>
      <c r="M134" s="7"/>
      <c r="N134" s="7">
        <v>0.67059999999999997</v>
      </c>
      <c r="O134" s="7" t="s">
        <v>71</v>
      </c>
      <c r="P134" s="7">
        <v>0</v>
      </c>
      <c r="Q134" s="7">
        <v>0</v>
      </c>
      <c r="R134" s="7">
        <v>2.4500000000000002</v>
      </c>
    </row>
    <row r="135" spans="1:18" x14ac:dyDescent="0.25">
      <c r="A135" s="7" t="s">
        <v>2936</v>
      </c>
      <c r="B135" s="8">
        <v>41734</v>
      </c>
      <c r="C135" s="7">
        <v>8</v>
      </c>
      <c r="D135" s="7" t="s">
        <v>2937</v>
      </c>
      <c r="E135" s="7" t="s">
        <v>592</v>
      </c>
      <c r="F135" s="7" t="s">
        <v>2938</v>
      </c>
      <c r="G135" s="8">
        <v>41726.50277777778</v>
      </c>
      <c r="H135" s="7" t="s">
        <v>2781</v>
      </c>
      <c r="I135" s="7"/>
      <c r="J135" s="7"/>
      <c r="K135" s="7">
        <v>0</v>
      </c>
      <c r="L135" s="7">
        <v>0</v>
      </c>
      <c r="M135" s="7"/>
      <c r="N135" s="7">
        <v>0.67059999999999997</v>
      </c>
      <c r="O135" s="7" t="s">
        <v>71</v>
      </c>
      <c r="P135" s="7">
        <v>0</v>
      </c>
      <c r="Q135" s="7">
        <v>0</v>
      </c>
      <c r="R135" s="7">
        <v>2.96</v>
      </c>
    </row>
    <row r="136" spans="1:18" x14ac:dyDescent="0.25">
      <c r="A136" s="7" t="s">
        <v>2936</v>
      </c>
      <c r="B136" s="8">
        <v>41734</v>
      </c>
      <c r="C136" s="7">
        <v>9</v>
      </c>
      <c r="D136" s="7" t="s">
        <v>2937</v>
      </c>
      <c r="E136" s="7" t="s">
        <v>592</v>
      </c>
      <c r="F136" s="7" t="s">
        <v>2938</v>
      </c>
      <c r="G136" s="8">
        <v>41726.50277777778</v>
      </c>
      <c r="H136" s="7" t="s">
        <v>2781</v>
      </c>
      <c r="I136" s="7"/>
      <c r="J136" s="7"/>
      <c r="K136" s="7">
        <v>0</v>
      </c>
      <c r="L136" s="7">
        <v>0</v>
      </c>
      <c r="M136" s="7"/>
      <c r="N136" s="7">
        <v>0.67059999999999997</v>
      </c>
      <c r="O136" s="7" t="s">
        <v>71</v>
      </c>
      <c r="P136" s="7">
        <v>0</v>
      </c>
      <c r="Q136" s="7">
        <v>0</v>
      </c>
      <c r="R136" s="7">
        <v>0.27</v>
      </c>
    </row>
    <row r="137" spans="1:18" x14ac:dyDescent="0.25">
      <c r="A137" s="7" t="s">
        <v>2936</v>
      </c>
      <c r="B137" s="8">
        <v>41734</v>
      </c>
      <c r="C137" s="7">
        <v>10</v>
      </c>
      <c r="D137" s="7" t="s">
        <v>2937</v>
      </c>
      <c r="E137" s="7" t="s">
        <v>592</v>
      </c>
      <c r="F137" s="7" t="s">
        <v>2938</v>
      </c>
      <c r="G137" s="8">
        <v>41726.50277777778</v>
      </c>
      <c r="H137" s="7" t="s">
        <v>2781</v>
      </c>
      <c r="I137" s="7"/>
      <c r="J137" s="7"/>
      <c r="K137" s="7">
        <v>0</v>
      </c>
      <c r="L137" s="7">
        <v>0</v>
      </c>
      <c r="M137" s="7"/>
      <c r="N137" s="7">
        <v>0.67059999999999997</v>
      </c>
      <c r="O137" s="7" t="s">
        <v>71</v>
      </c>
      <c r="P137" s="7">
        <v>0</v>
      </c>
      <c r="Q137" s="7">
        <v>0</v>
      </c>
      <c r="R137" s="7">
        <v>0.34</v>
      </c>
    </row>
    <row r="138" spans="1:18" x14ac:dyDescent="0.25">
      <c r="A138" s="7" t="s">
        <v>2936</v>
      </c>
      <c r="B138" s="8">
        <v>41734</v>
      </c>
      <c r="C138" s="7">
        <v>11</v>
      </c>
      <c r="D138" s="7" t="s">
        <v>2937</v>
      </c>
      <c r="E138" s="7" t="s">
        <v>592</v>
      </c>
      <c r="F138" s="7" t="s">
        <v>2938</v>
      </c>
      <c r="G138" s="8">
        <v>41726.50277777778</v>
      </c>
      <c r="H138" s="7" t="s">
        <v>2781</v>
      </c>
      <c r="I138" s="7"/>
      <c r="J138" s="7"/>
      <c r="K138" s="7">
        <v>0</v>
      </c>
      <c r="L138" s="7">
        <v>0</v>
      </c>
      <c r="M138" s="7"/>
      <c r="N138" s="7">
        <v>0.67059999999999997</v>
      </c>
      <c r="O138" s="7" t="s">
        <v>71</v>
      </c>
      <c r="P138" s="7">
        <v>0</v>
      </c>
      <c r="Q138" s="7">
        <v>0</v>
      </c>
      <c r="R138" s="7">
        <v>0.42</v>
      </c>
    </row>
    <row r="139" spans="1:18" x14ac:dyDescent="0.25">
      <c r="A139" s="7" t="s">
        <v>2936</v>
      </c>
      <c r="B139" s="8">
        <v>41734</v>
      </c>
      <c r="C139" s="7">
        <v>12</v>
      </c>
      <c r="D139" s="7" t="s">
        <v>2937</v>
      </c>
      <c r="E139" s="7" t="s">
        <v>592</v>
      </c>
      <c r="F139" s="7" t="s">
        <v>2938</v>
      </c>
      <c r="G139" s="8">
        <v>41726.50277777778</v>
      </c>
      <c r="H139" s="7" t="s">
        <v>2781</v>
      </c>
      <c r="I139" s="7"/>
      <c r="J139" s="7"/>
      <c r="K139" s="7">
        <v>0</v>
      </c>
      <c r="L139" s="7">
        <v>0</v>
      </c>
      <c r="M139" s="7"/>
      <c r="N139" s="7">
        <v>0.67059999999999997</v>
      </c>
      <c r="O139" s="7" t="s">
        <v>71</v>
      </c>
      <c r="P139" s="7">
        <v>0</v>
      </c>
      <c r="Q139" s="7">
        <v>0</v>
      </c>
      <c r="R139" s="7">
        <v>0.36</v>
      </c>
    </row>
    <row r="140" spans="1:18" x14ac:dyDescent="0.25">
      <c r="A140" s="7" t="s">
        <v>2936</v>
      </c>
      <c r="B140" s="8">
        <v>41734</v>
      </c>
      <c r="C140" s="7">
        <v>13</v>
      </c>
      <c r="D140" s="7" t="s">
        <v>2937</v>
      </c>
      <c r="E140" s="7" t="s">
        <v>592</v>
      </c>
      <c r="F140" s="7" t="s">
        <v>2938</v>
      </c>
      <c r="G140" s="8">
        <v>41726.50277777778</v>
      </c>
      <c r="H140" s="7" t="s">
        <v>2781</v>
      </c>
      <c r="I140" s="7"/>
      <c r="J140" s="7"/>
      <c r="K140" s="7">
        <v>0</v>
      </c>
      <c r="L140" s="7">
        <v>0</v>
      </c>
      <c r="M140" s="7"/>
      <c r="N140" s="7">
        <v>0.67059999999999997</v>
      </c>
      <c r="O140" s="7" t="s">
        <v>71</v>
      </c>
      <c r="P140" s="7">
        <v>0</v>
      </c>
      <c r="Q140" s="7">
        <v>0</v>
      </c>
      <c r="R140" s="7">
        <v>0.42</v>
      </c>
    </row>
    <row r="141" spans="1:18" x14ac:dyDescent="0.25">
      <c r="A141" s="7" t="s">
        <v>2936</v>
      </c>
      <c r="B141" s="8">
        <v>41734</v>
      </c>
      <c r="C141" s="7">
        <v>14</v>
      </c>
      <c r="D141" s="7" t="s">
        <v>2937</v>
      </c>
      <c r="E141" s="7" t="s">
        <v>592</v>
      </c>
      <c r="F141" s="7" t="s">
        <v>2938</v>
      </c>
      <c r="G141" s="8">
        <v>41726.50277777778</v>
      </c>
      <c r="H141" s="7" t="s">
        <v>2781</v>
      </c>
      <c r="I141" s="7"/>
      <c r="J141" s="7"/>
      <c r="K141" s="7">
        <v>0</v>
      </c>
      <c r="L141" s="7">
        <v>0</v>
      </c>
      <c r="M141" s="7"/>
      <c r="N141" s="7">
        <v>0.67059999999999997</v>
      </c>
      <c r="O141" s="7" t="s">
        <v>71</v>
      </c>
      <c r="P141" s="7">
        <v>0</v>
      </c>
      <c r="Q141" s="7">
        <v>0</v>
      </c>
      <c r="R141" s="7">
        <v>0.63</v>
      </c>
    </row>
    <row r="142" spans="1:18" x14ac:dyDescent="0.25">
      <c r="A142" s="7" t="s">
        <v>2936</v>
      </c>
      <c r="B142" s="8">
        <v>41734</v>
      </c>
      <c r="C142" s="7">
        <v>15</v>
      </c>
      <c r="D142" s="7" t="s">
        <v>2937</v>
      </c>
      <c r="E142" s="7" t="s">
        <v>592</v>
      </c>
      <c r="F142" s="7" t="s">
        <v>2938</v>
      </c>
      <c r="G142" s="8">
        <v>41726.50277777778</v>
      </c>
      <c r="H142" s="7" t="s">
        <v>2781</v>
      </c>
      <c r="I142" s="7"/>
      <c r="J142" s="7"/>
      <c r="K142" s="7">
        <v>0</v>
      </c>
      <c r="L142" s="7">
        <v>0</v>
      </c>
      <c r="M142" s="7"/>
      <c r="N142" s="7">
        <v>0.67059999999999997</v>
      </c>
      <c r="O142" s="7" t="s">
        <v>71</v>
      </c>
      <c r="P142" s="7">
        <v>0</v>
      </c>
      <c r="Q142" s="7">
        <v>0</v>
      </c>
      <c r="R142" s="7">
        <v>0.81</v>
      </c>
    </row>
    <row r="143" spans="1:18" x14ac:dyDescent="0.25">
      <c r="A143" s="7" t="s">
        <v>2936</v>
      </c>
      <c r="B143" s="8">
        <v>41734</v>
      </c>
      <c r="C143" s="7">
        <v>16</v>
      </c>
      <c r="D143" s="7" t="s">
        <v>2937</v>
      </c>
      <c r="E143" s="7" t="s">
        <v>592</v>
      </c>
      <c r="F143" s="7" t="s">
        <v>2938</v>
      </c>
      <c r="G143" s="8">
        <v>41726.50277777778</v>
      </c>
      <c r="H143" s="7" t="s">
        <v>2781</v>
      </c>
      <c r="I143" s="7"/>
      <c r="J143" s="7"/>
      <c r="K143" s="7">
        <v>0</v>
      </c>
      <c r="L143" s="7">
        <v>0</v>
      </c>
      <c r="M143" s="7"/>
      <c r="N143" s="7">
        <v>0.67059999999999997</v>
      </c>
      <c r="O143" s="7" t="s">
        <v>71</v>
      </c>
      <c r="P143" s="7">
        <v>0</v>
      </c>
      <c r="Q143" s="7">
        <v>0</v>
      </c>
      <c r="R143" s="7">
        <v>0.19</v>
      </c>
    </row>
    <row r="144" spans="1:18" x14ac:dyDescent="0.25">
      <c r="A144" s="7" t="s">
        <v>2939</v>
      </c>
      <c r="B144" s="8">
        <v>41729</v>
      </c>
      <c r="C144" s="7">
        <v>1</v>
      </c>
      <c r="D144" s="7" t="s">
        <v>2940</v>
      </c>
      <c r="E144" s="7" t="s">
        <v>592</v>
      </c>
      <c r="F144" s="7" t="s">
        <v>2941</v>
      </c>
      <c r="G144" s="8">
        <v>41724.659722222219</v>
      </c>
      <c r="H144" s="7" t="s">
        <v>2781</v>
      </c>
      <c r="I144" s="7"/>
      <c r="J144" s="7"/>
      <c r="K144" s="7">
        <v>0</v>
      </c>
      <c r="L144" s="7">
        <v>0</v>
      </c>
      <c r="M144" s="7">
        <v>90</v>
      </c>
      <c r="N144" s="7">
        <v>1</v>
      </c>
      <c r="O144" s="7" t="s">
        <v>71</v>
      </c>
      <c r="P144" s="7">
        <v>0</v>
      </c>
      <c r="Q144" s="7">
        <v>0</v>
      </c>
      <c r="R144" s="7">
        <v>90</v>
      </c>
    </row>
    <row r="145" spans="1:18" x14ac:dyDescent="0.25">
      <c r="A145" s="7" t="s">
        <v>2942</v>
      </c>
      <c r="B145" s="8">
        <v>41736</v>
      </c>
      <c r="C145" s="7">
        <v>1</v>
      </c>
      <c r="D145" s="7" t="s">
        <v>2943</v>
      </c>
      <c r="E145" s="7" t="s">
        <v>592</v>
      </c>
      <c r="F145" s="7" t="s">
        <v>2944</v>
      </c>
      <c r="G145" s="8">
        <v>41734.505555555559</v>
      </c>
      <c r="H145" s="7" t="s">
        <v>2781</v>
      </c>
      <c r="I145" s="7"/>
      <c r="J145" s="7"/>
      <c r="K145" s="7">
        <v>0</v>
      </c>
      <c r="L145" s="7">
        <v>0</v>
      </c>
      <c r="M145" s="7">
        <v>153.06</v>
      </c>
      <c r="N145" s="7">
        <v>1</v>
      </c>
      <c r="O145" s="7" t="s">
        <v>71</v>
      </c>
      <c r="P145" s="7">
        <v>0</v>
      </c>
      <c r="Q145" s="7">
        <v>0</v>
      </c>
      <c r="R145" s="7">
        <v>153.06</v>
      </c>
    </row>
    <row r="146" spans="1:18" x14ac:dyDescent="0.25">
      <c r="A146" s="7" t="s">
        <v>2942</v>
      </c>
      <c r="B146" s="8">
        <v>41736</v>
      </c>
      <c r="C146" s="7">
        <v>2</v>
      </c>
      <c r="D146" s="7" t="s">
        <v>2943</v>
      </c>
      <c r="E146" s="7" t="s">
        <v>592</v>
      </c>
      <c r="F146" s="7" t="s">
        <v>2944</v>
      </c>
      <c r="G146" s="8">
        <v>41734.505555555559</v>
      </c>
      <c r="H146" s="7" t="s">
        <v>2781</v>
      </c>
      <c r="I146" s="7"/>
      <c r="J146" s="7"/>
      <c r="K146" s="7">
        <v>0</v>
      </c>
      <c r="L146" s="7">
        <v>0</v>
      </c>
      <c r="M146" s="7">
        <v>61.55</v>
      </c>
      <c r="N146" s="7">
        <v>1</v>
      </c>
      <c r="O146" s="7" t="s">
        <v>71</v>
      </c>
      <c r="P146" s="7">
        <v>0</v>
      </c>
      <c r="Q146" s="7">
        <v>0</v>
      </c>
      <c r="R146" s="7">
        <v>61.55</v>
      </c>
    </row>
    <row r="147" spans="1:18" x14ac:dyDescent="0.25">
      <c r="A147" s="7" t="s">
        <v>2942</v>
      </c>
      <c r="B147" s="8">
        <v>41736</v>
      </c>
      <c r="C147" s="7">
        <v>3</v>
      </c>
      <c r="D147" s="7" t="s">
        <v>2943</v>
      </c>
      <c r="E147" s="7" t="s">
        <v>592</v>
      </c>
      <c r="F147" s="7" t="s">
        <v>2944</v>
      </c>
      <c r="G147" s="8">
        <v>41734.505555555559</v>
      </c>
      <c r="H147" s="7" t="s">
        <v>2781</v>
      </c>
      <c r="I147" s="7"/>
      <c r="J147" s="7"/>
      <c r="K147" s="7">
        <v>0</v>
      </c>
      <c r="L147" s="7">
        <v>0</v>
      </c>
      <c r="M147" s="7">
        <v>74.489999999999995</v>
      </c>
      <c r="N147" s="7">
        <v>1</v>
      </c>
      <c r="O147" s="7" t="s">
        <v>71</v>
      </c>
      <c r="P147" s="7">
        <v>0</v>
      </c>
      <c r="Q147" s="7">
        <v>0</v>
      </c>
      <c r="R147" s="7">
        <v>74.489999999999995</v>
      </c>
    </row>
    <row r="148" spans="1:18" x14ac:dyDescent="0.25">
      <c r="A148" s="7" t="s">
        <v>2942</v>
      </c>
      <c r="B148" s="8">
        <v>41736</v>
      </c>
      <c r="C148" s="7">
        <v>4</v>
      </c>
      <c r="D148" s="7" t="s">
        <v>2943</v>
      </c>
      <c r="E148" s="7" t="s">
        <v>592</v>
      </c>
      <c r="F148" s="7" t="s">
        <v>2944</v>
      </c>
      <c r="G148" s="8">
        <v>41734.505555555559</v>
      </c>
      <c r="H148" s="7" t="s">
        <v>2781</v>
      </c>
      <c r="I148" s="7"/>
      <c r="J148" s="7"/>
      <c r="K148" s="7">
        <v>0</v>
      </c>
      <c r="L148" s="7">
        <v>0</v>
      </c>
      <c r="M148" s="7">
        <v>13.38</v>
      </c>
      <c r="N148" s="7">
        <v>1</v>
      </c>
      <c r="O148" s="7" t="s">
        <v>71</v>
      </c>
      <c r="P148" s="7">
        <v>0</v>
      </c>
      <c r="Q148" s="7">
        <v>0</v>
      </c>
      <c r="R148" s="7">
        <v>13.38</v>
      </c>
    </row>
    <row r="149" spans="1:18" x14ac:dyDescent="0.25">
      <c r="A149" s="7" t="s">
        <v>2942</v>
      </c>
      <c r="B149" s="8">
        <v>41736</v>
      </c>
      <c r="C149" s="7">
        <v>5</v>
      </c>
      <c r="D149" s="7" t="s">
        <v>2943</v>
      </c>
      <c r="E149" s="7" t="s">
        <v>592</v>
      </c>
      <c r="F149" s="7" t="s">
        <v>2944</v>
      </c>
      <c r="G149" s="8">
        <v>41734.505555555559</v>
      </c>
      <c r="H149" s="7" t="s">
        <v>2781</v>
      </c>
      <c r="I149" s="7"/>
      <c r="J149" s="7"/>
      <c r="K149" s="7">
        <v>0</v>
      </c>
      <c r="L149" s="7">
        <v>0</v>
      </c>
      <c r="M149" s="7">
        <v>0.02</v>
      </c>
      <c r="N149" s="7">
        <v>1</v>
      </c>
      <c r="O149" s="7" t="s">
        <v>71</v>
      </c>
      <c r="P149" s="7">
        <v>0</v>
      </c>
      <c r="Q149" s="7">
        <v>0</v>
      </c>
      <c r="R149" s="7">
        <v>10.02</v>
      </c>
    </row>
    <row r="150" spans="1:18" x14ac:dyDescent="0.25">
      <c r="A150" s="7" t="s">
        <v>2942</v>
      </c>
      <c r="B150" s="8">
        <v>41736</v>
      </c>
      <c r="C150" s="7">
        <v>6</v>
      </c>
      <c r="D150" s="7" t="s">
        <v>2943</v>
      </c>
      <c r="E150" s="7" t="s">
        <v>592</v>
      </c>
      <c r="F150" s="7" t="s">
        <v>2944</v>
      </c>
      <c r="G150" s="8">
        <v>41734.505555555559</v>
      </c>
      <c r="H150" s="7" t="s">
        <v>2781</v>
      </c>
      <c r="I150" s="7"/>
      <c r="J150" s="7"/>
      <c r="K150" s="7">
        <v>0</v>
      </c>
      <c r="L150" s="7">
        <v>0</v>
      </c>
      <c r="M150" s="7">
        <v>0</v>
      </c>
      <c r="N150" s="7">
        <v>1</v>
      </c>
      <c r="O150" s="7" t="s">
        <v>71</v>
      </c>
      <c r="P150" s="7">
        <v>0</v>
      </c>
      <c r="Q150" s="7">
        <v>0</v>
      </c>
      <c r="R150" s="7">
        <v>2.5</v>
      </c>
    </row>
    <row r="151" spans="1:18" x14ac:dyDescent="0.25">
      <c r="A151" s="7" t="s">
        <v>2945</v>
      </c>
      <c r="B151" s="8">
        <v>41729</v>
      </c>
      <c r="C151" s="7">
        <v>1</v>
      </c>
      <c r="D151" s="7" t="s">
        <v>2937</v>
      </c>
      <c r="E151" s="7" t="s">
        <v>592</v>
      </c>
      <c r="F151" s="7" t="s">
        <v>2938</v>
      </c>
      <c r="G151" s="8">
        <v>41726.50277777778</v>
      </c>
      <c r="H151" s="7" t="s">
        <v>2781</v>
      </c>
      <c r="I151" s="7"/>
      <c r="J151" s="7"/>
      <c r="K151" s="7">
        <v>0</v>
      </c>
      <c r="L151" s="7">
        <v>0</v>
      </c>
      <c r="M151" s="7"/>
      <c r="N151" s="7">
        <v>1</v>
      </c>
      <c r="O151" s="7" t="s">
        <v>71</v>
      </c>
      <c r="P151" s="7">
        <v>0</v>
      </c>
      <c r="Q151" s="7">
        <v>0</v>
      </c>
      <c r="R151" s="7">
        <v>0.41</v>
      </c>
    </row>
    <row r="152" spans="1:18" x14ac:dyDescent="0.25">
      <c r="A152" s="7" t="s">
        <v>2945</v>
      </c>
      <c r="B152" s="8">
        <v>41729</v>
      </c>
      <c r="C152" s="7">
        <v>2</v>
      </c>
      <c r="D152" s="7" t="s">
        <v>2937</v>
      </c>
      <c r="E152" s="7" t="s">
        <v>592</v>
      </c>
      <c r="F152" s="7" t="s">
        <v>2938</v>
      </c>
      <c r="G152" s="8">
        <v>41726.50277777778</v>
      </c>
      <c r="H152" s="7" t="s">
        <v>2781</v>
      </c>
      <c r="I152" s="7"/>
      <c r="J152" s="7"/>
      <c r="K152" s="7">
        <v>0</v>
      </c>
      <c r="L152" s="7">
        <v>0</v>
      </c>
      <c r="M152" s="7"/>
      <c r="N152" s="7">
        <v>1</v>
      </c>
      <c r="O152" s="7" t="s">
        <v>71</v>
      </c>
      <c r="P152" s="7">
        <v>0</v>
      </c>
      <c r="Q152" s="7">
        <v>0</v>
      </c>
      <c r="R152" s="7">
        <v>1.0900000000000001</v>
      </c>
    </row>
    <row r="153" spans="1:18" x14ac:dyDescent="0.25">
      <c r="A153" s="7" t="s">
        <v>2945</v>
      </c>
      <c r="B153" s="8">
        <v>41729</v>
      </c>
      <c r="C153" s="7">
        <v>3</v>
      </c>
      <c r="D153" s="7" t="s">
        <v>2937</v>
      </c>
      <c r="E153" s="7" t="s">
        <v>592</v>
      </c>
      <c r="F153" s="7" t="s">
        <v>2938</v>
      </c>
      <c r="G153" s="8">
        <v>41726.50277777778</v>
      </c>
      <c r="H153" s="7" t="s">
        <v>2781</v>
      </c>
      <c r="I153" s="7"/>
      <c r="J153" s="7"/>
      <c r="K153" s="7">
        <v>0</v>
      </c>
      <c r="L153" s="7">
        <v>0</v>
      </c>
      <c r="M153" s="7"/>
      <c r="N153" s="7">
        <v>1</v>
      </c>
      <c r="O153" s="7" t="s">
        <v>71</v>
      </c>
      <c r="P153" s="7">
        <v>0</v>
      </c>
      <c r="Q153" s="7">
        <v>0</v>
      </c>
      <c r="R153" s="7">
        <v>1.96</v>
      </c>
    </row>
    <row r="154" spans="1:18" x14ac:dyDescent="0.25">
      <c r="A154" s="7" t="s">
        <v>2945</v>
      </c>
      <c r="B154" s="8">
        <v>41729</v>
      </c>
      <c r="C154" s="7">
        <v>4</v>
      </c>
      <c r="D154" s="7" t="s">
        <v>2937</v>
      </c>
      <c r="E154" s="7" t="s">
        <v>592</v>
      </c>
      <c r="F154" s="7" t="s">
        <v>2938</v>
      </c>
      <c r="G154" s="8">
        <v>41726.50277777778</v>
      </c>
      <c r="H154" s="7" t="s">
        <v>2781</v>
      </c>
      <c r="I154" s="7"/>
      <c r="J154" s="7"/>
      <c r="K154" s="7">
        <v>0</v>
      </c>
      <c r="L154" s="7">
        <v>0</v>
      </c>
      <c r="M154" s="7"/>
      <c r="N154" s="7">
        <v>1</v>
      </c>
      <c r="O154" s="7" t="s">
        <v>71</v>
      </c>
      <c r="P154" s="7">
        <v>0</v>
      </c>
      <c r="Q154" s="7">
        <v>0</v>
      </c>
      <c r="R154" s="7">
        <v>1.92</v>
      </c>
    </row>
    <row r="155" spans="1:18" x14ac:dyDescent="0.25">
      <c r="A155" s="7" t="s">
        <v>2945</v>
      </c>
      <c r="B155" s="8">
        <v>41729</v>
      </c>
      <c r="C155" s="7">
        <v>5</v>
      </c>
      <c r="D155" s="7" t="s">
        <v>2937</v>
      </c>
      <c r="E155" s="7" t="s">
        <v>592</v>
      </c>
      <c r="F155" s="7" t="s">
        <v>2938</v>
      </c>
      <c r="G155" s="8">
        <v>41726.50277777778</v>
      </c>
      <c r="H155" s="7" t="s">
        <v>2781</v>
      </c>
      <c r="I155" s="7"/>
      <c r="J155" s="7"/>
      <c r="K155" s="7">
        <v>0</v>
      </c>
      <c r="L155" s="7">
        <v>0</v>
      </c>
      <c r="M155" s="7"/>
      <c r="N155" s="7">
        <v>1</v>
      </c>
      <c r="O155" s="7" t="s">
        <v>71</v>
      </c>
      <c r="P155" s="7">
        <v>0</v>
      </c>
      <c r="Q155" s="7">
        <v>0</v>
      </c>
      <c r="R155" s="7">
        <v>2.86</v>
      </c>
    </row>
    <row r="156" spans="1:18" x14ac:dyDescent="0.25">
      <c r="A156" s="7" t="s">
        <v>2945</v>
      </c>
      <c r="B156" s="8">
        <v>41729</v>
      </c>
      <c r="C156" s="7">
        <v>6</v>
      </c>
      <c r="D156" s="7" t="s">
        <v>2937</v>
      </c>
      <c r="E156" s="7" t="s">
        <v>592</v>
      </c>
      <c r="F156" s="7" t="s">
        <v>2938</v>
      </c>
      <c r="G156" s="8">
        <v>41726.50277777778</v>
      </c>
      <c r="H156" s="7" t="s">
        <v>2781</v>
      </c>
      <c r="I156" s="7"/>
      <c r="J156" s="7"/>
      <c r="K156" s="7">
        <v>0</v>
      </c>
      <c r="L156" s="7">
        <v>0</v>
      </c>
      <c r="M156" s="7"/>
      <c r="N156" s="7">
        <v>1</v>
      </c>
      <c r="O156" s="7" t="s">
        <v>71</v>
      </c>
      <c r="P156" s="7">
        <v>0</v>
      </c>
      <c r="Q156" s="7">
        <v>0</v>
      </c>
      <c r="R156" s="7">
        <v>3.55</v>
      </c>
    </row>
    <row r="157" spans="1:18" x14ac:dyDescent="0.25">
      <c r="A157" s="7" t="s">
        <v>2945</v>
      </c>
      <c r="B157" s="8">
        <v>41729</v>
      </c>
      <c r="C157" s="7">
        <v>7</v>
      </c>
      <c r="D157" s="7" t="s">
        <v>2937</v>
      </c>
      <c r="E157" s="7" t="s">
        <v>592</v>
      </c>
      <c r="F157" s="7" t="s">
        <v>2938</v>
      </c>
      <c r="G157" s="8">
        <v>41726.50277777778</v>
      </c>
      <c r="H157" s="7" t="s">
        <v>2781</v>
      </c>
      <c r="I157" s="7"/>
      <c r="J157" s="7"/>
      <c r="K157" s="7">
        <v>0</v>
      </c>
      <c r="L157" s="7">
        <v>0</v>
      </c>
      <c r="M157" s="7"/>
      <c r="N157" s="7">
        <v>1</v>
      </c>
      <c r="O157" s="7" t="s">
        <v>71</v>
      </c>
      <c r="P157" s="7">
        <v>0</v>
      </c>
      <c r="Q157" s="7">
        <v>0</v>
      </c>
      <c r="R157" s="7">
        <v>3.66</v>
      </c>
    </row>
    <row r="158" spans="1:18" x14ac:dyDescent="0.25">
      <c r="A158" s="7" t="s">
        <v>2945</v>
      </c>
      <c r="B158" s="8">
        <v>41729</v>
      </c>
      <c r="C158" s="7">
        <v>8</v>
      </c>
      <c r="D158" s="7" t="s">
        <v>2937</v>
      </c>
      <c r="E158" s="7" t="s">
        <v>592</v>
      </c>
      <c r="F158" s="7" t="s">
        <v>2938</v>
      </c>
      <c r="G158" s="8">
        <v>41726.50277777778</v>
      </c>
      <c r="H158" s="7" t="s">
        <v>2781</v>
      </c>
      <c r="I158" s="7"/>
      <c r="J158" s="7"/>
      <c r="K158" s="7">
        <v>0</v>
      </c>
      <c r="L158" s="7">
        <v>0</v>
      </c>
      <c r="M158" s="7"/>
      <c r="N158" s="7">
        <v>1</v>
      </c>
      <c r="O158" s="7" t="s">
        <v>71</v>
      </c>
      <c r="P158" s="7">
        <v>0</v>
      </c>
      <c r="Q158" s="7">
        <v>0</v>
      </c>
      <c r="R158" s="7">
        <v>4.42</v>
      </c>
    </row>
    <row r="159" spans="1:18" x14ac:dyDescent="0.25">
      <c r="A159" s="7" t="s">
        <v>2945</v>
      </c>
      <c r="B159" s="8">
        <v>41729</v>
      </c>
      <c r="C159" s="7">
        <v>9</v>
      </c>
      <c r="D159" s="7" t="s">
        <v>2937</v>
      </c>
      <c r="E159" s="7" t="s">
        <v>592</v>
      </c>
      <c r="F159" s="7" t="s">
        <v>2938</v>
      </c>
      <c r="G159" s="8">
        <v>41726.50277777778</v>
      </c>
      <c r="H159" s="7" t="s">
        <v>2781</v>
      </c>
      <c r="I159" s="7"/>
      <c r="J159" s="7"/>
      <c r="K159" s="7">
        <v>0</v>
      </c>
      <c r="L159" s="7">
        <v>0</v>
      </c>
      <c r="M159" s="7"/>
      <c r="N159" s="7">
        <v>1</v>
      </c>
      <c r="O159" s="7" t="s">
        <v>71</v>
      </c>
      <c r="P159" s="7">
        <v>0</v>
      </c>
      <c r="Q159" s="7">
        <v>0</v>
      </c>
      <c r="R159" s="7">
        <v>0.41</v>
      </c>
    </row>
    <row r="160" spans="1:18" x14ac:dyDescent="0.25">
      <c r="A160" s="7" t="s">
        <v>2945</v>
      </c>
      <c r="B160" s="8">
        <v>41729</v>
      </c>
      <c r="C160" s="7">
        <v>10</v>
      </c>
      <c r="D160" s="7" t="s">
        <v>2937</v>
      </c>
      <c r="E160" s="7" t="s">
        <v>592</v>
      </c>
      <c r="F160" s="7" t="s">
        <v>2938</v>
      </c>
      <c r="G160" s="8">
        <v>41726.50277777778</v>
      </c>
      <c r="H160" s="7" t="s">
        <v>2781</v>
      </c>
      <c r="I160" s="7"/>
      <c r="J160" s="7"/>
      <c r="K160" s="7">
        <v>0</v>
      </c>
      <c r="L160" s="7">
        <v>0</v>
      </c>
      <c r="M160" s="7"/>
      <c r="N160" s="7">
        <v>1</v>
      </c>
      <c r="O160" s="7" t="s">
        <v>71</v>
      </c>
      <c r="P160" s="7">
        <v>0</v>
      </c>
      <c r="Q160" s="7">
        <v>0</v>
      </c>
      <c r="R160" s="7">
        <v>0.5</v>
      </c>
    </row>
    <row r="161" spans="1:18" x14ac:dyDescent="0.25">
      <c r="A161" s="7" t="s">
        <v>2945</v>
      </c>
      <c r="B161" s="8">
        <v>41729</v>
      </c>
      <c r="C161" s="7">
        <v>11</v>
      </c>
      <c r="D161" s="7" t="s">
        <v>2937</v>
      </c>
      <c r="E161" s="7" t="s">
        <v>592</v>
      </c>
      <c r="F161" s="7" t="s">
        <v>2938</v>
      </c>
      <c r="G161" s="8">
        <v>41726.50277777778</v>
      </c>
      <c r="H161" s="7" t="s">
        <v>2781</v>
      </c>
      <c r="I161" s="7"/>
      <c r="J161" s="7"/>
      <c r="K161" s="7">
        <v>0</v>
      </c>
      <c r="L161" s="7">
        <v>0</v>
      </c>
      <c r="M161" s="7"/>
      <c r="N161" s="7">
        <v>1</v>
      </c>
      <c r="O161" s="7" t="s">
        <v>71</v>
      </c>
      <c r="P161" s="7">
        <v>0</v>
      </c>
      <c r="Q161" s="7">
        <v>0</v>
      </c>
      <c r="R161" s="7">
        <v>0.62</v>
      </c>
    </row>
    <row r="162" spans="1:18" x14ac:dyDescent="0.25">
      <c r="A162" s="7" t="s">
        <v>2945</v>
      </c>
      <c r="B162" s="8">
        <v>41729</v>
      </c>
      <c r="C162" s="7">
        <v>12</v>
      </c>
      <c r="D162" s="7" t="s">
        <v>2937</v>
      </c>
      <c r="E162" s="7" t="s">
        <v>592</v>
      </c>
      <c r="F162" s="7" t="s">
        <v>2938</v>
      </c>
      <c r="G162" s="8">
        <v>41726.50277777778</v>
      </c>
      <c r="H162" s="7" t="s">
        <v>2781</v>
      </c>
      <c r="I162" s="7"/>
      <c r="J162" s="7"/>
      <c r="K162" s="7">
        <v>0</v>
      </c>
      <c r="L162" s="7">
        <v>0</v>
      </c>
      <c r="M162" s="7"/>
      <c r="N162" s="7">
        <v>1</v>
      </c>
      <c r="O162" s="7" t="s">
        <v>71</v>
      </c>
      <c r="P162" s="7">
        <v>0</v>
      </c>
      <c r="Q162" s="7">
        <v>0</v>
      </c>
      <c r="R162" s="7">
        <v>0.54</v>
      </c>
    </row>
    <row r="163" spans="1:18" x14ac:dyDescent="0.25">
      <c r="A163" s="7" t="s">
        <v>2945</v>
      </c>
      <c r="B163" s="8">
        <v>41729</v>
      </c>
      <c r="C163" s="7">
        <v>13</v>
      </c>
      <c r="D163" s="7" t="s">
        <v>2937</v>
      </c>
      <c r="E163" s="7" t="s">
        <v>592</v>
      </c>
      <c r="F163" s="7" t="s">
        <v>2938</v>
      </c>
      <c r="G163" s="8">
        <v>41726.50277777778</v>
      </c>
      <c r="H163" s="7" t="s">
        <v>2781</v>
      </c>
      <c r="I163" s="7"/>
      <c r="J163" s="7"/>
      <c r="K163" s="7">
        <v>0</v>
      </c>
      <c r="L163" s="7">
        <v>0</v>
      </c>
      <c r="M163" s="7"/>
      <c r="N163" s="7">
        <v>1</v>
      </c>
      <c r="O163" s="7" t="s">
        <v>71</v>
      </c>
      <c r="P163" s="7">
        <v>0</v>
      </c>
      <c r="Q163" s="7">
        <v>0</v>
      </c>
      <c r="R163" s="7">
        <v>0.62</v>
      </c>
    </row>
    <row r="164" spans="1:18" x14ac:dyDescent="0.25">
      <c r="A164" s="7" t="s">
        <v>2945</v>
      </c>
      <c r="B164" s="8">
        <v>41729</v>
      </c>
      <c r="C164" s="7">
        <v>14</v>
      </c>
      <c r="D164" s="7" t="s">
        <v>2937</v>
      </c>
      <c r="E164" s="7" t="s">
        <v>592</v>
      </c>
      <c r="F164" s="7" t="s">
        <v>2938</v>
      </c>
      <c r="G164" s="8">
        <v>41726.50277777778</v>
      </c>
      <c r="H164" s="7" t="s">
        <v>2781</v>
      </c>
      <c r="I164" s="7"/>
      <c r="J164" s="7"/>
      <c r="K164" s="7">
        <v>0</v>
      </c>
      <c r="L164" s="7">
        <v>0</v>
      </c>
      <c r="M164" s="7"/>
      <c r="N164" s="7">
        <v>1</v>
      </c>
      <c r="O164" s="7" t="s">
        <v>71</v>
      </c>
      <c r="P164" s="7">
        <v>0</v>
      </c>
      <c r="Q164" s="7">
        <v>0</v>
      </c>
      <c r="R164" s="7">
        <v>0.94</v>
      </c>
    </row>
    <row r="165" spans="1:18" x14ac:dyDescent="0.25">
      <c r="A165" s="7" t="s">
        <v>2945</v>
      </c>
      <c r="B165" s="8">
        <v>41729</v>
      </c>
      <c r="C165" s="7">
        <v>15</v>
      </c>
      <c r="D165" s="7" t="s">
        <v>2937</v>
      </c>
      <c r="E165" s="7" t="s">
        <v>592</v>
      </c>
      <c r="F165" s="7" t="s">
        <v>2938</v>
      </c>
      <c r="G165" s="8">
        <v>41726.50277777778</v>
      </c>
      <c r="H165" s="7" t="s">
        <v>2781</v>
      </c>
      <c r="I165" s="7"/>
      <c r="J165" s="7"/>
      <c r="K165" s="7">
        <v>0</v>
      </c>
      <c r="L165" s="7">
        <v>0</v>
      </c>
      <c r="M165" s="7"/>
      <c r="N165" s="7">
        <v>1</v>
      </c>
      <c r="O165" s="7" t="s">
        <v>71</v>
      </c>
      <c r="P165" s="7">
        <v>0</v>
      </c>
      <c r="Q165" s="7">
        <v>0</v>
      </c>
      <c r="R165" s="7">
        <v>1.21</v>
      </c>
    </row>
    <row r="166" spans="1:18" x14ac:dyDescent="0.25">
      <c r="A166" s="7" t="s">
        <v>2945</v>
      </c>
      <c r="B166" s="8">
        <v>41729</v>
      </c>
      <c r="C166" s="7">
        <v>16</v>
      </c>
      <c r="D166" s="7" t="s">
        <v>2937</v>
      </c>
      <c r="E166" s="7" t="s">
        <v>592</v>
      </c>
      <c r="F166" s="7" t="s">
        <v>2938</v>
      </c>
      <c r="G166" s="8">
        <v>41726.50277777778</v>
      </c>
      <c r="H166" s="7" t="s">
        <v>2781</v>
      </c>
      <c r="I166" s="7"/>
      <c r="J166" s="7"/>
      <c r="K166" s="7">
        <v>0</v>
      </c>
      <c r="L166" s="7">
        <v>0</v>
      </c>
      <c r="M166" s="7"/>
      <c r="N166" s="7">
        <v>1</v>
      </c>
      <c r="O166" s="7" t="s">
        <v>71</v>
      </c>
      <c r="P166" s="7">
        <v>0</v>
      </c>
      <c r="Q166" s="7">
        <v>0</v>
      </c>
      <c r="R166" s="7">
        <v>0.28999999999999998</v>
      </c>
    </row>
    <row r="167" spans="1:18" x14ac:dyDescent="0.25">
      <c r="A167" s="7" t="s">
        <v>2946</v>
      </c>
      <c r="B167" s="8">
        <v>41743</v>
      </c>
      <c r="C167" s="7">
        <v>1</v>
      </c>
      <c r="D167" s="7" t="s">
        <v>2947</v>
      </c>
      <c r="E167" s="7" t="s">
        <v>592</v>
      </c>
      <c r="F167" s="7" t="s">
        <v>2948</v>
      </c>
      <c r="G167" s="8">
        <v>41733.409722222219</v>
      </c>
      <c r="H167" s="7" t="s">
        <v>2781</v>
      </c>
      <c r="I167" s="7"/>
      <c r="J167" s="7"/>
      <c r="K167" s="7">
        <v>0</v>
      </c>
      <c r="L167" s="7">
        <v>0</v>
      </c>
      <c r="M167" s="7">
        <v>0</v>
      </c>
      <c r="N167" s="7">
        <v>1</v>
      </c>
      <c r="O167" s="7" t="s">
        <v>937</v>
      </c>
      <c r="P167" s="7">
        <v>0</v>
      </c>
      <c r="Q167" s="7">
        <v>0</v>
      </c>
      <c r="R167" s="7">
        <v>55</v>
      </c>
    </row>
    <row r="168" spans="1:18" x14ac:dyDescent="0.25">
      <c r="A168" s="7" t="s">
        <v>2949</v>
      </c>
      <c r="B168" s="8">
        <v>41743</v>
      </c>
      <c r="C168" s="7">
        <v>1</v>
      </c>
      <c r="D168" s="7" t="s">
        <v>2950</v>
      </c>
      <c r="E168" s="7" t="s">
        <v>592</v>
      </c>
      <c r="F168" s="7" t="s">
        <v>2951</v>
      </c>
      <c r="G168" s="8">
        <v>41734.553472222222</v>
      </c>
      <c r="H168" s="7" t="s">
        <v>2781</v>
      </c>
      <c r="I168" s="7"/>
      <c r="J168" s="7"/>
      <c r="K168" s="7">
        <v>0</v>
      </c>
      <c r="L168" s="7">
        <v>0</v>
      </c>
      <c r="M168" s="7">
        <v>0</v>
      </c>
      <c r="N168" s="7">
        <v>1</v>
      </c>
      <c r="O168" s="7" t="s">
        <v>937</v>
      </c>
      <c r="P168" s="7">
        <v>0</v>
      </c>
      <c r="Q168" s="7">
        <v>0</v>
      </c>
      <c r="R168" s="7">
        <v>55</v>
      </c>
    </row>
    <row r="169" spans="1:18" x14ac:dyDescent="0.25">
      <c r="A169" s="7" t="s">
        <v>2952</v>
      </c>
      <c r="B169" s="8">
        <v>41743</v>
      </c>
      <c r="C169" s="7">
        <v>1</v>
      </c>
      <c r="D169" s="7" t="s">
        <v>2953</v>
      </c>
      <c r="E169" s="7" t="s">
        <v>592</v>
      </c>
      <c r="F169" s="7" t="s">
        <v>2954</v>
      </c>
      <c r="G169" s="8">
        <v>41738.572916666664</v>
      </c>
      <c r="H169" s="7" t="s">
        <v>2781</v>
      </c>
      <c r="I169" s="7"/>
      <c r="J169" s="7"/>
      <c r="K169" s="7">
        <v>0</v>
      </c>
      <c r="L169" s="7">
        <v>0</v>
      </c>
      <c r="M169" s="7">
        <v>55</v>
      </c>
      <c r="N169" s="7">
        <v>1</v>
      </c>
      <c r="O169" s="7" t="s">
        <v>937</v>
      </c>
      <c r="P169" s="7">
        <v>0</v>
      </c>
      <c r="Q169" s="7">
        <v>0</v>
      </c>
      <c r="R169" s="7">
        <v>55</v>
      </c>
    </row>
    <row r="170" spans="1:18" x14ac:dyDescent="0.25">
      <c r="A170" s="7" t="s">
        <v>2955</v>
      </c>
      <c r="B170" s="8">
        <v>41743</v>
      </c>
      <c r="C170" s="7">
        <v>1</v>
      </c>
      <c r="D170" s="7" t="s">
        <v>2956</v>
      </c>
      <c r="E170" s="7" t="s">
        <v>592</v>
      </c>
      <c r="F170" s="7" t="s">
        <v>2957</v>
      </c>
      <c r="G170" s="8">
        <v>41741.636805555558</v>
      </c>
      <c r="H170" s="7" t="s">
        <v>2781</v>
      </c>
      <c r="I170" s="7"/>
      <c r="J170" s="7"/>
      <c r="K170" s="7">
        <v>0</v>
      </c>
      <c r="L170" s="7">
        <v>0</v>
      </c>
      <c r="M170" s="7">
        <v>39.93</v>
      </c>
      <c r="N170" s="7">
        <v>1</v>
      </c>
      <c r="O170" s="7" t="s">
        <v>937</v>
      </c>
      <c r="P170" s="7">
        <v>0</v>
      </c>
      <c r="Q170" s="7">
        <v>0</v>
      </c>
      <c r="R170" s="7">
        <v>39.93</v>
      </c>
    </row>
    <row r="171" spans="1:18" x14ac:dyDescent="0.25">
      <c r="A171" s="7" t="s">
        <v>2955</v>
      </c>
      <c r="B171" s="8">
        <v>41743</v>
      </c>
      <c r="C171" s="7">
        <v>2</v>
      </c>
      <c r="D171" s="7" t="s">
        <v>2956</v>
      </c>
      <c r="E171" s="7" t="s">
        <v>592</v>
      </c>
      <c r="F171" s="7" t="s">
        <v>2957</v>
      </c>
      <c r="G171" s="8">
        <v>41741.636805555558</v>
      </c>
      <c r="H171" s="7" t="s">
        <v>2781</v>
      </c>
      <c r="I171" s="7"/>
      <c r="J171" s="7"/>
      <c r="K171" s="7">
        <v>0</v>
      </c>
      <c r="L171" s="7">
        <v>0</v>
      </c>
      <c r="M171" s="7">
        <v>15.07</v>
      </c>
      <c r="N171" s="7">
        <v>1</v>
      </c>
      <c r="O171" s="7" t="s">
        <v>937</v>
      </c>
      <c r="P171" s="7">
        <v>0</v>
      </c>
      <c r="Q171" s="7">
        <v>0</v>
      </c>
      <c r="R171" s="7">
        <v>15.07</v>
      </c>
    </row>
    <row r="172" spans="1:18" x14ac:dyDescent="0.25">
      <c r="A172" s="7" t="s">
        <v>2958</v>
      </c>
      <c r="B172" s="8">
        <v>41744</v>
      </c>
      <c r="C172" s="7">
        <v>1</v>
      </c>
      <c r="D172" s="7" t="s">
        <v>2959</v>
      </c>
      <c r="E172" s="7" t="s">
        <v>592</v>
      </c>
      <c r="F172" s="7" t="s">
        <v>2960</v>
      </c>
      <c r="G172" s="8">
        <v>41733.704861111109</v>
      </c>
      <c r="H172" s="7" t="s">
        <v>2781</v>
      </c>
      <c r="I172" s="7"/>
      <c r="J172" s="7"/>
      <c r="K172" s="7">
        <v>0</v>
      </c>
      <c r="L172" s="7">
        <v>0</v>
      </c>
      <c r="M172" s="7">
        <v>59.8</v>
      </c>
      <c r="N172" s="7">
        <v>1</v>
      </c>
      <c r="O172" s="7" t="s">
        <v>71</v>
      </c>
      <c r="P172" s="7">
        <v>0</v>
      </c>
      <c r="Q172" s="7">
        <v>0</v>
      </c>
      <c r="R172" s="7">
        <v>59.8</v>
      </c>
    </row>
    <row r="173" spans="1:18" x14ac:dyDescent="0.25">
      <c r="A173" s="7" t="s">
        <v>2958</v>
      </c>
      <c r="B173" s="8">
        <v>41744</v>
      </c>
      <c r="C173" s="7">
        <v>2</v>
      </c>
      <c r="D173" s="7" t="s">
        <v>2959</v>
      </c>
      <c r="E173" s="7" t="s">
        <v>592</v>
      </c>
      <c r="F173" s="7" t="s">
        <v>2960</v>
      </c>
      <c r="G173" s="8">
        <v>41733.704861111109</v>
      </c>
      <c r="H173" s="7" t="s">
        <v>2781</v>
      </c>
      <c r="I173" s="7"/>
      <c r="J173" s="7"/>
      <c r="K173" s="7">
        <v>0</v>
      </c>
      <c r="L173" s="7">
        <v>0</v>
      </c>
      <c r="M173" s="7">
        <v>27.27</v>
      </c>
      <c r="N173" s="7">
        <v>1</v>
      </c>
      <c r="O173" s="7" t="s">
        <v>71</v>
      </c>
      <c r="P173" s="7">
        <v>0</v>
      </c>
      <c r="Q173" s="7">
        <v>0</v>
      </c>
      <c r="R173" s="7">
        <v>27.27</v>
      </c>
    </row>
    <row r="174" spans="1:18" x14ac:dyDescent="0.25">
      <c r="A174" s="7" t="s">
        <v>2958</v>
      </c>
      <c r="B174" s="8">
        <v>41744</v>
      </c>
      <c r="C174" s="7">
        <v>3</v>
      </c>
      <c r="D174" s="7" t="s">
        <v>2959</v>
      </c>
      <c r="E174" s="7" t="s">
        <v>592</v>
      </c>
      <c r="F174" s="7" t="s">
        <v>2960</v>
      </c>
      <c r="G174" s="8">
        <v>41733.704861111109</v>
      </c>
      <c r="H174" s="7" t="s">
        <v>2781</v>
      </c>
      <c r="I174" s="7"/>
      <c r="J174" s="7"/>
      <c r="K174" s="7">
        <v>0</v>
      </c>
      <c r="L174" s="7">
        <v>0</v>
      </c>
      <c r="M174" s="7">
        <v>26.74</v>
      </c>
      <c r="N174" s="7">
        <v>1</v>
      </c>
      <c r="O174" s="7" t="s">
        <v>71</v>
      </c>
      <c r="P174" s="7">
        <v>0</v>
      </c>
      <c r="Q174" s="7">
        <v>0</v>
      </c>
      <c r="R174" s="7">
        <v>26.74</v>
      </c>
    </row>
    <row r="175" spans="1:18" x14ac:dyDescent="0.25">
      <c r="A175" s="7" t="s">
        <v>2958</v>
      </c>
      <c r="B175" s="8">
        <v>41744</v>
      </c>
      <c r="C175" s="7">
        <v>4</v>
      </c>
      <c r="D175" s="7" t="s">
        <v>2959</v>
      </c>
      <c r="E175" s="7" t="s">
        <v>592</v>
      </c>
      <c r="F175" s="7" t="s">
        <v>2960</v>
      </c>
      <c r="G175" s="8">
        <v>41733.704861111109</v>
      </c>
      <c r="H175" s="7" t="s">
        <v>2781</v>
      </c>
      <c r="I175" s="7"/>
      <c r="J175" s="7"/>
      <c r="K175" s="7">
        <v>0</v>
      </c>
      <c r="L175" s="7">
        <v>0</v>
      </c>
      <c r="M175" s="7">
        <v>26.19</v>
      </c>
      <c r="N175" s="7">
        <v>1</v>
      </c>
      <c r="O175" s="7" t="s">
        <v>71</v>
      </c>
      <c r="P175" s="7">
        <v>0</v>
      </c>
      <c r="Q175" s="7">
        <v>0</v>
      </c>
      <c r="R175" s="7">
        <v>61.19</v>
      </c>
    </row>
    <row r="176" spans="1:18" x14ac:dyDescent="0.25">
      <c r="A176" s="7" t="s">
        <v>2961</v>
      </c>
      <c r="B176" s="8">
        <v>41746</v>
      </c>
      <c r="C176" s="7">
        <v>1</v>
      </c>
      <c r="D176" s="7" t="s">
        <v>2962</v>
      </c>
      <c r="E176" s="7" t="s">
        <v>592</v>
      </c>
      <c r="F176" s="7" t="s">
        <v>2963</v>
      </c>
      <c r="G176" s="8">
        <v>41744.518750000003</v>
      </c>
      <c r="H176" s="7" t="s">
        <v>2781</v>
      </c>
      <c r="I176" s="7"/>
      <c r="J176" s="7"/>
      <c r="K176" s="7">
        <v>0</v>
      </c>
      <c r="L176" s="7">
        <v>0</v>
      </c>
      <c r="M176" s="7">
        <v>55</v>
      </c>
      <c r="N176" s="7">
        <v>1</v>
      </c>
      <c r="O176" s="7" t="s">
        <v>937</v>
      </c>
      <c r="P176" s="7">
        <v>0</v>
      </c>
      <c r="Q176" s="7">
        <v>0</v>
      </c>
      <c r="R176" s="7">
        <v>55</v>
      </c>
    </row>
    <row r="177" spans="1:18" x14ac:dyDescent="0.25">
      <c r="A177" s="7" t="s">
        <v>2964</v>
      </c>
      <c r="B177" s="8">
        <v>41747</v>
      </c>
      <c r="C177" s="7">
        <v>1</v>
      </c>
      <c r="D177" s="7" t="s">
        <v>2965</v>
      </c>
      <c r="E177" s="7" t="s">
        <v>592</v>
      </c>
      <c r="F177" s="7" t="s">
        <v>2966</v>
      </c>
      <c r="G177" s="8">
        <v>41740.705555555556</v>
      </c>
      <c r="H177" s="7" t="s">
        <v>2781</v>
      </c>
      <c r="I177" s="7"/>
      <c r="J177" s="7"/>
      <c r="K177" s="7">
        <v>0</v>
      </c>
      <c r="L177" s="7">
        <v>0</v>
      </c>
      <c r="M177" s="7">
        <v>84.52</v>
      </c>
      <c r="N177" s="7">
        <v>1</v>
      </c>
      <c r="O177" s="7" t="s">
        <v>53</v>
      </c>
      <c r="P177" s="7">
        <v>0</v>
      </c>
      <c r="Q177" s="7">
        <v>0</v>
      </c>
      <c r="R177" s="7">
        <v>84.52</v>
      </c>
    </row>
    <row r="178" spans="1:18" x14ac:dyDescent="0.25">
      <c r="A178" s="7" t="s">
        <v>2964</v>
      </c>
      <c r="B178" s="8">
        <v>41747</v>
      </c>
      <c r="C178" s="7">
        <v>2</v>
      </c>
      <c r="D178" s="7" t="s">
        <v>2965</v>
      </c>
      <c r="E178" s="7" t="s">
        <v>592</v>
      </c>
      <c r="F178" s="7" t="s">
        <v>2966</v>
      </c>
      <c r="G178" s="8">
        <v>41740.705555555556</v>
      </c>
      <c r="H178" s="7" t="s">
        <v>2781</v>
      </c>
      <c r="I178" s="7"/>
      <c r="J178" s="7"/>
      <c r="K178" s="7">
        <v>0</v>
      </c>
      <c r="L178" s="7">
        <v>0</v>
      </c>
      <c r="M178" s="7">
        <v>380.32</v>
      </c>
      <c r="N178" s="7">
        <v>1</v>
      </c>
      <c r="O178" s="7" t="s">
        <v>53</v>
      </c>
      <c r="P178" s="7">
        <v>0</v>
      </c>
      <c r="Q178" s="7">
        <v>0</v>
      </c>
      <c r="R178" s="7">
        <v>380.32</v>
      </c>
    </row>
    <row r="179" spans="1:18" x14ac:dyDescent="0.25">
      <c r="A179" s="7" t="s">
        <v>2964</v>
      </c>
      <c r="B179" s="8">
        <v>41747</v>
      </c>
      <c r="C179" s="7">
        <v>3</v>
      </c>
      <c r="D179" s="7" t="s">
        <v>2965</v>
      </c>
      <c r="E179" s="7" t="s">
        <v>592</v>
      </c>
      <c r="F179" s="7" t="s">
        <v>2966</v>
      </c>
      <c r="G179" s="8">
        <v>41740.705555555556</v>
      </c>
      <c r="H179" s="7" t="s">
        <v>2781</v>
      </c>
      <c r="I179" s="7"/>
      <c r="J179" s="7"/>
      <c r="K179" s="7">
        <v>0</v>
      </c>
      <c r="L179" s="7">
        <v>0</v>
      </c>
      <c r="M179" s="7">
        <v>190.16</v>
      </c>
      <c r="N179" s="7">
        <v>1</v>
      </c>
      <c r="O179" s="7" t="s">
        <v>53</v>
      </c>
      <c r="P179" s="7">
        <v>0</v>
      </c>
      <c r="Q179" s="7">
        <v>0</v>
      </c>
      <c r="R179" s="7">
        <v>190.16</v>
      </c>
    </row>
    <row r="180" spans="1:18" x14ac:dyDescent="0.25">
      <c r="A180" s="7" t="s">
        <v>2967</v>
      </c>
      <c r="B180" s="8">
        <v>41747</v>
      </c>
      <c r="C180" s="7">
        <v>1</v>
      </c>
      <c r="D180" s="7" t="s">
        <v>2968</v>
      </c>
      <c r="E180" s="7" t="s">
        <v>592</v>
      </c>
      <c r="F180" s="7" t="s">
        <v>2969</v>
      </c>
      <c r="G180" s="8">
        <v>41747.445833333331</v>
      </c>
      <c r="H180" s="7" t="s">
        <v>2781</v>
      </c>
      <c r="I180" s="7"/>
      <c r="J180" s="7"/>
      <c r="K180" s="7">
        <v>0</v>
      </c>
      <c r="L180" s="7">
        <v>0</v>
      </c>
      <c r="M180" s="7">
        <v>1000</v>
      </c>
      <c r="N180" s="7">
        <v>1</v>
      </c>
      <c r="O180" s="7" t="s">
        <v>53</v>
      </c>
      <c r="P180" s="7">
        <v>0</v>
      </c>
      <c r="Q180" s="7">
        <v>0</v>
      </c>
      <c r="R180" s="7">
        <v>1000</v>
      </c>
    </row>
    <row r="181" spans="1:18" x14ac:dyDescent="0.25">
      <c r="A181" s="7" t="s">
        <v>2970</v>
      </c>
      <c r="B181" s="8">
        <v>41747</v>
      </c>
      <c r="C181" s="7">
        <v>1</v>
      </c>
      <c r="D181" s="7" t="s">
        <v>2971</v>
      </c>
      <c r="E181" s="7" t="s">
        <v>592</v>
      </c>
      <c r="F181" s="7" t="s">
        <v>2972</v>
      </c>
      <c r="G181" s="8">
        <v>41747.427777777775</v>
      </c>
      <c r="H181" s="7" t="s">
        <v>2781</v>
      </c>
      <c r="I181" s="7"/>
      <c r="J181" s="7"/>
      <c r="K181" s="7">
        <v>0</v>
      </c>
      <c r="L181" s="7">
        <v>0</v>
      </c>
      <c r="M181" s="7">
        <v>0</v>
      </c>
      <c r="N181" s="7">
        <v>1</v>
      </c>
      <c r="O181" s="7" t="s">
        <v>53</v>
      </c>
      <c r="P181" s="7">
        <v>0</v>
      </c>
      <c r="Q181" s="7">
        <v>0</v>
      </c>
      <c r="R181" s="7">
        <v>2000</v>
      </c>
    </row>
    <row r="182" spans="1:18" x14ac:dyDescent="0.25">
      <c r="A182" s="7" t="s">
        <v>2973</v>
      </c>
      <c r="B182" s="8">
        <v>41752</v>
      </c>
      <c r="C182" s="7">
        <v>1</v>
      </c>
      <c r="D182" s="7" t="s">
        <v>2974</v>
      </c>
      <c r="E182" s="7" t="s">
        <v>592</v>
      </c>
      <c r="F182" s="7" t="s">
        <v>2975</v>
      </c>
      <c r="G182" s="8">
        <v>41731.448611111111</v>
      </c>
      <c r="H182" s="7" t="s">
        <v>2781</v>
      </c>
      <c r="I182" s="7"/>
      <c r="J182" s="7"/>
      <c r="K182" s="7">
        <v>0</v>
      </c>
      <c r="L182" s="7">
        <v>0</v>
      </c>
      <c r="M182" s="7">
        <v>84</v>
      </c>
      <c r="N182" s="7">
        <v>1</v>
      </c>
      <c r="O182" s="7" t="s">
        <v>2813</v>
      </c>
      <c r="P182" s="7">
        <v>0</v>
      </c>
      <c r="Q182" s="7">
        <v>0</v>
      </c>
      <c r="R182" s="7">
        <v>84</v>
      </c>
    </row>
    <row r="183" spans="1:18" x14ac:dyDescent="0.25">
      <c r="A183" s="7" t="s">
        <v>2976</v>
      </c>
      <c r="B183" s="8">
        <v>41752</v>
      </c>
      <c r="C183" s="7">
        <v>1</v>
      </c>
      <c r="D183" s="7" t="s">
        <v>2977</v>
      </c>
      <c r="E183" s="7" t="s">
        <v>592</v>
      </c>
      <c r="F183" s="7" t="s">
        <v>2978</v>
      </c>
      <c r="G183" s="8">
        <v>41738.650694444441</v>
      </c>
      <c r="H183" s="7" t="s">
        <v>2781</v>
      </c>
      <c r="I183" s="7"/>
      <c r="J183" s="7"/>
      <c r="K183" s="7">
        <v>0</v>
      </c>
      <c r="L183" s="7">
        <v>0</v>
      </c>
      <c r="M183" s="7">
        <v>64.34</v>
      </c>
      <c r="N183" s="7">
        <v>1</v>
      </c>
      <c r="O183" s="7" t="s">
        <v>2813</v>
      </c>
      <c r="P183" s="7">
        <v>0</v>
      </c>
      <c r="Q183" s="7">
        <v>0</v>
      </c>
      <c r="R183" s="7">
        <v>64.34</v>
      </c>
    </row>
    <row r="184" spans="1:18" x14ac:dyDescent="0.25">
      <c r="A184" s="7" t="s">
        <v>2976</v>
      </c>
      <c r="B184" s="8">
        <v>41752</v>
      </c>
      <c r="C184" s="7">
        <v>2</v>
      </c>
      <c r="D184" s="7" t="s">
        <v>2977</v>
      </c>
      <c r="E184" s="7" t="s">
        <v>592</v>
      </c>
      <c r="F184" s="7" t="s">
        <v>2978</v>
      </c>
      <c r="G184" s="8">
        <v>41738.650694444441</v>
      </c>
      <c r="H184" s="7" t="s">
        <v>2781</v>
      </c>
      <c r="I184" s="7"/>
      <c r="J184" s="7"/>
      <c r="K184" s="7">
        <v>0</v>
      </c>
      <c r="L184" s="7">
        <v>0</v>
      </c>
      <c r="M184" s="7">
        <v>19.66</v>
      </c>
      <c r="N184" s="7">
        <v>1</v>
      </c>
      <c r="O184" s="7" t="s">
        <v>2813</v>
      </c>
      <c r="P184" s="7">
        <v>0</v>
      </c>
      <c r="Q184" s="7">
        <v>0</v>
      </c>
      <c r="R184" s="7">
        <v>19.66</v>
      </c>
    </row>
    <row r="185" spans="1:18" x14ac:dyDescent="0.25">
      <c r="A185" s="7" t="s">
        <v>2979</v>
      </c>
      <c r="B185" s="8">
        <v>41752</v>
      </c>
      <c r="C185" s="7">
        <v>1</v>
      </c>
      <c r="D185" s="7" t="s">
        <v>2980</v>
      </c>
      <c r="E185" s="7" t="s">
        <v>592</v>
      </c>
      <c r="F185" s="7" t="s">
        <v>2981</v>
      </c>
      <c r="G185" s="8">
        <v>41740.694444444445</v>
      </c>
      <c r="H185" s="7" t="s">
        <v>2781</v>
      </c>
      <c r="I185" s="7"/>
      <c r="J185" s="7"/>
      <c r="K185" s="7">
        <v>0</v>
      </c>
      <c r="L185" s="7">
        <v>0</v>
      </c>
      <c r="M185" s="7">
        <v>75</v>
      </c>
      <c r="N185" s="7">
        <v>1</v>
      </c>
      <c r="O185" s="7" t="s">
        <v>71</v>
      </c>
      <c r="P185" s="7">
        <v>0</v>
      </c>
      <c r="Q185" s="7">
        <v>0</v>
      </c>
      <c r="R185" s="7">
        <v>75</v>
      </c>
    </row>
    <row r="186" spans="1:18" x14ac:dyDescent="0.25">
      <c r="A186" s="7" t="s">
        <v>2982</v>
      </c>
      <c r="B186" s="8">
        <v>41753</v>
      </c>
      <c r="C186" s="7">
        <v>1</v>
      </c>
      <c r="D186" s="7" t="s">
        <v>2983</v>
      </c>
      <c r="E186" s="7" t="s">
        <v>592</v>
      </c>
      <c r="F186" s="7" t="s">
        <v>2984</v>
      </c>
      <c r="G186" s="8">
        <v>41745.709722222222</v>
      </c>
      <c r="H186" s="7" t="s">
        <v>2781</v>
      </c>
      <c r="I186" s="7"/>
      <c r="J186" s="7"/>
      <c r="K186" s="7">
        <v>0</v>
      </c>
      <c r="L186" s="7">
        <v>0</v>
      </c>
      <c r="M186" s="7">
        <v>50</v>
      </c>
      <c r="N186" s="7">
        <v>1</v>
      </c>
      <c r="O186" s="7" t="s">
        <v>71</v>
      </c>
      <c r="P186" s="7">
        <v>0</v>
      </c>
      <c r="Q186" s="7">
        <v>0</v>
      </c>
      <c r="R186" s="7">
        <v>50</v>
      </c>
    </row>
    <row r="187" spans="1:18" x14ac:dyDescent="0.25">
      <c r="A187" s="7" t="s">
        <v>2985</v>
      </c>
      <c r="B187" s="8">
        <v>41757</v>
      </c>
      <c r="C187" s="7">
        <v>1</v>
      </c>
      <c r="D187" s="7" t="s">
        <v>2986</v>
      </c>
      <c r="E187" s="7" t="s">
        <v>592</v>
      </c>
      <c r="F187" s="7" t="s">
        <v>2987</v>
      </c>
      <c r="G187" s="8">
        <v>41743.723611111112</v>
      </c>
      <c r="H187" s="7" t="s">
        <v>2781</v>
      </c>
      <c r="I187" s="7"/>
      <c r="J187" s="7"/>
      <c r="K187" s="7">
        <v>0</v>
      </c>
      <c r="L187" s="7">
        <v>0</v>
      </c>
      <c r="M187" s="7">
        <v>85</v>
      </c>
      <c r="N187" s="7">
        <v>1</v>
      </c>
      <c r="O187" s="7" t="s">
        <v>71</v>
      </c>
      <c r="P187" s="7">
        <v>0</v>
      </c>
      <c r="Q187" s="7">
        <v>0</v>
      </c>
      <c r="R187" s="7">
        <v>85</v>
      </c>
    </row>
    <row r="188" spans="1:18" x14ac:dyDescent="0.25">
      <c r="A188" s="7" t="s">
        <v>2988</v>
      </c>
      <c r="B188" s="8">
        <v>41765</v>
      </c>
      <c r="C188" s="7">
        <v>1</v>
      </c>
      <c r="D188" s="7" t="s">
        <v>2989</v>
      </c>
      <c r="E188" s="7" t="s">
        <v>592</v>
      </c>
      <c r="F188" s="7" t="s">
        <v>2990</v>
      </c>
      <c r="G188" s="8">
        <v>41760.736805555556</v>
      </c>
      <c r="H188" s="7" t="s">
        <v>2781</v>
      </c>
      <c r="I188" s="7"/>
      <c r="J188" s="7"/>
      <c r="K188" s="7">
        <v>0</v>
      </c>
      <c r="L188" s="7">
        <v>0</v>
      </c>
      <c r="M188" s="7">
        <v>37.840000000000003</v>
      </c>
      <c r="N188" s="7">
        <v>1</v>
      </c>
      <c r="O188" s="7" t="s">
        <v>937</v>
      </c>
      <c r="P188" s="7">
        <v>0</v>
      </c>
      <c r="Q188" s="7">
        <v>0</v>
      </c>
      <c r="R188" s="7">
        <v>37.840000000000003</v>
      </c>
    </row>
    <row r="189" spans="1:18" x14ac:dyDescent="0.25">
      <c r="A189" s="7" t="s">
        <v>2988</v>
      </c>
      <c r="B189" s="8">
        <v>41765</v>
      </c>
      <c r="C189" s="7">
        <v>2</v>
      </c>
      <c r="D189" s="7" t="s">
        <v>2989</v>
      </c>
      <c r="E189" s="7" t="s">
        <v>592</v>
      </c>
      <c r="F189" s="7" t="s">
        <v>2990</v>
      </c>
      <c r="G189" s="8">
        <v>41760.736805555556</v>
      </c>
      <c r="H189" s="7" t="s">
        <v>2781</v>
      </c>
      <c r="I189" s="7"/>
      <c r="J189" s="7"/>
      <c r="K189" s="7">
        <v>0</v>
      </c>
      <c r="L189" s="7">
        <v>0</v>
      </c>
      <c r="M189" s="7">
        <v>17.16</v>
      </c>
      <c r="N189" s="7">
        <v>1</v>
      </c>
      <c r="O189" s="7" t="s">
        <v>937</v>
      </c>
      <c r="P189" s="7">
        <v>0</v>
      </c>
      <c r="Q189" s="7">
        <v>0</v>
      </c>
      <c r="R189" s="7">
        <v>17.16</v>
      </c>
    </row>
    <row r="190" spans="1:18" x14ac:dyDescent="0.25">
      <c r="A190" s="7" t="s">
        <v>2991</v>
      </c>
      <c r="B190" s="8">
        <v>41767</v>
      </c>
      <c r="C190" s="7">
        <v>1</v>
      </c>
      <c r="D190" s="7" t="s">
        <v>2992</v>
      </c>
      <c r="E190" s="7" t="s">
        <v>592</v>
      </c>
      <c r="F190" s="7" t="s">
        <v>2993</v>
      </c>
      <c r="G190" s="8">
        <v>41757.581944444442</v>
      </c>
      <c r="H190" s="7" t="s">
        <v>2781</v>
      </c>
      <c r="I190" s="7"/>
      <c r="J190" s="7"/>
      <c r="K190" s="7">
        <v>0</v>
      </c>
      <c r="L190" s="7">
        <v>0</v>
      </c>
      <c r="M190" s="7">
        <v>8000</v>
      </c>
      <c r="N190" s="7">
        <v>1</v>
      </c>
      <c r="O190" s="7" t="s">
        <v>53</v>
      </c>
      <c r="P190" s="7">
        <v>0</v>
      </c>
      <c r="Q190" s="7">
        <v>0</v>
      </c>
      <c r="R190" s="7">
        <v>8000</v>
      </c>
    </row>
    <row r="191" spans="1:18" x14ac:dyDescent="0.25">
      <c r="A191" s="7" t="s">
        <v>2994</v>
      </c>
      <c r="B191" s="8">
        <v>41771</v>
      </c>
      <c r="C191" s="7">
        <v>1</v>
      </c>
      <c r="D191" s="7" t="s">
        <v>2995</v>
      </c>
      <c r="E191" s="7" t="s">
        <v>592</v>
      </c>
      <c r="F191" s="7" t="s">
        <v>2996</v>
      </c>
      <c r="G191" s="8">
        <v>41767.69027777778</v>
      </c>
      <c r="H191" s="7" t="s">
        <v>2781</v>
      </c>
      <c r="I191" s="7"/>
      <c r="J191" s="7"/>
      <c r="K191" s="7">
        <v>0</v>
      </c>
      <c r="L191" s="7">
        <v>0</v>
      </c>
      <c r="M191" s="7">
        <v>1200</v>
      </c>
      <c r="N191" s="7">
        <v>1</v>
      </c>
      <c r="O191" s="7" t="s">
        <v>53</v>
      </c>
      <c r="P191" s="7">
        <v>0</v>
      </c>
      <c r="Q191" s="7">
        <v>0</v>
      </c>
      <c r="R191" s="7">
        <v>1200</v>
      </c>
    </row>
    <row r="192" spans="1:18" x14ac:dyDescent="0.25">
      <c r="A192" s="7" t="s">
        <v>2997</v>
      </c>
      <c r="B192" s="8">
        <v>41771</v>
      </c>
      <c r="C192" s="7">
        <v>1</v>
      </c>
      <c r="D192" s="7" t="s">
        <v>2998</v>
      </c>
      <c r="E192" s="7" t="s">
        <v>592</v>
      </c>
      <c r="F192" s="7" t="s">
        <v>2999</v>
      </c>
      <c r="G192" s="8">
        <v>41764.550694444442</v>
      </c>
      <c r="H192" s="7" t="s">
        <v>2781</v>
      </c>
      <c r="I192" s="7"/>
      <c r="J192" s="7"/>
      <c r="K192" s="7">
        <v>0</v>
      </c>
      <c r="L192" s="7">
        <v>0</v>
      </c>
      <c r="M192" s="7">
        <v>120</v>
      </c>
      <c r="N192" s="7">
        <v>1</v>
      </c>
      <c r="O192" s="7" t="s">
        <v>71</v>
      </c>
      <c r="P192" s="7">
        <v>0</v>
      </c>
      <c r="Q192" s="7">
        <v>0</v>
      </c>
      <c r="R192" s="7">
        <v>120</v>
      </c>
    </row>
    <row r="193" spans="1:18" x14ac:dyDescent="0.25">
      <c r="A193" s="7" t="s">
        <v>3000</v>
      </c>
      <c r="B193" s="8">
        <v>41771</v>
      </c>
      <c r="C193" s="7">
        <v>1</v>
      </c>
      <c r="D193" s="7" t="s">
        <v>3001</v>
      </c>
      <c r="E193" s="7" t="s">
        <v>592</v>
      </c>
      <c r="F193" s="7" t="s">
        <v>3002</v>
      </c>
      <c r="G193" s="8">
        <v>41767.45416666667</v>
      </c>
      <c r="H193" s="7" t="s">
        <v>2781</v>
      </c>
      <c r="I193" s="7"/>
      <c r="J193" s="7"/>
      <c r="K193" s="7">
        <v>0</v>
      </c>
      <c r="L193" s="7">
        <v>0</v>
      </c>
      <c r="M193" s="7">
        <v>0</v>
      </c>
      <c r="N193" s="7">
        <v>1</v>
      </c>
      <c r="O193" s="7" t="s">
        <v>937</v>
      </c>
      <c r="P193" s="7">
        <v>0</v>
      </c>
      <c r="Q193" s="7">
        <v>0</v>
      </c>
      <c r="R193" s="7">
        <v>23.85</v>
      </c>
    </row>
    <row r="194" spans="1:18" x14ac:dyDescent="0.25">
      <c r="A194" s="7" t="s">
        <v>3000</v>
      </c>
      <c r="B194" s="8">
        <v>41771</v>
      </c>
      <c r="C194" s="7">
        <v>2</v>
      </c>
      <c r="D194" s="7" t="s">
        <v>3001</v>
      </c>
      <c r="E194" s="7" t="s">
        <v>592</v>
      </c>
      <c r="F194" s="7" t="s">
        <v>3002</v>
      </c>
      <c r="G194" s="8">
        <v>41767.45416666667</v>
      </c>
      <c r="H194" s="7" t="s">
        <v>2781</v>
      </c>
      <c r="I194" s="7"/>
      <c r="J194" s="7"/>
      <c r="K194" s="7">
        <v>0</v>
      </c>
      <c r="L194" s="7">
        <v>0</v>
      </c>
      <c r="M194" s="7">
        <v>0</v>
      </c>
      <c r="N194" s="7">
        <v>1</v>
      </c>
      <c r="O194" s="7" t="s">
        <v>937</v>
      </c>
      <c r="P194" s="7">
        <v>0</v>
      </c>
      <c r="Q194" s="7">
        <v>0</v>
      </c>
      <c r="R194" s="7">
        <v>20.82</v>
      </c>
    </row>
    <row r="195" spans="1:18" x14ac:dyDescent="0.25">
      <c r="A195" s="7" t="s">
        <v>3000</v>
      </c>
      <c r="B195" s="8">
        <v>41771</v>
      </c>
      <c r="C195" s="7">
        <v>3</v>
      </c>
      <c r="D195" s="7" t="s">
        <v>3001</v>
      </c>
      <c r="E195" s="7" t="s">
        <v>592</v>
      </c>
      <c r="F195" s="7" t="s">
        <v>3002</v>
      </c>
      <c r="G195" s="8">
        <v>41767.45416666667</v>
      </c>
      <c r="H195" s="7" t="s">
        <v>2781</v>
      </c>
      <c r="I195" s="7"/>
      <c r="J195" s="7"/>
      <c r="K195" s="7">
        <v>0</v>
      </c>
      <c r="L195" s="7">
        <v>0</v>
      </c>
      <c r="M195" s="7">
        <v>0</v>
      </c>
      <c r="N195" s="7">
        <v>1</v>
      </c>
      <c r="O195" s="7" t="s">
        <v>937</v>
      </c>
      <c r="P195" s="7">
        <v>0</v>
      </c>
      <c r="Q195" s="7">
        <v>0</v>
      </c>
      <c r="R195" s="7">
        <v>10.33</v>
      </c>
    </row>
    <row r="196" spans="1:18" x14ac:dyDescent="0.25">
      <c r="A196" s="7" t="s">
        <v>3003</v>
      </c>
      <c r="B196" s="8">
        <v>41771</v>
      </c>
      <c r="C196" s="7">
        <v>1</v>
      </c>
      <c r="D196" s="7" t="s">
        <v>3004</v>
      </c>
      <c r="E196" s="7" t="s">
        <v>592</v>
      </c>
      <c r="F196" s="7" t="s">
        <v>3005</v>
      </c>
      <c r="G196" s="8">
        <v>41765.711805555555</v>
      </c>
      <c r="H196" s="7" t="s">
        <v>2781</v>
      </c>
      <c r="I196" s="7"/>
      <c r="J196" s="7"/>
      <c r="K196" s="7">
        <v>0</v>
      </c>
      <c r="L196" s="7">
        <v>0</v>
      </c>
      <c r="M196" s="7">
        <v>75</v>
      </c>
      <c r="N196" s="7">
        <v>1</v>
      </c>
      <c r="O196" s="7" t="s">
        <v>71</v>
      </c>
      <c r="P196" s="7">
        <v>0</v>
      </c>
      <c r="Q196" s="7">
        <v>0</v>
      </c>
      <c r="R196" s="7">
        <v>75</v>
      </c>
    </row>
    <row r="197" spans="1:18" x14ac:dyDescent="0.25">
      <c r="A197" s="7" t="s">
        <v>3006</v>
      </c>
      <c r="B197" s="8">
        <v>41773</v>
      </c>
      <c r="C197" s="7">
        <v>1</v>
      </c>
      <c r="D197" s="7" t="s">
        <v>3007</v>
      </c>
      <c r="E197" s="7" t="s">
        <v>592</v>
      </c>
      <c r="F197" s="7" t="s">
        <v>3008</v>
      </c>
      <c r="G197" s="8">
        <v>41771.479166666664</v>
      </c>
      <c r="H197" s="7" t="s">
        <v>2781</v>
      </c>
      <c r="I197" s="7"/>
      <c r="J197" s="7"/>
      <c r="K197" s="7">
        <v>0</v>
      </c>
      <c r="L197" s="7">
        <v>0</v>
      </c>
      <c r="M197" s="7">
        <v>55</v>
      </c>
      <c r="N197" s="7">
        <v>1</v>
      </c>
      <c r="O197" s="7" t="s">
        <v>937</v>
      </c>
      <c r="P197" s="7">
        <v>0</v>
      </c>
      <c r="Q197" s="7">
        <v>0</v>
      </c>
      <c r="R197" s="7">
        <v>55</v>
      </c>
    </row>
    <row r="198" spans="1:18" x14ac:dyDescent="0.25">
      <c r="A198" s="7" t="s">
        <v>3009</v>
      </c>
      <c r="B198" s="8">
        <v>41773</v>
      </c>
      <c r="C198" s="7">
        <v>1</v>
      </c>
      <c r="D198" s="7" t="s">
        <v>3010</v>
      </c>
      <c r="E198" s="7" t="s">
        <v>592</v>
      </c>
      <c r="F198" s="7" t="s">
        <v>3011</v>
      </c>
      <c r="G198" s="8">
        <v>41771.634722222225</v>
      </c>
      <c r="H198" s="7" t="s">
        <v>2781</v>
      </c>
      <c r="I198" s="7"/>
      <c r="J198" s="7"/>
      <c r="K198" s="7">
        <v>0</v>
      </c>
      <c r="L198" s="7">
        <v>0</v>
      </c>
      <c r="M198" s="7">
        <v>30.18</v>
      </c>
      <c r="N198" s="7">
        <v>1</v>
      </c>
      <c r="O198" s="7" t="s">
        <v>937</v>
      </c>
      <c r="P198" s="7">
        <v>0</v>
      </c>
      <c r="Q198" s="7">
        <v>0</v>
      </c>
      <c r="R198" s="7">
        <v>30.18</v>
      </c>
    </row>
    <row r="199" spans="1:18" x14ac:dyDescent="0.25">
      <c r="A199" s="7" t="s">
        <v>3009</v>
      </c>
      <c r="B199" s="8">
        <v>41773</v>
      </c>
      <c r="C199" s="7">
        <v>2</v>
      </c>
      <c r="D199" s="7" t="s">
        <v>3010</v>
      </c>
      <c r="E199" s="7" t="s">
        <v>592</v>
      </c>
      <c r="F199" s="7" t="s">
        <v>3011</v>
      </c>
      <c r="G199" s="8">
        <v>41771.634722222225</v>
      </c>
      <c r="H199" s="7" t="s">
        <v>2781</v>
      </c>
      <c r="I199" s="7"/>
      <c r="J199" s="7"/>
      <c r="K199" s="7">
        <v>0</v>
      </c>
      <c r="L199" s="7">
        <v>0</v>
      </c>
      <c r="M199" s="7">
        <v>24.82</v>
      </c>
      <c r="N199" s="7">
        <v>1</v>
      </c>
      <c r="O199" s="7" t="s">
        <v>937</v>
      </c>
      <c r="P199" s="7">
        <v>0</v>
      </c>
      <c r="Q199" s="7">
        <v>0</v>
      </c>
      <c r="R199" s="7">
        <v>24.82</v>
      </c>
    </row>
    <row r="200" spans="1:18" x14ac:dyDescent="0.25">
      <c r="A200" s="7" t="s">
        <v>3012</v>
      </c>
      <c r="B200" s="8">
        <v>41774</v>
      </c>
      <c r="C200" s="7">
        <v>1</v>
      </c>
      <c r="D200" s="7" t="s">
        <v>3013</v>
      </c>
      <c r="E200" s="7" t="s">
        <v>592</v>
      </c>
      <c r="F200" s="7" t="s">
        <v>3014</v>
      </c>
      <c r="G200" s="8">
        <v>41765.408333333333</v>
      </c>
      <c r="H200" s="7" t="s">
        <v>2781</v>
      </c>
      <c r="I200" s="7"/>
      <c r="J200" s="7"/>
      <c r="K200" s="7">
        <v>0</v>
      </c>
      <c r="L200" s="7">
        <v>0</v>
      </c>
      <c r="M200" s="7">
        <v>27.88</v>
      </c>
      <c r="N200" s="7">
        <v>1</v>
      </c>
      <c r="O200" s="7" t="s">
        <v>71</v>
      </c>
      <c r="P200" s="7">
        <v>0</v>
      </c>
      <c r="Q200" s="7">
        <v>0</v>
      </c>
      <c r="R200" s="7">
        <v>27.88</v>
      </c>
    </row>
    <row r="201" spans="1:18" x14ac:dyDescent="0.25">
      <c r="A201" s="7" t="s">
        <v>3012</v>
      </c>
      <c r="B201" s="8">
        <v>41774</v>
      </c>
      <c r="C201" s="7">
        <v>2</v>
      </c>
      <c r="D201" s="7" t="s">
        <v>3013</v>
      </c>
      <c r="E201" s="7" t="s">
        <v>592</v>
      </c>
      <c r="F201" s="7" t="s">
        <v>3014</v>
      </c>
      <c r="G201" s="8">
        <v>41765.408333333333</v>
      </c>
      <c r="H201" s="7" t="s">
        <v>2781</v>
      </c>
      <c r="I201" s="7"/>
      <c r="J201" s="7"/>
      <c r="K201" s="7">
        <v>0</v>
      </c>
      <c r="L201" s="7">
        <v>0</v>
      </c>
      <c r="M201" s="7">
        <v>11.21</v>
      </c>
      <c r="N201" s="7">
        <v>1</v>
      </c>
      <c r="O201" s="7" t="s">
        <v>71</v>
      </c>
      <c r="P201" s="7">
        <v>0</v>
      </c>
      <c r="Q201" s="7">
        <v>0</v>
      </c>
      <c r="R201" s="7">
        <v>11.21</v>
      </c>
    </row>
    <row r="202" spans="1:18" x14ac:dyDescent="0.25">
      <c r="A202" s="7" t="s">
        <v>3012</v>
      </c>
      <c r="B202" s="8">
        <v>41774</v>
      </c>
      <c r="C202" s="7">
        <v>3</v>
      </c>
      <c r="D202" s="7" t="s">
        <v>3013</v>
      </c>
      <c r="E202" s="7" t="s">
        <v>592</v>
      </c>
      <c r="F202" s="7" t="s">
        <v>3014</v>
      </c>
      <c r="G202" s="8">
        <v>41765.408333333333</v>
      </c>
      <c r="H202" s="7" t="s">
        <v>2781</v>
      </c>
      <c r="I202" s="7"/>
      <c r="J202" s="7"/>
      <c r="K202" s="7">
        <v>0</v>
      </c>
      <c r="L202" s="7">
        <v>0</v>
      </c>
      <c r="M202" s="7">
        <v>13.57</v>
      </c>
      <c r="N202" s="7">
        <v>1</v>
      </c>
      <c r="O202" s="7" t="s">
        <v>71</v>
      </c>
      <c r="P202" s="7">
        <v>0</v>
      </c>
      <c r="Q202" s="7">
        <v>0</v>
      </c>
      <c r="R202" s="7">
        <v>13.57</v>
      </c>
    </row>
    <row r="203" spans="1:18" x14ac:dyDescent="0.25">
      <c r="A203" s="7" t="s">
        <v>3012</v>
      </c>
      <c r="B203" s="8">
        <v>41774</v>
      </c>
      <c r="C203" s="7">
        <v>4</v>
      </c>
      <c r="D203" s="7" t="s">
        <v>3013</v>
      </c>
      <c r="E203" s="7" t="s">
        <v>592</v>
      </c>
      <c r="F203" s="7" t="s">
        <v>3014</v>
      </c>
      <c r="G203" s="8">
        <v>41765.408333333333</v>
      </c>
      <c r="H203" s="7" t="s">
        <v>2781</v>
      </c>
      <c r="I203" s="7"/>
      <c r="J203" s="7"/>
      <c r="K203" s="7">
        <v>0</v>
      </c>
      <c r="L203" s="7">
        <v>0</v>
      </c>
      <c r="M203" s="7">
        <v>57.02</v>
      </c>
      <c r="N203" s="7">
        <v>1</v>
      </c>
      <c r="O203" s="7" t="s">
        <v>71</v>
      </c>
      <c r="P203" s="7">
        <v>0</v>
      </c>
      <c r="Q203" s="7">
        <v>0</v>
      </c>
      <c r="R203" s="7">
        <v>57.02</v>
      </c>
    </row>
    <row r="204" spans="1:18" x14ac:dyDescent="0.25">
      <c r="A204" s="7" t="s">
        <v>3012</v>
      </c>
      <c r="B204" s="8">
        <v>41774</v>
      </c>
      <c r="C204" s="7">
        <v>5</v>
      </c>
      <c r="D204" s="7" t="s">
        <v>3013</v>
      </c>
      <c r="E204" s="7" t="s">
        <v>592</v>
      </c>
      <c r="F204" s="7" t="s">
        <v>3014</v>
      </c>
      <c r="G204" s="8">
        <v>41765.408333333333</v>
      </c>
      <c r="H204" s="7" t="s">
        <v>2781</v>
      </c>
      <c r="I204" s="7"/>
      <c r="J204" s="7"/>
      <c r="K204" s="7">
        <v>0</v>
      </c>
      <c r="L204" s="7">
        <v>0</v>
      </c>
      <c r="M204" s="7">
        <v>64.5</v>
      </c>
      <c r="N204" s="7">
        <v>1</v>
      </c>
      <c r="O204" s="7" t="s">
        <v>71</v>
      </c>
      <c r="P204" s="7">
        <v>0</v>
      </c>
      <c r="Q204" s="7">
        <v>0</v>
      </c>
      <c r="R204" s="7">
        <v>64.5</v>
      </c>
    </row>
    <row r="205" spans="1:18" x14ac:dyDescent="0.25">
      <c r="A205" s="7" t="s">
        <v>3012</v>
      </c>
      <c r="B205" s="8">
        <v>41774</v>
      </c>
      <c r="C205" s="7">
        <v>6</v>
      </c>
      <c r="D205" s="7" t="s">
        <v>3013</v>
      </c>
      <c r="E205" s="7" t="s">
        <v>592</v>
      </c>
      <c r="F205" s="7" t="s">
        <v>3014</v>
      </c>
      <c r="G205" s="8">
        <v>41765.408333333333</v>
      </c>
      <c r="H205" s="7" t="s">
        <v>2781</v>
      </c>
      <c r="I205" s="7"/>
      <c r="J205" s="7"/>
      <c r="K205" s="7">
        <v>0</v>
      </c>
      <c r="L205" s="7">
        <v>0</v>
      </c>
      <c r="M205" s="7">
        <v>178.32</v>
      </c>
      <c r="N205" s="7">
        <v>1</v>
      </c>
      <c r="O205" s="7" t="s">
        <v>71</v>
      </c>
      <c r="P205" s="7">
        <v>0</v>
      </c>
      <c r="Q205" s="7">
        <v>0</v>
      </c>
      <c r="R205" s="7">
        <v>178.32</v>
      </c>
    </row>
    <row r="206" spans="1:18" x14ac:dyDescent="0.25">
      <c r="A206" s="7" t="s">
        <v>3015</v>
      </c>
      <c r="B206" s="8">
        <v>41774</v>
      </c>
      <c r="C206" s="7">
        <v>1</v>
      </c>
      <c r="D206" s="7" t="s">
        <v>3016</v>
      </c>
      <c r="E206" s="7" t="s">
        <v>592</v>
      </c>
      <c r="F206" s="7" t="s">
        <v>3017</v>
      </c>
      <c r="G206" s="8">
        <v>41764.616666666669</v>
      </c>
      <c r="H206" s="7" t="s">
        <v>2781</v>
      </c>
      <c r="I206" s="7"/>
      <c r="J206" s="7"/>
      <c r="K206" s="7">
        <v>0</v>
      </c>
      <c r="L206" s="7">
        <v>0</v>
      </c>
      <c r="M206" s="7">
        <v>150</v>
      </c>
      <c r="N206" s="7">
        <v>1</v>
      </c>
      <c r="O206" s="7" t="s">
        <v>71</v>
      </c>
      <c r="P206" s="7">
        <v>0</v>
      </c>
      <c r="Q206" s="7">
        <v>0</v>
      </c>
      <c r="R206" s="7">
        <v>150</v>
      </c>
    </row>
    <row r="207" spans="1:18" x14ac:dyDescent="0.25">
      <c r="A207" s="7" t="s">
        <v>3018</v>
      </c>
      <c r="B207" s="8">
        <v>41774</v>
      </c>
      <c r="C207" s="7">
        <v>1</v>
      </c>
      <c r="D207" s="7" t="s">
        <v>3019</v>
      </c>
      <c r="E207" s="7" t="s">
        <v>592</v>
      </c>
      <c r="F207" s="7" t="s">
        <v>3020</v>
      </c>
      <c r="G207" s="8">
        <v>41765.553472222222</v>
      </c>
      <c r="H207" s="7" t="s">
        <v>2781</v>
      </c>
      <c r="I207" s="7"/>
      <c r="J207" s="7"/>
      <c r="K207" s="7">
        <v>0</v>
      </c>
      <c r="L207" s="7">
        <v>0</v>
      </c>
      <c r="M207" s="7">
        <v>175</v>
      </c>
      <c r="N207" s="7">
        <v>1</v>
      </c>
      <c r="O207" s="7" t="s">
        <v>71</v>
      </c>
      <c r="P207" s="7">
        <v>0</v>
      </c>
      <c r="Q207" s="7">
        <v>0</v>
      </c>
      <c r="R207" s="7">
        <v>175</v>
      </c>
    </row>
    <row r="208" spans="1:18" x14ac:dyDescent="0.25">
      <c r="A208" s="7" t="s">
        <v>3021</v>
      </c>
      <c r="B208" s="8">
        <v>41774</v>
      </c>
      <c r="C208" s="7">
        <v>1</v>
      </c>
      <c r="D208" s="7" t="s">
        <v>3022</v>
      </c>
      <c r="E208" s="7" t="s">
        <v>592</v>
      </c>
      <c r="F208" s="7" t="s">
        <v>3023</v>
      </c>
      <c r="G208" s="8">
        <v>41760.439583333333</v>
      </c>
      <c r="H208" s="7" t="s">
        <v>2781</v>
      </c>
      <c r="I208" s="7"/>
      <c r="J208" s="7"/>
      <c r="K208" s="7">
        <v>0</v>
      </c>
      <c r="L208" s="7">
        <v>0</v>
      </c>
      <c r="M208" s="7">
        <v>60</v>
      </c>
      <c r="N208" s="7">
        <v>1</v>
      </c>
      <c r="O208" s="7" t="s">
        <v>71</v>
      </c>
      <c r="P208" s="7">
        <v>0</v>
      </c>
      <c r="Q208" s="7">
        <v>0</v>
      </c>
      <c r="R208" s="7">
        <v>60</v>
      </c>
    </row>
    <row r="209" spans="1:18" x14ac:dyDescent="0.25">
      <c r="A209" s="7" t="s">
        <v>3024</v>
      </c>
      <c r="B209" s="8">
        <v>41774</v>
      </c>
      <c r="C209" s="7">
        <v>1</v>
      </c>
      <c r="D209" s="7" t="s">
        <v>3025</v>
      </c>
      <c r="E209" s="7" t="s">
        <v>592</v>
      </c>
      <c r="F209" s="7" t="s">
        <v>3026</v>
      </c>
      <c r="G209" s="8">
        <v>41773.473611111112</v>
      </c>
      <c r="H209" s="7" t="s">
        <v>2781</v>
      </c>
      <c r="I209" s="7"/>
      <c r="J209" s="7"/>
      <c r="K209" s="7">
        <v>0</v>
      </c>
      <c r="L209" s="7">
        <v>0</v>
      </c>
      <c r="M209" s="7">
        <v>100</v>
      </c>
      <c r="N209" s="7">
        <v>1</v>
      </c>
      <c r="O209" s="7" t="s">
        <v>71</v>
      </c>
      <c r="P209" s="7">
        <v>0</v>
      </c>
      <c r="Q209" s="7">
        <v>0</v>
      </c>
      <c r="R209" s="7">
        <v>100</v>
      </c>
    </row>
    <row r="210" spans="1:18" x14ac:dyDescent="0.25">
      <c r="A210" s="7" t="s">
        <v>3027</v>
      </c>
      <c r="B210" s="8">
        <v>41774</v>
      </c>
      <c r="C210" s="7">
        <v>1</v>
      </c>
      <c r="D210" s="7" t="s">
        <v>3028</v>
      </c>
      <c r="E210" s="7" t="s">
        <v>592</v>
      </c>
      <c r="F210" s="7" t="s">
        <v>3029</v>
      </c>
      <c r="G210" s="8">
        <v>41771.568749999999</v>
      </c>
      <c r="H210" s="7" t="s">
        <v>2781</v>
      </c>
      <c r="I210" s="7"/>
      <c r="J210" s="7"/>
      <c r="K210" s="7">
        <v>0</v>
      </c>
      <c r="L210" s="7">
        <v>0</v>
      </c>
      <c r="M210" s="7">
        <v>0</v>
      </c>
      <c r="N210" s="7">
        <v>1</v>
      </c>
      <c r="O210" s="7" t="s">
        <v>71</v>
      </c>
      <c r="P210" s="7">
        <v>0</v>
      </c>
      <c r="Q210" s="7">
        <v>0</v>
      </c>
      <c r="R210" s="7">
        <v>195</v>
      </c>
    </row>
    <row r="211" spans="1:18" x14ac:dyDescent="0.25">
      <c r="A211" s="7" t="s">
        <v>3030</v>
      </c>
      <c r="B211" s="8">
        <v>41780</v>
      </c>
      <c r="C211" s="7">
        <v>1</v>
      </c>
      <c r="D211" s="7" t="s">
        <v>3031</v>
      </c>
      <c r="E211" s="7" t="s">
        <v>592</v>
      </c>
      <c r="F211" s="7" t="s">
        <v>3032</v>
      </c>
      <c r="G211" s="8">
        <v>41778.734027777777</v>
      </c>
      <c r="H211" s="7" t="s">
        <v>2781</v>
      </c>
      <c r="I211" s="7"/>
      <c r="J211" s="7"/>
      <c r="K211" s="7">
        <v>0</v>
      </c>
      <c r="L211" s="7">
        <v>0</v>
      </c>
      <c r="M211" s="7">
        <v>0</v>
      </c>
      <c r="N211" s="7">
        <v>1</v>
      </c>
      <c r="O211" s="7" t="s">
        <v>71</v>
      </c>
      <c r="P211" s="7">
        <v>0</v>
      </c>
      <c r="Q211" s="7">
        <v>0</v>
      </c>
      <c r="R211" s="7">
        <v>15</v>
      </c>
    </row>
    <row r="212" spans="1:18" x14ac:dyDescent="0.25">
      <c r="A212" s="7" t="s">
        <v>3033</v>
      </c>
      <c r="B212" s="8">
        <v>41786</v>
      </c>
      <c r="C212" s="7">
        <v>1</v>
      </c>
      <c r="D212" s="7" t="s">
        <v>3034</v>
      </c>
      <c r="E212" s="7" t="s">
        <v>592</v>
      </c>
      <c r="F212" s="7" t="s">
        <v>3035</v>
      </c>
      <c r="G212" s="8">
        <v>41781.761111111111</v>
      </c>
      <c r="H212" s="7" t="s">
        <v>2781</v>
      </c>
      <c r="I212" s="7"/>
      <c r="J212" s="7"/>
      <c r="K212" s="7">
        <v>0</v>
      </c>
      <c r="L212" s="7">
        <v>0</v>
      </c>
      <c r="M212" s="7">
        <v>21.12</v>
      </c>
      <c r="N212" s="7">
        <v>1</v>
      </c>
      <c r="O212" s="7" t="s">
        <v>937</v>
      </c>
      <c r="P212" s="7">
        <v>0</v>
      </c>
      <c r="Q212" s="7">
        <v>0</v>
      </c>
      <c r="R212" s="7">
        <v>21.14</v>
      </c>
    </row>
    <row r="213" spans="1:18" x14ac:dyDescent="0.25">
      <c r="A213" s="7" t="s">
        <v>3033</v>
      </c>
      <c r="B213" s="8">
        <v>41786</v>
      </c>
      <c r="C213" s="7">
        <v>2</v>
      </c>
      <c r="D213" s="7" t="s">
        <v>3034</v>
      </c>
      <c r="E213" s="7" t="s">
        <v>592</v>
      </c>
      <c r="F213" s="7" t="s">
        <v>3035</v>
      </c>
      <c r="G213" s="8">
        <v>41781.761111111111</v>
      </c>
      <c r="H213" s="7" t="s">
        <v>2781</v>
      </c>
      <c r="I213" s="7"/>
      <c r="J213" s="7"/>
      <c r="K213" s="7">
        <v>0</v>
      </c>
      <c r="L213" s="7">
        <v>0</v>
      </c>
      <c r="M213" s="7">
        <v>21.14</v>
      </c>
      <c r="N213" s="7">
        <v>1</v>
      </c>
      <c r="O213" s="7" t="s">
        <v>937</v>
      </c>
      <c r="P213" s="7">
        <v>0</v>
      </c>
      <c r="Q213" s="7">
        <v>0</v>
      </c>
      <c r="R213" s="7">
        <v>21.14</v>
      </c>
    </row>
    <row r="214" spans="1:18" x14ac:dyDescent="0.25">
      <c r="A214" s="7" t="s">
        <v>3033</v>
      </c>
      <c r="B214" s="8">
        <v>41786</v>
      </c>
      <c r="C214" s="7">
        <v>3</v>
      </c>
      <c r="D214" s="7" t="s">
        <v>3034</v>
      </c>
      <c r="E214" s="7" t="s">
        <v>592</v>
      </c>
      <c r="F214" s="7" t="s">
        <v>3035</v>
      </c>
      <c r="G214" s="8">
        <v>41781.761111111111</v>
      </c>
      <c r="H214" s="7" t="s">
        <v>2781</v>
      </c>
      <c r="I214" s="7"/>
      <c r="J214" s="7"/>
      <c r="K214" s="7">
        <v>0</v>
      </c>
      <c r="L214" s="7">
        <v>0</v>
      </c>
      <c r="M214" s="7">
        <v>21.14</v>
      </c>
      <c r="N214" s="7">
        <v>1</v>
      </c>
      <c r="O214" s="7" t="s">
        <v>937</v>
      </c>
      <c r="P214" s="7">
        <v>0</v>
      </c>
      <c r="Q214" s="7">
        <v>0</v>
      </c>
      <c r="R214" s="7">
        <v>21.14</v>
      </c>
    </row>
    <row r="215" spans="1:18" x14ac:dyDescent="0.25">
      <c r="A215" s="7" t="s">
        <v>3033</v>
      </c>
      <c r="B215" s="8">
        <v>41786</v>
      </c>
      <c r="C215" s="7">
        <v>4</v>
      </c>
      <c r="D215" s="7" t="s">
        <v>3034</v>
      </c>
      <c r="E215" s="7" t="s">
        <v>592</v>
      </c>
      <c r="F215" s="7" t="s">
        <v>3035</v>
      </c>
      <c r="G215" s="8">
        <v>41781.761111111111</v>
      </c>
      <c r="H215" s="7" t="s">
        <v>2781</v>
      </c>
      <c r="I215" s="7"/>
      <c r="J215" s="7"/>
      <c r="K215" s="7">
        <v>0</v>
      </c>
      <c r="L215" s="7">
        <v>0</v>
      </c>
      <c r="M215" s="7">
        <v>21.14</v>
      </c>
      <c r="N215" s="7">
        <v>1</v>
      </c>
      <c r="O215" s="7" t="s">
        <v>937</v>
      </c>
      <c r="P215" s="7">
        <v>0</v>
      </c>
      <c r="Q215" s="7">
        <v>0</v>
      </c>
      <c r="R215" s="7">
        <v>21.14</v>
      </c>
    </row>
    <row r="216" spans="1:18" x14ac:dyDescent="0.25">
      <c r="A216" s="7" t="s">
        <v>3033</v>
      </c>
      <c r="B216" s="8">
        <v>41786</v>
      </c>
      <c r="C216" s="7">
        <v>5</v>
      </c>
      <c r="D216" s="7" t="s">
        <v>3034</v>
      </c>
      <c r="E216" s="7" t="s">
        <v>592</v>
      </c>
      <c r="F216" s="7" t="s">
        <v>3035</v>
      </c>
      <c r="G216" s="8">
        <v>41781.761111111111</v>
      </c>
      <c r="H216" s="7" t="s">
        <v>2781</v>
      </c>
      <c r="I216" s="7"/>
      <c r="J216" s="7"/>
      <c r="K216" s="7">
        <v>0</v>
      </c>
      <c r="L216" s="7">
        <v>0</v>
      </c>
      <c r="M216" s="7">
        <v>21.14</v>
      </c>
      <c r="N216" s="7">
        <v>1</v>
      </c>
      <c r="O216" s="7" t="s">
        <v>937</v>
      </c>
      <c r="P216" s="7">
        <v>0</v>
      </c>
      <c r="Q216" s="7">
        <v>0</v>
      </c>
      <c r="R216" s="7">
        <v>21.14</v>
      </c>
    </row>
    <row r="217" spans="1:18" x14ac:dyDescent="0.25">
      <c r="A217" s="7" t="s">
        <v>3033</v>
      </c>
      <c r="B217" s="8">
        <v>41786</v>
      </c>
      <c r="C217" s="7">
        <v>6</v>
      </c>
      <c r="D217" s="7" t="s">
        <v>3034</v>
      </c>
      <c r="E217" s="7" t="s">
        <v>592</v>
      </c>
      <c r="F217" s="7" t="s">
        <v>3035</v>
      </c>
      <c r="G217" s="8">
        <v>41781.761111111111</v>
      </c>
      <c r="H217" s="7" t="s">
        <v>2781</v>
      </c>
      <c r="I217" s="7"/>
      <c r="J217" s="7"/>
      <c r="K217" s="7">
        <v>0</v>
      </c>
      <c r="L217" s="7">
        <v>0</v>
      </c>
      <c r="M217" s="7">
        <v>21.14</v>
      </c>
      <c r="N217" s="7">
        <v>1</v>
      </c>
      <c r="O217" s="7" t="s">
        <v>937</v>
      </c>
      <c r="P217" s="7">
        <v>0</v>
      </c>
      <c r="Q217" s="7">
        <v>0</v>
      </c>
      <c r="R217" s="7">
        <v>21.14</v>
      </c>
    </row>
    <row r="218" spans="1:18" x14ac:dyDescent="0.25">
      <c r="A218" s="7" t="s">
        <v>3033</v>
      </c>
      <c r="B218" s="8">
        <v>41786</v>
      </c>
      <c r="C218" s="7">
        <v>7</v>
      </c>
      <c r="D218" s="7" t="s">
        <v>3034</v>
      </c>
      <c r="E218" s="7" t="s">
        <v>592</v>
      </c>
      <c r="F218" s="7" t="s">
        <v>3035</v>
      </c>
      <c r="G218" s="8">
        <v>41781.761111111111</v>
      </c>
      <c r="H218" s="7" t="s">
        <v>2781</v>
      </c>
      <c r="I218" s="7"/>
      <c r="J218" s="7"/>
      <c r="K218" s="7">
        <v>0</v>
      </c>
      <c r="L218" s="7">
        <v>0</v>
      </c>
      <c r="M218" s="7">
        <v>6.69</v>
      </c>
      <c r="N218" s="7">
        <v>1</v>
      </c>
      <c r="O218" s="7" t="s">
        <v>937</v>
      </c>
      <c r="P218" s="7">
        <v>0</v>
      </c>
      <c r="Q218" s="7">
        <v>0</v>
      </c>
      <c r="R218" s="7">
        <v>6.69</v>
      </c>
    </row>
    <row r="219" spans="1:18" x14ac:dyDescent="0.25">
      <c r="A219" s="7" t="s">
        <v>3033</v>
      </c>
      <c r="B219" s="8">
        <v>41786</v>
      </c>
      <c r="C219" s="7">
        <v>8</v>
      </c>
      <c r="D219" s="7" t="s">
        <v>3034</v>
      </c>
      <c r="E219" s="7" t="s">
        <v>592</v>
      </c>
      <c r="F219" s="7" t="s">
        <v>3035</v>
      </c>
      <c r="G219" s="8">
        <v>41781.761111111111</v>
      </c>
      <c r="H219" s="7" t="s">
        <v>2781</v>
      </c>
      <c r="I219" s="7"/>
      <c r="J219" s="7"/>
      <c r="K219" s="7">
        <v>0</v>
      </c>
      <c r="L219" s="7">
        <v>0</v>
      </c>
      <c r="M219" s="7">
        <v>16.47</v>
      </c>
      <c r="N219" s="7">
        <v>1</v>
      </c>
      <c r="O219" s="7" t="s">
        <v>937</v>
      </c>
      <c r="P219" s="7">
        <v>0</v>
      </c>
      <c r="Q219" s="7">
        <v>0</v>
      </c>
      <c r="R219" s="7">
        <v>16.47</v>
      </c>
    </row>
    <row r="220" spans="1:18" x14ac:dyDescent="0.25">
      <c r="A220" s="7" t="s">
        <v>3033</v>
      </c>
      <c r="B220" s="8">
        <v>41786</v>
      </c>
      <c r="C220" s="7">
        <v>9</v>
      </c>
      <c r="D220" s="7" t="s">
        <v>3034</v>
      </c>
      <c r="E220" s="7" t="s">
        <v>592</v>
      </c>
      <c r="F220" s="7" t="s">
        <v>3035</v>
      </c>
      <c r="G220" s="8">
        <v>41781.761111111111</v>
      </c>
      <c r="H220" s="7" t="s">
        <v>2781</v>
      </c>
      <c r="I220" s="7"/>
      <c r="J220" s="7"/>
      <c r="K220" s="7">
        <v>0</v>
      </c>
      <c r="L220" s="7">
        <v>0</v>
      </c>
      <c r="M220" s="7">
        <v>1</v>
      </c>
      <c r="N220" s="7">
        <v>1</v>
      </c>
      <c r="O220" s="7" t="s">
        <v>937</v>
      </c>
      <c r="P220" s="7">
        <v>0</v>
      </c>
      <c r="Q220" s="7">
        <v>0</v>
      </c>
      <c r="R220" s="7">
        <v>1</v>
      </c>
    </row>
    <row r="221" spans="1:18" x14ac:dyDescent="0.25">
      <c r="A221" s="7" t="s">
        <v>3033</v>
      </c>
      <c r="B221" s="8">
        <v>41786</v>
      </c>
      <c r="C221" s="7">
        <v>10</v>
      </c>
      <c r="D221" s="7" t="s">
        <v>3034</v>
      </c>
      <c r="E221" s="7" t="s">
        <v>592</v>
      </c>
      <c r="F221" s="7" t="s">
        <v>3035</v>
      </c>
      <c r="G221" s="8">
        <v>41781.761111111111</v>
      </c>
      <c r="H221" s="7" t="s">
        <v>2781</v>
      </c>
      <c r="I221" s="7"/>
      <c r="J221" s="7"/>
      <c r="K221" s="7">
        <v>0</v>
      </c>
      <c r="L221" s="7">
        <v>0</v>
      </c>
      <c r="M221" s="7">
        <v>0.28999999999999998</v>
      </c>
      <c r="N221" s="7">
        <v>1</v>
      </c>
      <c r="O221" s="7" t="s">
        <v>937</v>
      </c>
      <c r="P221" s="7">
        <v>0</v>
      </c>
      <c r="Q221" s="7">
        <v>0</v>
      </c>
      <c r="R221" s="7">
        <v>0.28999999999999998</v>
      </c>
    </row>
    <row r="222" spans="1:18" x14ac:dyDescent="0.25">
      <c r="A222" s="7" t="s">
        <v>3033</v>
      </c>
      <c r="B222" s="8">
        <v>41786</v>
      </c>
      <c r="C222" s="7">
        <v>11</v>
      </c>
      <c r="D222" s="7" t="s">
        <v>3034</v>
      </c>
      <c r="E222" s="7" t="s">
        <v>592</v>
      </c>
      <c r="F222" s="7" t="s">
        <v>3035</v>
      </c>
      <c r="G222" s="8">
        <v>41781.761111111111</v>
      </c>
      <c r="H222" s="7" t="s">
        <v>2781</v>
      </c>
      <c r="I222" s="7"/>
      <c r="J222" s="7"/>
      <c r="K222" s="7">
        <v>0</v>
      </c>
      <c r="L222" s="7">
        <v>0</v>
      </c>
      <c r="M222" s="7">
        <v>21.14</v>
      </c>
      <c r="N222" s="7">
        <v>1</v>
      </c>
      <c r="O222" s="7" t="s">
        <v>937</v>
      </c>
      <c r="P222" s="7">
        <v>0</v>
      </c>
      <c r="Q222" s="7">
        <v>0</v>
      </c>
      <c r="R222" s="7">
        <v>21.14</v>
      </c>
    </row>
    <row r="223" spans="1:18" x14ac:dyDescent="0.25">
      <c r="A223" s="7" t="s">
        <v>3033</v>
      </c>
      <c r="B223" s="8">
        <v>41786</v>
      </c>
      <c r="C223" s="7">
        <v>12</v>
      </c>
      <c r="D223" s="7" t="s">
        <v>3034</v>
      </c>
      <c r="E223" s="7" t="s">
        <v>592</v>
      </c>
      <c r="F223" s="7" t="s">
        <v>3035</v>
      </c>
      <c r="G223" s="8">
        <v>41781.761111111111</v>
      </c>
      <c r="H223" s="7" t="s">
        <v>2781</v>
      </c>
      <c r="I223" s="7"/>
      <c r="J223" s="7"/>
      <c r="K223" s="7">
        <v>0</v>
      </c>
      <c r="L223" s="7">
        <v>0</v>
      </c>
      <c r="M223" s="7">
        <v>1.19</v>
      </c>
      <c r="N223" s="7">
        <v>1</v>
      </c>
      <c r="O223" s="7" t="s">
        <v>937</v>
      </c>
      <c r="P223" s="7">
        <v>0</v>
      </c>
      <c r="Q223" s="7">
        <v>0</v>
      </c>
      <c r="R223" s="7">
        <v>1.19</v>
      </c>
    </row>
    <row r="224" spans="1:18" x14ac:dyDescent="0.25">
      <c r="A224" s="7" t="s">
        <v>3036</v>
      </c>
      <c r="B224" s="8">
        <v>41808</v>
      </c>
      <c r="C224" s="7">
        <v>1</v>
      </c>
      <c r="D224" s="7" t="s">
        <v>3037</v>
      </c>
      <c r="E224" s="7" t="s">
        <v>592</v>
      </c>
      <c r="F224" s="7" t="s">
        <v>3038</v>
      </c>
      <c r="G224" s="8">
        <v>41786.682638888888</v>
      </c>
      <c r="H224" s="7" t="s">
        <v>2781</v>
      </c>
      <c r="I224" s="7"/>
      <c r="J224" s="7"/>
      <c r="K224" s="7">
        <v>0</v>
      </c>
      <c r="L224" s="7">
        <v>0</v>
      </c>
      <c r="M224" s="7">
        <v>308.77999999999997</v>
      </c>
      <c r="N224" s="7">
        <v>1</v>
      </c>
      <c r="O224" s="7" t="s">
        <v>71</v>
      </c>
      <c r="P224" s="7">
        <v>0</v>
      </c>
      <c r="Q224" s="7">
        <v>0</v>
      </c>
      <c r="R224" s="7">
        <v>308.77999999999997</v>
      </c>
    </row>
    <row r="225" spans="1:18" x14ac:dyDescent="0.25">
      <c r="A225" s="7" t="s">
        <v>3036</v>
      </c>
      <c r="B225" s="8">
        <v>41808</v>
      </c>
      <c r="C225" s="7">
        <v>2</v>
      </c>
      <c r="D225" s="7" t="s">
        <v>3037</v>
      </c>
      <c r="E225" s="7" t="s">
        <v>592</v>
      </c>
      <c r="F225" s="7" t="s">
        <v>3038</v>
      </c>
      <c r="G225" s="8">
        <v>41786.682638888888</v>
      </c>
      <c r="H225" s="7" t="s">
        <v>2781</v>
      </c>
      <c r="I225" s="7"/>
      <c r="J225" s="7"/>
      <c r="K225" s="7">
        <v>0</v>
      </c>
      <c r="L225" s="7">
        <v>0</v>
      </c>
      <c r="M225" s="7">
        <v>281.62</v>
      </c>
      <c r="N225" s="7">
        <v>1</v>
      </c>
      <c r="O225" s="7" t="s">
        <v>71</v>
      </c>
      <c r="P225" s="7">
        <v>0</v>
      </c>
      <c r="Q225" s="7">
        <v>0</v>
      </c>
      <c r="R225" s="7">
        <v>281.62</v>
      </c>
    </row>
    <row r="226" spans="1:18" x14ac:dyDescent="0.25">
      <c r="A226" s="7" t="s">
        <v>3036</v>
      </c>
      <c r="B226" s="8">
        <v>41808</v>
      </c>
      <c r="C226" s="7">
        <v>3</v>
      </c>
      <c r="D226" s="7" t="s">
        <v>3037</v>
      </c>
      <c r="E226" s="7" t="s">
        <v>592</v>
      </c>
      <c r="F226" s="7" t="s">
        <v>3038</v>
      </c>
      <c r="G226" s="8">
        <v>41786.682638888888</v>
      </c>
      <c r="H226" s="7" t="s">
        <v>2781</v>
      </c>
      <c r="I226" s="7"/>
      <c r="J226" s="7"/>
      <c r="K226" s="7">
        <v>0</v>
      </c>
      <c r="L226" s="7">
        <v>0</v>
      </c>
      <c r="M226" s="7">
        <v>308.77999999999997</v>
      </c>
      <c r="N226" s="7">
        <v>1</v>
      </c>
      <c r="O226" s="7" t="s">
        <v>71</v>
      </c>
      <c r="P226" s="7">
        <v>0</v>
      </c>
      <c r="Q226" s="7">
        <v>0</v>
      </c>
      <c r="R226" s="7">
        <v>308.77999999999997</v>
      </c>
    </row>
    <row r="227" spans="1:18" x14ac:dyDescent="0.25">
      <c r="A227" s="7" t="s">
        <v>3036</v>
      </c>
      <c r="B227" s="8">
        <v>41808</v>
      </c>
      <c r="C227" s="7">
        <v>4</v>
      </c>
      <c r="D227" s="7" t="s">
        <v>3037</v>
      </c>
      <c r="E227" s="7" t="s">
        <v>592</v>
      </c>
      <c r="F227" s="7" t="s">
        <v>3038</v>
      </c>
      <c r="G227" s="8">
        <v>41786.682638888888</v>
      </c>
      <c r="H227" s="7" t="s">
        <v>2781</v>
      </c>
      <c r="I227" s="7"/>
      <c r="J227" s="7"/>
      <c r="K227" s="7">
        <v>0</v>
      </c>
      <c r="L227" s="7">
        <v>0</v>
      </c>
      <c r="M227" s="7">
        <v>53.75</v>
      </c>
      <c r="N227" s="7">
        <v>1</v>
      </c>
      <c r="O227" s="7" t="s">
        <v>71</v>
      </c>
      <c r="P227" s="7">
        <v>0</v>
      </c>
      <c r="Q227" s="7">
        <v>0</v>
      </c>
      <c r="R227" s="7">
        <v>53.76</v>
      </c>
    </row>
    <row r="228" spans="1:18" x14ac:dyDescent="0.25">
      <c r="A228" s="7" t="s">
        <v>3036</v>
      </c>
      <c r="B228" s="8">
        <v>41808</v>
      </c>
      <c r="C228" s="7">
        <v>5</v>
      </c>
      <c r="D228" s="7" t="s">
        <v>3037</v>
      </c>
      <c r="E228" s="7" t="s">
        <v>592</v>
      </c>
      <c r="F228" s="7" t="s">
        <v>3038</v>
      </c>
      <c r="G228" s="8">
        <v>41786.682638888888</v>
      </c>
      <c r="H228" s="7" t="s">
        <v>2781</v>
      </c>
      <c r="I228" s="7"/>
      <c r="J228" s="7"/>
      <c r="K228" s="7">
        <v>0</v>
      </c>
      <c r="L228" s="7">
        <v>0</v>
      </c>
      <c r="M228" s="7">
        <v>104.89</v>
      </c>
      <c r="N228" s="7">
        <v>1</v>
      </c>
      <c r="O228" s="7" t="s">
        <v>71</v>
      </c>
      <c r="P228" s="7">
        <v>0</v>
      </c>
      <c r="Q228" s="7">
        <v>0</v>
      </c>
      <c r="R228" s="7">
        <v>104.89</v>
      </c>
    </row>
    <row r="229" spans="1:18" x14ac:dyDescent="0.25">
      <c r="A229" s="7" t="s">
        <v>3036</v>
      </c>
      <c r="B229" s="8">
        <v>41808</v>
      </c>
      <c r="C229" s="7">
        <v>6</v>
      </c>
      <c r="D229" s="7" t="s">
        <v>3037</v>
      </c>
      <c r="E229" s="7" t="s">
        <v>592</v>
      </c>
      <c r="F229" s="7" t="s">
        <v>3038</v>
      </c>
      <c r="G229" s="8">
        <v>41786.682638888888</v>
      </c>
      <c r="H229" s="7" t="s">
        <v>2781</v>
      </c>
      <c r="I229" s="7"/>
      <c r="J229" s="7"/>
      <c r="K229" s="7">
        <v>0</v>
      </c>
      <c r="L229" s="7">
        <v>0</v>
      </c>
      <c r="M229" s="7">
        <v>42.18</v>
      </c>
      <c r="N229" s="7">
        <v>1</v>
      </c>
      <c r="O229" s="7" t="s">
        <v>71</v>
      </c>
      <c r="P229" s="7">
        <v>0</v>
      </c>
      <c r="Q229" s="7">
        <v>0</v>
      </c>
      <c r="R229" s="7">
        <v>42.18</v>
      </c>
    </row>
    <row r="230" spans="1:18" x14ac:dyDescent="0.25">
      <c r="A230" s="7" t="s">
        <v>3039</v>
      </c>
      <c r="B230" s="8">
        <v>41820</v>
      </c>
      <c r="C230" s="7">
        <v>1</v>
      </c>
      <c r="D230" s="7" t="s">
        <v>3040</v>
      </c>
      <c r="E230" s="7" t="s">
        <v>592</v>
      </c>
      <c r="F230" s="7" t="s">
        <v>3041</v>
      </c>
      <c r="G230" s="8">
        <v>41820.426388888889</v>
      </c>
      <c r="H230" s="7" t="s">
        <v>2781</v>
      </c>
      <c r="I230" s="7"/>
      <c r="J230" s="7"/>
      <c r="K230" s="7">
        <v>0</v>
      </c>
      <c r="L230" s="7">
        <v>0</v>
      </c>
      <c r="M230" s="7">
        <v>0</v>
      </c>
      <c r="N230" s="7">
        <v>1</v>
      </c>
      <c r="O230" s="7" t="s">
        <v>937</v>
      </c>
      <c r="P230" s="7">
        <v>0</v>
      </c>
      <c r="Q230" s="7">
        <v>0</v>
      </c>
      <c r="R230" s="7">
        <v>55</v>
      </c>
    </row>
    <row r="231" spans="1:18" x14ac:dyDescent="0.25">
      <c r="A231" s="7" t="s">
        <v>3042</v>
      </c>
      <c r="B231" s="8">
        <v>41820</v>
      </c>
      <c r="C231" s="7">
        <v>1</v>
      </c>
      <c r="D231" s="7" t="s">
        <v>3043</v>
      </c>
      <c r="E231" s="7" t="s">
        <v>592</v>
      </c>
      <c r="F231" s="7" t="s">
        <v>3044</v>
      </c>
      <c r="G231" s="8">
        <v>41752.72152777778</v>
      </c>
      <c r="H231" s="7" t="s">
        <v>2781</v>
      </c>
      <c r="I231" s="7"/>
      <c r="J231" s="7"/>
      <c r="K231" s="7">
        <v>0</v>
      </c>
      <c r="L231" s="7">
        <v>0</v>
      </c>
      <c r="M231" s="7">
        <v>120</v>
      </c>
      <c r="N231" s="7">
        <v>1</v>
      </c>
      <c r="O231" s="7" t="s">
        <v>71</v>
      </c>
      <c r="P231" s="7">
        <v>0</v>
      </c>
      <c r="Q231" s="7">
        <v>0</v>
      </c>
      <c r="R231" s="7">
        <v>120</v>
      </c>
    </row>
    <row r="232" spans="1:18" x14ac:dyDescent="0.25">
      <c r="A232" s="7" t="s">
        <v>3045</v>
      </c>
      <c r="B232" s="8">
        <v>41824</v>
      </c>
      <c r="C232" s="7">
        <v>1</v>
      </c>
      <c r="D232" s="7" t="s">
        <v>3046</v>
      </c>
      <c r="E232" s="7" t="s">
        <v>592</v>
      </c>
      <c r="F232" s="7" t="s">
        <v>3047</v>
      </c>
      <c r="G232" s="8">
        <v>41815.904166666667</v>
      </c>
      <c r="H232" s="7" t="s">
        <v>2781</v>
      </c>
      <c r="I232" s="7"/>
      <c r="J232" s="7"/>
      <c r="K232" s="7">
        <v>0</v>
      </c>
      <c r="L232" s="7">
        <v>0</v>
      </c>
      <c r="M232" s="7">
        <v>30.1</v>
      </c>
      <c r="N232" s="7">
        <v>1</v>
      </c>
      <c r="O232" s="7" t="s">
        <v>937</v>
      </c>
      <c r="P232" s="7">
        <v>0</v>
      </c>
      <c r="Q232" s="7">
        <v>0</v>
      </c>
      <c r="R232" s="7">
        <v>30.1</v>
      </c>
    </row>
    <row r="233" spans="1:18" x14ac:dyDescent="0.25">
      <c r="A233" s="7" t="s">
        <v>3045</v>
      </c>
      <c r="B233" s="8">
        <v>41824</v>
      </c>
      <c r="C233" s="7">
        <v>2</v>
      </c>
      <c r="D233" s="7" t="s">
        <v>3046</v>
      </c>
      <c r="E233" s="7" t="s">
        <v>592</v>
      </c>
      <c r="F233" s="7" t="s">
        <v>3047</v>
      </c>
      <c r="G233" s="8">
        <v>41815.904166666667</v>
      </c>
      <c r="H233" s="7" t="s">
        <v>2781</v>
      </c>
      <c r="I233" s="7"/>
      <c r="J233" s="7"/>
      <c r="K233" s="7">
        <v>0</v>
      </c>
      <c r="L233" s="7">
        <v>0</v>
      </c>
      <c r="M233" s="7">
        <v>12.06</v>
      </c>
      <c r="N233" s="7">
        <v>1</v>
      </c>
      <c r="O233" s="7" t="s">
        <v>937</v>
      </c>
      <c r="P233" s="7">
        <v>0</v>
      </c>
      <c r="Q233" s="7">
        <v>0</v>
      </c>
      <c r="R233" s="7">
        <v>12.06</v>
      </c>
    </row>
    <row r="234" spans="1:18" x14ac:dyDescent="0.25">
      <c r="A234" s="7" t="s">
        <v>3045</v>
      </c>
      <c r="B234" s="8">
        <v>41824</v>
      </c>
      <c r="C234" s="7">
        <v>3</v>
      </c>
      <c r="D234" s="7" t="s">
        <v>3046</v>
      </c>
      <c r="E234" s="7" t="s">
        <v>592</v>
      </c>
      <c r="F234" s="7" t="s">
        <v>3047</v>
      </c>
      <c r="G234" s="8">
        <v>41815.904166666667</v>
      </c>
      <c r="H234" s="7" t="s">
        <v>2781</v>
      </c>
      <c r="I234" s="7"/>
      <c r="J234" s="7"/>
      <c r="K234" s="7">
        <v>0</v>
      </c>
      <c r="L234" s="7">
        <v>0</v>
      </c>
      <c r="M234" s="7">
        <v>20.07</v>
      </c>
      <c r="N234" s="7">
        <v>1</v>
      </c>
      <c r="O234" s="7" t="s">
        <v>937</v>
      </c>
      <c r="P234" s="7">
        <v>0</v>
      </c>
      <c r="Q234" s="7">
        <v>0</v>
      </c>
      <c r="R234" s="7">
        <v>20.07</v>
      </c>
    </row>
    <row r="235" spans="1:18" x14ac:dyDescent="0.25">
      <c r="A235" s="7" t="s">
        <v>3045</v>
      </c>
      <c r="B235" s="8">
        <v>41824</v>
      </c>
      <c r="C235" s="7">
        <v>4</v>
      </c>
      <c r="D235" s="7" t="s">
        <v>3046</v>
      </c>
      <c r="E235" s="7" t="s">
        <v>592</v>
      </c>
      <c r="F235" s="7" t="s">
        <v>3047</v>
      </c>
      <c r="G235" s="8">
        <v>41815.904166666667</v>
      </c>
      <c r="H235" s="7" t="s">
        <v>2781</v>
      </c>
      <c r="I235" s="7"/>
      <c r="J235" s="7"/>
      <c r="K235" s="7">
        <v>0</v>
      </c>
      <c r="L235" s="7">
        <v>0</v>
      </c>
      <c r="M235" s="7">
        <v>20.07</v>
      </c>
      <c r="N235" s="7">
        <v>1</v>
      </c>
      <c r="O235" s="7" t="s">
        <v>937</v>
      </c>
      <c r="P235" s="7">
        <v>0</v>
      </c>
      <c r="Q235" s="7">
        <v>0</v>
      </c>
      <c r="R235" s="7">
        <v>20.07</v>
      </c>
    </row>
    <row r="236" spans="1:18" x14ac:dyDescent="0.25">
      <c r="A236" s="7" t="s">
        <v>3045</v>
      </c>
      <c r="B236" s="8">
        <v>41824</v>
      </c>
      <c r="C236" s="7">
        <v>5</v>
      </c>
      <c r="D236" s="7" t="s">
        <v>3046</v>
      </c>
      <c r="E236" s="7" t="s">
        <v>592</v>
      </c>
      <c r="F236" s="7" t="s">
        <v>3047</v>
      </c>
      <c r="G236" s="8">
        <v>41815.904166666667</v>
      </c>
      <c r="H236" s="7" t="s">
        <v>2781</v>
      </c>
      <c r="I236" s="7"/>
      <c r="J236" s="7"/>
      <c r="K236" s="7">
        <v>0</v>
      </c>
      <c r="L236" s="7">
        <v>0</v>
      </c>
      <c r="M236" s="7">
        <v>4.5</v>
      </c>
      <c r="N236" s="7">
        <v>1</v>
      </c>
      <c r="O236" s="7" t="s">
        <v>937</v>
      </c>
      <c r="P236" s="7">
        <v>0</v>
      </c>
      <c r="Q236" s="7">
        <v>0</v>
      </c>
      <c r="R236" s="7">
        <v>4.51</v>
      </c>
    </row>
    <row r="237" spans="1:18" x14ac:dyDescent="0.25">
      <c r="A237" s="7" t="s">
        <v>3048</v>
      </c>
      <c r="B237" s="8">
        <v>41825</v>
      </c>
      <c r="C237" s="7">
        <v>1</v>
      </c>
      <c r="D237" s="7" t="s">
        <v>3049</v>
      </c>
      <c r="E237" s="7" t="s">
        <v>592</v>
      </c>
      <c r="F237" s="7" t="s">
        <v>3050</v>
      </c>
      <c r="G237" s="8">
        <v>41804.486805555556</v>
      </c>
      <c r="H237" s="7" t="s">
        <v>2781</v>
      </c>
      <c r="I237" s="7"/>
      <c r="J237" s="7"/>
      <c r="K237" s="7">
        <v>0</v>
      </c>
      <c r="L237" s="7">
        <v>0</v>
      </c>
      <c r="M237" s="7">
        <v>0</v>
      </c>
      <c r="N237" s="7">
        <v>1</v>
      </c>
      <c r="O237" s="7" t="s">
        <v>937</v>
      </c>
      <c r="P237" s="7">
        <v>0</v>
      </c>
      <c r="Q237" s="7">
        <v>0</v>
      </c>
      <c r="R237" s="7">
        <v>55</v>
      </c>
    </row>
    <row r="238" spans="1:18" x14ac:dyDescent="0.25">
      <c r="A238" s="7" t="s">
        <v>3051</v>
      </c>
      <c r="B238" s="8">
        <v>41825</v>
      </c>
      <c r="C238" s="7">
        <v>1</v>
      </c>
      <c r="D238" s="7" t="s">
        <v>3052</v>
      </c>
      <c r="E238" s="7" t="s">
        <v>592</v>
      </c>
      <c r="F238" s="7" t="s">
        <v>3053</v>
      </c>
      <c r="G238" s="8">
        <v>41762.722916666666</v>
      </c>
      <c r="H238" s="7" t="s">
        <v>2781</v>
      </c>
      <c r="I238" s="7"/>
      <c r="J238" s="7"/>
      <c r="K238" s="7">
        <v>0</v>
      </c>
      <c r="L238" s="7">
        <v>0</v>
      </c>
      <c r="M238" s="7">
        <v>84</v>
      </c>
      <c r="N238" s="7">
        <v>1</v>
      </c>
      <c r="O238" s="7" t="s">
        <v>2813</v>
      </c>
      <c r="P238" s="7">
        <v>0</v>
      </c>
      <c r="Q238" s="7">
        <v>0</v>
      </c>
      <c r="R238" s="7">
        <v>84</v>
      </c>
    </row>
    <row r="239" spans="1:18" x14ac:dyDescent="0.25">
      <c r="A239" s="7" t="s">
        <v>3054</v>
      </c>
      <c r="B239" s="8">
        <v>41825</v>
      </c>
      <c r="C239" s="7">
        <v>1</v>
      </c>
      <c r="D239" s="7" t="s">
        <v>3055</v>
      </c>
      <c r="E239" s="7" t="s">
        <v>592</v>
      </c>
      <c r="F239" s="7" t="s">
        <v>3056</v>
      </c>
      <c r="G239" s="8">
        <v>41813.538194444445</v>
      </c>
      <c r="H239" s="7" t="s">
        <v>2781</v>
      </c>
      <c r="I239" s="7"/>
      <c r="J239" s="7"/>
      <c r="K239" s="7">
        <v>0</v>
      </c>
      <c r="L239" s="7">
        <v>0</v>
      </c>
      <c r="M239" s="7">
        <v>0</v>
      </c>
      <c r="N239" s="7">
        <v>1</v>
      </c>
      <c r="O239" s="7" t="s">
        <v>937</v>
      </c>
      <c r="P239" s="7">
        <v>0</v>
      </c>
      <c r="Q239" s="7">
        <v>0</v>
      </c>
      <c r="R239" s="7">
        <v>55</v>
      </c>
    </row>
    <row r="240" spans="1:18" x14ac:dyDescent="0.25">
      <c r="A240" s="7" t="s">
        <v>3057</v>
      </c>
      <c r="B240" s="8">
        <v>41830</v>
      </c>
      <c r="C240" s="7">
        <v>1</v>
      </c>
      <c r="D240" s="7" t="s">
        <v>3058</v>
      </c>
      <c r="E240" s="7" t="s">
        <v>592</v>
      </c>
      <c r="F240" s="7" t="s">
        <v>3059</v>
      </c>
      <c r="G240" s="8">
        <v>41801.765972222223</v>
      </c>
      <c r="H240" s="7" t="s">
        <v>2781</v>
      </c>
      <c r="I240" s="7"/>
      <c r="J240" s="7"/>
      <c r="K240" s="7">
        <v>0</v>
      </c>
      <c r="L240" s="7">
        <v>0</v>
      </c>
      <c r="M240" s="7">
        <v>75</v>
      </c>
      <c r="N240" s="7">
        <v>1</v>
      </c>
      <c r="O240" s="7" t="s">
        <v>71</v>
      </c>
      <c r="P240" s="7">
        <v>0</v>
      </c>
      <c r="Q240" s="7">
        <v>0</v>
      </c>
      <c r="R240" s="7">
        <v>75</v>
      </c>
    </row>
    <row r="241" spans="1:18" x14ac:dyDescent="0.25">
      <c r="A241" s="7" t="s">
        <v>3060</v>
      </c>
      <c r="B241" s="8">
        <v>41830</v>
      </c>
      <c r="C241" s="7">
        <v>1</v>
      </c>
      <c r="D241" s="7" t="s">
        <v>3061</v>
      </c>
      <c r="E241" s="7" t="s">
        <v>592</v>
      </c>
      <c r="F241" s="7" t="s">
        <v>3062</v>
      </c>
      <c r="G241" s="8">
        <v>41801.739583333336</v>
      </c>
      <c r="H241" s="7" t="s">
        <v>2781</v>
      </c>
      <c r="I241" s="7"/>
      <c r="J241" s="7"/>
      <c r="K241" s="7">
        <v>0</v>
      </c>
      <c r="L241" s="7">
        <v>0</v>
      </c>
      <c r="M241" s="7">
        <v>75</v>
      </c>
      <c r="N241" s="7">
        <v>1</v>
      </c>
      <c r="O241" s="7" t="s">
        <v>71</v>
      </c>
      <c r="P241" s="7">
        <v>0</v>
      </c>
      <c r="Q241" s="7">
        <v>0</v>
      </c>
      <c r="R241" s="7">
        <v>75</v>
      </c>
    </row>
    <row r="242" spans="1:18" x14ac:dyDescent="0.25">
      <c r="A242" s="7" t="s">
        <v>3063</v>
      </c>
      <c r="B242" s="8">
        <v>41834</v>
      </c>
      <c r="C242" s="7">
        <v>1</v>
      </c>
      <c r="D242" s="7" t="s">
        <v>3064</v>
      </c>
      <c r="E242" s="7" t="s">
        <v>592</v>
      </c>
      <c r="F242" s="7" t="s">
        <v>3065</v>
      </c>
      <c r="G242" s="8">
        <v>41830.646527777775</v>
      </c>
      <c r="H242" s="7" t="s">
        <v>2781</v>
      </c>
      <c r="I242" s="7"/>
      <c r="J242" s="7"/>
      <c r="K242" s="7">
        <v>0</v>
      </c>
      <c r="L242" s="7">
        <v>0</v>
      </c>
      <c r="M242" s="7">
        <v>90</v>
      </c>
      <c r="N242" s="7">
        <v>1</v>
      </c>
      <c r="O242" s="7" t="s">
        <v>71</v>
      </c>
      <c r="P242" s="7">
        <v>0</v>
      </c>
      <c r="Q242" s="7">
        <v>0</v>
      </c>
      <c r="R242" s="7">
        <v>90</v>
      </c>
    </row>
    <row r="243" spans="1:18" x14ac:dyDescent="0.25">
      <c r="A243" s="7" t="s">
        <v>3066</v>
      </c>
      <c r="B243" s="8">
        <v>41837</v>
      </c>
      <c r="C243" s="7">
        <v>1</v>
      </c>
      <c r="D243" s="7" t="s">
        <v>3067</v>
      </c>
      <c r="E243" s="7" t="s">
        <v>592</v>
      </c>
      <c r="F243" s="7" t="s">
        <v>3068</v>
      </c>
      <c r="G243" s="8">
        <v>41811.459027777775</v>
      </c>
      <c r="H243" s="7" t="s">
        <v>2781</v>
      </c>
      <c r="I243" s="7"/>
      <c r="J243" s="7"/>
      <c r="K243" s="7">
        <v>0</v>
      </c>
      <c r="L243" s="7">
        <v>0</v>
      </c>
      <c r="M243" s="7">
        <v>1200</v>
      </c>
      <c r="N243" s="7">
        <v>1</v>
      </c>
      <c r="O243" s="7" t="s">
        <v>53</v>
      </c>
      <c r="P243" s="7">
        <v>0</v>
      </c>
      <c r="Q243" s="7">
        <v>0</v>
      </c>
      <c r="R243" s="7">
        <v>1200</v>
      </c>
    </row>
    <row r="244" spans="1:18" x14ac:dyDescent="0.25">
      <c r="A244" s="7" t="s">
        <v>3069</v>
      </c>
      <c r="B244" s="8">
        <v>41844</v>
      </c>
      <c r="C244" s="7">
        <v>1</v>
      </c>
      <c r="D244" s="7" t="s">
        <v>3070</v>
      </c>
      <c r="E244" s="7" t="s">
        <v>592</v>
      </c>
      <c r="F244" s="7" t="s">
        <v>3071</v>
      </c>
      <c r="G244" s="8">
        <v>41832.662499999999</v>
      </c>
      <c r="H244" s="7" t="s">
        <v>2781</v>
      </c>
      <c r="I244" s="7"/>
      <c r="J244" s="7"/>
      <c r="K244" s="7">
        <v>0</v>
      </c>
      <c r="L244" s="7">
        <v>0</v>
      </c>
      <c r="M244" s="7">
        <v>30.34</v>
      </c>
      <c r="N244" s="7">
        <v>1</v>
      </c>
      <c r="O244" s="7" t="s">
        <v>937</v>
      </c>
      <c r="P244" s="7">
        <v>0</v>
      </c>
      <c r="Q244" s="7">
        <v>0</v>
      </c>
      <c r="R244" s="7">
        <v>30.34</v>
      </c>
    </row>
    <row r="245" spans="1:18" x14ac:dyDescent="0.25">
      <c r="A245" s="7" t="s">
        <v>3069</v>
      </c>
      <c r="B245" s="8">
        <v>41844</v>
      </c>
      <c r="C245" s="7">
        <v>2</v>
      </c>
      <c r="D245" s="7" t="s">
        <v>3070</v>
      </c>
      <c r="E245" s="7" t="s">
        <v>592</v>
      </c>
      <c r="F245" s="7" t="s">
        <v>3071</v>
      </c>
      <c r="G245" s="8">
        <v>41832.662499999999</v>
      </c>
      <c r="H245" s="7" t="s">
        <v>2781</v>
      </c>
      <c r="I245" s="7"/>
      <c r="J245" s="7"/>
      <c r="K245" s="7">
        <v>0</v>
      </c>
      <c r="L245" s="7">
        <v>0</v>
      </c>
      <c r="M245" s="7">
        <v>24.66</v>
      </c>
      <c r="N245" s="7">
        <v>1</v>
      </c>
      <c r="O245" s="7" t="s">
        <v>937</v>
      </c>
      <c r="P245" s="7">
        <v>0</v>
      </c>
      <c r="Q245" s="7">
        <v>0</v>
      </c>
      <c r="R245" s="7">
        <v>24.66</v>
      </c>
    </row>
    <row r="246" spans="1:18" x14ac:dyDescent="0.25">
      <c r="A246" s="7" t="s">
        <v>3072</v>
      </c>
      <c r="B246" s="8">
        <v>41845</v>
      </c>
      <c r="C246" s="7">
        <v>1</v>
      </c>
      <c r="D246" s="7" t="s">
        <v>3073</v>
      </c>
      <c r="E246" s="7" t="s">
        <v>592</v>
      </c>
      <c r="F246" s="7" t="s">
        <v>3074</v>
      </c>
      <c r="G246" s="8">
        <v>41839.602777777778</v>
      </c>
      <c r="H246" s="7" t="s">
        <v>2781</v>
      </c>
      <c r="I246" s="7"/>
      <c r="J246" s="7"/>
      <c r="K246" s="7">
        <v>0</v>
      </c>
      <c r="L246" s="7">
        <v>0</v>
      </c>
      <c r="M246" s="7">
        <v>55</v>
      </c>
      <c r="N246" s="7">
        <v>1</v>
      </c>
      <c r="O246" s="7" t="s">
        <v>937</v>
      </c>
      <c r="P246" s="7">
        <v>0</v>
      </c>
      <c r="Q246" s="7">
        <v>0</v>
      </c>
      <c r="R246" s="7">
        <v>55</v>
      </c>
    </row>
    <row r="247" spans="1:18" x14ac:dyDescent="0.25">
      <c r="A247" s="7" t="s">
        <v>3075</v>
      </c>
      <c r="B247" s="8">
        <v>41862</v>
      </c>
      <c r="C247" s="7">
        <v>1</v>
      </c>
      <c r="D247" s="7" t="s">
        <v>3076</v>
      </c>
      <c r="E247" s="7" t="s">
        <v>592</v>
      </c>
      <c r="F247" s="7" t="s">
        <v>3077</v>
      </c>
      <c r="G247" s="8">
        <v>41853.822222222225</v>
      </c>
      <c r="H247" s="7" t="s">
        <v>2781</v>
      </c>
      <c r="I247" s="7"/>
      <c r="J247" s="7"/>
      <c r="K247" s="7">
        <v>0</v>
      </c>
      <c r="L247" s="7">
        <v>0</v>
      </c>
      <c r="M247" s="7">
        <v>153.94999999999999</v>
      </c>
      <c r="N247" s="7">
        <v>1</v>
      </c>
      <c r="O247" s="7" t="s">
        <v>71</v>
      </c>
      <c r="P247" s="7">
        <v>0</v>
      </c>
      <c r="Q247" s="7">
        <v>0</v>
      </c>
      <c r="R247" s="7">
        <v>153.94999999999999</v>
      </c>
    </row>
    <row r="248" spans="1:18" x14ac:dyDescent="0.25">
      <c r="A248" s="7" t="s">
        <v>3075</v>
      </c>
      <c r="B248" s="8">
        <v>41862</v>
      </c>
      <c r="C248" s="7">
        <v>2</v>
      </c>
      <c r="D248" s="7" t="s">
        <v>3076</v>
      </c>
      <c r="E248" s="7" t="s">
        <v>592</v>
      </c>
      <c r="F248" s="7" t="s">
        <v>3077</v>
      </c>
      <c r="G248" s="8">
        <v>41853.822222222225</v>
      </c>
      <c r="H248" s="7" t="s">
        <v>2781</v>
      </c>
      <c r="I248" s="7"/>
      <c r="J248" s="7"/>
      <c r="K248" s="7">
        <v>0</v>
      </c>
      <c r="L248" s="7">
        <v>0</v>
      </c>
      <c r="M248" s="7">
        <v>7.54</v>
      </c>
      <c r="N248" s="7">
        <v>1</v>
      </c>
      <c r="O248" s="7" t="s">
        <v>71</v>
      </c>
      <c r="P248" s="7">
        <v>0</v>
      </c>
      <c r="Q248" s="7">
        <v>0</v>
      </c>
      <c r="R248" s="7">
        <v>7.54</v>
      </c>
    </row>
    <row r="249" spans="1:18" x14ac:dyDescent="0.25">
      <c r="A249" s="7" t="s">
        <v>3075</v>
      </c>
      <c r="B249" s="8">
        <v>41862</v>
      </c>
      <c r="C249" s="7">
        <v>3</v>
      </c>
      <c r="D249" s="7" t="s">
        <v>3076</v>
      </c>
      <c r="E249" s="7" t="s">
        <v>592</v>
      </c>
      <c r="F249" s="7" t="s">
        <v>3077</v>
      </c>
      <c r="G249" s="8">
        <v>41853.822222222225</v>
      </c>
      <c r="H249" s="7" t="s">
        <v>2781</v>
      </c>
      <c r="I249" s="7"/>
      <c r="J249" s="7"/>
      <c r="K249" s="7">
        <v>0</v>
      </c>
      <c r="L249" s="7">
        <v>0</v>
      </c>
      <c r="M249" s="7">
        <v>7.48</v>
      </c>
      <c r="N249" s="7">
        <v>1</v>
      </c>
      <c r="O249" s="7" t="s">
        <v>71</v>
      </c>
      <c r="P249" s="7">
        <v>0</v>
      </c>
      <c r="Q249" s="7">
        <v>0</v>
      </c>
      <c r="R249" s="7">
        <v>7.48</v>
      </c>
    </row>
    <row r="250" spans="1:18" x14ac:dyDescent="0.25">
      <c r="A250" s="7" t="s">
        <v>3075</v>
      </c>
      <c r="B250" s="8">
        <v>41862</v>
      </c>
      <c r="C250" s="7">
        <v>4</v>
      </c>
      <c r="D250" s="7" t="s">
        <v>3076</v>
      </c>
      <c r="E250" s="7" t="s">
        <v>592</v>
      </c>
      <c r="F250" s="7" t="s">
        <v>3077</v>
      </c>
      <c r="G250" s="8">
        <v>41853.822222222225</v>
      </c>
      <c r="H250" s="7" t="s">
        <v>2781</v>
      </c>
      <c r="I250" s="7"/>
      <c r="J250" s="7"/>
      <c r="K250" s="7">
        <v>0</v>
      </c>
      <c r="L250" s="7">
        <v>0</v>
      </c>
      <c r="M250" s="7">
        <v>6.03</v>
      </c>
      <c r="N250" s="7">
        <v>1</v>
      </c>
      <c r="O250" s="7" t="s">
        <v>71</v>
      </c>
      <c r="P250" s="7">
        <v>0</v>
      </c>
      <c r="Q250" s="7">
        <v>0</v>
      </c>
      <c r="R250" s="7">
        <v>6.03</v>
      </c>
    </row>
    <row r="251" spans="1:18" x14ac:dyDescent="0.25">
      <c r="A251" s="7" t="s">
        <v>3078</v>
      </c>
      <c r="B251" s="8">
        <v>41863</v>
      </c>
      <c r="C251" s="7">
        <v>1</v>
      </c>
      <c r="D251" s="7" t="s">
        <v>3079</v>
      </c>
      <c r="E251" s="7" t="s">
        <v>592</v>
      </c>
      <c r="F251" s="7" t="s">
        <v>3080</v>
      </c>
      <c r="G251" s="8">
        <v>41837.690972222219</v>
      </c>
      <c r="H251" s="7" t="s">
        <v>2781</v>
      </c>
      <c r="I251" s="7"/>
      <c r="J251" s="7"/>
      <c r="K251" s="7">
        <v>0</v>
      </c>
      <c r="L251" s="7">
        <v>0</v>
      </c>
      <c r="M251" s="7">
        <v>0</v>
      </c>
      <c r="N251" s="7">
        <v>1</v>
      </c>
      <c r="O251" s="7" t="s">
        <v>937</v>
      </c>
      <c r="P251" s="7">
        <v>0</v>
      </c>
      <c r="Q251" s="7">
        <v>0</v>
      </c>
      <c r="R251" s="7">
        <v>5.22</v>
      </c>
    </row>
    <row r="252" spans="1:18" x14ac:dyDescent="0.25">
      <c r="A252" s="7" t="s">
        <v>3078</v>
      </c>
      <c r="B252" s="8">
        <v>41863</v>
      </c>
      <c r="C252" s="7">
        <v>2</v>
      </c>
      <c r="D252" s="7" t="s">
        <v>3079</v>
      </c>
      <c r="E252" s="7" t="s">
        <v>592</v>
      </c>
      <c r="F252" s="7" t="s">
        <v>3080</v>
      </c>
      <c r="G252" s="8">
        <v>41837.690972222219</v>
      </c>
      <c r="H252" s="7" t="s">
        <v>2781</v>
      </c>
      <c r="I252" s="7"/>
      <c r="J252" s="7"/>
      <c r="K252" s="7">
        <v>0</v>
      </c>
      <c r="L252" s="7">
        <v>0</v>
      </c>
      <c r="M252" s="7">
        <v>0</v>
      </c>
      <c r="N252" s="7">
        <v>1</v>
      </c>
      <c r="O252" s="7" t="s">
        <v>937</v>
      </c>
      <c r="P252" s="7">
        <v>0</v>
      </c>
      <c r="Q252" s="7">
        <v>0</v>
      </c>
      <c r="R252" s="7">
        <v>13.65</v>
      </c>
    </row>
    <row r="253" spans="1:18" x14ac:dyDescent="0.25">
      <c r="A253" s="7" t="s">
        <v>3078</v>
      </c>
      <c r="B253" s="8">
        <v>41863</v>
      </c>
      <c r="C253" s="7">
        <v>3</v>
      </c>
      <c r="D253" s="7" t="s">
        <v>3079</v>
      </c>
      <c r="E253" s="7" t="s">
        <v>592</v>
      </c>
      <c r="F253" s="7" t="s">
        <v>3080</v>
      </c>
      <c r="G253" s="8">
        <v>41837.690972222219</v>
      </c>
      <c r="H253" s="7" t="s">
        <v>2781</v>
      </c>
      <c r="I253" s="7"/>
      <c r="J253" s="7"/>
      <c r="K253" s="7">
        <v>0</v>
      </c>
      <c r="L253" s="7">
        <v>0</v>
      </c>
      <c r="M253" s="7">
        <v>0</v>
      </c>
      <c r="N253" s="7">
        <v>1</v>
      </c>
      <c r="O253" s="7" t="s">
        <v>937</v>
      </c>
      <c r="P253" s="7">
        <v>0</v>
      </c>
      <c r="Q253" s="7">
        <v>0</v>
      </c>
      <c r="R253" s="7">
        <v>32.119999999999997</v>
      </c>
    </row>
    <row r="254" spans="1:18" x14ac:dyDescent="0.25">
      <c r="A254" s="7" t="s">
        <v>3078</v>
      </c>
      <c r="B254" s="8">
        <v>41863</v>
      </c>
      <c r="C254" s="7">
        <v>4</v>
      </c>
      <c r="D254" s="7" t="s">
        <v>3079</v>
      </c>
      <c r="E254" s="7" t="s">
        <v>592</v>
      </c>
      <c r="F254" s="7" t="s">
        <v>3080</v>
      </c>
      <c r="G254" s="8">
        <v>41837.690972222219</v>
      </c>
      <c r="H254" s="7" t="s">
        <v>2781</v>
      </c>
      <c r="I254" s="7"/>
      <c r="J254" s="7"/>
      <c r="K254" s="7">
        <v>0</v>
      </c>
      <c r="L254" s="7">
        <v>0</v>
      </c>
      <c r="M254" s="7">
        <v>0</v>
      </c>
      <c r="N254" s="7">
        <v>1</v>
      </c>
      <c r="O254" s="7" t="s">
        <v>937</v>
      </c>
      <c r="P254" s="7">
        <v>0</v>
      </c>
      <c r="Q254" s="7">
        <v>0</v>
      </c>
      <c r="R254" s="7">
        <v>4.01</v>
      </c>
    </row>
    <row r="255" spans="1:18" x14ac:dyDescent="0.25">
      <c r="A255" s="7" t="s">
        <v>3081</v>
      </c>
      <c r="B255" s="8">
        <v>41864</v>
      </c>
      <c r="C255" s="7">
        <v>1</v>
      </c>
      <c r="D255" s="7" t="s">
        <v>3082</v>
      </c>
      <c r="E255" s="7" t="s">
        <v>592</v>
      </c>
      <c r="F255" s="7" t="s">
        <v>3083</v>
      </c>
      <c r="G255" s="8">
        <v>41823.763888888891</v>
      </c>
      <c r="H255" s="7" t="s">
        <v>2781</v>
      </c>
      <c r="I255" s="7"/>
      <c r="J255" s="7"/>
      <c r="K255" s="7">
        <v>0</v>
      </c>
      <c r="L255" s="7">
        <v>0</v>
      </c>
      <c r="M255" s="7">
        <v>85</v>
      </c>
      <c r="N255" s="7">
        <v>1</v>
      </c>
      <c r="O255" s="7" t="s">
        <v>71</v>
      </c>
      <c r="P255" s="7">
        <v>0</v>
      </c>
      <c r="Q255" s="7">
        <v>0</v>
      </c>
      <c r="R255" s="7">
        <v>85</v>
      </c>
    </row>
    <row r="256" spans="1:18" x14ac:dyDescent="0.25">
      <c r="A256" s="7" t="s">
        <v>3084</v>
      </c>
      <c r="B256" s="8">
        <v>41864</v>
      </c>
      <c r="C256" s="7">
        <v>1</v>
      </c>
      <c r="D256" s="7" t="s">
        <v>3085</v>
      </c>
      <c r="E256" s="7" t="s">
        <v>592</v>
      </c>
      <c r="F256" s="7" t="s">
        <v>3086</v>
      </c>
      <c r="G256" s="8">
        <v>41858.363888888889</v>
      </c>
      <c r="H256" s="7" t="s">
        <v>2781</v>
      </c>
      <c r="I256" s="7"/>
      <c r="J256" s="7"/>
      <c r="K256" s="7">
        <v>0</v>
      </c>
      <c r="L256" s="7">
        <v>0</v>
      </c>
      <c r="M256" s="7">
        <v>7050</v>
      </c>
      <c r="N256" s="7">
        <v>1</v>
      </c>
      <c r="O256" s="7" t="s">
        <v>53</v>
      </c>
      <c r="P256" s="7">
        <v>0</v>
      </c>
      <c r="Q256" s="7">
        <v>0</v>
      </c>
      <c r="R256" s="7">
        <v>7050</v>
      </c>
    </row>
    <row r="257" spans="1:18" x14ac:dyDescent="0.25">
      <c r="A257" s="7" t="s">
        <v>3087</v>
      </c>
      <c r="B257" s="8">
        <v>41864</v>
      </c>
      <c r="C257" s="7">
        <v>1</v>
      </c>
      <c r="D257" s="7" t="s">
        <v>3088</v>
      </c>
      <c r="E257" s="7" t="s">
        <v>592</v>
      </c>
      <c r="F257" s="7" t="s">
        <v>3089</v>
      </c>
      <c r="G257" s="8">
        <v>41836.696527777778</v>
      </c>
      <c r="H257" s="7" t="s">
        <v>2781</v>
      </c>
      <c r="I257" s="7"/>
      <c r="J257" s="7"/>
      <c r="K257" s="7">
        <v>0</v>
      </c>
      <c r="L257" s="7">
        <v>0</v>
      </c>
      <c r="M257" s="7">
        <v>85</v>
      </c>
      <c r="N257" s="7">
        <v>1</v>
      </c>
      <c r="O257" s="7" t="s">
        <v>71</v>
      </c>
      <c r="P257" s="7">
        <v>0</v>
      </c>
      <c r="Q257" s="7">
        <v>0</v>
      </c>
      <c r="R257" s="7">
        <v>85</v>
      </c>
    </row>
    <row r="258" spans="1:18" x14ac:dyDescent="0.25">
      <c r="A258" s="7" t="s">
        <v>3090</v>
      </c>
      <c r="B258" s="8">
        <v>41864</v>
      </c>
      <c r="C258" s="7">
        <v>1</v>
      </c>
      <c r="D258" s="7" t="s">
        <v>3091</v>
      </c>
      <c r="E258" s="7" t="s">
        <v>592</v>
      </c>
      <c r="F258" s="7" t="s">
        <v>3092</v>
      </c>
      <c r="G258" s="8">
        <v>41857.54791666667</v>
      </c>
      <c r="H258" s="7" t="s">
        <v>2781</v>
      </c>
      <c r="I258" s="7"/>
      <c r="J258" s="7"/>
      <c r="K258" s="7">
        <v>0</v>
      </c>
      <c r="L258" s="7">
        <v>0</v>
      </c>
      <c r="M258" s="7">
        <v>150</v>
      </c>
      <c r="N258" s="7">
        <v>1</v>
      </c>
      <c r="O258" s="7" t="s">
        <v>71</v>
      </c>
      <c r="P258" s="7">
        <v>0</v>
      </c>
      <c r="Q258" s="7">
        <v>0</v>
      </c>
      <c r="R258" s="7">
        <v>150</v>
      </c>
    </row>
    <row r="259" spans="1:18" x14ac:dyDescent="0.25">
      <c r="A259" s="7" t="s">
        <v>3093</v>
      </c>
      <c r="B259" s="8">
        <v>41869</v>
      </c>
      <c r="C259" s="7">
        <v>1</v>
      </c>
      <c r="D259" s="7" t="s">
        <v>3094</v>
      </c>
      <c r="E259" s="7" t="s">
        <v>592</v>
      </c>
      <c r="F259" s="7" t="s">
        <v>3095</v>
      </c>
      <c r="G259" s="8">
        <v>41796.526388888888</v>
      </c>
      <c r="H259" s="7" t="s">
        <v>2781</v>
      </c>
      <c r="I259" s="7"/>
      <c r="J259" s="7"/>
      <c r="K259" s="7">
        <v>0</v>
      </c>
      <c r="L259" s="7">
        <v>0</v>
      </c>
      <c r="M259" s="7">
        <v>0</v>
      </c>
      <c r="N259" s="7">
        <v>1</v>
      </c>
      <c r="O259" s="7" t="s">
        <v>71</v>
      </c>
      <c r="P259" s="7">
        <v>0</v>
      </c>
      <c r="Q259" s="7">
        <v>0</v>
      </c>
      <c r="R259" s="7">
        <v>300</v>
      </c>
    </row>
    <row r="260" spans="1:18" x14ac:dyDescent="0.25">
      <c r="A260" s="7" t="s">
        <v>3096</v>
      </c>
      <c r="B260" s="8">
        <v>41869</v>
      </c>
      <c r="C260" s="7">
        <v>1</v>
      </c>
      <c r="D260" s="7" t="s">
        <v>3097</v>
      </c>
      <c r="E260" s="7" t="s">
        <v>592</v>
      </c>
      <c r="F260" s="7" t="s">
        <v>3098</v>
      </c>
      <c r="G260" s="8">
        <v>41832.60833333333</v>
      </c>
      <c r="H260" s="7" t="s">
        <v>2781</v>
      </c>
      <c r="I260" s="7"/>
      <c r="J260" s="7"/>
      <c r="K260" s="7">
        <v>0</v>
      </c>
      <c r="L260" s="7">
        <v>0</v>
      </c>
      <c r="M260" s="7">
        <v>0</v>
      </c>
      <c r="N260" s="7">
        <v>1</v>
      </c>
      <c r="O260" s="7" t="s">
        <v>71</v>
      </c>
      <c r="P260" s="7">
        <v>0</v>
      </c>
      <c r="Q260" s="7">
        <v>0</v>
      </c>
      <c r="R260" s="7">
        <v>85</v>
      </c>
    </row>
    <row r="261" spans="1:18" x14ac:dyDescent="0.25">
      <c r="A261" s="7" t="s">
        <v>3099</v>
      </c>
      <c r="B261" s="8">
        <v>41873</v>
      </c>
      <c r="C261" s="7">
        <v>1</v>
      </c>
      <c r="D261" s="7" t="s">
        <v>3100</v>
      </c>
      <c r="E261" s="7" t="s">
        <v>592</v>
      </c>
      <c r="F261" s="7" t="s">
        <v>3101</v>
      </c>
      <c r="G261" s="8">
        <v>41865.6875</v>
      </c>
      <c r="H261" s="7" t="s">
        <v>2781</v>
      </c>
      <c r="I261" s="7"/>
      <c r="J261" s="7"/>
      <c r="K261" s="7">
        <v>0</v>
      </c>
      <c r="L261" s="7">
        <v>0</v>
      </c>
      <c r="M261" s="7">
        <v>4.4800000000000004</v>
      </c>
      <c r="N261" s="7">
        <v>1</v>
      </c>
      <c r="O261" s="7" t="s">
        <v>937</v>
      </c>
      <c r="P261" s="7">
        <v>0</v>
      </c>
      <c r="Q261" s="7">
        <v>0</v>
      </c>
      <c r="R261" s="7">
        <v>4.4800000000000004</v>
      </c>
    </row>
    <row r="262" spans="1:18" x14ac:dyDescent="0.25">
      <c r="A262" s="7" t="s">
        <v>3099</v>
      </c>
      <c r="B262" s="8">
        <v>41873</v>
      </c>
      <c r="C262" s="7">
        <v>2</v>
      </c>
      <c r="D262" s="7" t="s">
        <v>3100</v>
      </c>
      <c r="E262" s="7" t="s">
        <v>592</v>
      </c>
      <c r="F262" s="7" t="s">
        <v>3101</v>
      </c>
      <c r="G262" s="8">
        <v>41865.6875</v>
      </c>
      <c r="H262" s="7" t="s">
        <v>2781</v>
      </c>
      <c r="I262" s="7"/>
      <c r="J262" s="7"/>
      <c r="K262" s="7">
        <v>0</v>
      </c>
      <c r="L262" s="7">
        <v>0</v>
      </c>
      <c r="M262" s="7">
        <v>7.47</v>
      </c>
      <c r="N262" s="7">
        <v>1</v>
      </c>
      <c r="O262" s="7" t="s">
        <v>937</v>
      </c>
      <c r="P262" s="7">
        <v>0</v>
      </c>
      <c r="Q262" s="7">
        <v>0</v>
      </c>
      <c r="R262" s="7">
        <v>7.47</v>
      </c>
    </row>
    <row r="263" spans="1:18" x14ac:dyDescent="0.25">
      <c r="A263" s="7" t="s">
        <v>3099</v>
      </c>
      <c r="B263" s="8">
        <v>41873</v>
      </c>
      <c r="C263" s="7">
        <v>3</v>
      </c>
      <c r="D263" s="7" t="s">
        <v>3100</v>
      </c>
      <c r="E263" s="7" t="s">
        <v>592</v>
      </c>
      <c r="F263" s="7" t="s">
        <v>3101</v>
      </c>
      <c r="G263" s="8">
        <v>41865.6875</v>
      </c>
      <c r="H263" s="7" t="s">
        <v>2781</v>
      </c>
      <c r="I263" s="7"/>
      <c r="J263" s="7"/>
      <c r="K263" s="7">
        <v>0</v>
      </c>
      <c r="L263" s="7">
        <v>0</v>
      </c>
      <c r="M263" s="7">
        <v>35.869999999999997</v>
      </c>
      <c r="N263" s="7">
        <v>1</v>
      </c>
      <c r="O263" s="7" t="s">
        <v>937</v>
      </c>
      <c r="P263" s="7">
        <v>0</v>
      </c>
      <c r="Q263" s="7">
        <v>0</v>
      </c>
      <c r="R263" s="7">
        <v>35.869999999999997</v>
      </c>
    </row>
    <row r="264" spans="1:18" x14ac:dyDescent="0.25">
      <c r="A264" s="7" t="s">
        <v>3099</v>
      </c>
      <c r="B264" s="8">
        <v>41873</v>
      </c>
      <c r="C264" s="7">
        <v>4</v>
      </c>
      <c r="D264" s="7" t="s">
        <v>3100</v>
      </c>
      <c r="E264" s="7" t="s">
        <v>592</v>
      </c>
      <c r="F264" s="7" t="s">
        <v>3101</v>
      </c>
      <c r="G264" s="8">
        <v>41865.6875</v>
      </c>
      <c r="H264" s="7" t="s">
        <v>2781</v>
      </c>
      <c r="I264" s="7"/>
      <c r="J264" s="7"/>
      <c r="K264" s="7">
        <v>0</v>
      </c>
      <c r="L264" s="7">
        <v>0</v>
      </c>
      <c r="M264" s="7">
        <v>7.17</v>
      </c>
      <c r="N264" s="7">
        <v>1</v>
      </c>
      <c r="O264" s="7" t="s">
        <v>937</v>
      </c>
      <c r="P264" s="7">
        <v>0</v>
      </c>
      <c r="Q264" s="7">
        <v>0</v>
      </c>
      <c r="R264" s="7">
        <v>7.17</v>
      </c>
    </row>
    <row r="265" spans="1:18" x14ac:dyDescent="0.25">
      <c r="A265" s="7" t="s">
        <v>3102</v>
      </c>
      <c r="B265" s="8">
        <v>41874</v>
      </c>
      <c r="C265" s="7">
        <v>1</v>
      </c>
      <c r="D265" s="7" t="s">
        <v>3103</v>
      </c>
      <c r="E265" s="7" t="s">
        <v>592</v>
      </c>
      <c r="F265" s="7" t="s">
        <v>3104</v>
      </c>
      <c r="G265" s="8">
        <v>41842.630555555559</v>
      </c>
      <c r="H265" s="7" t="s">
        <v>2781</v>
      </c>
      <c r="I265" s="7"/>
      <c r="J265" s="7"/>
      <c r="K265" s="7">
        <v>0</v>
      </c>
      <c r="L265" s="7">
        <v>0</v>
      </c>
      <c r="M265" s="7">
        <v>0</v>
      </c>
      <c r="N265" s="7">
        <v>1</v>
      </c>
      <c r="O265" s="7" t="s">
        <v>71</v>
      </c>
      <c r="P265" s="7">
        <v>0</v>
      </c>
      <c r="Q265" s="7">
        <v>0</v>
      </c>
      <c r="R265" s="7">
        <v>1265.4000000000001</v>
      </c>
    </row>
    <row r="266" spans="1:18" x14ac:dyDescent="0.25">
      <c r="A266" s="7" t="s">
        <v>3105</v>
      </c>
      <c r="B266" s="8">
        <v>41877</v>
      </c>
      <c r="C266" s="7">
        <v>1</v>
      </c>
      <c r="D266" s="7" t="s">
        <v>3106</v>
      </c>
      <c r="E266" s="7" t="s">
        <v>592</v>
      </c>
      <c r="F266" s="7" t="s">
        <v>3107</v>
      </c>
      <c r="G266" s="8">
        <v>41874.394444444442</v>
      </c>
      <c r="H266" s="7" t="s">
        <v>2781</v>
      </c>
      <c r="I266" s="7"/>
      <c r="J266" s="7"/>
      <c r="K266" s="7">
        <v>0</v>
      </c>
      <c r="L266" s="7">
        <v>0</v>
      </c>
      <c r="M266" s="7">
        <v>1200</v>
      </c>
      <c r="N266" s="7">
        <v>1</v>
      </c>
      <c r="O266" s="7" t="s">
        <v>53</v>
      </c>
      <c r="P266" s="7">
        <v>0</v>
      </c>
      <c r="Q266" s="7">
        <v>0</v>
      </c>
      <c r="R266" s="7">
        <v>1200</v>
      </c>
    </row>
    <row r="267" spans="1:18" x14ac:dyDescent="0.25">
      <c r="A267" s="7" t="s">
        <v>3108</v>
      </c>
      <c r="B267" s="8">
        <v>41878</v>
      </c>
      <c r="C267" s="7">
        <v>1</v>
      </c>
      <c r="D267" s="7" t="s">
        <v>3109</v>
      </c>
      <c r="E267" s="7" t="s">
        <v>592</v>
      </c>
      <c r="F267" s="7" t="s">
        <v>3110</v>
      </c>
      <c r="G267" s="8">
        <v>41849.63958333333</v>
      </c>
      <c r="H267" s="7" t="s">
        <v>2781</v>
      </c>
      <c r="I267" s="7"/>
      <c r="J267" s="7"/>
      <c r="K267" s="7">
        <v>0</v>
      </c>
      <c r="L267" s="7">
        <v>0</v>
      </c>
      <c r="M267" s="7">
        <v>60</v>
      </c>
      <c r="N267" s="7">
        <v>1</v>
      </c>
      <c r="O267" s="7" t="s">
        <v>2813</v>
      </c>
      <c r="P267" s="7">
        <v>0</v>
      </c>
      <c r="Q267" s="7">
        <v>0</v>
      </c>
      <c r="R267" s="7">
        <v>80</v>
      </c>
    </row>
    <row r="268" spans="1:18" x14ac:dyDescent="0.25">
      <c r="A268" s="7" t="s">
        <v>3111</v>
      </c>
      <c r="B268" s="8">
        <v>41881</v>
      </c>
      <c r="C268" s="7">
        <v>1</v>
      </c>
      <c r="D268" s="7" t="s">
        <v>3112</v>
      </c>
      <c r="E268" s="7" t="s">
        <v>592</v>
      </c>
      <c r="F268" s="7" t="s">
        <v>3113</v>
      </c>
      <c r="G268" s="8">
        <v>41851.901388888888</v>
      </c>
      <c r="H268" s="7" t="s">
        <v>2781</v>
      </c>
      <c r="I268" s="7"/>
      <c r="J268" s="7"/>
      <c r="K268" s="7">
        <v>0</v>
      </c>
      <c r="L268" s="7">
        <v>0</v>
      </c>
      <c r="M268" s="7">
        <v>10</v>
      </c>
      <c r="N268" s="7">
        <v>1</v>
      </c>
      <c r="O268" s="7" t="s">
        <v>71</v>
      </c>
      <c r="P268" s="7">
        <v>0</v>
      </c>
      <c r="Q268" s="7">
        <v>0</v>
      </c>
      <c r="R268" s="7">
        <v>10</v>
      </c>
    </row>
    <row r="269" spans="1:18" x14ac:dyDescent="0.25">
      <c r="A269" s="7" t="s">
        <v>3114</v>
      </c>
      <c r="B269" s="8">
        <v>41881</v>
      </c>
      <c r="C269" s="7">
        <v>1</v>
      </c>
      <c r="D269" s="7" t="s">
        <v>3115</v>
      </c>
      <c r="E269" s="7" t="s">
        <v>592</v>
      </c>
      <c r="F269" s="7" t="s">
        <v>3116</v>
      </c>
      <c r="G269" s="8">
        <v>41874.479861111111</v>
      </c>
      <c r="H269" s="7" t="s">
        <v>2781</v>
      </c>
      <c r="I269" s="7"/>
      <c r="J269" s="7"/>
      <c r="K269" s="7">
        <v>0</v>
      </c>
      <c r="L269" s="7">
        <v>0</v>
      </c>
      <c r="M269" s="7">
        <v>20.73</v>
      </c>
      <c r="N269" s="7">
        <v>1</v>
      </c>
      <c r="O269" s="7" t="s">
        <v>937</v>
      </c>
      <c r="P269" s="7">
        <v>0</v>
      </c>
      <c r="Q269" s="7">
        <v>0</v>
      </c>
      <c r="R269" s="7">
        <v>20.73</v>
      </c>
    </row>
    <row r="270" spans="1:18" x14ac:dyDescent="0.25">
      <c r="A270" s="7" t="s">
        <v>3114</v>
      </c>
      <c r="B270" s="8">
        <v>41881</v>
      </c>
      <c r="C270" s="7">
        <v>2</v>
      </c>
      <c r="D270" s="7" t="s">
        <v>3115</v>
      </c>
      <c r="E270" s="7" t="s">
        <v>592</v>
      </c>
      <c r="F270" s="7" t="s">
        <v>3116</v>
      </c>
      <c r="G270" s="8">
        <v>41874.479861111111</v>
      </c>
      <c r="H270" s="7" t="s">
        <v>2781</v>
      </c>
      <c r="I270" s="7"/>
      <c r="J270" s="7"/>
      <c r="K270" s="7">
        <v>0</v>
      </c>
      <c r="L270" s="7">
        <v>0</v>
      </c>
      <c r="M270" s="7">
        <v>24.22</v>
      </c>
      <c r="N270" s="7">
        <v>1</v>
      </c>
      <c r="O270" s="7" t="s">
        <v>937</v>
      </c>
      <c r="P270" s="7">
        <v>0</v>
      </c>
      <c r="Q270" s="7">
        <v>0</v>
      </c>
      <c r="R270" s="7">
        <v>24.22</v>
      </c>
    </row>
    <row r="271" spans="1:18" x14ac:dyDescent="0.25">
      <c r="A271" s="7" t="s">
        <v>3117</v>
      </c>
      <c r="B271" s="8">
        <v>41887</v>
      </c>
      <c r="C271" s="7">
        <v>1</v>
      </c>
      <c r="D271" s="7" t="s">
        <v>3118</v>
      </c>
      <c r="E271" s="7" t="s">
        <v>592</v>
      </c>
      <c r="F271" s="7" t="s">
        <v>3119</v>
      </c>
      <c r="G271" s="8">
        <v>41884.622916666667</v>
      </c>
      <c r="H271" s="7" t="s">
        <v>2781</v>
      </c>
      <c r="I271" s="7"/>
      <c r="J271" s="7"/>
      <c r="K271" s="7">
        <v>0</v>
      </c>
      <c r="L271" s="7">
        <v>0</v>
      </c>
      <c r="M271" s="7">
        <v>120</v>
      </c>
      <c r="N271" s="7">
        <v>1</v>
      </c>
      <c r="O271" s="7" t="s">
        <v>71</v>
      </c>
      <c r="P271" s="7">
        <v>0</v>
      </c>
      <c r="Q271" s="7">
        <v>0</v>
      </c>
      <c r="R271" s="7">
        <v>120</v>
      </c>
    </row>
    <row r="272" spans="1:18" x14ac:dyDescent="0.25">
      <c r="A272" s="7" t="s">
        <v>3120</v>
      </c>
      <c r="B272" s="8">
        <v>41888</v>
      </c>
      <c r="C272" s="7">
        <v>1</v>
      </c>
      <c r="D272" s="7" t="s">
        <v>3121</v>
      </c>
      <c r="E272" s="7" t="s">
        <v>592</v>
      </c>
      <c r="F272" s="7" t="s">
        <v>3122</v>
      </c>
      <c r="G272" s="8">
        <v>41881.402777777781</v>
      </c>
      <c r="H272" s="7" t="s">
        <v>2781</v>
      </c>
      <c r="I272" s="7"/>
      <c r="J272" s="7"/>
      <c r="K272" s="7">
        <v>0</v>
      </c>
      <c r="L272" s="7">
        <v>0</v>
      </c>
      <c r="M272" s="7">
        <v>0</v>
      </c>
      <c r="N272" s="7">
        <v>1</v>
      </c>
      <c r="O272" s="7" t="s">
        <v>937</v>
      </c>
      <c r="P272" s="7">
        <v>0</v>
      </c>
      <c r="Q272" s="7">
        <v>0</v>
      </c>
      <c r="R272" s="7">
        <v>55</v>
      </c>
    </row>
    <row r="273" spans="1:18" x14ac:dyDescent="0.25">
      <c r="A273" s="7" t="s">
        <v>3123</v>
      </c>
      <c r="B273" s="8">
        <v>41890</v>
      </c>
      <c r="C273" s="7">
        <v>1</v>
      </c>
      <c r="D273" s="7" t="s">
        <v>3124</v>
      </c>
      <c r="E273" s="7" t="s">
        <v>592</v>
      </c>
      <c r="F273" s="7" t="s">
        <v>3125</v>
      </c>
      <c r="G273" s="8">
        <v>41851.696527777778</v>
      </c>
      <c r="H273" s="7" t="s">
        <v>2781</v>
      </c>
      <c r="I273" s="7"/>
      <c r="J273" s="7"/>
      <c r="K273" s="7">
        <v>0</v>
      </c>
      <c r="L273" s="7">
        <v>0</v>
      </c>
      <c r="M273" s="7">
        <v>21.47</v>
      </c>
      <c r="N273" s="7">
        <v>1</v>
      </c>
      <c r="O273" s="7" t="s">
        <v>937</v>
      </c>
      <c r="P273" s="7">
        <v>0</v>
      </c>
      <c r="Q273" s="7">
        <v>0</v>
      </c>
      <c r="R273" s="7">
        <v>21.46</v>
      </c>
    </row>
    <row r="274" spans="1:18" x14ac:dyDescent="0.25">
      <c r="A274" s="7" t="s">
        <v>3123</v>
      </c>
      <c r="B274" s="8">
        <v>41890</v>
      </c>
      <c r="C274" s="7">
        <v>2</v>
      </c>
      <c r="D274" s="7" t="s">
        <v>3124</v>
      </c>
      <c r="E274" s="7" t="s">
        <v>592</v>
      </c>
      <c r="F274" s="7" t="s">
        <v>3125</v>
      </c>
      <c r="G274" s="8">
        <v>41851.696527777778</v>
      </c>
      <c r="H274" s="7" t="s">
        <v>2781</v>
      </c>
      <c r="I274" s="7"/>
      <c r="J274" s="7"/>
      <c r="K274" s="7">
        <v>0</v>
      </c>
      <c r="L274" s="7">
        <v>0</v>
      </c>
      <c r="M274" s="7">
        <v>9.52</v>
      </c>
      <c r="N274" s="7">
        <v>1</v>
      </c>
      <c r="O274" s="7" t="s">
        <v>937</v>
      </c>
      <c r="P274" s="7">
        <v>0</v>
      </c>
      <c r="Q274" s="7">
        <v>0</v>
      </c>
      <c r="R274" s="7">
        <v>9.52</v>
      </c>
    </row>
    <row r="275" spans="1:18" x14ac:dyDescent="0.25">
      <c r="A275" s="7" t="s">
        <v>3123</v>
      </c>
      <c r="B275" s="8">
        <v>41890</v>
      </c>
      <c r="C275" s="7">
        <v>3</v>
      </c>
      <c r="D275" s="7" t="s">
        <v>3124</v>
      </c>
      <c r="E275" s="7" t="s">
        <v>592</v>
      </c>
      <c r="F275" s="7" t="s">
        <v>3125</v>
      </c>
      <c r="G275" s="8">
        <v>41851.696527777778</v>
      </c>
      <c r="H275" s="7" t="s">
        <v>2781</v>
      </c>
      <c r="I275" s="7"/>
      <c r="J275" s="7"/>
      <c r="K275" s="7">
        <v>0</v>
      </c>
      <c r="L275" s="7">
        <v>0</v>
      </c>
      <c r="M275" s="7">
        <v>7.51</v>
      </c>
      <c r="N275" s="7">
        <v>1</v>
      </c>
      <c r="O275" s="7" t="s">
        <v>937</v>
      </c>
      <c r="P275" s="7">
        <v>0</v>
      </c>
      <c r="Q275" s="7">
        <v>0</v>
      </c>
      <c r="R275" s="7">
        <v>7.51</v>
      </c>
    </row>
    <row r="276" spans="1:18" x14ac:dyDescent="0.25">
      <c r="A276" s="7" t="s">
        <v>3123</v>
      </c>
      <c r="B276" s="8">
        <v>41890</v>
      </c>
      <c r="C276" s="7">
        <v>4</v>
      </c>
      <c r="D276" s="7" t="s">
        <v>3124</v>
      </c>
      <c r="E276" s="7" t="s">
        <v>592</v>
      </c>
      <c r="F276" s="7" t="s">
        <v>3125</v>
      </c>
      <c r="G276" s="8">
        <v>41851.696527777778</v>
      </c>
      <c r="H276" s="7" t="s">
        <v>2781</v>
      </c>
      <c r="I276" s="7"/>
      <c r="J276" s="7"/>
      <c r="K276" s="7">
        <v>0</v>
      </c>
      <c r="L276" s="7">
        <v>0</v>
      </c>
      <c r="M276" s="7">
        <v>16.5</v>
      </c>
      <c r="N276" s="7">
        <v>1</v>
      </c>
      <c r="O276" s="7" t="s">
        <v>937</v>
      </c>
      <c r="P276" s="7">
        <v>0</v>
      </c>
      <c r="Q276" s="7">
        <v>0</v>
      </c>
      <c r="R276" s="7">
        <v>16.5</v>
      </c>
    </row>
    <row r="277" spans="1:18" x14ac:dyDescent="0.25">
      <c r="A277" s="7" t="s">
        <v>3126</v>
      </c>
      <c r="B277" s="8">
        <v>41890</v>
      </c>
      <c r="C277" s="7">
        <v>1</v>
      </c>
      <c r="D277" s="7" t="s">
        <v>3127</v>
      </c>
      <c r="E277" s="7" t="s">
        <v>592</v>
      </c>
      <c r="F277" s="7" t="s">
        <v>3128</v>
      </c>
      <c r="G277" s="8">
        <v>41796.727083333331</v>
      </c>
      <c r="H277" s="7" t="s">
        <v>2781</v>
      </c>
      <c r="I277" s="7"/>
      <c r="J277" s="7"/>
      <c r="K277" s="7">
        <v>0</v>
      </c>
      <c r="L277" s="7">
        <v>0</v>
      </c>
      <c r="M277" s="7">
        <v>0</v>
      </c>
      <c r="N277" s="7">
        <v>1</v>
      </c>
      <c r="O277" s="7" t="s">
        <v>937</v>
      </c>
      <c r="P277" s="7">
        <v>0</v>
      </c>
      <c r="Q277" s="7">
        <v>0</v>
      </c>
      <c r="R277" s="7">
        <v>55</v>
      </c>
    </row>
    <row r="278" spans="1:18" x14ac:dyDescent="0.25">
      <c r="A278" s="7" t="s">
        <v>3129</v>
      </c>
      <c r="B278" s="8">
        <v>41890</v>
      </c>
      <c r="C278" s="7">
        <v>1</v>
      </c>
      <c r="D278" s="7" t="s">
        <v>3130</v>
      </c>
      <c r="E278" s="7" t="s">
        <v>592</v>
      </c>
      <c r="F278" s="7" t="s">
        <v>3131</v>
      </c>
      <c r="G278" s="8">
        <v>41814.836805555555</v>
      </c>
      <c r="H278" s="7" t="s">
        <v>2781</v>
      </c>
      <c r="I278" s="7"/>
      <c r="J278" s="7"/>
      <c r="K278" s="7">
        <v>0</v>
      </c>
      <c r="L278" s="7">
        <v>0</v>
      </c>
      <c r="M278" s="7">
        <v>31.38</v>
      </c>
      <c r="N278" s="7">
        <v>1</v>
      </c>
      <c r="O278" s="7" t="s">
        <v>937</v>
      </c>
      <c r="P278" s="7">
        <v>0</v>
      </c>
      <c r="Q278" s="7">
        <v>0</v>
      </c>
      <c r="R278" s="7">
        <v>31.38</v>
      </c>
    </row>
    <row r="279" spans="1:18" x14ac:dyDescent="0.25">
      <c r="A279" s="7" t="s">
        <v>3129</v>
      </c>
      <c r="B279" s="8">
        <v>41890</v>
      </c>
      <c r="C279" s="7">
        <v>2</v>
      </c>
      <c r="D279" s="7" t="s">
        <v>3130</v>
      </c>
      <c r="E279" s="7" t="s">
        <v>592</v>
      </c>
      <c r="F279" s="7" t="s">
        <v>3131</v>
      </c>
      <c r="G279" s="8">
        <v>41814.836805555555</v>
      </c>
      <c r="H279" s="7" t="s">
        <v>2781</v>
      </c>
      <c r="I279" s="7"/>
      <c r="J279" s="7"/>
      <c r="K279" s="7">
        <v>0</v>
      </c>
      <c r="L279" s="7">
        <v>0</v>
      </c>
      <c r="M279" s="7">
        <v>23.62</v>
      </c>
      <c r="N279" s="7">
        <v>1</v>
      </c>
      <c r="O279" s="7" t="s">
        <v>937</v>
      </c>
      <c r="P279" s="7">
        <v>0</v>
      </c>
      <c r="Q279" s="7">
        <v>0</v>
      </c>
      <c r="R279" s="7">
        <v>23.62</v>
      </c>
    </row>
    <row r="280" spans="1:18" x14ac:dyDescent="0.25">
      <c r="A280" s="7" t="s">
        <v>3132</v>
      </c>
      <c r="B280" s="8">
        <v>41891</v>
      </c>
      <c r="C280" s="7">
        <v>1</v>
      </c>
      <c r="D280" s="7" t="s">
        <v>3070</v>
      </c>
      <c r="E280" s="7" t="s">
        <v>592</v>
      </c>
      <c r="F280" s="7" t="s">
        <v>3071</v>
      </c>
      <c r="G280" s="8">
        <v>41832.662499999999</v>
      </c>
      <c r="H280" s="7" t="s">
        <v>2781</v>
      </c>
      <c r="I280" s="7"/>
      <c r="J280" s="7"/>
      <c r="K280" s="7">
        <v>0</v>
      </c>
      <c r="L280" s="7">
        <v>0</v>
      </c>
      <c r="M280" s="7">
        <v>30.34</v>
      </c>
      <c r="N280" s="7">
        <v>1</v>
      </c>
      <c r="O280" s="7" t="s">
        <v>937</v>
      </c>
      <c r="P280" s="7">
        <v>0</v>
      </c>
      <c r="Q280" s="7">
        <v>0</v>
      </c>
      <c r="R280" s="7">
        <v>30.34</v>
      </c>
    </row>
    <row r="281" spans="1:18" x14ac:dyDescent="0.25">
      <c r="A281" s="7" t="s">
        <v>3132</v>
      </c>
      <c r="B281" s="8">
        <v>41891</v>
      </c>
      <c r="C281" s="7">
        <v>2</v>
      </c>
      <c r="D281" s="7" t="s">
        <v>3070</v>
      </c>
      <c r="E281" s="7" t="s">
        <v>592</v>
      </c>
      <c r="F281" s="7" t="s">
        <v>3071</v>
      </c>
      <c r="G281" s="8">
        <v>41832.662499999999</v>
      </c>
      <c r="H281" s="7" t="s">
        <v>2781</v>
      </c>
      <c r="I281" s="7"/>
      <c r="J281" s="7"/>
      <c r="K281" s="7">
        <v>0</v>
      </c>
      <c r="L281" s="7">
        <v>0</v>
      </c>
      <c r="M281" s="7">
        <v>24.66</v>
      </c>
      <c r="N281" s="7">
        <v>1</v>
      </c>
      <c r="O281" s="7" t="s">
        <v>937</v>
      </c>
      <c r="P281" s="7">
        <v>0</v>
      </c>
      <c r="Q281" s="7">
        <v>0</v>
      </c>
      <c r="R281" s="7">
        <v>24.66</v>
      </c>
    </row>
    <row r="282" spans="1:18" x14ac:dyDescent="0.25">
      <c r="A282" s="7" t="s">
        <v>3133</v>
      </c>
      <c r="B282" s="8">
        <v>41891</v>
      </c>
      <c r="C282" s="7">
        <v>1</v>
      </c>
      <c r="D282" s="7" t="s">
        <v>3134</v>
      </c>
      <c r="E282" s="7" t="s">
        <v>592</v>
      </c>
      <c r="F282" s="7" t="s">
        <v>3135</v>
      </c>
      <c r="G282" s="8">
        <v>41856.831250000003</v>
      </c>
      <c r="H282" s="7" t="s">
        <v>2781</v>
      </c>
      <c r="I282" s="7"/>
      <c r="J282" s="7"/>
      <c r="K282" s="7">
        <v>0</v>
      </c>
      <c r="L282" s="7">
        <v>0</v>
      </c>
      <c r="M282" s="7">
        <v>17.809999999999999</v>
      </c>
      <c r="N282" s="7">
        <v>1</v>
      </c>
      <c r="O282" s="7" t="s">
        <v>937</v>
      </c>
      <c r="P282" s="7">
        <v>0</v>
      </c>
      <c r="Q282" s="7">
        <v>0</v>
      </c>
      <c r="R282" s="7">
        <v>17.809999999999999</v>
      </c>
    </row>
    <row r="283" spans="1:18" x14ac:dyDescent="0.25">
      <c r="A283" s="7" t="s">
        <v>3133</v>
      </c>
      <c r="B283" s="8">
        <v>41891</v>
      </c>
      <c r="C283" s="7">
        <v>2</v>
      </c>
      <c r="D283" s="7" t="s">
        <v>3134</v>
      </c>
      <c r="E283" s="7" t="s">
        <v>592</v>
      </c>
      <c r="F283" s="7" t="s">
        <v>3135</v>
      </c>
      <c r="G283" s="8">
        <v>41856.831250000003</v>
      </c>
      <c r="H283" s="7" t="s">
        <v>2781</v>
      </c>
      <c r="I283" s="7"/>
      <c r="J283" s="7"/>
      <c r="K283" s="7">
        <v>0</v>
      </c>
      <c r="L283" s="7">
        <v>0</v>
      </c>
      <c r="M283" s="7">
        <v>27.3</v>
      </c>
      <c r="N283" s="7">
        <v>1</v>
      </c>
      <c r="O283" s="7" t="s">
        <v>937</v>
      </c>
      <c r="P283" s="7">
        <v>0</v>
      </c>
      <c r="Q283" s="7">
        <v>0</v>
      </c>
      <c r="R283" s="7">
        <v>27.3</v>
      </c>
    </row>
    <row r="284" spans="1:18" x14ac:dyDescent="0.25">
      <c r="A284" s="7" t="s">
        <v>3133</v>
      </c>
      <c r="B284" s="8">
        <v>41891</v>
      </c>
      <c r="C284" s="7">
        <v>3</v>
      </c>
      <c r="D284" s="7" t="s">
        <v>3134</v>
      </c>
      <c r="E284" s="7" t="s">
        <v>592</v>
      </c>
      <c r="F284" s="7" t="s">
        <v>3135</v>
      </c>
      <c r="G284" s="8">
        <v>41856.831250000003</v>
      </c>
      <c r="H284" s="7" t="s">
        <v>2781</v>
      </c>
      <c r="I284" s="7"/>
      <c r="J284" s="7"/>
      <c r="K284" s="7">
        <v>0</v>
      </c>
      <c r="L284" s="7">
        <v>0</v>
      </c>
      <c r="M284" s="7">
        <v>9.89</v>
      </c>
      <c r="N284" s="7">
        <v>1</v>
      </c>
      <c r="O284" s="7" t="s">
        <v>937</v>
      </c>
      <c r="P284" s="7">
        <v>0</v>
      </c>
      <c r="Q284" s="7">
        <v>0</v>
      </c>
      <c r="R284" s="7">
        <v>9.89</v>
      </c>
    </row>
    <row r="285" spans="1:18" x14ac:dyDescent="0.25">
      <c r="A285" s="7" t="s">
        <v>3136</v>
      </c>
      <c r="B285" s="8">
        <v>41891</v>
      </c>
      <c r="C285" s="7">
        <v>1</v>
      </c>
      <c r="D285" s="7" t="s">
        <v>3137</v>
      </c>
      <c r="E285" s="7" t="s">
        <v>592</v>
      </c>
      <c r="F285" s="7" t="s">
        <v>3138</v>
      </c>
      <c r="G285" s="8">
        <v>41863.667361111111</v>
      </c>
      <c r="H285" s="7" t="s">
        <v>2781</v>
      </c>
      <c r="I285" s="7"/>
      <c r="J285" s="7"/>
      <c r="K285" s="7">
        <v>0</v>
      </c>
      <c r="L285" s="7">
        <v>0</v>
      </c>
      <c r="M285" s="7">
        <v>6.6</v>
      </c>
      <c r="N285" s="7">
        <v>1</v>
      </c>
      <c r="O285" s="7" t="s">
        <v>937</v>
      </c>
      <c r="P285" s="7">
        <v>0</v>
      </c>
      <c r="Q285" s="7">
        <v>0</v>
      </c>
      <c r="R285" s="7">
        <v>6.6</v>
      </c>
    </row>
    <row r="286" spans="1:18" x14ac:dyDescent="0.25">
      <c r="A286" s="7" t="s">
        <v>3136</v>
      </c>
      <c r="B286" s="8">
        <v>41891</v>
      </c>
      <c r="C286" s="7">
        <v>2</v>
      </c>
      <c r="D286" s="7" t="s">
        <v>3137</v>
      </c>
      <c r="E286" s="7" t="s">
        <v>592</v>
      </c>
      <c r="F286" s="7" t="s">
        <v>3138</v>
      </c>
      <c r="G286" s="8">
        <v>41863.667361111111</v>
      </c>
      <c r="H286" s="7" t="s">
        <v>2781</v>
      </c>
      <c r="I286" s="7"/>
      <c r="J286" s="7"/>
      <c r="K286" s="7">
        <v>0</v>
      </c>
      <c r="L286" s="7">
        <v>0</v>
      </c>
      <c r="M286" s="7">
        <v>15.4</v>
      </c>
      <c r="N286" s="7">
        <v>1</v>
      </c>
      <c r="O286" s="7" t="s">
        <v>937</v>
      </c>
      <c r="P286" s="7">
        <v>0</v>
      </c>
      <c r="Q286" s="7">
        <v>0</v>
      </c>
      <c r="R286" s="7">
        <v>15.4</v>
      </c>
    </row>
    <row r="287" spans="1:18" x14ac:dyDescent="0.25">
      <c r="A287" s="7" t="s">
        <v>3136</v>
      </c>
      <c r="B287" s="8">
        <v>41891</v>
      </c>
      <c r="C287" s="7">
        <v>3</v>
      </c>
      <c r="D287" s="7" t="s">
        <v>3137</v>
      </c>
      <c r="E287" s="7" t="s">
        <v>592</v>
      </c>
      <c r="F287" s="7" t="s">
        <v>3138</v>
      </c>
      <c r="G287" s="8">
        <v>41863.667361111111</v>
      </c>
      <c r="H287" s="7" t="s">
        <v>2781</v>
      </c>
      <c r="I287" s="7"/>
      <c r="J287" s="7"/>
      <c r="K287" s="7">
        <v>0</v>
      </c>
      <c r="L287" s="7">
        <v>0</v>
      </c>
      <c r="M287" s="7">
        <v>33</v>
      </c>
      <c r="N287" s="7">
        <v>1</v>
      </c>
      <c r="O287" s="7" t="s">
        <v>937</v>
      </c>
      <c r="P287" s="7">
        <v>0</v>
      </c>
      <c r="Q287" s="7">
        <v>0</v>
      </c>
      <c r="R287" s="7">
        <v>33</v>
      </c>
    </row>
    <row r="288" spans="1:18" x14ac:dyDescent="0.25">
      <c r="A288" s="7" t="s">
        <v>3139</v>
      </c>
      <c r="B288" s="8">
        <v>41891</v>
      </c>
      <c r="C288" s="7">
        <v>1</v>
      </c>
      <c r="D288" s="7" t="s">
        <v>3140</v>
      </c>
      <c r="E288" s="7" t="s">
        <v>592</v>
      </c>
      <c r="F288" s="7" t="s">
        <v>3141</v>
      </c>
      <c r="G288" s="8">
        <v>41877.440972222219</v>
      </c>
      <c r="H288" s="7" t="s">
        <v>2781</v>
      </c>
      <c r="I288" s="7"/>
      <c r="J288" s="7"/>
      <c r="K288" s="7">
        <v>0</v>
      </c>
      <c r="L288" s="7">
        <v>0</v>
      </c>
      <c r="M288" s="7">
        <v>55</v>
      </c>
      <c r="N288" s="7">
        <v>1</v>
      </c>
      <c r="O288" s="7" t="s">
        <v>937</v>
      </c>
      <c r="P288" s="7">
        <v>0</v>
      </c>
      <c r="Q288" s="7">
        <v>0</v>
      </c>
      <c r="R288" s="7">
        <v>55</v>
      </c>
    </row>
    <row r="289" spans="1:18" x14ac:dyDescent="0.25">
      <c r="A289" s="7" t="s">
        <v>3142</v>
      </c>
      <c r="B289" s="8">
        <v>41897</v>
      </c>
      <c r="C289" s="7">
        <v>1</v>
      </c>
      <c r="D289" s="7" t="s">
        <v>3143</v>
      </c>
      <c r="E289" s="7" t="s">
        <v>592</v>
      </c>
      <c r="F289" s="7" t="s">
        <v>3144</v>
      </c>
      <c r="G289" s="8">
        <v>41886.454861111109</v>
      </c>
      <c r="H289" s="7" t="s">
        <v>2781</v>
      </c>
      <c r="I289" s="7"/>
      <c r="J289" s="7"/>
      <c r="K289" s="7">
        <v>0</v>
      </c>
      <c r="L289" s="7">
        <v>0</v>
      </c>
      <c r="M289" s="7">
        <v>4.32</v>
      </c>
      <c r="N289" s="7">
        <v>1</v>
      </c>
      <c r="O289" s="7" t="s">
        <v>71</v>
      </c>
      <c r="P289" s="7">
        <v>0</v>
      </c>
      <c r="Q289" s="7">
        <v>0</v>
      </c>
      <c r="R289" s="7">
        <v>4.3099999999999996</v>
      </c>
    </row>
    <row r="290" spans="1:18" x14ac:dyDescent="0.25">
      <c r="A290" s="7" t="s">
        <v>3142</v>
      </c>
      <c r="B290" s="8">
        <v>41897</v>
      </c>
      <c r="C290" s="7">
        <v>2</v>
      </c>
      <c r="D290" s="7" t="s">
        <v>3143</v>
      </c>
      <c r="E290" s="7" t="s">
        <v>592</v>
      </c>
      <c r="F290" s="7" t="s">
        <v>3144</v>
      </c>
      <c r="G290" s="8">
        <v>41886.454861111109</v>
      </c>
      <c r="H290" s="7" t="s">
        <v>2781</v>
      </c>
      <c r="I290" s="7"/>
      <c r="J290" s="7"/>
      <c r="K290" s="7">
        <v>0</v>
      </c>
      <c r="L290" s="7">
        <v>0</v>
      </c>
      <c r="M290" s="7">
        <v>9.19</v>
      </c>
      <c r="N290" s="7">
        <v>1</v>
      </c>
      <c r="O290" s="7" t="s">
        <v>71</v>
      </c>
      <c r="P290" s="7">
        <v>0</v>
      </c>
      <c r="Q290" s="7">
        <v>0</v>
      </c>
      <c r="R290" s="7">
        <v>9.19</v>
      </c>
    </row>
    <row r="291" spans="1:18" x14ac:dyDescent="0.25">
      <c r="A291" s="7" t="s">
        <v>3142</v>
      </c>
      <c r="B291" s="8">
        <v>41897</v>
      </c>
      <c r="C291" s="7">
        <v>3</v>
      </c>
      <c r="D291" s="7" t="s">
        <v>3143</v>
      </c>
      <c r="E291" s="7" t="s">
        <v>592</v>
      </c>
      <c r="F291" s="7" t="s">
        <v>3144</v>
      </c>
      <c r="G291" s="8">
        <v>41886.454861111109</v>
      </c>
      <c r="H291" s="7" t="s">
        <v>2781</v>
      </c>
      <c r="I291" s="7"/>
      <c r="J291" s="7"/>
      <c r="K291" s="7">
        <v>0</v>
      </c>
      <c r="L291" s="7">
        <v>0</v>
      </c>
      <c r="M291" s="7">
        <v>21.99</v>
      </c>
      <c r="N291" s="7">
        <v>1</v>
      </c>
      <c r="O291" s="7" t="s">
        <v>71</v>
      </c>
      <c r="P291" s="7">
        <v>0</v>
      </c>
      <c r="Q291" s="7">
        <v>0</v>
      </c>
      <c r="R291" s="7">
        <v>21.99</v>
      </c>
    </row>
    <row r="292" spans="1:18" x14ac:dyDescent="0.25">
      <c r="A292" s="7" t="s">
        <v>3142</v>
      </c>
      <c r="B292" s="8">
        <v>41897</v>
      </c>
      <c r="C292" s="7">
        <v>4</v>
      </c>
      <c r="D292" s="7" t="s">
        <v>3143</v>
      </c>
      <c r="E292" s="7" t="s">
        <v>592</v>
      </c>
      <c r="F292" s="7" t="s">
        <v>3144</v>
      </c>
      <c r="G292" s="8">
        <v>41886.454861111109</v>
      </c>
      <c r="H292" s="7" t="s">
        <v>2781</v>
      </c>
      <c r="I292" s="7"/>
      <c r="J292" s="7"/>
      <c r="K292" s="7">
        <v>0</v>
      </c>
      <c r="L292" s="7">
        <v>0</v>
      </c>
      <c r="M292" s="7">
        <v>44.5</v>
      </c>
      <c r="N292" s="7">
        <v>1</v>
      </c>
      <c r="O292" s="7" t="s">
        <v>71</v>
      </c>
      <c r="P292" s="7">
        <v>0</v>
      </c>
      <c r="Q292" s="7">
        <v>0</v>
      </c>
      <c r="R292" s="7">
        <v>44.5</v>
      </c>
    </row>
    <row r="293" spans="1:18" x14ac:dyDescent="0.25">
      <c r="A293" s="7" t="s">
        <v>3145</v>
      </c>
      <c r="B293" s="8">
        <v>41897</v>
      </c>
      <c r="C293" s="7">
        <v>1</v>
      </c>
      <c r="D293" s="7" t="s">
        <v>3146</v>
      </c>
      <c r="E293" s="7" t="s">
        <v>592</v>
      </c>
      <c r="F293" s="7" t="s">
        <v>3147</v>
      </c>
      <c r="G293" s="8">
        <v>41877.466666666667</v>
      </c>
      <c r="H293" s="7" t="s">
        <v>2781</v>
      </c>
      <c r="I293" s="7"/>
      <c r="J293" s="7"/>
      <c r="K293" s="7">
        <v>0</v>
      </c>
      <c r="L293" s="7">
        <v>0</v>
      </c>
      <c r="M293" s="7">
        <v>11.8</v>
      </c>
      <c r="N293" s="7">
        <v>1</v>
      </c>
      <c r="O293" s="7" t="s">
        <v>71</v>
      </c>
      <c r="P293" s="7">
        <v>0</v>
      </c>
      <c r="Q293" s="7">
        <v>0</v>
      </c>
      <c r="R293" s="7">
        <v>11.8</v>
      </c>
    </row>
    <row r="294" spans="1:18" x14ac:dyDescent="0.25">
      <c r="A294" s="7" t="s">
        <v>3145</v>
      </c>
      <c r="B294" s="8">
        <v>41897</v>
      </c>
      <c r="C294" s="7">
        <v>2</v>
      </c>
      <c r="D294" s="7" t="s">
        <v>3146</v>
      </c>
      <c r="E294" s="7" t="s">
        <v>592</v>
      </c>
      <c r="F294" s="7" t="s">
        <v>3147</v>
      </c>
      <c r="G294" s="8">
        <v>41877.466666666667</v>
      </c>
      <c r="H294" s="7" t="s">
        <v>2781</v>
      </c>
      <c r="I294" s="7"/>
      <c r="J294" s="7"/>
      <c r="K294" s="7">
        <v>0</v>
      </c>
      <c r="L294" s="7">
        <v>0</v>
      </c>
      <c r="M294" s="7">
        <v>48.2</v>
      </c>
      <c r="N294" s="7">
        <v>1</v>
      </c>
      <c r="O294" s="7" t="s">
        <v>71</v>
      </c>
      <c r="P294" s="7">
        <v>0</v>
      </c>
      <c r="Q294" s="7">
        <v>0</v>
      </c>
      <c r="R294" s="7">
        <v>48.2</v>
      </c>
    </row>
    <row r="295" spans="1:18" x14ac:dyDescent="0.25">
      <c r="A295" s="7" t="s">
        <v>3148</v>
      </c>
      <c r="B295" s="8">
        <v>41897</v>
      </c>
      <c r="C295" s="7">
        <v>1</v>
      </c>
      <c r="D295" s="7" t="s">
        <v>3149</v>
      </c>
      <c r="E295" s="7" t="s">
        <v>592</v>
      </c>
      <c r="F295" s="7" t="s">
        <v>3150</v>
      </c>
      <c r="G295" s="8">
        <v>41885.431944444441</v>
      </c>
      <c r="H295" s="7" t="s">
        <v>2781</v>
      </c>
      <c r="I295" s="7"/>
      <c r="J295" s="7"/>
      <c r="K295" s="7">
        <v>0</v>
      </c>
      <c r="L295" s="7">
        <v>0</v>
      </c>
      <c r="M295" s="7">
        <v>85.02</v>
      </c>
      <c r="N295" s="7">
        <v>1</v>
      </c>
      <c r="O295" s="7" t="s">
        <v>71</v>
      </c>
      <c r="P295" s="7">
        <v>0</v>
      </c>
      <c r="Q295" s="7">
        <v>0</v>
      </c>
      <c r="R295" s="7">
        <v>85.02</v>
      </c>
    </row>
    <row r="296" spans="1:18" x14ac:dyDescent="0.25">
      <c r="A296" s="7" t="s">
        <v>3148</v>
      </c>
      <c r="B296" s="8">
        <v>41897</v>
      </c>
      <c r="C296" s="7">
        <v>2</v>
      </c>
      <c r="D296" s="7" t="s">
        <v>3149</v>
      </c>
      <c r="E296" s="7" t="s">
        <v>592</v>
      </c>
      <c r="F296" s="7" t="s">
        <v>3150</v>
      </c>
      <c r="G296" s="8">
        <v>41885.431944444441</v>
      </c>
      <c r="H296" s="7" t="s">
        <v>2781</v>
      </c>
      <c r="I296" s="7"/>
      <c r="J296" s="7"/>
      <c r="K296" s="7">
        <v>0</v>
      </c>
      <c r="L296" s="7">
        <v>0</v>
      </c>
      <c r="M296" s="7">
        <v>19.68</v>
      </c>
      <c r="N296" s="7">
        <v>1</v>
      </c>
      <c r="O296" s="7" t="s">
        <v>71</v>
      </c>
      <c r="P296" s="7">
        <v>0</v>
      </c>
      <c r="Q296" s="7">
        <v>0</v>
      </c>
      <c r="R296" s="7">
        <v>19.68</v>
      </c>
    </row>
    <row r="297" spans="1:18" x14ac:dyDescent="0.25">
      <c r="A297" s="7" t="s">
        <v>3148</v>
      </c>
      <c r="B297" s="8">
        <v>41897</v>
      </c>
      <c r="C297" s="7">
        <v>3</v>
      </c>
      <c r="D297" s="7" t="s">
        <v>3149</v>
      </c>
      <c r="E297" s="7" t="s">
        <v>592</v>
      </c>
      <c r="F297" s="7" t="s">
        <v>3150</v>
      </c>
      <c r="G297" s="8">
        <v>41885.431944444441</v>
      </c>
      <c r="H297" s="7" t="s">
        <v>2781</v>
      </c>
      <c r="I297" s="7"/>
      <c r="J297" s="7"/>
      <c r="K297" s="7">
        <v>0</v>
      </c>
      <c r="L297" s="7">
        <v>0</v>
      </c>
      <c r="M297" s="7">
        <v>15.3</v>
      </c>
      <c r="N297" s="7">
        <v>1</v>
      </c>
      <c r="O297" s="7" t="s">
        <v>71</v>
      </c>
      <c r="P297" s="7">
        <v>0</v>
      </c>
      <c r="Q297" s="7">
        <v>0</v>
      </c>
      <c r="R297" s="7">
        <v>15.3</v>
      </c>
    </row>
    <row r="298" spans="1:18" x14ac:dyDescent="0.25">
      <c r="A298" s="7" t="s">
        <v>3151</v>
      </c>
      <c r="B298" s="8">
        <v>41905</v>
      </c>
      <c r="C298" s="7">
        <v>1</v>
      </c>
      <c r="D298" s="7" t="s">
        <v>3152</v>
      </c>
      <c r="E298" s="7" t="s">
        <v>592</v>
      </c>
      <c r="F298" s="7" t="s">
        <v>3153</v>
      </c>
      <c r="G298" s="8">
        <v>41859.446527777778</v>
      </c>
      <c r="H298" s="7" t="s">
        <v>2781</v>
      </c>
      <c r="I298" s="7"/>
      <c r="J298" s="7"/>
      <c r="K298" s="7">
        <v>0</v>
      </c>
      <c r="L298" s="7">
        <v>0</v>
      </c>
      <c r="M298" s="7">
        <v>658.92</v>
      </c>
      <c r="N298" s="7">
        <v>1</v>
      </c>
      <c r="O298" s="7" t="s">
        <v>2813</v>
      </c>
      <c r="P298" s="7">
        <v>0</v>
      </c>
      <c r="Q298" s="7">
        <v>0</v>
      </c>
      <c r="R298" s="7">
        <v>658.92</v>
      </c>
    </row>
    <row r="299" spans="1:18" x14ac:dyDescent="0.25">
      <c r="A299" s="7" t="s">
        <v>3151</v>
      </c>
      <c r="B299" s="8">
        <v>41905</v>
      </c>
      <c r="C299" s="7">
        <v>2</v>
      </c>
      <c r="D299" s="7" t="s">
        <v>3152</v>
      </c>
      <c r="E299" s="7" t="s">
        <v>592</v>
      </c>
      <c r="F299" s="7" t="s">
        <v>3153</v>
      </c>
      <c r="G299" s="8">
        <v>41859.446527777778</v>
      </c>
      <c r="H299" s="7" t="s">
        <v>2781</v>
      </c>
      <c r="I299" s="7"/>
      <c r="J299" s="7"/>
      <c r="K299" s="7">
        <v>0</v>
      </c>
      <c r="L299" s="7">
        <v>0</v>
      </c>
      <c r="M299" s="7">
        <v>178.41</v>
      </c>
      <c r="N299" s="7">
        <v>1</v>
      </c>
      <c r="O299" s="7" t="s">
        <v>2813</v>
      </c>
      <c r="P299" s="7">
        <v>0</v>
      </c>
      <c r="Q299" s="7">
        <v>0</v>
      </c>
      <c r="R299" s="7">
        <v>178.41</v>
      </c>
    </row>
    <row r="300" spans="1:18" x14ac:dyDescent="0.25">
      <c r="A300" s="7" t="s">
        <v>3151</v>
      </c>
      <c r="B300" s="8">
        <v>41905</v>
      </c>
      <c r="C300" s="7">
        <v>3</v>
      </c>
      <c r="D300" s="7" t="s">
        <v>3152</v>
      </c>
      <c r="E300" s="7" t="s">
        <v>592</v>
      </c>
      <c r="F300" s="7" t="s">
        <v>3153</v>
      </c>
      <c r="G300" s="8">
        <v>41859.446527777778</v>
      </c>
      <c r="H300" s="7" t="s">
        <v>2781</v>
      </c>
      <c r="I300" s="7"/>
      <c r="J300" s="7"/>
      <c r="K300" s="7">
        <v>0</v>
      </c>
      <c r="L300" s="7">
        <v>0</v>
      </c>
      <c r="M300" s="7">
        <v>155.79</v>
      </c>
      <c r="N300" s="7">
        <v>1</v>
      </c>
      <c r="O300" s="7" t="s">
        <v>2813</v>
      </c>
      <c r="P300" s="7">
        <v>0</v>
      </c>
      <c r="Q300" s="7">
        <v>0</v>
      </c>
      <c r="R300" s="7">
        <v>155.79</v>
      </c>
    </row>
    <row r="301" spans="1:18" x14ac:dyDescent="0.25">
      <c r="A301" s="7" t="s">
        <v>3151</v>
      </c>
      <c r="B301" s="8">
        <v>41905</v>
      </c>
      <c r="C301" s="7">
        <v>4</v>
      </c>
      <c r="D301" s="7" t="s">
        <v>3152</v>
      </c>
      <c r="E301" s="7" t="s">
        <v>592</v>
      </c>
      <c r="F301" s="7" t="s">
        <v>3153</v>
      </c>
      <c r="G301" s="8">
        <v>41859.446527777778</v>
      </c>
      <c r="H301" s="7" t="s">
        <v>2781</v>
      </c>
      <c r="I301" s="7"/>
      <c r="J301" s="7"/>
      <c r="K301" s="7">
        <v>0</v>
      </c>
      <c r="L301" s="7">
        <v>0</v>
      </c>
      <c r="M301" s="7">
        <v>26.08</v>
      </c>
      <c r="N301" s="7">
        <v>1</v>
      </c>
      <c r="O301" s="7" t="s">
        <v>2813</v>
      </c>
      <c r="P301" s="7">
        <v>0</v>
      </c>
      <c r="Q301" s="7">
        <v>0</v>
      </c>
      <c r="R301" s="7">
        <v>125.19</v>
      </c>
    </row>
    <row r="302" spans="1:18" x14ac:dyDescent="0.25">
      <c r="A302" s="7" t="s">
        <v>3151</v>
      </c>
      <c r="B302" s="8">
        <v>41905</v>
      </c>
      <c r="C302" s="7">
        <v>5</v>
      </c>
      <c r="D302" s="7" t="s">
        <v>3152</v>
      </c>
      <c r="E302" s="7" t="s">
        <v>592</v>
      </c>
      <c r="F302" s="7" t="s">
        <v>3153</v>
      </c>
      <c r="G302" s="8">
        <v>41859.446527777778</v>
      </c>
      <c r="H302" s="7" t="s">
        <v>2781</v>
      </c>
      <c r="I302" s="7"/>
      <c r="J302" s="7"/>
      <c r="K302" s="7">
        <v>0</v>
      </c>
      <c r="L302" s="7">
        <v>0</v>
      </c>
      <c r="M302" s="7">
        <v>0</v>
      </c>
      <c r="N302" s="7">
        <v>1</v>
      </c>
      <c r="O302" s="7" t="s">
        <v>2813</v>
      </c>
      <c r="P302" s="7">
        <v>0</v>
      </c>
      <c r="Q302" s="7">
        <v>0</v>
      </c>
      <c r="R302" s="7">
        <v>52.56</v>
      </c>
    </row>
    <row r="303" spans="1:18" x14ac:dyDescent="0.25">
      <c r="A303" s="7" t="s">
        <v>3151</v>
      </c>
      <c r="B303" s="8">
        <v>41905</v>
      </c>
      <c r="C303" s="7">
        <v>6</v>
      </c>
      <c r="D303" s="7" t="s">
        <v>3152</v>
      </c>
      <c r="E303" s="7" t="s">
        <v>592</v>
      </c>
      <c r="F303" s="7" t="s">
        <v>3153</v>
      </c>
      <c r="G303" s="8">
        <v>41859.446527777778</v>
      </c>
      <c r="H303" s="7" t="s">
        <v>2781</v>
      </c>
      <c r="I303" s="7"/>
      <c r="J303" s="7"/>
      <c r="K303" s="7">
        <v>0</v>
      </c>
      <c r="L303" s="7">
        <v>0</v>
      </c>
      <c r="M303" s="7">
        <v>0</v>
      </c>
      <c r="N303" s="7">
        <v>1</v>
      </c>
      <c r="O303" s="7" t="s">
        <v>2813</v>
      </c>
      <c r="P303" s="7">
        <v>0</v>
      </c>
      <c r="Q303" s="7">
        <v>0</v>
      </c>
      <c r="R303" s="7">
        <v>53.34</v>
      </c>
    </row>
    <row r="304" spans="1:18" x14ac:dyDescent="0.25">
      <c r="A304" s="7" t="s">
        <v>3154</v>
      </c>
      <c r="B304" s="8">
        <v>41905</v>
      </c>
      <c r="C304" s="7">
        <v>1</v>
      </c>
      <c r="D304" s="7" t="s">
        <v>3155</v>
      </c>
      <c r="E304" s="7" t="s">
        <v>592</v>
      </c>
      <c r="F304" s="7" t="s">
        <v>3156</v>
      </c>
      <c r="G304" s="8">
        <v>41891.675000000003</v>
      </c>
      <c r="H304" s="7" t="s">
        <v>2781</v>
      </c>
      <c r="I304" s="7"/>
      <c r="J304" s="7"/>
      <c r="K304" s="7">
        <v>0</v>
      </c>
      <c r="L304" s="7">
        <v>0</v>
      </c>
      <c r="M304" s="7">
        <v>84</v>
      </c>
      <c r="N304" s="7">
        <v>1</v>
      </c>
      <c r="O304" s="7" t="s">
        <v>2813</v>
      </c>
      <c r="P304" s="7">
        <v>0</v>
      </c>
      <c r="Q304" s="7">
        <v>0</v>
      </c>
      <c r="R304" s="7">
        <v>124</v>
      </c>
    </row>
    <row r="305" spans="1:18" x14ac:dyDescent="0.25">
      <c r="A305" s="7" t="s">
        <v>3157</v>
      </c>
      <c r="B305" s="8">
        <v>41905</v>
      </c>
      <c r="C305" s="7">
        <v>1</v>
      </c>
      <c r="D305" s="7" t="s">
        <v>3158</v>
      </c>
      <c r="E305" s="7" t="s">
        <v>592</v>
      </c>
      <c r="F305" s="7" t="s">
        <v>3159</v>
      </c>
      <c r="G305" s="8">
        <v>41804.492361111108</v>
      </c>
      <c r="H305" s="7" t="s">
        <v>2781</v>
      </c>
      <c r="I305" s="7"/>
      <c r="J305" s="7"/>
      <c r="K305" s="7">
        <v>0</v>
      </c>
      <c r="L305" s="7">
        <v>0</v>
      </c>
      <c r="M305" s="7">
        <v>84</v>
      </c>
      <c r="N305" s="7">
        <v>1</v>
      </c>
      <c r="O305" s="7" t="s">
        <v>2813</v>
      </c>
      <c r="P305" s="7">
        <v>0</v>
      </c>
      <c r="Q305" s="7">
        <v>0</v>
      </c>
      <c r="R305" s="7">
        <v>84</v>
      </c>
    </row>
    <row r="306" spans="1:18" x14ac:dyDescent="0.25">
      <c r="A306" s="7" t="s">
        <v>3160</v>
      </c>
      <c r="B306" s="8">
        <v>41905</v>
      </c>
      <c r="C306" s="7">
        <v>1</v>
      </c>
      <c r="D306" s="7" t="s">
        <v>3161</v>
      </c>
      <c r="E306" s="7" t="s">
        <v>592</v>
      </c>
      <c r="F306" s="7" t="s">
        <v>3162</v>
      </c>
      <c r="G306" s="8">
        <v>41881.460416666669</v>
      </c>
      <c r="H306" s="7" t="s">
        <v>2781</v>
      </c>
      <c r="I306" s="7"/>
      <c r="J306" s="7"/>
      <c r="K306" s="7">
        <v>0</v>
      </c>
      <c r="L306" s="7">
        <v>0</v>
      </c>
      <c r="M306" s="7">
        <v>84</v>
      </c>
      <c r="N306" s="7">
        <v>1</v>
      </c>
      <c r="O306" s="7" t="s">
        <v>2813</v>
      </c>
      <c r="P306" s="7">
        <v>0</v>
      </c>
      <c r="Q306" s="7">
        <v>0</v>
      </c>
      <c r="R306" s="7">
        <v>84</v>
      </c>
    </row>
    <row r="307" spans="1:18" x14ac:dyDescent="0.25">
      <c r="A307" s="7" t="s">
        <v>3163</v>
      </c>
      <c r="B307" s="8">
        <v>41905</v>
      </c>
      <c r="C307" s="7">
        <v>1</v>
      </c>
      <c r="D307" s="7" t="s">
        <v>3164</v>
      </c>
      <c r="E307" s="7" t="s">
        <v>592</v>
      </c>
      <c r="F307" s="7" t="s">
        <v>3165</v>
      </c>
      <c r="G307" s="8">
        <v>41814.602083333331</v>
      </c>
      <c r="H307" s="7" t="s">
        <v>2781</v>
      </c>
      <c r="I307" s="7"/>
      <c r="J307" s="7"/>
      <c r="K307" s="7">
        <v>0</v>
      </c>
      <c r="L307" s="7">
        <v>0</v>
      </c>
      <c r="M307" s="7">
        <v>28</v>
      </c>
      <c r="N307" s="7">
        <v>1</v>
      </c>
      <c r="O307" s="7" t="s">
        <v>2813</v>
      </c>
      <c r="P307" s="7">
        <v>0</v>
      </c>
      <c r="Q307" s="7">
        <v>0</v>
      </c>
      <c r="R307" s="7">
        <v>28</v>
      </c>
    </row>
    <row r="308" spans="1:18" x14ac:dyDescent="0.25">
      <c r="A308" s="7" t="s">
        <v>3166</v>
      </c>
      <c r="B308" s="8">
        <v>41906</v>
      </c>
      <c r="C308" s="7">
        <v>1</v>
      </c>
      <c r="D308" s="7" t="s">
        <v>3167</v>
      </c>
      <c r="E308" s="7" t="s">
        <v>592</v>
      </c>
      <c r="F308" s="7" t="s">
        <v>3168</v>
      </c>
      <c r="G308" s="8">
        <v>41883.430555555555</v>
      </c>
      <c r="H308" s="7" t="s">
        <v>2781</v>
      </c>
      <c r="I308" s="7"/>
      <c r="J308" s="7"/>
      <c r="K308" s="7">
        <v>0</v>
      </c>
      <c r="L308" s="7">
        <v>0</v>
      </c>
      <c r="M308" s="7">
        <v>56</v>
      </c>
      <c r="N308" s="7">
        <v>1</v>
      </c>
      <c r="O308" s="7" t="s">
        <v>2813</v>
      </c>
      <c r="P308" s="7">
        <v>0</v>
      </c>
      <c r="Q308" s="7">
        <v>0</v>
      </c>
      <c r="R308" s="7">
        <v>124</v>
      </c>
    </row>
    <row r="309" spans="1:18" x14ac:dyDescent="0.25">
      <c r="A309" s="7" t="s">
        <v>3169</v>
      </c>
      <c r="B309" s="8">
        <v>41918</v>
      </c>
      <c r="C309" s="7">
        <v>1</v>
      </c>
      <c r="D309" s="7" t="s">
        <v>3170</v>
      </c>
      <c r="E309" s="7" t="s">
        <v>592</v>
      </c>
      <c r="F309" s="7" t="s">
        <v>3171</v>
      </c>
      <c r="G309" s="8">
        <v>41907.492361111108</v>
      </c>
      <c r="H309" s="7" t="s">
        <v>2781</v>
      </c>
      <c r="I309" s="7"/>
      <c r="J309" s="7"/>
      <c r="K309" s="7">
        <v>0</v>
      </c>
      <c r="L309" s="7">
        <v>0</v>
      </c>
      <c r="M309" s="7">
        <v>72.17</v>
      </c>
      <c r="N309" s="7">
        <v>1</v>
      </c>
      <c r="O309" s="7" t="s">
        <v>71</v>
      </c>
      <c r="P309" s="7">
        <v>0</v>
      </c>
      <c r="Q309" s="7">
        <v>0</v>
      </c>
      <c r="R309" s="7">
        <v>72.17</v>
      </c>
    </row>
    <row r="310" spans="1:18" x14ac:dyDescent="0.25">
      <c r="A310" s="7" t="s">
        <v>3169</v>
      </c>
      <c r="B310" s="8">
        <v>41918</v>
      </c>
      <c r="C310" s="7">
        <v>2</v>
      </c>
      <c r="D310" s="7" t="s">
        <v>3170</v>
      </c>
      <c r="E310" s="7" t="s">
        <v>592</v>
      </c>
      <c r="F310" s="7" t="s">
        <v>3171</v>
      </c>
      <c r="G310" s="8">
        <v>41907.492361111108</v>
      </c>
      <c r="H310" s="7" t="s">
        <v>2781</v>
      </c>
      <c r="I310" s="7"/>
      <c r="J310" s="7"/>
      <c r="K310" s="7">
        <v>0</v>
      </c>
      <c r="L310" s="7">
        <v>0</v>
      </c>
      <c r="M310" s="7">
        <v>13.7</v>
      </c>
      <c r="N310" s="7">
        <v>1</v>
      </c>
      <c r="O310" s="7" t="s">
        <v>71</v>
      </c>
      <c r="P310" s="7">
        <v>0</v>
      </c>
      <c r="Q310" s="7">
        <v>0</v>
      </c>
      <c r="R310" s="7">
        <v>13.7</v>
      </c>
    </row>
    <row r="311" spans="1:18" x14ac:dyDescent="0.25">
      <c r="A311" s="7" t="s">
        <v>3169</v>
      </c>
      <c r="B311" s="8">
        <v>41918</v>
      </c>
      <c r="C311" s="7">
        <v>3</v>
      </c>
      <c r="D311" s="7" t="s">
        <v>3170</v>
      </c>
      <c r="E311" s="7" t="s">
        <v>592</v>
      </c>
      <c r="F311" s="7" t="s">
        <v>3171</v>
      </c>
      <c r="G311" s="8">
        <v>41907.492361111108</v>
      </c>
      <c r="H311" s="7" t="s">
        <v>2781</v>
      </c>
      <c r="I311" s="7"/>
      <c r="J311" s="7"/>
      <c r="K311" s="7">
        <v>0</v>
      </c>
      <c r="L311" s="7">
        <v>0</v>
      </c>
      <c r="M311" s="7">
        <v>2.13</v>
      </c>
      <c r="N311" s="7">
        <v>1</v>
      </c>
      <c r="O311" s="7" t="s">
        <v>71</v>
      </c>
      <c r="P311" s="7">
        <v>0</v>
      </c>
      <c r="Q311" s="7">
        <v>0</v>
      </c>
      <c r="R311" s="7">
        <v>2.13</v>
      </c>
    </row>
    <row r="312" spans="1:18" x14ac:dyDescent="0.25">
      <c r="A312" s="7" t="s">
        <v>3172</v>
      </c>
      <c r="B312" s="8">
        <v>41918</v>
      </c>
      <c r="C312" s="7">
        <v>1</v>
      </c>
      <c r="D312" s="7" t="s">
        <v>3173</v>
      </c>
      <c r="E312" s="7" t="s">
        <v>592</v>
      </c>
      <c r="F312" s="7" t="s">
        <v>3174</v>
      </c>
      <c r="G312" s="8">
        <v>41904.509027777778</v>
      </c>
      <c r="H312" s="7" t="s">
        <v>2781</v>
      </c>
      <c r="I312" s="7"/>
      <c r="J312" s="7"/>
      <c r="K312" s="7">
        <v>0</v>
      </c>
      <c r="L312" s="7">
        <v>0</v>
      </c>
      <c r="M312" s="7">
        <v>4725</v>
      </c>
      <c r="N312" s="7">
        <v>1</v>
      </c>
      <c r="O312" s="7" t="s">
        <v>53</v>
      </c>
      <c r="P312" s="7">
        <v>0</v>
      </c>
      <c r="Q312" s="7">
        <v>0</v>
      </c>
      <c r="R312" s="7">
        <v>4725</v>
      </c>
    </row>
    <row r="313" spans="1:18" x14ac:dyDescent="0.25">
      <c r="A313" s="7" t="s">
        <v>3175</v>
      </c>
      <c r="B313" s="8">
        <v>41919</v>
      </c>
      <c r="C313" s="7">
        <v>1</v>
      </c>
      <c r="D313" s="7" t="s">
        <v>3176</v>
      </c>
      <c r="E313" s="7" t="s">
        <v>592</v>
      </c>
      <c r="F313" s="7" t="s">
        <v>3177</v>
      </c>
      <c r="G313" s="8">
        <v>41911.513194444444</v>
      </c>
      <c r="H313" s="7" t="s">
        <v>2781</v>
      </c>
      <c r="I313" s="7"/>
      <c r="J313" s="7"/>
      <c r="K313" s="7">
        <v>0</v>
      </c>
      <c r="L313" s="7">
        <v>0</v>
      </c>
      <c r="M313" s="7">
        <v>10</v>
      </c>
      <c r="N313" s="7">
        <v>1</v>
      </c>
      <c r="O313" s="7" t="s">
        <v>71</v>
      </c>
      <c r="P313" s="7">
        <v>0</v>
      </c>
      <c r="Q313" s="7">
        <v>0</v>
      </c>
      <c r="R313" s="7">
        <v>78.22</v>
      </c>
    </row>
    <row r="314" spans="1:18" x14ac:dyDescent="0.25">
      <c r="A314" s="7" t="s">
        <v>3175</v>
      </c>
      <c r="B314" s="8">
        <v>41919</v>
      </c>
      <c r="C314" s="7">
        <v>2</v>
      </c>
      <c r="D314" s="7" t="s">
        <v>3176</v>
      </c>
      <c r="E314" s="7" t="s">
        <v>592</v>
      </c>
      <c r="F314" s="7" t="s">
        <v>3177</v>
      </c>
      <c r="G314" s="8">
        <v>41911.513194444444</v>
      </c>
      <c r="H314" s="7" t="s">
        <v>2781</v>
      </c>
      <c r="I314" s="7"/>
      <c r="J314" s="7"/>
      <c r="K314" s="7">
        <v>0</v>
      </c>
      <c r="L314" s="7">
        <v>0</v>
      </c>
      <c r="M314" s="7">
        <v>25</v>
      </c>
      <c r="N314" s="7">
        <v>1</v>
      </c>
      <c r="O314" s="7" t="s">
        <v>71</v>
      </c>
      <c r="P314" s="7">
        <v>0</v>
      </c>
      <c r="Q314" s="7">
        <v>0</v>
      </c>
      <c r="R314" s="7">
        <v>46.78</v>
      </c>
    </row>
    <row r="315" spans="1:18" x14ac:dyDescent="0.25">
      <c r="A315" s="7" t="s">
        <v>3178</v>
      </c>
      <c r="B315" s="8">
        <v>41919</v>
      </c>
      <c r="C315" s="7">
        <v>1</v>
      </c>
      <c r="D315" s="7" t="s">
        <v>3179</v>
      </c>
      <c r="E315" s="7" t="s">
        <v>592</v>
      </c>
      <c r="F315" s="7" t="s">
        <v>3180</v>
      </c>
      <c r="G315" s="8">
        <v>41884.540277777778</v>
      </c>
      <c r="H315" s="7" t="s">
        <v>2781</v>
      </c>
      <c r="I315" s="7"/>
      <c r="J315" s="7"/>
      <c r="K315" s="7">
        <v>0</v>
      </c>
      <c r="L315" s="7">
        <v>0</v>
      </c>
      <c r="M315" s="7">
        <v>0</v>
      </c>
      <c r="N315" s="7">
        <v>1</v>
      </c>
      <c r="O315" s="7" t="s">
        <v>71</v>
      </c>
      <c r="P315" s="7">
        <v>0</v>
      </c>
      <c r="Q315" s="7">
        <v>0</v>
      </c>
      <c r="R315" s="7">
        <v>18.82</v>
      </c>
    </row>
    <row r="316" spans="1:18" x14ac:dyDescent="0.25">
      <c r="A316" s="7" t="s">
        <v>3178</v>
      </c>
      <c r="B316" s="8">
        <v>41919</v>
      </c>
      <c r="C316" s="7">
        <v>2</v>
      </c>
      <c r="D316" s="7" t="s">
        <v>3179</v>
      </c>
      <c r="E316" s="7" t="s">
        <v>592</v>
      </c>
      <c r="F316" s="7" t="s">
        <v>3180</v>
      </c>
      <c r="G316" s="8">
        <v>41884.540277777778</v>
      </c>
      <c r="H316" s="7" t="s">
        <v>2781</v>
      </c>
      <c r="I316" s="7"/>
      <c r="J316" s="7"/>
      <c r="K316" s="7">
        <v>0</v>
      </c>
      <c r="L316" s="7">
        <v>0</v>
      </c>
      <c r="M316" s="7">
        <v>0</v>
      </c>
      <c r="N316" s="7">
        <v>1</v>
      </c>
      <c r="O316" s="7" t="s">
        <v>71</v>
      </c>
      <c r="P316" s="7">
        <v>0</v>
      </c>
      <c r="Q316" s="7">
        <v>0</v>
      </c>
      <c r="R316" s="7">
        <v>303.79000000000002</v>
      </c>
    </row>
    <row r="317" spans="1:18" x14ac:dyDescent="0.25">
      <c r="A317" s="7" t="s">
        <v>3178</v>
      </c>
      <c r="B317" s="8">
        <v>41919</v>
      </c>
      <c r="C317" s="7">
        <v>3</v>
      </c>
      <c r="D317" s="7" t="s">
        <v>3179</v>
      </c>
      <c r="E317" s="7" t="s">
        <v>592</v>
      </c>
      <c r="F317" s="7" t="s">
        <v>3180</v>
      </c>
      <c r="G317" s="8">
        <v>41884.540277777778</v>
      </c>
      <c r="H317" s="7" t="s">
        <v>2781</v>
      </c>
      <c r="I317" s="7"/>
      <c r="J317" s="7"/>
      <c r="K317" s="7">
        <v>0</v>
      </c>
      <c r="L317" s="7">
        <v>0</v>
      </c>
      <c r="M317" s="7">
        <v>0</v>
      </c>
      <c r="N317" s="7">
        <v>1</v>
      </c>
      <c r="O317" s="7" t="s">
        <v>71</v>
      </c>
      <c r="P317" s="7">
        <v>0</v>
      </c>
      <c r="Q317" s="7">
        <v>0</v>
      </c>
      <c r="R317" s="7">
        <v>22.39</v>
      </c>
    </row>
    <row r="318" spans="1:18" x14ac:dyDescent="0.25">
      <c r="A318" s="7" t="s">
        <v>3181</v>
      </c>
      <c r="B318" s="8">
        <v>41927</v>
      </c>
      <c r="C318" s="7">
        <v>1</v>
      </c>
      <c r="D318" s="7" t="s">
        <v>3182</v>
      </c>
      <c r="E318" s="7" t="s">
        <v>592</v>
      </c>
      <c r="F318" s="7" t="s">
        <v>3183</v>
      </c>
      <c r="G318" s="8">
        <v>41912.754166666666</v>
      </c>
      <c r="H318" s="7" t="s">
        <v>2781</v>
      </c>
      <c r="I318" s="7"/>
      <c r="J318" s="7"/>
      <c r="K318" s="7">
        <v>0</v>
      </c>
      <c r="L318" s="7">
        <v>0</v>
      </c>
      <c r="M318" s="7">
        <v>25.12</v>
      </c>
      <c r="N318" s="7">
        <v>1</v>
      </c>
      <c r="O318" s="7" t="s">
        <v>71</v>
      </c>
      <c r="P318" s="7">
        <v>0</v>
      </c>
      <c r="Q318" s="7">
        <v>0</v>
      </c>
      <c r="R318" s="7">
        <v>25.12</v>
      </c>
    </row>
    <row r="319" spans="1:18" x14ac:dyDescent="0.25">
      <c r="A319" s="7" t="s">
        <v>3181</v>
      </c>
      <c r="B319" s="8">
        <v>41927</v>
      </c>
      <c r="C319" s="7">
        <v>2</v>
      </c>
      <c r="D319" s="7" t="s">
        <v>3182</v>
      </c>
      <c r="E319" s="7" t="s">
        <v>592</v>
      </c>
      <c r="F319" s="7" t="s">
        <v>3183</v>
      </c>
      <c r="G319" s="8">
        <v>41912.754166666666</v>
      </c>
      <c r="H319" s="7" t="s">
        <v>2781</v>
      </c>
      <c r="I319" s="7"/>
      <c r="J319" s="7"/>
      <c r="K319" s="7">
        <v>0</v>
      </c>
      <c r="L319" s="7">
        <v>0</v>
      </c>
      <c r="M319" s="7">
        <v>25.43</v>
      </c>
      <c r="N319" s="7">
        <v>1</v>
      </c>
      <c r="O319" s="7" t="s">
        <v>71</v>
      </c>
      <c r="P319" s="7">
        <v>0</v>
      </c>
      <c r="Q319" s="7">
        <v>0</v>
      </c>
      <c r="R319" s="7">
        <v>25.44</v>
      </c>
    </row>
    <row r="320" spans="1:18" x14ac:dyDescent="0.25">
      <c r="A320" s="7" t="s">
        <v>3181</v>
      </c>
      <c r="B320" s="8">
        <v>41927</v>
      </c>
      <c r="C320" s="7">
        <v>3</v>
      </c>
      <c r="D320" s="7" t="s">
        <v>3182</v>
      </c>
      <c r="E320" s="7" t="s">
        <v>592</v>
      </c>
      <c r="F320" s="7" t="s">
        <v>3183</v>
      </c>
      <c r="G320" s="8">
        <v>41912.754166666666</v>
      </c>
      <c r="H320" s="7" t="s">
        <v>2781</v>
      </c>
      <c r="I320" s="7"/>
      <c r="J320" s="7"/>
      <c r="K320" s="7">
        <v>0</v>
      </c>
      <c r="L320" s="7">
        <v>0</v>
      </c>
      <c r="M320" s="7">
        <v>29.8</v>
      </c>
      <c r="N320" s="7">
        <v>1</v>
      </c>
      <c r="O320" s="7" t="s">
        <v>71</v>
      </c>
      <c r="P320" s="7">
        <v>0</v>
      </c>
      <c r="Q320" s="7">
        <v>0</v>
      </c>
      <c r="R320" s="7">
        <v>29.8</v>
      </c>
    </row>
    <row r="321" spans="1:18" x14ac:dyDescent="0.25">
      <c r="A321" s="7" t="s">
        <v>3181</v>
      </c>
      <c r="B321" s="8">
        <v>41927</v>
      </c>
      <c r="C321" s="7">
        <v>4</v>
      </c>
      <c r="D321" s="7" t="s">
        <v>3182</v>
      </c>
      <c r="E321" s="7" t="s">
        <v>592</v>
      </c>
      <c r="F321" s="7" t="s">
        <v>3183</v>
      </c>
      <c r="G321" s="8">
        <v>41912.754166666666</v>
      </c>
      <c r="H321" s="7" t="s">
        <v>2781</v>
      </c>
      <c r="I321" s="7"/>
      <c r="J321" s="7"/>
      <c r="K321" s="7">
        <v>0</v>
      </c>
      <c r="L321" s="7">
        <v>0</v>
      </c>
      <c r="M321" s="7">
        <v>39.65</v>
      </c>
      <c r="N321" s="7">
        <v>1</v>
      </c>
      <c r="O321" s="7" t="s">
        <v>71</v>
      </c>
      <c r="P321" s="7">
        <v>0</v>
      </c>
      <c r="Q321" s="7">
        <v>0</v>
      </c>
      <c r="R321" s="7">
        <v>39.65</v>
      </c>
    </row>
    <row r="322" spans="1:18" x14ac:dyDescent="0.25">
      <c r="A322" s="7" t="s">
        <v>3184</v>
      </c>
      <c r="B322" s="8">
        <v>41997</v>
      </c>
      <c r="C322" s="7">
        <v>1</v>
      </c>
      <c r="D322" s="7" t="s">
        <v>3185</v>
      </c>
      <c r="E322" s="7" t="s">
        <v>592</v>
      </c>
      <c r="F322" s="7" t="s">
        <v>3186</v>
      </c>
      <c r="G322" s="8">
        <v>41921.634722222225</v>
      </c>
      <c r="H322" s="7" t="s">
        <v>2781</v>
      </c>
      <c r="I322" s="7"/>
      <c r="J322" s="7"/>
      <c r="K322" s="7">
        <v>0</v>
      </c>
      <c r="L322" s="7">
        <v>0</v>
      </c>
      <c r="M322" s="7">
        <v>28</v>
      </c>
      <c r="N322" s="7">
        <v>1</v>
      </c>
      <c r="O322" s="7" t="s">
        <v>2813</v>
      </c>
      <c r="P322" s="7">
        <v>0</v>
      </c>
      <c r="Q322" s="7">
        <v>0</v>
      </c>
      <c r="R322" s="7">
        <v>28</v>
      </c>
    </row>
    <row r="323" spans="1:18" x14ac:dyDescent="0.25">
      <c r="A323" s="7" t="s">
        <v>3187</v>
      </c>
      <c r="B323" s="8">
        <v>41997</v>
      </c>
      <c r="C323" s="7">
        <v>1</v>
      </c>
      <c r="D323" s="7" t="s">
        <v>3188</v>
      </c>
      <c r="E323" s="7" t="s">
        <v>592</v>
      </c>
      <c r="F323" s="7" t="s">
        <v>3189</v>
      </c>
      <c r="G323" s="8">
        <v>41955.647916666669</v>
      </c>
      <c r="H323" s="7" t="s">
        <v>2781</v>
      </c>
      <c r="I323" s="7"/>
      <c r="J323" s="7"/>
      <c r="K323" s="7">
        <v>0</v>
      </c>
      <c r="L323" s="7">
        <v>0</v>
      </c>
      <c r="M323" s="7">
        <v>112</v>
      </c>
      <c r="N323" s="7">
        <v>1</v>
      </c>
      <c r="O323" s="7" t="s">
        <v>2813</v>
      </c>
      <c r="P323" s="7">
        <v>0</v>
      </c>
      <c r="Q323" s="7">
        <v>0</v>
      </c>
      <c r="R323" s="7">
        <v>112</v>
      </c>
    </row>
    <row r="324" spans="1:18" x14ac:dyDescent="0.25">
      <c r="A324" s="7" t="s">
        <v>3190</v>
      </c>
      <c r="B324" s="8">
        <v>42000</v>
      </c>
      <c r="C324" s="7">
        <v>1</v>
      </c>
      <c r="D324" s="7" t="s">
        <v>3191</v>
      </c>
      <c r="E324" s="7" t="s">
        <v>592</v>
      </c>
      <c r="F324" s="7" t="s">
        <v>3192</v>
      </c>
      <c r="G324" s="8">
        <v>41958.40347222222</v>
      </c>
      <c r="H324" s="7" t="s">
        <v>2781</v>
      </c>
      <c r="I324" s="7"/>
      <c r="J324" s="7"/>
      <c r="K324" s="7">
        <v>0</v>
      </c>
      <c r="L324" s="7">
        <v>0</v>
      </c>
      <c r="M324" s="7">
        <v>1075</v>
      </c>
      <c r="N324" s="7">
        <v>1</v>
      </c>
      <c r="O324" s="7" t="s">
        <v>53</v>
      </c>
      <c r="P324" s="7">
        <v>0</v>
      </c>
      <c r="Q324" s="7">
        <v>0</v>
      </c>
      <c r="R324" s="7">
        <v>1075</v>
      </c>
    </row>
    <row r="325" spans="1:18" x14ac:dyDescent="0.25">
      <c r="A325" s="7" t="s">
        <v>3193</v>
      </c>
      <c r="B325" s="8">
        <v>42002</v>
      </c>
      <c r="C325" s="7">
        <v>1</v>
      </c>
      <c r="D325" s="7" t="s">
        <v>3194</v>
      </c>
      <c r="E325" s="7" t="s">
        <v>592</v>
      </c>
      <c r="F325" s="7" t="s">
        <v>3195</v>
      </c>
      <c r="G325" s="8">
        <v>41986.638194444444</v>
      </c>
      <c r="H325" s="7" t="s">
        <v>2781</v>
      </c>
      <c r="I325" s="7"/>
      <c r="J325" s="7"/>
      <c r="K325" s="7">
        <v>0</v>
      </c>
      <c r="L325" s="7">
        <v>0</v>
      </c>
      <c r="M325" s="7">
        <v>373.21</v>
      </c>
      <c r="N325" s="7">
        <v>0.63556000000000001</v>
      </c>
      <c r="O325" s="7" t="s">
        <v>71</v>
      </c>
      <c r="P325" s="7">
        <v>0</v>
      </c>
      <c r="Q325" s="7">
        <v>0</v>
      </c>
      <c r="R325" s="7">
        <v>373.21</v>
      </c>
    </row>
    <row r="326" spans="1:18" x14ac:dyDescent="0.25">
      <c r="A326" s="7" t="s">
        <v>3193</v>
      </c>
      <c r="B326" s="8">
        <v>42002</v>
      </c>
      <c r="C326" s="7">
        <v>2</v>
      </c>
      <c r="D326" s="7" t="s">
        <v>3194</v>
      </c>
      <c r="E326" s="7" t="s">
        <v>592</v>
      </c>
      <c r="F326" s="7" t="s">
        <v>3195</v>
      </c>
      <c r="G326" s="8">
        <v>41986.638194444444</v>
      </c>
      <c r="H326" s="7" t="s">
        <v>2781</v>
      </c>
      <c r="I326" s="7"/>
      <c r="J326" s="7"/>
      <c r="K326" s="7">
        <v>0</v>
      </c>
      <c r="L326" s="7">
        <v>0</v>
      </c>
      <c r="M326" s="7">
        <v>1496.11</v>
      </c>
      <c r="N326" s="7">
        <v>0.63556000000000001</v>
      </c>
      <c r="O326" s="7" t="s">
        <v>71</v>
      </c>
      <c r="P326" s="7">
        <v>0</v>
      </c>
      <c r="Q326" s="7">
        <v>0</v>
      </c>
      <c r="R326" s="7">
        <v>1496.11</v>
      </c>
    </row>
    <row r="327" spans="1:18" x14ac:dyDescent="0.25">
      <c r="A327" s="7" t="s">
        <v>3193</v>
      </c>
      <c r="B327" s="8">
        <v>42002</v>
      </c>
      <c r="C327" s="7">
        <v>3</v>
      </c>
      <c r="D327" s="7" t="s">
        <v>3194</v>
      </c>
      <c r="E327" s="7" t="s">
        <v>592</v>
      </c>
      <c r="F327" s="7" t="s">
        <v>3195</v>
      </c>
      <c r="G327" s="8">
        <v>41986.638194444444</v>
      </c>
      <c r="H327" s="7" t="s">
        <v>2781</v>
      </c>
      <c r="I327" s="7"/>
      <c r="J327" s="7"/>
      <c r="K327" s="7">
        <v>0</v>
      </c>
      <c r="L327" s="7">
        <v>0</v>
      </c>
      <c r="M327" s="7">
        <v>78.42</v>
      </c>
      <c r="N327" s="7">
        <v>0.63556000000000001</v>
      </c>
      <c r="O327" s="7" t="s">
        <v>71</v>
      </c>
      <c r="P327" s="7">
        <v>0</v>
      </c>
      <c r="Q327" s="7">
        <v>0</v>
      </c>
      <c r="R327" s="7">
        <v>78.42</v>
      </c>
    </row>
    <row r="328" spans="1:18" x14ac:dyDescent="0.25">
      <c r="A328" s="7" t="s">
        <v>3196</v>
      </c>
      <c r="B328" s="8">
        <v>42002</v>
      </c>
      <c r="C328" s="7">
        <v>1</v>
      </c>
      <c r="D328" s="7" t="s">
        <v>3197</v>
      </c>
      <c r="E328" s="7" t="s">
        <v>592</v>
      </c>
      <c r="F328" s="7" t="s">
        <v>3198</v>
      </c>
      <c r="G328" s="8">
        <v>41967.535416666666</v>
      </c>
      <c r="H328" s="7" t="s">
        <v>2781</v>
      </c>
      <c r="I328" s="7"/>
      <c r="J328" s="7"/>
      <c r="K328" s="7">
        <v>0</v>
      </c>
      <c r="L328" s="7">
        <v>0</v>
      </c>
      <c r="M328" s="7">
        <v>270</v>
      </c>
      <c r="N328" s="7">
        <v>1</v>
      </c>
      <c r="O328" s="7" t="s">
        <v>2813</v>
      </c>
      <c r="P328" s="7">
        <v>0</v>
      </c>
      <c r="Q328" s="7">
        <v>0</v>
      </c>
      <c r="R328" s="7">
        <v>270</v>
      </c>
    </row>
    <row r="329" spans="1:18" x14ac:dyDescent="0.25">
      <c r="A329" s="7" t="s">
        <v>3199</v>
      </c>
      <c r="B329" s="8">
        <v>42002</v>
      </c>
      <c r="C329" s="7">
        <v>1</v>
      </c>
      <c r="D329" s="7" t="s">
        <v>3200</v>
      </c>
      <c r="E329" s="7" t="s">
        <v>592</v>
      </c>
      <c r="F329" s="7" t="s">
        <v>3201</v>
      </c>
      <c r="G329" s="8">
        <v>41947.672222222223</v>
      </c>
      <c r="H329" s="7" t="s">
        <v>2781</v>
      </c>
      <c r="I329" s="7"/>
      <c r="J329" s="7"/>
      <c r="K329" s="7">
        <v>0</v>
      </c>
      <c r="L329" s="7">
        <v>0</v>
      </c>
      <c r="M329" s="7">
        <v>350</v>
      </c>
      <c r="N329" s="7">
        <v>1</v>
      </c>
      <c r="O329" s="7" t="s">
        <v>71</v>
      </c>
      <c r="P329" s="7">
        <v>0</v>
      </c>
      <c r="Q329" s="7">
        <v>0</v>
      </c>
      <c r="R329" s="7">
        <v>350</v>
      </c>
    </row>
    <row r="330" spans="1:18" x14ac:dyDescent="0.25">
      <c r="A330" s="7" t="s">
        <v>3202</v>
      </c>
      <c r="B330" s="8">
        <v>42004</v>
      </c>
      <c r="C330" s="7">
        <v>1</v>
      </c>
      <c r="D330" s="7" t="s">
        <v>3203</v>
      </c>
      <c r="E330" s="7" t="s">
        <v>592</v>
      </c>
      <c r="F330" s="7" t="s">
        <v>3204</v>
      </c>
      <c r="G330" s="8">
        <v>41981.370833333334</v>
      </c>
      <c r="H330" s="7" t="s">
        <v>2781</v>
      </c>
      <c r="I330" s="7"/>
      <c r="J330" s="7"/>
      <c r="K330" s="7">
        <v>0</v>
      </c>
      <c r="L330" s="7">
        <v>0</v>
      </c>
      <c r="M330" s="7">
        <v>1000</v>
      </c>
      <c r="N330" s="7">
        <v>1</v>
      </c>
      <c r="O330" s="7" t="s">
        <v>53</v>
      </c>
      <c r="P330" s="7">
        <v>0</v>
      </c>
      <c r="Q330" s="7">
        <v>0</v>
      </c>
      <c r="R330" s="7">
        <v>1000</v>
      </c>
    </row>
    <row r="331" spans="1:18" x14ac:dyDescent="0.25">
      <c r="A331" s="7" t="s">
        <v>3205</v>
      </c>
      <c r="B331" s="8">
        <v>42006</v>
      </c>
      <c r="C331" s="7">
        <v>1</v>
      </c>
      <c r="D331" s="7" t="s">
        <v>3206</v>
      </c>
      <c r="E331" s="7" t="s">
        <v>592</v>
      </c>
      <c r="F331" s="7" t="s">
        <v>3207</v>
      </c>
      <c r="G331" s="8">
        <v>41991.480555555558</v>
      </c>
      <c r="H331" s="7" t="s">
        <v>2781</v>
      </c>
      <c r="I331" s="7"/>
      <c r="J331" s="7"/>
      <c r="K331" s="7">
        <v>0</v>
      </c>
      <c r="L331" s="7">
        <v>0</v>
      </c>
      <c r="M331" s="7">
        <v>7100</v>
      </c>
      <c r="N331" s="7">
        <v>1</v>
      </c>
      <c r="O331" s="7" t="s">
        <v>53</v>
      </c>
      <c r="P331" s="7">
        <v>0</v>
      </c>
      <c r="Q331" s="7">
        <v>0</v>
      </c>
      <c r="R331" s="7">
        <v>7100</v>
      </c>
    </row>
    <row r="332" spans="1:18" x14ac:dyDescent="0.25">
      <c r="A332" s="7" t="s">
        <v>3208</v>
      </c>
      <c r="B332" s="8">
        <v>42016</v>
      </c>
      <c r="C332" s="7">
        <v>1</v>
      </c>
      <c r="D332" s="7" t="s">
        <v>3209</v>
      </c>
      <c r="E332" s="7" t="s">
        <v>592</v>
      </c>
      <c r="F332" s="7" t="s">
        <v>3210</v>
      </c>
      <c r="G332" s="8">
        <v>42011.665972222225</v>
      </c>
      <c r="H332" s="7" t="s">
        <v>2781</v>
      </c>
      <c r="I332" s="7"/>
      <c r="J332" s="7"/>
      <c r="K332" s="7">
        <v>0</v>
      </c>
      <c r="L332" s="7">
        <v>0</v>
      </c>
      <c r="M332" s="7">
        <v>55</v>
      </c>
      <c r="N332" s="7">
        <v>1</v>
      </c>
      <c r="O332" s="7" t="s">
        <v>937</v>
      </c>
      <c r="P332" s="7">
        <v>0</v>
      </c>
      <c r="Q332" s="7">
        <v>0</v>
      </c>
      <c r="R332" s="7">
        <v>55</v>
      </c>
    </row>
    <row r="333" spans="1:18" x14ac:dyDescent="0.25">
      <c r="A333" s="7" t="s">
        <v>3211</v>
      </c>
      <c r="B333" s="8">
        <v>42016</v>
      </c>
      <c r="C333" s="7">
        <v>1</v>
      </c>
      <c r="D333" s="7" t="s">
        <v>3212</v>
      </c>
      <c r="E333" s="7" t="s">
        <v>592</v>
      </c>
      <c r="F333" s="7" t="s">
        <v>3213</v>
      </c>
      <c r="G333" s="8">
        <v>41942.544444444444</v>
      </c>
      <c r="H333" s="7" t="s">
        <v>2781</v>
      </c>
      <c r="I333" s="7"/>
      <c r="J333" s="7"/>
      <c r="K333" s="7">
        <v>0</v>
      </c>
      <c r="L333" s="7">
        <v>0</v>
      </c>
      <c r="M333" s="7">
        <v>5.54</v>
      </c>
      <c r="N333" s="7">
        <v>1</v>
      </c>
      <c r="O333" s="7" t="s">
        <v>937</v>
      </c>
      <c r="P333" s="7">
        <v>0</v>
      </c>
      <c r="Q333" s="7">
        <v>0</v>
      </c>
      <c r="R333" s="7">
        <v>5.54</v>
      </c>
    </row>
    <row r="334" spans="1:18" x14ac:dyDescent="0.25">
      <c r="A334" s="7" t="s">
        <v>3211</v>
      </c>
      <c r="B334" s="8">
        <v>42016</v>
      </c>
      <c r="C334" s="7">
        <v>2</v>
      </c>
      <c r="D334" s="7" t="s">
        <v>3212</v>
      </c>
      <c r="E334" s="7" t="s">
        <v>592</v>
      </c>
      <c r="F334" s="7" t="s">
        <v>3213</v>
      </c>
      <c r="G334" s="8">
        <v>41942.544444444444</v>
      </c>
      <c r="H334" s="7" t="s">
        <v>2781</v>
      </c>
      <c r="I334" s="7"/>
      <c r="J334" s="7"/>
      <c r="K334" s="7">
        <v>0</v>
      </c>
      <c r="L334" s="7">
        <v>0</v>
      </c>
      <c r="M334" s="7">
        <v>49.46</v>
      </c>
      <c r="N334" s="7">
        <v>1</v>
      </c>
      <c r="O334" s="7" t="s">
        <v>937</v>
      </c>
      <c r="P334" s="7">
        <v>0</v>
      </c>
      <c r="Q334" s="7">
        <v>0</v>
      </c>
      <c r="R334" s="7">
        <v>49.46</v>
      </c>
    </row>
    <row r="335" spans="1:18" x14ac:dyDescent="0.25">
      <c r="A335" s="7" t="s">
        <v>3214</v>
      </c>
      <c r="B335" s="8">
        <v>42023</v>
      </c>
      <c r="C335" s="7">
        <v>1</v>
      </c>
      <c r="D335" s="7" t="s">
        <v>3215</v>
      </c>
      <c r="E335" s="7" t="s">
        <v>592</v>
      </c>
      <c r="F335" s="7" t="s">
        <v>3216</v>
      </c>
      <c r="G335" s="8">
        <v>42011.531944444447</v>
      </c>
      <c r="H335" s="7" t="s">
        <v>2781</v>
      </c>
      <c r="I335" s="7"/>
      <c r="J335" s="7"/>
      <c r="K335" s="7">
        <v>0</v>
      </c>
      <c r="L335" s="7">
        <v>0</v>
      </c>
      <c r="M335" s="7">
        <v>150</v>
      </c>
      <c r="N335" s="7">
        <v>1</v>
      </c>
      <c r="O335" s="7" t="s">
        <v>71</v>
      </c>
      <c r="P335" s="7">
        <v>0</v>
      </c>
      <c r="Q335" s="7">
        <v>0</v>
      </c>
      <c r="R335" s="7">
        <v>150</v>
      </c>
    </row>
    <row r="336" spans="1:18" x14ac:dyDescent="0.25">
      <c r="A336" s="7" t="s">
        <v>3217</v>
      </c>
      <c r="B336" s="8">
        <v>42023</v>
      </c>
      <c r="C336" s="7">
        <v>1</v>
      </c>
      <c r="D336" s="7" t="s">
        <v>3218</v>
      </c>
      <c r="E336" s="7" t="s">
        <v>592</v>
      </c>
      <c r="F336" s="7" t="s">
        <v>3219</v>
      </c>
      <c r="G336" s="8">
        <v>41999.45208333333</v>
      </c>
      <c r="H336" s="7" t="s">
        <v>2781</v>
      </c>
      <c r="I336" s="7"/>
      <c r="J336" s="7"/>
      <c r="K336" s="7">
        <v>0</v>
      </c>
      <c r="L336" s="7">
        <v>0</v>
      </c>
      <c r="M336" s="7">
        <v>56</v>
      </c>
      <c r="N336" s="7">
        <v>1</v>
      </c>
      <c r="O336" s="7" t="s">
        <v>2813</v>
      </c>
      <c r="P336" s="7">
        <v>0</v>
      </c>
      <c r="Q336" s="7">
        <v>0</v>
      </c>
      <c r="R336" s="7">
        <v>56</v>
      </c>
    </row>
    <row r="337" spans="1:18" x14ac:dyDescent="0.25">
      <c r="A337" s="7" t="s">
        <v>3220</v>
      </c>
      <c r="B337" s="8">
        <v>42024</v>
      </c>
      <c r="C337" s="7">
        <v>1</v>
      </c>
      <c r="D337" s="7" t="s">
        <v>3221</v>
      </c>
      <c r="E337" s="7" t="s">
        <v>592</v>
      </c>
      <c r="F337" s="7" t="s">
        <v>3222</v>
      </c>
      <c r="G337" s="8">
        <v>41977.522222222222</v>
      </c>
      <c r="H337" s="7" t="s">
        <v>2781</v>
      </c>
      <c r="I337" s="7"/>
      <c r="J337" s="7"/>
      <c r="K337" s="7">
        <v>0</v>
      </c>
      <c r="L337" s="7">
        <v>0</v>
      </c>
      <c r="M337" s="7">
        <v>25</v>
      </c>
      <c r="N337" s="7">
        <v>1</v>
      </c>
      <c r="O337" s="7" t="s">
        <v>71</v>
      </c>
      <c r="P337" s="7">
        <v>0</v>
      </c>
      <c r="Q337" s="7">
        <v>0</v>
      </c>
      <c r="R337" s="7">
        <v>25</v>
      </c>
    </row>
    <row r="338" spans="1:18" x14ac:dyDescent="0.25">
      <c r="A338" s="7" t="s">
        <v>3223</v>
      </c>
      <c r="B338" s="8">
        <v>42027</v>
      </c>
      <c r="C338" s="7">
        <v>1</v>
      </c>
      <c r="D338" s="7" t="s">
        <v>3224</v>
      </c>
      <c r="E338" s="7" t="s">
        <v>592</v>
      </c>
      <c r="F338" s="7" t="s">
        <v>3225</v>
      </c>
      <c r="G338" s="8">
        <v>42024.582638888889</v>
      </c>
      <c r="H338" s="7" t="s">
        <v>2781</v>
      </c>
      <c r="I338" s="7"/>
      <c r="J338" s="7"/>
      <c r="K338" s="7">
        <v>0</v>
      </c>
      <c r="L338" s="7">
        <v>0</v>
      </c>
      <c r="M338" s="7">
        <v>20.73</v>
      </c>
      <c r="N338" s="7">
        <v>1</v>
      </c>
      <c r="O338" s="7" t="s">
        <v>937</v>
      </c>
      <c r="P338" s="7">
        <v>0</v>
      </c>
      <c r="Q338" s="7">
        <v>0</v>
      </c>
      <c r="R338" s="7">
        <v>20.73</v>
      </c>
    </row>
    <row r="339" spans="1:18" x14ac:dyDescent="0.25">
      <c r="A339" s="7" t="s">
        <v>3223</v>
      </c>
      <c r="B339" s="8">
        <v>42027</v>
      </c>
      <c r="C339" s="7">
        <v>2</v>
      </c>
      <c r="D339" s="7" t="s">
        <v>3224</v>
      </c>
      <c r="E339" s="7" t="s">
        <v>592</v>
      </c>
      <c r="F339" s="7" t="s">
        <v>3225</v>
      </c>
      <c r="G339" s="8">
        <v>42024.582638888889</v>
      </c>
      <c r="H339" s="7" t="s">
        <v>2781</v>
      </c>
      <c r="I339" s="7"/>
      <c r="J339" s="7"/>
      <c r="K339" s="7">
        <v>0</v>
      </c>
      <c r="L339" s="7">
        <v>0</v>
      </c>
      <c r="M339" s="7">
        <v>54.13</v>
      </c>
      <c r="N339" s="7">
        <v>1</v>
      </c>
      <c r="O339" s="7" t="s">
        <v>937</v>
      </c>
      <c r="P339" s="7">
        <v>0</v>
      </c>
      <c r="Q339" s="7">
        <v>0</v>
      </c>
      <c r="R339" s="7">
        <v>54.13</v>
      </c>
    </row>
    <row r="340" spans="1:18" x14ac:dyDescent="0.25">
      <c r="A340" s="7" t="s">
        <v>3223</v>
      </c>
      <c r="B340" s="8">
        <v>42027</v>
      </c>
      <c r="C340" s="7">
        <v>3</v>
      </c>
      <c r="D340" s="7" t="s">
        <v>3224</v>
      </c>
      <c r="E340" s="7" t="s">
        <v>592</v>
      </c>
      <c r="F340" s="7" t="s">
        <v>3225</v>
      </c>
      <c r="G340" s="8">
        <v>42024.582638888889</v>
      </c>
      <c r="H340" s="7" t="s">
        <v>2781</v>
      </c>
      <c r="I340" s="7"/>
      <c r="J340" s="7"/>
      <c r="K340" s="7">
        <v>0</v>
      </c>
      <c r="L340" s="7">
        <v>0</v>
      </c>
      <c r="M340" s="7">
        <v>25.91</v>
      </c>
      <c r="N340" s="7">
        <v>1</v>
      </c>
      <c r="O340" s="7" t="s">
        <v>937</v>
      </c>
      <c r="P340" s="7">
        <v>0</v>
      </c>
      <c r="Q340" s="7">
        <v>0</v>
      </c>
      <c r="R340" s="7">
        <v>25.91</v>
      </c>
    </row>
    <row r="341" spans="1:18" x14ac:dyDescent="0.25">
      <c r="A341" s="7" t="s">
        <v>3223</v>
      </c>
      <c r="B341" s="8">
        <v>42027</v>
      </c>
      <c r="C341" s="7">
        <v>4</v>
      </c>
      <c r="D341" s="7" t="s">
        <v>3224</v>
      </c>
      <c r="E341" s="7" t="s">
        <v>592</v>
      </c>
      <c r="F341" s="7" t="s">
        <v>3225</v>
      </c>
      <c r="G341" s="8">
        <v>42024.582638888889</v>
      </c>
      <c r="H341" s="7" t="s">
        <v>2781</v>
      </c>
      <c r="I341" s="7"/>
      <c r="J341" s="7"/>
      <c r="K341" s="7">
        <v>0</v>
      </c>
      <c r="L341" s="7">
        <v>0</v>
      </c>
      <c r="M341" s="7">
        <v>10.83</v>
      </c>
      <c r="N341" s="7">
        <v>1</v>
      </c>
      <c r="O341" s="7" t="s">
        <v>937</v>
      </c>
      <c r="P341" s="7">
        <v>0</v>
      </c>
      <c r="Q341" s="7">
        <v>0</v>
      </c>
      <c r="R341" s="7">
        <v>10.83</v>
      </c>
    </row>
    <row r="342" spans="1:18" x14ac:dyDescent="0.25">
      <c r="A342" s="7" t="s">
        <v>3226</v>
      </c>
      <c r="B342" s="8">
        <v>42032</v>
      </c>
      <c r="C342" s="7">
        <v>1</v>
      </c>
      <c r="D342" s="7" t="s">
        <v>3227</v>
      </c>
      <c r="E342" s="7" t="s">
        <v>592</v>
      </c>
      <c r="F342" s="7" t="s">
        <v>3228</v>
      </c>
      <c r="G342" s="8">
        <v>42024.431250000001</v>
      </c>
      <c r="H342" s="7" t="s">
        <v>2781</v>
      </c>
      <c r="I342" s="7"/>
      <c r="J342" s="7"/>
      <c r="K342" s="7">
        <v>0</v>
      </c>
      <c r="L342" s="7">
        <v>0</v>
      </c>
      <c r="M342" s="7">
        <v>1200</v>
      </c>
      <c r="N342" s="7">
        <v>1</v>
      </c>
      <c r="O342" s="7" t="s">
        <v>53</v>
      </c>
      <c r="P342" s="7">
        <v>0</v>
      </c>
      <c r="Q342" s="7">
        <v>0</v>
      </c>
      <c r="R342" s="7">
        <v>1200</v>
      </c>
    </row>
    <row r="343" spans="1:18" x14ac:dyDescent="0.25">
      <c r="A343" s="7" t="s">
        <v>3229</v>
      </c>
      <c r="B343" s="8">
        <v>42033</v>
      </c>
      <c r="C343" s="7">
        <v>1</v>
      </c>
      <c r="D343" s="7" t="s">
        <v>3230</v>
      </c>
      <c r="E343" s="7" t="s">
        <v>592</v>
      </c>
      <c r="F343" s="7" t="s">
        <v>3231</v>
      </c>
      <c r="G343" s="8">
        <v>42024.467361111114</v>
      </c>
      <c r="H343" s="7" t="s">
        <v>2781</v>
      </c>
      <c r="I343" s="7"/>
      <c r="J343" s="7"/>
      <c r="K343" s="7">
        <v>0</v>
      </c>
      <c r="L343" s="7">
        <v>0</v>
      </c>
      <c r="M343" s="7">
        <v>55</v>
      </c>
      <c r="N343" s="7">
        <v>1</v>
      </c>
      <c r="O343" s="7" t="s">
        <v>937</v>
      </c>
      <c r="P343" s="7">
        <v>0</v>
      </c>
      <c r="Q343" s="7">
        <v>0</v>
      </c>
      <c r="R343" s="7">
        <v>55</v>
      </c>
    </row>
    <row r="344" spans="1:18" x14ac:dyDescent="0.25">
      <c r="A344" s="7" t="s">
        <v>3232</v>
      </c>
      <c r="B344" s="8">
        <v>42033</v>
      </c>
      <c r="C344" s="7">
        <v>1</v>
      </c>
      <c r="D344" s="7" t="s">
        <v>3233</v>
      </c>
      <c r="E344" s="7" t="s">
        <v>592</v>
      </c>
      <c r="F344" s="7" t="s">
        <v>3234</v>
      </c>
      <c r="G344" s="8">
        <v>41929.56527777778</v>
      </c>
      <c r="H344" s="7" t="s">
        <v>2781</v>
      </c>
      <c r="I344" s="7"/>
      <c r="J344" s="7"/>
      <c r="K344" s="7">
        <v>0</v>
      </c>
      <c r="L344" s="7">
        <v>0</v>
      </c>
      <c r="M344" s="7">
        <v>55</v>
      </c>
      <c r="N344" s="7">
        <v>1</v>
      </c>
      <c r="O344" s="7" t="s">
        <v>937</v>
      </c>
      <c r="P344" s="7">
        <v>0</v>
      </c>
      <c r="Q344" s="7">
        <v>0</v>
      </c>
      <c r="R344" s="7">
        <v>55</v>
      </c>
    </row>
    <row r="345" spans="1:18" x14ac:dyDescent="0.25">
      <c r="A345" s="7" t="s">
        <v>3235</v>
      </c>
      <c r="B345" s="8">
        <v>42035</v>
      </c>
      <c r="C345" s="7">
        <v>1</v>
      </c>
      <c r="D345" s="7" t="s">
        <v>3236</v>
      </c>
      <c r="E345" s="7" t="s">
        <v>592</v>
      </c>
      <c r="F345" s="7" t="s">
        <v>3237</v>
      </c>
      <c r="G345" s="8">
        <v>42025.400694444441</v>
      </c>
      <c r="H345" s="7" t="s">
        <v>2781</v>
      </c>
      <c r="I345" s="7"/>
      <c r="J345" s="7"/>
      <c r="K345" s="7">
        <v>0</v>
      </c>
      <c r="L345" s="7">
        <v>0</v>
      </c>
      <c r="M345" s="7">
        <v>4750</v>
      </c>
      <c r="N345" s="7">
        <v>1</v>
      </c>
      <c r="O345" s="7" t="s">
        <v>53</v>
      </c>
      <c r="P345" s="7">
        <v>0</v>
      </c>
      <c r="Q345" s="7">
        <v>0</v>
      </c>
      <c r="R345" s="7">
        <v>4750</v>
      </c>
    </row>
    <row r="346" spans="1:18" x14ac:dyDescent="0.25">
      <c r="A346" s="7" t="s">
        <v>3238</v>
      </c>
      <c r="B346" s="8">
        <v>42047</v>
      </c>
      <c r="C346" s="7">
        <v>1</v>
      </c>
      <c r="D346" s="7" t="s">
        <v>3194</v>
      </c>
      <c r="E346" s="7" t="s">
        <v>592</v>
      </c>
      <c r="F346" s="7" t="s">
        <v>3195</v>
      </c>
      <c r="G346" s="8">
        <v>41986.638194444444</v>
      </c>
      <c r="H346" s="7" t="s">
        <v>2781</v>
      </c>
      <c r="I346" s="7"/>
      <c r="J346" s="7"/>
      <c r="K346" s="7">
        <v>0</v>
      </c>
      <c r="L346" s="7">
        <v>0</v>
      </c>
      <c r="M346" s="7">
        <v>587.22</v>
      </c>
      <c r="N346" s="7">
        <v>1</v>
      </c>
      <c r="O346" s="7" t="s">
        <v>2813</v>
      </c>
      <c r="P346" s="7">
        <v>0</v>
      </c>
      <c r="Q346" s="7">
        <v>0</v>
      </c>
      <c r="R346" s="7">
        <v>587.22</v>
      </c>
    </row>
    <row r="347" spans="1:18" x14ac:dyDescent="0.25">
      <c r="A347" s="7" t="s">
        <v>3238</v>
      </c>
      <c r="B347" s="8">
        <v>42047</v>
      </c>
      <c r="C347" s="7">
        <v>2</v>
      </c>
      <c r="D347" s="7" t="s">
        <v>3194</v>
      </c>
      <c r="E347" s="7" t="s">
        <v>592</v>
      </c>
      <c r="F347" s="7" t="s">
        <v>3195</v>
      </c>
      <c r="G347" s="8">
        <v>41986.638194444444</v>
      </c>
      <c r="H347" s="7" t="s">
        <v>2781</v>
      </c>
      <c r="I347" s="7"/>
      <c r="J347" s="7"/>
      <c r="K347" s="7">
        <v>0</v>
      </c>
      <c r="L347" s="7">
        <v>0</v>
      </c>
      <c r="M347" s="7">
        <v>2354</v>
      </c>
      <c r="N347" s="7">
        <v>1</v>
      </c>
      <c r="O347" s="7" t="s">
        <v>2813</v>
      </c>
      <c r="P347" s="7">
        <v>0</v>
      </c>
      <c r="Q347" s="7">
        <v>0</v>
      </c>
      <c r="R347" s="7">
        <v>2354</v>
      </c>
    </row>
    <row r="348" spans="1:18" x14ac:dyDescent="0.25">
      <c r="A348" s="7" t="s">
        <v>3238</v>
      </c>
      <c r="B348" s="8">
        <v>42047</v>
      </c>
      <c r="C348" s="7">
        <v>3</v>
      </c>
      <c r="D348" s="7" t="s">
        <v>3194</v>
      </c>
      <c r="E348" s="7" t="s">
        <v>592</v>
      </c>
      <c r="F348" s="7" t="s">
        <v>3195</v>
      </c>
      <c r="G348" s="8">
        <v>41986.638194444444</v>
      </c>
      <c r="H348" s="7" t="s">
        <v>2781</v>
      </c>
      <c r="I348" s="7"/>
      <c r="J348" s="7"/>
      <c r="K348" s="7">
        <v>0</v>
      </c>
      <c r="L348" s="7">
        <v>0</v>
      </c>
      <c r="M348" s="7">
        <v>123.38</v>
      </c>
      <c r="N348" s="7">
        <v>1</v>
      </c>
      <c r="O348" s="7" t="s">
        <v>2813</v>
      </c>
      <c r="P348" s="7">
        <v>0</v>
      </c>
      <c r="Q348" s="7">
        <v>0</v>
      </c>
      <c r="R348" s="7">
        <v>123.38</v>
      </c>
    </row>
    <row r="349" spans="1:18" x14ac:dyDescent="0.25">
      <c r="A349" s="7" t="s">
        <v>3239</v>
      </c>
      <c r="B349" s="8">
        <v>42048</v>
      </c>
      <c r="C349" s="7">
        <v>1</v>
      </c>
      <c r="D349" s="7" t="s">
        <v>3240</v>
      </c>
      <c r="E349" s="7" t="s">
        <v>592</v>
      </c>
      <c r="F349" s="7" t="s">
        <v>3241</v>
      </c>
      <c r="G349" s="8">
        <v>42038.465277777781</v>
      </c>
      <c r="H349" s="7" t="s">
        <v>2781</v>
      </c>
      <c r="I349" s="7"/>
      <c r="J349" s="7"/>
      <c r="K349" s="7">
        <v>0</v>
      </c>
      <c r="L349" s="7">
        <v>0</v>
      </c>
      <c r="M349" s="7">
        <v>55</v>
      </c>
      <c r="N349" s="7">
        <v>1</v>
      </c>
      <c r="O349" s="7" t="s">
        <v>937</v>
      </c>
      <c r="P349" s="7">
        <v>0</v>
      </c>
      <c r="Q349" s="7">
        <v>0</v>
      </c>
      <c r="R349" s="7">
        <v>55</v>
      </c>
    </row>
    <row r="350" spans="1:18" x14ac:dyDescent="0.25">
      <c r="A350" s="7" t="s">
        <v>3242</v>
      </c>
      <c r="B350" s="8">
        <v>42048</v>
      </c>
      <c r="C350" s="7">
        <v>1</v>
      </c>
      <c r="D350" s="7" t="s">
        <v>3243</v>
      </c>
      <c r="E350" s="7" t="s">
        <v>592</v>
      </c>
      <c r="F350" s="7" t="s">
        <v>3244</v>
      </c>
      <c r="G350" s="8">
        <v>42037.405555555553</v>
      </c>
      <c r="H350" s="7" t="s">
        <v>2781</v>
      </c>
      <c r="I350" s="7"/>
      <c r="J350" s="7"/>
      <c r="K350" s="7">
        <v>0</v>
      </c>
      <c r="L350" s="7">
        <v>0</v>
      </c>
      <c r="M350" s="7">
        <v>21.74</v>
      </c>
      <c r="N350" s="7">
        <v>1</v>
      </c>
      <c r="O350" s="7" t="s">
        <v>937</v>
      </c>
      <c r="P350" s="7">
        <v>0</v>
      </c>
      <c r="Q350" s="7">
        <v>0</v>
      </c>
      <c r="R350" s="7">
        <v>21.74</v>
      </c>
    </row>
    <row r="351" spans="1:18" x14ac:dyDescent="0.25">
      <c r="A351" s="7" t="s">
        <v>3242</v>
      </c>
      <c r="B351" s="8">
        <v>42048</v>
      </c>
      <c r="C351" s="7">
        <v>2</v>
      </c>
      <c r="D351" s="7" t="s">
        <v>3243</v>
      </c>
      <c r="E351" s="7" t="s">
        <v>592</v>
      </c>
      <c r="F351" s="7" t="s">
        <v>3244</v>
      </c>
      <c r="G351" s="8">
        <v>42037.405555555553</v>
      </c>
      <c r="H351" s="7" t="s">
        <v>2781</v>
      </c>
      <c r="I351" s="7"/>
      <c r="J351" s="7"/>
      <c r="K351" s="7">
        <v>0</v>
      </c>
      <c r="L351" s="7">
        <v>0</v>
      </c>
      <c r="M351" s="7">
        <v>33.26</v>
      </c>
      <c r="N351" s="7">
        <v>1</v>
      </c>
      <c r="O351" s="7" t="s">
        <v>937</v>
      </c>
      <c r="P351" s="7">
        <v>0</v>
      </c>
      <c r="Q351" s="7">
        <v>0</v>
      </c>
      <c r="R351" s="7">
        <v>33.26</v>
      </c>
    </row>
    <row r="352" spans="1:18" x14ac:dyDescent="0.25">
      <c r="A352" s="7" t="s">
        <v>3245</v>
      </c>
      <c r="B352" s="8">
        <v>42048</v>
      </c>
      <c r="C352" s="7">
        <v>1</v>
      </c>
      <c r="D352" s="7" t="s">
        <v>3246</v>
      </c>
      <c r="E352" s="7" t="s">
        <v>592</v>
      </c>
      <c r="F352" s="7" t="s">
        <v>3247</v>
      </c>
      <c r="G352" s="8">
        <v>42044.667361111111</v>
      </c>
      <c r="H352" s="7" t="s">
        <v>2781</v>
      </c>
      <c r="I352" s="7"/>
      <c r="J352" s="7"/>
      <c r="K352" s="7">
        <v>0</v>
      </c>
      <c r="L352" s="7">
        <v>0</v>
      </c>
      <c r="M352" s="7">
        <v>10.28</v>
      </c>
      <c r="N352" s="7">
        <v>1</v>
      </c>
      <c r="O352" s="7" t="s">
        <v>937</v>
      </c>
      <c r="P352" s="7">
        <v>0</v>
      </c>
      <c r="Q352" s="7">
        <v>0</v>
      </c>
      <c r="R352" s="7">
        <v>10.28</v>
      </c>
    </row>
    <row r="353" spans="1:18" x14ac:dyDescent="0.25">
      <c r="A353" s="7" t="s">
        <v>3248</v>
      </c>
      <c r="B353" s="8">
        <v>42048</v>
      </c>
      <c r="C353" s="7">
        <v>1</v>
      </c>
      <c r="D353" s="7" t="s">
        <v>3249</v>
      </c>
      <c r="E353" s="7" t="s">
        <v>592</v>
      </c>
      <c r="F353" s="7" t="s">
        <v>3250</v>
      </c>
      <c r="G353" s="8">
        <v>42039.45208333333</v>
      </c>
      <c r="H353" s="7" t="s">
        <v>2781</v>
      </c>
      <c r="I353" s="7"/>
      <c r="J353" s="7"/>
      <c r="K353" s="7">
        <v>0</v>
      </c>
      <c r="L353" s="7">
        <v>0</v>
      </c>
      <c r="M353" s="7">
        <v>10.28</v>
      </c>
      <c r="N353" s="7">
        <v>1</v>
      </c>
      <c r="O353" s="7" t="s">
        <v>937</v>
      </c>
      <c r="P353" s="7">
        <v>0</v>
      </c>
      <c r="Q353" s="7">
        <v>0</v>
      </c>
      <c r="R353" s="7">
        <v>10.28</v>
      </c>
    </row>
    <row r="354" spans="1:18" x14ac:dyDescent="0.25">
      <c r="A354" s="7" t="s">
        <v>3251</v>
      </c>
      <c r="B354" s="8">
        <v>42051</v>
      </c>
      <c r="C354" s="7">
        <v>1</v>
      </c>
      <c r="D354" s="7" t="s">
        <v>3252</v>
      </c>
      <c r="E354" s="7" t="s">
        <v>592</v>
      </c>
      <c r="F354" s="7" t="s">
        <v>3253</v>
      </c>
      <c r="G354" s="8">
        <v>42038.484027777777</v>
      </c>
      <c r="H354" s="7" t="s">
        <v>2781</v>
      </c>
      <c r="I354" s="7"/>
      <c r="J354" s="7"/>
      <c r="K354" s="7">
        <v>0</v>
      </c>
      <c r="L354" s="7">
        <v>0</v>
      </c>
      <c r="M354" s="7">
        <v>115</v>
      </c>
      <c r="N354" s="7">
        <v>1</v>
      </c>
      <c r="O354" s="7" t="s">
        <v>71</v>
      </c>
      <c r="P354" s="7">
        <v>0</v>
      </c>
      <c r="Q354" s="7">
        <v>0</v>
      </c>
      <c r="R354" s="7">
        <v>115</v>
      </c>
    </row>
    <row r="355" spans="1:18" x14ac:dyDescent="0.25">
      <c r="A355" s="7" t="s">
        <v>3254</v>
      </c>
      <c r="B355" s="8">
        <v>42052</v>
      </c>
      <c r="C355" s="7">
        <v>1</v>
      </c>
      <c r="D355" s="7" t="s">
        <v>3255</v>
      </c>
      <c r="E355" s="7" t="s">
        <v>592</v>
      </c>
      <c r="F355" s="7" t="s">
        <v>3256</v>
      </c>
      <c r="G355" s="8">
        <v>42027.365277777775</v>
      </c>
      <c r="H355" s="7" t="s">
        <v>2781</v>
      </c>
      <c r="I355" s="7"/>
      <c r="J355" s="7"/>
      <c r="K355" s="7">
        <v>0</v>
      </c>
      <c r="L355" s="7">
        <v>0</v>
      </c>
      <c r="M355" s="7">
        <v>50</v>
      </c>
      <c r="N355" s="7">
        <v>1</v>
      </c>
      <c r="O355" s="7" t="s">
        <v>71</v>
      </c>
      <c r="P355" s="7">
        <v>0</v>
      </c>
      <c r="Q355" s="7">
        <v>0</v>
      </c>
      <c r="R355" s="7">
        <v>50</v>
      </c>
    </row>
    <row r="356" spans="1:18" x14ac:dyDescent="0.25">
      <c r="A356" s="7" t="s">
        <v>3257</v>
      </c>
      <c r="B356" s="8">
        <v>42055</v>
      </c>
      <c r="C356" s="7">
        <v>1</v>
      </c>
      <c r="D356" s="7" t="s">
        <v>3258</v>
      </c>
      <c r="E356" s="7" t="s">
        <v>592</v>
      </c>
      <c r="F356" s="7" t="s">
        <v>3259</v>
      </c>
      <c r="G356" s="8">
        <v>42042.655555555553</v>
      </c>
      <c r="H356" s="7" t="s">
        <v>2781</v>
      </c>
      <c r="I356" s="7"/>
      <c r="J356" s="7"/>
      <c r="K356" s="7">
        <v>0</v>
      </c>
      <c r="L356" s="7">
        <v>0</v>
      </c>
      <c r="M356" s="7">
        <v>85.63</v>
      </c>
      <c r="N356" s="7">
        <v>1</v>
      </c>
      <c r="O356" s="7" t="s">
        <v>71</v>
      </c>
      <c r="P356" s="7">
        <v>0</v>
      </c>
      <c r="Q356" s="7">
        <v>0</v>
      </c>
      <c r="R356" s="7">
        <v>85.63</v>
      </c>
    </row>
    <row r="357" spans="1:18" x14ac:dyDescent="0.25">
      <c r="A357" s="7" t="s">
        <v>3257</v>
      </c>
      <c r="B357" s="8">
        <v>42055</v>
      </c>
      <c r="C357" s="7">
        <v>2</v>
      </c>
      <c r="D357" s="7" t="s">
        <v>3258</v>
      </c>
      <c r="E357" s="7" t="s">
        <v>592</v>
      </c>
      <c r="F357" s="7" t="s">
        <v>3259</v>
      </c>
      <c r="G357" s="8">
        <v>42042.655555555553</v>
      </c>
      <c r="H357" s="7" t="s">
        <v>2781</v>
      </c>
      <c r="I357" s="7"/>
      <c r="J357" s="7"/>
      <c r="K357" s="7">
        <v>0</v>
      </c>
      <c r="L357" s="7">
        <v>0</v>
      </c>
      <c r="M357" s="7">
        <v>89.37</v>
      </c>
      <c r="N357" s="7">
        <v>1</v>
      </c>
      <c r="O357" s="7" t="s">
        <v>71</v>
      </c>
      <c r="P357" s="7">
        <v>0</v>
      </c>
      <c r="Q357" s="7">
        <v>0</v>
      </c>
      <c r="R357" s="7">
        <v>89.37</v>
      </c>
    </row>
    <row r="358" spans="1:18" x14ac:dyDescent="0.25">
      <c r="A358" s="7" t="s">
        <v>3260</v>
      </c>
      <c r="B358" s="8">
        <v>42058</v>
      </c>
      <c r="C358" s="7">
        <v>1</v>
      </c>
      <c r="D358" s="7" t="s">
        <v>3261</v>
      </c>
      <c r="E358" s="7" t="s">
        <v>592</v>
      </c>
      <c r="F358" s="7" t="s">
        <v>3262</v>
      </c>
      <c r="G358" s="8">
        <v>42052.492361111108</v>
      </c>
      <c r="H358" s="7" t="s">
        <v>2781</v>
      </c>
      <c r="I358" s="7"/>
      <c r="J358" s="7"/>
      <c r="K358" s="7">
        <v>0</v>
      </c>
      <c r="L358" s="7">
        <v>0</v>
      </c>
      <c r="M358" s="7">
        <v>55</v>
      </c>
      <c r="N358" s="7">
        <v>1</v>
      </c>
      <c r="O358" s="7" t="s">
        <v>937</v>
      </c>
      <c r="P358" s="7">
        <v>0</v>
      </c>
      <c r="Q358" s="7">
        <v>0</v>
      </c>
      <c r="R358" s="7">
        <v>55</v>
      </c>
    </row>
    <row r="359" spans="1:18" x14ac:dyDescent="0.25">
      <c r="A359" s="7" t="s">
        <v>3263</v>
      </c>
      <c r="B359" s="8">
        <v>42058</v>
      </c>
      <c r="C359" s="7">
        <v>1</v>
      </c>
      <c r="D359" s="7" t="s">
        <v>3264</v>
      </c>
      <c r="E359" s="7" t="s">
        <v>592</v>
      </c>
      <c r="F359" s="7" t="s">
        <v>3265</v>
      </c>
      <c r="G359" s="8">
        <v>42055.609722222223</v>
      </c>
      <c r="H359" s="7" t="s">
        <v>2781</v>
      </c>
      <c r="I359" s="7"/>
      <c r="J359" s="7"/>
      <c r="K359" s="7">
        <v>0</v>
      </c>
      <c r="L359" s="7">
        <v>0</v>
      </c>
      <c r="M359" s="7">
        <v>55</v>
      </c>
      <c r="N359" s="7">
        <v>1</v>
      </c>
      <c r="O359" s="7" t="s">
        <v>937</v>
      </c>
      <c r="P359" s="7">
        <v>0</v>
      </c>
      <c r="Q359" s="7">
        <v>0</v>
      </c>
      <c r="R359" s="7">
        <v>55</v>
      </c>
    </row>
    <row r="360" spans="1:18" x14ac:dyDescent="0.25">
      <c r="A360" s="7" t="s">
        <v>3266</v>
      </c>
      <c r="B360" s="8">
        <v>42060</v>
      </c>
      <c r="C360" s="7">
        <v>1</v>
      </c>
      <c r="D360" s="7" t="s">
        <v>3267</v>
      </c>
      <c r="E360" s="7" t="s">
        <v>592</v>
      </c>
      <c r="F360" s="7" t="s">
        <v>3268</v>
      </c>
      <c r="G360" s="8">
        <v>42033.65347222222</v>
      </c>
      <c r="H360" s="7" t="s">
        <v>2781</v>
      </c>
      <c r="I360" s="7"/>
      <c r="J360" s="7"/>
      <c r="K360" s="7">
        <v>0</v>
      </c>
      <c r="L360" s="7">
        <v>0</v>
      </c>
      <c r="M360" s="7">
        <v>146.27000000000001</v>
      </c>
      <c r="N360" s="7">
        <v>1</v>
      </c>
      <c r="O360" s="7" t="s">
        <v>2813</v>
      </c>
      <c r="P360" s="7">
        <v>0</v>
      </c>
      <c r="Q360" s="7">
        <v>0</v>
      </c>
      <c r="R360" s="7">
        <v>146.27000000000001</v>
      </c>
    </row>
    <row r="361" spans="1:18" x14ac:dyDescent="0.25">
      <c r="A361" s="7" t="s">
        <v>3266</v>
      </c>
      <c r="B361" s="8">
        <v>42060</v>
      </c>
      <c r="C361" s="7">
        <v>2</v>
      </c>
      <c r="D361" s="7" t="s">
        <v>3267</v>
      </c>
      <c r="E361" s="7" t="s">
        <v>592</v>
      </c>
      <c r="F361" s="7" t="s">
        <v>3268</v>
      </c>
      <c r="G361" s="8">
        <v>42033.65347222222</v>
      </c>
      <c r="H361" s="7" t="s">
        <v>2781</v>
      </c>
      <c r="I361" s="7"/>
      <c r="J361" s="7"/>
      <c r="K361" s="7">
        <v>0</v>
      </c>
      <c r="L361" s="7">
        <v>0</v>
      </c>
      <c r="M361" s="7">
        <v>385.32</v>
      </c>
      <c r="N361" s="7">
        <v>1</v>
      </c>
      <c r="O361" s="7" t="s">
        <v>2813</v>
      </c>
      <c r="P361" s="7">
        <v>0</v>
      </c>
      <c r="Q361" s="7">
        <v>0</v>
      </c>
      <c r="R361" s="7">
        <v>385.32</v>
      </c>
    </row>
    <row r="362" spans="1:18" x14ac:dyDescent="0.25">
      <c r="A362" s="7" t="s">
        <v>3266</v>
      </c>
      <c r="B362" s="8">
        <v>42060</v>
      </c>
      <c r="C362" s="7">
        <v>3</v>
      </c>
      <c r="D362" s="7" t="s">
        <v>3267</v>
      </c>
      <c r="E362" s="7" t="s">
        <v>592</v>
      </c>
      <c r="F362" s="7" t="s">
        <v>3268</v>
      </c>
      <c r="G362" s="8">
        <v>42033.65347222222</v>
      </c>
      <c r="H362" s="7" t="s">
        <v>2781</v>
      </c>
      <c r="I362" s="7"/>
      <c r="J362" s="7"/>
      <c r="K362" s="7">
        <v>0</v>
      </c>
      <c r="L362" s="7">
        <v>0</v>
      </c>
      <c r="M362" s="7">
        <v>97.79</v>
      </c>
      <c r="N362" s="7">
        <v>1</v>
      </c>
      <c r="O362" s="7" t="s">
        <v>2813</v>
      </c>
      <c r="P362" s="7">
        <v>0</v>
      </c>
      <c r="Q362" s="7">
        <v>0</v>
      </c>
      <c r="R362" s="7">
        <v>97.79</v>
      </c>
    </row>
    <row r="363" spans="1:18" x14ac:dyDescent="0.25">
      <c r="A363" s="7" t="s">
        <v>3266</v>
      </c>
      <c r="B363" s="8">
        <v>42060</v>
      </c>
      <c r="C363" s="7">
        <v>4</v>
      </c>
      <c r="D363" s="7" t="s">
        <v>3267</v>
      </c>
      <c r="E363" s="7" t="s">
        <v>592</v>
      </c>
      <c r="F363" s="7" t="s">
        <v>3268</v>
      </c>
      <c r="G363" s="8">
        <v>42033.65347222222</v>
      </c>
      <c r="H363" s="7" t="s">
        <v>2781</v>
      </c>
      <c r="I363" s="7"/>
      <c r="J363" s="7"/>
      <c r="K363" s="7">
        <v>0</v>
      </c>
      <c r="L363" s="7">
        <v>0</v>
      </c>
      <c r="M363" s="7">
        <v>154.62</v>
      </c>
      <c r="N363" s="7">
        <v>1</v>
      </c>
      <c r="O363" s="7" t="s">
        <v>2813</v>
      </c>
      <c r="P363" s="7">
        <v>0</v>
      </c>
      <c r="Q363" s="7">
        <v>0</v>
      </c>
      <c r="R363" s="7">
        <v>154.62</v>
      </c>
    </row>
    <row r="364" spans="1:18" x14ac:dyDescent="0.25">
      <c r="A364" s="7" t="s">
        <v>3269</v>
      </c>
      <c r="B364" s="8">
        <v>42065</v>
      </c>
      <c r="C364" s="7">
        <v>1</v>
      </c>
      <c r="D364" s="7" t="s">
        <v>3270</v>
      </c>
      <c r="E364" s="7" t="s">
        <v>592</v>
      </c>
      <c r="F364" s="7" t="s">
        <v>3271</v>
      </c>
      <c r="G364" s="8">
        <v>42062.426388888889</v>
      </c>
      <c r="H364" s="7" t="s">
        <v>2781</v>
      </c>
      <c r="I364" s="7"/>
      <c r="J364" s="7"/>
      <c r="K364" s="7">
        <v>0</v>
      </c>
      <c r="L364" s="7">
        <v>0</v>
      </c>
      <c r="M364" s="7">
        <v>17.649999999999999</v>
      </c>
      <c r="N364" s="7">
        <v>1</v>
      </c>
      <c r="O364" s="7" t="s">
        <v>71</v>
      </c>
      <c r="P364" s="7">
        <v>0</v>
      </c>
      <c r="Q364" s="7">
        <v>0</v>
      </c>
      <c r="R364" s="7">
        <v>17.649999999999999</v>
      </c>
    </row>
    <row r="365" spans="1:18" x14ac:dyDescent="0.25">
      <c r="A365" s="7" t="s">
        <v>3269</v>
      </c>
      <c r="B365" s="8">
        <v>42065</v>
      </c>
      <c r="C365" s="7">
        <v>2</v>
      </c>
      <c r="D365" s="7" t="s">
        <v>3270</v>
      </c>
      <c r="E365" s="7" t="s">
        <v>592</v>
      </c>
      <c r="F365" s="7" t="s">
        <v>3271</v>
      </c>
      <c r="G365" s="8">
        <v>42062.426388888889</v>
      </c>
      <c r="H365" s="7" t="s">
        <v>2781</v>
      </c>
      <c r="I365" s="7"/>
      <c r="J365" s="7"/>
      <c r="K365" s="7">
        <v>0</v>
      </c>
      <c r="L365" s="7">
        <v>0</v>
      </c>
      <c r="M365" s="7">
        <v>24.05</v>
      </c>
      <c r="N365" s="7">
        <v>1</v>
      </c>
      <c r="O365" s="7" t="s">
        <v>71</v>
      </c>
      <c r="P365" s="7">
        <v>0</v>
      </c>
      <c r="Q365" s="7">
        <v>0</v>
      </c>
      <c r="R365" s="7">
        <v>24.05</v>
      </c>
    </row>
    <row r="366" spans="1:18" x14ac:dyDescent="0.25">
      <c r="A366" s="7" t="s">
        <v>3269</v>
      </c>
      <c r="B366" s="8">
        <v>42065</v>
      </c>
      <c r="C366" s="7">
        <v>3</v>
      </c>
      <c r="D366" s="7" t="s">
        <v>3270</v>
      </c>
      <c r="E366" s="7" t="s">
        <v>592</v>
      </c>
      <c r="F366" s="7" t="s">
        <v>3271</v>
      </c>
      <c r="G366" s="8">
        <v>42062.426388888889</v>
      </c>
      <c r="H366" s="7" t="s">
        <v>2781</v>
      </c>
      <c r="I366" s="7"/>
      <c r="J366" s="7"/>
      <c r="K366" s="7">
        <v>0</v>
      </c>
      <c r="L366" s="7">
        <v>0</v>
      </c>
      <c r="M366" s="7">
        <v>145.6</v>
      </c>
      <c r="N366" s="7">
        <v>1</v>
      </c>
      <c r="O366" s="7" t="s">
        <v>71</v>
      </c>
      <c r="P366" s="7">
        <v>0</v>
      </c>
      <c r="Q366" s="7">
        <v>0</v>
      </c>
      <c r="R366" s="7">
        <v>145.6</v>
      </c>
    </row>
    <row r="367" spans="1:18" x14ac:dyDescent="0.25">
      <c r="A367" s="7" t="s">
        <v>3269</v>
      </c>
      <c r="B367" s="8">
        <v>42065</v>
      </c>
      <c r="C367" s="7">
        <v>4</v>
      </c>
      <c r="D367" s="7" t="s">
        <v>3270</v>
      </c>
      <c r="E367" s="7" t="s">
        <v>592</v>
      </c>
      <c r="F367" s="7" t="s">
        <v>3271</v>
      </c>
      <c r="G367" s="8">
        <v>42062.426388888889</v>
      </c>
      <c r="H367" s="7" t="s">
        <v>2781</v>
      </c>
      <c r="I367" s="7"/>
      <c r="J367" s="7"/>
      <c r="K367" s="7">
        <v>0</v>
      </c>
      <c r="L367" s="7">
        <v>0</v>
      </c>
      <c r="M367" s="7">
        <v>2.5</v>
      </c>
      <c r="N367" s="7">
        <v>1</v>
      </c>
      <c r="O367" s="7" t="s">
        <v>71</v>
      </c>
      <c r="P367" s="7">
        <v>0</v>
      </c>
      <c r="Q367" s="7">
        <v>0</v>
      </c>
      <c r="R367" s="7">
        <v>2.5</v>
      </c>
    </row>
    <row r="368" spans="1:18" x14ac:dyDescent="0.25">
      <c r="A368" s="7" t="s">
        <v>3269</v>
      </c>
      <c r="B368" s="8">
        <v>42065</v>
      </c>
      <c r="C368" s="7">
        <v>5</v>
      </c>
      <c r="D368" s="7" t="s">
        <v>3270</v>
      </c>
      <c r="E368" s="7" t="s">
        <v>592</v>
      </c>
      <c r="F368" s="7" t="s">
        <v>3271</v>
      </c>
      <c r="G368" s="8">
        <v>42062.426388888889</v>
      </c>
      <c r="H368" s="7" t="s">
        <v>2781</v>
      </c>
      <c r="I368" s="7"/>
      <c r="J368" s="7"/>
      <c r="K368" s="7">
        <v>0</v>
      </c>
      <c r="L368" s="7">
        <v>0</v>
      </c>
      <c r="M368" s="7">
        <v>20.2</v>
      </c>
      <c r="N368" s="7">
        <v>1</v>
      </c>
      <c r="O368" s="7" t="s">
        <v>71</v>
      </c>
      <c r="P368" s="7">
        <v>0</v>
      </c>
      <c r="Q368" s="7">
        <v>0</v>
      </c>
      <c r="R368" s="7">
        <v>20.2</v>
      </c>
    </row>
    <row r="369" spans="1:18" x14ac:dyDescent="0.25">
      <c r="A369" s="7" t="s">
        <v>3272</v>
      </c>
      <c r="B369" s="8">
        <v>42065</v>
      </c>
      <c r="C369" s="7">
        <v>1</v>
      </c>
      <c r="D369" s="7" t="s">
        <v>3273</v>
      </c>
      <c r="E369" s="7" t="s">
        <v>592</v>
      </c>
      <c r="F369" s="7" t="s">
        <v>3274</v>
      </c>
      <c r="G369" s="8">
        <v>42061.665972222225</v>
      </c>
      <c r="H369" s="7" t="s">
        <v>2781</v>
      </c>
      <c r="I369" s="7"/>
      <c r="J369" s="7"/>
      <c r="K369" s="7">
        <v>0</v>
      </c>
      <c r="L369" s="7">
        <v>0</v>
      </c>
      <c r="M369" s="7">
        <v>41.2</v>
      </c>
      <c r="N369" s="7">
        <v>1</v>
      </c>
      <c r="O369" s="7" t="s">
        <v>71</v>
      </c>
      <c r="P369" s="7">
        <v>0</v>
      </c>
      <c r="Q369" s="7">
        <v>0</v>
      </c>
      <c r="R369" s="7">
        <v>41.2</v>
      </c>
    </row>
    <row r="370" spans="1:18" x14ac:dyDescent="0.25">
      <c r="A370" s="7" t="s">
        <v>3272</v>
      </c>
      <c r="B370" s="8">
        <v>42065</v>
      </c>
      <c r="C370" s="7">
        <v>2</v>
      </c>
      <c r="D370" s="7" t="s">
        <v>3273</v>
      </c>
      <c r="E370" s="7" t="s">
        <v>592</v>
      </c>
      <c r="F370" s="7" t="s">
        <v>3274</v>
      </c>
      <c r="G370" s="8">
        <v>42061.665972222225</v>
      </c>
      <c r="H370" s="7" t="s">
        <v>2781</v>
      </c>
      <c r="I370" s="7"/>
      <c r="J370" s="7"/>
      <c r="K370" s="7">
        <v>0</v>
      </c>
      <c r="L370" s="7">
        <v>0</v>
      </c>
      <c r="M370" s="7">
        <v>12.8</v>
      </c>
      <c r="N370" s="7">
        <v>1</v>
      </c>
      <c r="O370" s="7" t="s">
        <v>71</v>
      </c>
      <c r="P370" s="7">
        <v>0</v>
      </c>
      <c r="Q370" s="7">
        <v>0</v>
      </c>
      <c r="R370" s="7">
        <v>12.8</v>
      </c>
    </row>
    <row r="371" spans="1:18" x14ac:dyDescent="0.25">
      <c r="A371" s="7" t="s">
        <v>3275</v>
      </c>
      <c r="B371" s="8">
        <v>42065</v>
      </c>
      <c r="C371" s="7">
        <v>1</v>
      </c>
      <c r="D371" s="7" t="s">
        <v>3276</v>
      </c>
      <c r="E371" s="7" t="s">
        <v>592</v>
      </c>
      <c r="F371" s="7" t="s">
        <v>3277</v>
      </c>
      <c r="G371" s="8">
        <v>42061.668749999997</v>
      </c>
      <c r="H371" s="7" t="s">
        <v>2781</v>
      </c>
      <c r="I371" s="7"/>
      <c r="J371" s="7"/>
      <c r="K371" s="7">
        <v>0</v>
      </c>
      <c r="L371" s="7">
        <v>0</v>
      </c>
      <c r="M371" s="7">
        <v>19.96</v>
      </c>
      <c r="N371" s="7">
        <v>1</v>
      </c>
      <c r="O371" s="7" t="s">
        <v>71</v>
      </c>
      <c r="P371" s="7">
        <v>0</v>
      </c>
      <c r="Q371" s="7">
        <v>0</v>
      </c>
      <c r="R371" s="7">
        <v>19.96</v>
      </c>
    </row>
    <row r="372" spans="1:18" x14ac:dyDescent="0.25">
      <c r="A372" s="7" t="s">
        <v>3275</v>
      </c>
      <c r="B372" s="8">
        <v>42065</v>
      </c>
      <c r="C372" s="7">
        <v>2</v>
      </c>
      <c r="D372" s="7" t="s">
        <v>3276</v>
      </c>
      <c r="E372" s="7" t="s">
        <v>592</v>
      </c>
      <c r="F372" s="7" t="s">
        <v>3277</v>
      </c>
      <c r="G372" s="8">
        <v>42061.668749999997</v>
      </c>
      <c r="H372" s="7" t="s">
        <v>2781</v>
      </c>
      <c r="I372" s="7"/>
      <c r="J372" s="7"/>
      <c r="K372" s="7">
        <v>0</v>
      </c>
      <c r="L372" s="7">
        <v>0</v>
      </c>
      <c r="M372" s="7">
        <v>20.04</v>
      </c>
      <c r="N372" s="7">
        <v>1</v>
      </c>
      <c r="O372" s="7" t="s">
        <v>71</v>
      </c>
      <c r="P372" s="7">
        <v>0</v>
      </c>
      <c r="Q372" s="7">
        <v>0</v>
      </c>
      <c r="R372" s="7">
        <v>20.04</v>
      </c>
    </row>
    <row r="373" spans="1:18" x14ac:dyDescent="0.25">
      <c r="A373" s="7" t="s">
        <v>3278</v>
      </c>
      <c r="B373" s="8">
        <v>42066</v>
      </c>
      <c r="C373" s="7">
        <v>1</v>
      </c>
      <c r="D373" s="7" t="s">
        <v>3279</v>
      </c>
      <c r="E373" s="7" t="s">
        <v>592</v>
      </c>
      <c r="F373" s="7" t="s">
        <v>3280</v>
      </c>
      <c r="G373" s="8">
        <v>42060.371527777781</v>
      </c>
      <c r="H373" s="7" t="s">
        <v>2781</v>
      </c>
      <c r="I373" s="7"/>
      <c r="J373" s="7"/>
      <c r="K373" s="7">
        <v>0</v>
      </c>
      <c r="L373" s="7">
        <v>0</v>
      </c>
      <c r="M373" s="7">
        <v>40</v>
      </c>
      <c r="N373" s="7">
        <v>1</v>
      </c>
      <c r="O373" s="7" t="s">
        <v>71</v>
      </c>
      <c r="P373" s="7">
        <v>0</v>
      </c>
      <c r="Q373" s="7">
        <v>0</v>
      </c>
      <c r="R373" s="7">
        <v>40</v>
      </c>
    </row>
    <row r="374" spans="1:18" x14ac:dyDescent="0.25">
      <c r="A374" s="7" t="s">
        <v>3281</v>
      </c>
      <c r="B374" s="8">
        <v>42072</v>
      </c>
      <c r="C374" s="7">
        <v>1</v>
      </c>
      <c r="D374" s="7" t="s">
        <v>3282</v>
      </c>
      <c r="E374" s="7" t="s">
        <v>592</v>
      </c>
      <c r="F374" s="7" t="s">
        <v>3283</v>
      </c>
      <c r="G374" s="8">
        <v>42069.615277777775</v>
      </c>
      <c r="H374" s="7" t="s">
        <v>2781</v>
      </c>
      <c r="I374" s="7"/>
      <c r="J374" s="7"/>
      <c r="K374" s="7">
        <v>0</v>
      </c>
      <c r="L374" s="7">
        <v>0</v>
      </c>
      <c r="M374" s="7">
        <v>15000</v>
      </c>
      <c r="N374" s="7">
        <v>1</v>
      </c>
      <c r="O374" s="7" t="s">
        <v>53</v>
      </c>
      <c r="P374" s="7">
        <v>0</v>
      </c>
      <c r="Q374" s="7">
        <v>0</v>
      </c>
      <c r="R374" s="7">
        <v>15000</v>
      </c>
    </row>
    <row r="375" spans="1:18" x14ac:dyDescent="0.25">
      <c r="A375" s="7" t="s">
        <v>3284</v>
      </c>
      <c r="B375" s="8">
        <v>42073</v>
      </c>
      <c r="C375" s="7">
        <v>1</v>
      </c>
      <c r="D375" s="7" t="s">
        <v>3285</v>
      </c>
      <c r="E375" s="7" t="s">
        <v>592</v>
      </c>
      <c r="F375" s="7" t="s">
        <v>3286</v>
      </c>
      <c r="G375" s="8">
        <v>42072.372916666667</v>
      </c>
      <c r="H375" s="7" t="s">
        <v>2781</v>
      </c>
      <c r="I375" s="7"/>
      <c r="J375" s="7"/>
      <c r="K375" s="7">
        <v>0</v>
      </c>
      <c r="L375" s="7">
        <v>0</v>
      </c>
      <c r="M375" s="7">
        <v>17.05</v>
      </c>
      <c r="N375" s="7">
        <v>1</v>
      </c>
      <c r="O375" s="7" t="s">
        <v>937</v>
      </c>
      <c r="P375" s="7">
        <v>0</v>
      </c>
      <c r="Q375" s="7">
        <v>0</v>
      </c>
      <c r="R375" s="7">
        <v>17.05</v>
      </c>
    </row>
    <row r="376" spans="1:18" x14ac:dyDescent="0.25">
      <c r="A376" s="7" t="s">
        <v>3284</v>
      </c>
      <c r="B376" s="8">
        <v>42073</v>
      </c>
      <c r="C376" s="7">
        <v>2</v>
      </c>
      <c r="D376" s="7" t="s">
        <v>3285</v>
      </c>
      <c r="E376" s="7" t="s">
        <v>592</v>
      </c>
      <c r="F376" s="7" t="s">
        <v>3286</v>
      </c>
      <c r="G376" s="8">
        <v>42072.372916666667</v>
      </c>
      <c r="H376" s="7" t="s">
        <v>2781</v>
      </c>
      <c r="I376" s="7"/>
      <c r="J376" s="7"/>
      <c r="K376" s="7">
        <v>0</v>
      </c>
      <c r="L376" s="7">
        <v>0</v>
      </c>
      <c r="M376" s="7">
        <v>37.950000000000003</v>
      </c>
      <c r="N376" s="7">
        <v>1</v>
      </c>
      <c r="O376" s="7" t="s">
        <v>937</v>
      </c>
      <c r="P376" s="7">
        <v>0</v>
      </c>
      <c r="Q376" s="7">
        <v>0</v>
      </c>
      <c r="R376" s="7">
        <v>37.950000000000003</v>
      </c>
    </row>
    <row r="377" spans="1:18" x14ac:dyDescent="0.25">
      <c r="A377" s="7" t="s">
        <v>3287</v>
      </c>
      <c r="B377" s="8">
        <v>42073</v>
      </c>
      <c r="C377" s="7">
        <v>1</v>
      </c>
      <c r="D377" s="7" t="s">
        <v>3288</v>
      </c>
      <c r="E377" s="7" t="s">
        <v>592</v>
      </c>
      <c r="F377" s="7" t="s">
        <v>3289</v>
      </c>
      <c r="G377" s="8">
        <v>42072.438194444447</v>
      </c>
      <c r="H377" s="7" t="s">
        <v>2781</v>
      </c>
      <c r="I377" s="7"/>
      <c r="J377" s="7"/>
      <c r="K377" s="7">
        <v>0</v>
      </c>
      <c r="L377" s="7">
        <v>0</v>
      </c>
      <c r="M377" s="7">
        <v>25</v>
      </c>
      <c r="N377" s="7">
        <v>1</v>
      </c>
      <c r="O377" s="7" t="s">
        <v>71</v>
      </c>
      <c r="P377" s="7">
        <v>0</v>
      </c>
      <c r="Q377" s="7">
        <v>0</v>
      </c>
      <c r="R377" s="7">
        <v>25</v>
      </c>
    </row>
    <row r="378" spans="1:18" x14ac:dyDescent="0.25">
      <c r="A378" s="7" t="s">
        <v>3290</v>
      </c>
      <c r="B378" s="8">
        <v>42082</v>
      </c>
      <c r="C378" s="7">
        <v>1</v>
      </c>
      <c r="D378" s="7" t="s">
        <v>3291</v>
      </c>
      <c r="E378" s="7" t="s">
        <v>592</v>
      </c>
      <c r="F378" s="7" t="s">
        <v>3292</v>
      </c>
      <c r="G378" s="8">
        <v>42079.482638888891</v>
      </c>
      <c r="H378" s="7" t="s">
        <v>2781</v>
      </c>
      <c r="I378" s="7"/>
      <c r="J378" s="7"/>
      <c r="K378" s="7">
        <v>0</v>
      </c>
      <c r="L378" s="7">
        <v>0</v>
      </c>
      <c r="M378" s="7">
        <v>55</v>
      </c>
      <c r="N378" s="7">
        <v>1</v>
      </c>
      <c r="O378" s="7" t="s">
        <v>937</v>
      </c>
      <c r="P378" s="7">
        <v>0</v>
      </c>
      <c r="Q378" s="7">
        <v>0</v>
      </c>
      <c r="R378" s="7">
        <v>55</v>
      </c>
    </row>
    <row r="379" spans="1:18" x14ac:dyDescent="0.25">
      <c r="A379" s="7" t="s">
        <v>3293</v>
      </c>
      <c r="B379" s="8">
        <v>42082</v>
      </c>
      <c r="C379" s="7">
        <v>1</v>
      </c>
      <c r="D379" s="7" t="s">
        <v>3294</v>
      </c>
      <c r="E379" s="7" t="s">
        <v>592</v>
      </c>
      <c r="F379" s="7" t="s">
        <v>3295</v>
      </c>
      <c r="G379" s="8">
        <v>42079.443749999999</v>
      </c>
      <c r="H379" s="7" t="s">
        <v>2781</v>
      </c>
      <c r="I379" s="7"/>
      <c r="J379" s="7"/>
      <c r="K379" s="7">
        <v>0</v>
      </c>
      <c r="L379" s="7">
        <v>0</v>
      </c>
      <c r="M379" s="7">
        <v>55</v>
      </c>
      <c r="N379" s="7">
        <v>1</v>
      </c>
      <c r="O379" s="7" t="s">
        <v>937</v>
      </c>
      <c r="P379" s="7">
        <v>0</v>
      </c>
      <c r="Q379" s="7">
        <v>0</v>
      </c>
      <c r="R379" s="7">
        <v>55</v>
      </c>
    </row>
    <row r="380" spans="1:18" x14ac:dyDescent="0.25">
      <c r="A380" s="7" t="s">
        <v>3296</v>
      </c>
      <c r="B380" s="8">
        <v>42083</v>
      </c>
      <c r="C380" s="7">
        <v>1</v>
      </c>
      <c r="D380" s="7" t="s">
        <v>3297</v>
      </c>
      <c r="E380" s="7" t="s">
        <v>592</v>
      </c>
      <c r="F380" s="7" t="s">
        <v>3298</v>
      </c>
      <c r="G380" s="8">
        <v>42079.465277777781</v>
      </c>
      <c r="H380" s="7" t="s">
        <v>2781</v>
      </c>
      <c r="I380" s="7"/>
      <c r="J380" s="7"/>
      <c r="K380" s="7">
        <v>0</v>
      </c>
      <c r="L380" s="7">
        <v>0</v>
      </c>
      <c r="M380" s="7">
        <v>15.82</v>
      </c>
      <c r="N380" s="7">
        <v>1</v>
      </c>
      <c r="O380" s="7" t="s">
        <v>71</v>
      </c>
      <c r="P380" s="7">
        <v>0</v>
      </c>
      <c r="Q380" s="7">
        <v>0</v>
      </c>
      <c r="R380" s="7">
        <v>15.82</v>
      </c>
    </row>
    <row r="381" spans="1:18" x14ac:dyDescent="0.25">
      <c r="A381" s="7" t="s">
        <v>3296</v>
      </c>
      <c r="B381" s="8">
        <v>42083</v>
      </c>
      <c r="C381" s="7">
        <v>2</v>
      </c>
      <c r="D381" s="7" t="s">
        <v>3297</v>
      </c>
      <c r="E381" s="7" t="s">
        <v>592</v>
      </c>
      <c r="F381" s="7" t="s">
        <v>3298</v>
      </c>
      <c r="G381" s="8">
        <v>42079.465277777781</v>
      </c>
      <c r="H381" s="7" t="s">
        <v>2781</v>
      </c>
      <c r="I381" s="7"/>
      <c r="J381" s="7"/>
      <c r="K381" s="7">
        <v>0</v>
      </c>
      <c r="L381" s="7">
        <v>0</v>
      </c>
      <c r="M381" s="7">
        <v>94.24</v>
      </c>
      <c r="N381" s="7">
        <v>1</v>
      </c>
      <c r="O381" s="7" t="s">
        <v>71</v>
      </c>
      <c r="P381" s="7">
        <v>0</v>
      </c>
      <c r="Q381" s="7">
        <v>0</v>
      </c>
      <c r="R381" s="7">
        <v>94.24</v>
      </c>
    </row>
    <row r="382" spans="1:18" x14ac:dyDescent="0.25">
      <c r="A382" s="7" t="s">
        <v>3296</v>
      </c>
      <c r="B382" s="8">
        <v>42083</v>
      </c>
      <c r="C382" s="7">
        <v>3</v>
      </c>
      <c r="D382" s="7" t="s">
        <v>3297</v>
      </c>
      <c r="E382" s="7" t="s">
        <v>592</v>
      </c>
      <c r="F382" s="7" t="s">
        <v>3298</v>
      </c>
      <c r="G382" s="8">
        <v>42079.465277777781</v>
      </c>
      <c r="H382" s="7" t="s">
        <v>2781</v>
      </c>
      <c r="I382" s="7"/>
      <c r="J382" s="7"/>
      <c r="K382" s="7">
        <v>0</v>
      </c>
      <c r="L382" s="7">
        <v>0</v>
      </c>
      <c r="M382" s="7">
        <v>11.53</v>
      </c>
      <c r="N382" s="7">
        <v>1</v>
      </c>
      <c r="O382" s="7" t="s">
        <v>71</v>
      </c>
      <c r="P382" s="7">
        <v>0</v>
      </c>
      <c r="Q382" s="7">
        <v>0</v>
      </c>
      <c r="R382" s="7">
        <v>11.53</v>
      </c>
    </row>
    <row r="383" spans="1:18" x14ac:dyDescent="0.25">
      <c r="A383" s="7" t="s">
        <v>3296</v>
      </c>
      <c r="B383" s="8">
        <v>42083</v>
      </c>
      <c r="C383" s="7">
        <v>4</v>
      </c>
      <c r="D383" s="7" t="s">
        <v>3297</v>
      </c>
      <c r="E383" s="7" t="s">
        <v>592</v>
      </c>
      <c r="F383" s="7" t="s">
        <v>3298</v>
      </c>
      <c r="G383" s="8">
        <v>42079.465277777781</v>
      </c>
      <c r="H383" s="7" t="s">
        <v>2781</v>
      </c>
      <c r="I383" s="7"/>
      <c r="J383" s="7"/>
      <c r="K383" s="7">
        <v>0</v>
      </c>
      <c r="L383" s="7">
        <v>0</v>
      </c>
      <c r="M383" s="7">
        <v>18.84</v>
      </c>
      <c r="N383" s="7">
        <v>1</v>
      </c>
      <c r="O383" s="7" t="s">
        <v>71</v>
      </c>
      <c r="P383" s="7">
        <v>0</v>
      </c>
      <c r="Q383" s="7">
        <v>0</v>
      </c>
      <c r="R383" s="7">
        <v>18.84</v>
      </c>
    </row>
    <row r="384" spans="1:18" x14ac:dyDescent="0.25">
      <c r="A384" s="7" t="s">
        <v>3296</v>
      </c>
      <c r="B384" s="8">
        <v>42083</v>
      </c>
      <c r="C384" s="7">
        <v>5</v>
      </c>
      <c r="D384" s="7" t="s">
        <v>3297</v>
      </c>
      <c r="E384" s="7" t="s">
        <v>592</v>
      </c>
      <c r="F384" s="7" t="s">
        <v>3298</v>
      </c>
      <c r="G384" s="8">
        <v>42079.465277777781</v>
      </c>
      <c r="H384" s="7" t="s">
        <v>2781</v>
      </c>
      <c r="I384" s="7"/>
      <c r="J384" s="7"/>
      <c r="K384" s="7">
        <v>0</v>
      </c>
      <c r="L384" s="7">
        <v>0</v>
      </c>
      <c r="M384" s="7">
        <v>19.57</v>
      </c>
      <c r="N384" s="7">
        <v>1</v>
      </c>
      <c r="O384" s="7" t="s">
        <v>71</v>
      </c>
      <c r="P384" s="7">
        <v>0</v>
      </c>
      <c r="Q384" s="7">
        <v>0</v>
      </c>
      <c r="R384" s="7">
        <v>19.57</v>
      </c>
    </row>
    <row r="385" spans="1:18" x14ac:dyDescent="0.25">
      <c r="A385" s="7" t="s">
        <v>3299</v>
      </c>
      <c r="B385" s="8">
        <v>42083</v>
      </c>
      <c r="C385" s="7">
        <v>1</v>
      </c>
      <c r="D385" s="7" t="s">
        <v>3300</v>
      </c>
      <c r="E385" s="7" t="s">
        <v>592</v>
      </c>
      <c r="F385" s="7" t="s">
        <v>3301</v>
      </c>
      <c r="G385" s="8">
        <v>42082.530555555553</v>
      </c>
      <c r="H385" s="7" t="s">
        <v>2781</v>
      </c>
      <c r="I385" s="7"/>
      <c r="J385" s="7"/>
      <c r="K385" s="7">
        <v>0</v>
      </c>
      <c r="L385" s="7">
        <v>0</v>
      </c>
      <c r="M385" s="7">
        <v>1.1200000000000001</v>
      </c>
      <c r="N385" s="7">
        <v>1</v>
      </c>
      <c r="O385" s="7" t="s">
        <v>937</v>
      </c>
      <c r="P385" s="7">
        <v>0</v>
      </c>
      <c r="Q385" s="7">
        <v>0</v>
      </c>
      <c r="R385" s="7">
        <v>1.1200000000000001</v>
      </c>
    </row>
    <row r="386" spans="1:18" x14ac:dyDescent="0.25">
      <c r="A386" s="7" t="s">
        <v>3299</v>
      </c>
      <c r="B386" s="8">
        <v>42083</v>
      </c>
      <c r="C386" s="7">
        <v>2</v>
      </c>
      <c r="D386" s="7" t="s">
        <v>3300</v>
      </c>
      <c r="E386" s="7" t="s">
        <v>592</v>
      </c>
      <c r="F386" s="7" t="s">
        <v>3301</v>
      </c>
      <c r="G386" s="8">
        <v>42082.530555555553</v>
      </c>
      <c r="H386" s="7" t="s">
        <v>2781</v>
      </c>
      <c r="I386" s="7"/>
      <c r="J386" s="7"/>
      <c r="K386" s="7">
        <v>0</v>
      </c>
      <c r="L386" s="7">
        <v>0</v>
      </c>
      <c r="M386" s="7">
        <v>53.88</v>
      </c>
      <c r="N386" s="7">
        <v>1</v>
      </c>
      <c r="O386" s="7" t="s">
        <v>937</v>
      </c>
      <c r="P386" s="7">
        <v>0</v>
      </c>
      <c r="Q386" s="7">
        <v>0</v>
      </c>
      <c r="R386" s="7">
        <v>53.88</v>
      </c>
    </row>
    <row r="387" spans="1:18" x14ac:dyDescent="0.25">
      <c r="A387" s="7" t="s">
        <v>3302</v>
      </c>
      <c r="B387" s="8">
        <v>42092</v>
      </c>
      <c r="C387" s="7">
        <v>1</v>
      </c>
      <c r="D387" s="7" t="s">
        <v>3303</v>
      </c>
      <c r="E387" s="7" t="s">
        <v>592</v>
      </c>
      <c r="F387" s="7" t="s">
        <v>3304</v>
      </c>
      <c r="G387" s="8">
        <v>42087.543055555558</v>
      </c>
      <c r="H387" s="7" t="s">
        <v>2781</v>
      </c>
      <c r="I387" s="7"/>
      <c r="J387" s="7"/>
      <c r="K387" s="7">
        <v>0</v>
      </c>
      <c r="L387" s="7">
        <v>0</v>
      </c>
      <c r="M387" s="7">
        <v>55</v>
      </c>
      <c r="N387" s="7">
        <v>1</v>
      </c>
      <c r="O387" s="7" t="s">
        <v>937</v>
      </c>
      <c r="P387" s="7">
        <v>0</v>
      </c>
      <c r="Q387" s="7">
        <v>0</v>
      </c>
      <c r="R387" s="7">
        <v>55</v>
      </c>
    </row>
    <row r="388" spans="1:18" x14ac:dyDescent="0.25">
      <c r="A388" s="7" t="s">
        <v>3305</v>
      </c>
      <c r="B388" s="8">
        <v>42094</v>
      </c>
      <c r="C388" s="7">
        <v>1</v>
      </c>
      <c r="D388" s="7" t="s">
        <v>3306</v>
      </c>
      <c r="E388" s="7" t="s">
        <v>592</v>
      </c>
      <c r="F388" s="7" t="s">
        <v>3307</v>
      </c>
      <c r="G388" s="8">
        <v>42090.802083333336</v>
      </c>
      <c r="H388" s="7" t="s">
        <v>2781</v>
      </c>
      <c r="I388" s="7"/>
      <c r="J388" s="7"/>
      <c r="K388" s="7">
        <v>0</v>
      </c>
      <c r="L388" s="7">
        <v>0</v>
      </c>
      <c r="M388" s="7">
        <v>360</v>
      </c>
      <c r="N388" s="7">
        <v>1</v>
      </c>
      <c r="O388" s="7" t="s">
        <v>71</v>
      </c>
      <c r="P388" s="7">
        <v>0</v>
      </c>
      <c r="Q388" s="7">
        <v>0</v>
      </c>
      <c r="R388" s="7">
        <v>360</v>
      </c>
    </row>
    <row r="389" spans="1:18" x14ac:dyDescent="0.25">
      <c r="A389" s="7" t="s">
        <v>3308</v>
      </c>
      <c r="B389" s="8">
        <v>42094</v>
      </c>
      <c r="C389" s="7">
        <v>1</v>
      </c>
      <c r="D389" s="7" t="s">
        <v>3309</v>
      </c>
      <c r="E389" s="7" t="s">
        <v>592</v>
      </c>
      <c r="F389" s="7" t="s">
        <v>3310</v>
      </c>
      <c r="G389" s="8">
        <v>42054.49722222222</v>
      </c>
      <c r="H389" s="7" t="s">
        <v>2781</v>
      </c>
      <c r="I389" s="7"/>
      <c r="J389" s="7"/>
      <c r="K389" s="7">
        <v>0</v>
      </c>
      <c r="L389" s="7">
        <v>0</v>
      </c>
      <c r="M389" s="7">
        <v>60</v>
      </c>
      <c r="N389" s="7">
        <v>1</v>
      </c>
      <c r="O389" s="7" t="s">
        <v>71</v>
      </c>
      <c r="P389" s="7">
        <v>0</v>
      </c>
      <c r="Q389" s="7">
        <v>0</v>
      </c>
      <c r="R389" s="7">
        <v>60</v>
      </c>
    </row>
    <row r="390" spans="1:18" x14ac:dyDescent="0.25">
      <c r="A390" s="7" t="s">
        <v>3311</v>
      </c>
      <c r="B390" s="8">
        <v>42094</v>
      </c>
      <c r="C390" s="7">
        <v>1</v>
      </c>
      <c r="D390" s="7" t="s">
        <v>3312</v>
      </c>
      <c r="E390" s="7" t="s">
        <v>592</v>
      </c>
      <c r="F390" s="7" t="s">
        <v>3313</v>
      </c>
      <c r="G390" s="8">
        <v>42083.482638888891</v>
      </c>
      <c r="H390" s="7" t="s">
        <v>2781</v>
      </c>
      <c r="I390" s="7"/>
      <c r="J390" s="7"/>
      <c r="K390" s="7">
        <v>0</v>
      </c>
      <c r="L390" s="7">
        <v>0</v>
      </c>
      <c r="M390" s="7">
        <v>5925</v>
      </c>
      <c r="N390" s="7">
        <v>1</v>
      </c>
      <c r="O390" s="7" t="s">
        <v>53</v>
      </c>
      <c r="P390" s="7">
        <v>0</v>
      </c>
      <c r="Q390" s="7">
        <v>0</v>
      </c>
      <c r="R390" s="7">
        <v>5925</v>
      </c>
    </row>
    <row r="391" spans="1:18" x14ac:dyDescent="0.25">
      <c r="A391" s="7" t="s">
        <v>3314</v>
      </c>
      <c r="B391" s="8">
        <v>42094</v>
      </c>
      <c r="C391" s="7">
        <v>1</v>
      </c>
      <c r="D391" s="7" t="s">
        <v>3315</v>
      </c>
      <c r="E391" s="7" t="s">
        <v>592</v>
      </c>
      <c r="F391" s="7" t="s">
        <v>3316</v>
      </c>
      <c r="G391" s="8">
        <v>42082.464583333334</v>
      </c>
      <c r="H391" s="7" t="s">
        <v>2781</v>
      </c>
      <c r="I391" s="7"/>
      <c r="J391" s="7"/>
      <c r="K391" s="7">
        <v>0</v>
      </c>
      <c r="L391" s="7">
        <v>0</v>
      </c>
      <c r="M391" s="7">
        <v>1200</v>
      </c>
      <c r="N391" s="7">
        <v>1</v>
      </c>
      <c r="O391" s="7" t="s">
        <v>53</v>
      </c>
      <c r="P391" s="7">
        <v>0</v>
      </c>
      <c r="Q391" s="7">
        <v>0</v>
      </c>
      <c r="R391" s="7">
        <v>1200</v>
      </c>
    </row>
    <row r="392" spans="1:18" x14ac:dyDescent="0.25">
      <c r="A392" s="7" t="s">
        <v>3317</v>
      </c>
      <c r="B392" s="8">
        <v>42094</v>
      </c>
      <c r="C392" s="7">
        <v>1</v>
      </c>
      <c r="D392" s="7" t="s">
        <v>3318</v>
      </c>
      <c r="E392" s="7" t="s">
        <v>592</v>
      </c>
      <c r="F392" s="7" t="s">
        <v>3319</v>
      </c>
      <c r="G392" s="8">
        <v>42073.489583333336</v>
      </c>
      <c r="H392" s="7" t="s">
        <v>2781</v>
      </c>
      <c r="I392" s="7"/>
      <c r="J392" s="7"/>
      <c r="K392" s="7">
        <v>0</v>
      </c>
      <c r="L392" s="7">
        <v>0</v>
      </c>
      <c r="M392" s="7">
        <v>120</v>
      </c>
      <c r="N392" s="7">
        <v>1</v>
      </c>
      <c r="O392" s="7" t="s">
        <v>71</v>
      </c>
      <c r="P392" s="7">
        <v>0</v>
      </c>
      <c r="Q392" s="7">
        <v>0</v>
      </c>
      <c r="R392" s="7">
        <v>120</v>
      </c>
    </row>
    <row r="393" spans="1:18" x14ac:dyDescent="0.25">
      <c r="A393" s="7" t="s">
        <v>3320</v>
      </c>
      <c r="B393" s="8">
        <v>42096</v>
      </c>
      <c r="C393" s="7">
        <v>1</v>
      </c>
      <c r="D393" s="7" t="s">
        <v>3321</v>
      </c>
      <c r="E393" s="7" t="s">
        <v>592</v>
      </c>
      <c r="F393" s="7" t="s">
        <v>3322</v>
      </c>
      <c r="G393" s="8">
        <v>42090.775000000001</v>
      </c>
      <c r="H393" s="7" t="s">
        <v>2781</v>
      </c>
      <c r="I393" s="7"/>
      <c r="J393" s="7"/>
      <c r="K393" s="7">
        <v>0</v>
      </c>
      <c r="L393" s="7">
        <v>0</v>
      </c>
      <c r="M393" s="7">
        <v>15.4</v>
      </c>
      <c r="N393" s="7">
        <v>1</v>
      </c>
      <c r="O393" s="7" t="s">
        <v>937</v>
      </c>
      <c r="P393" s="7">
        <v>0</v>
      </c>
      <c r="Q393" s="7">
        <v>0</v>
      </c>
      <c r="R393" s="7">
        <v>15.4</v>
      </c>
    </row>
    <row r="394" spans="1:18" x14ac:dyDescent="0.25">
      <c r="A394" s="7" t="s">
        <v>3320</v>
      </c>
      <c r="B394" s="8">
        <v>42096</v>
      </c>
      <c r="C394" s="7">
        <v>2</v>
      </c>
      <c r="D394" s="7" t="s">
        <v>3321</v>
      </c>
      <c r="E394" s="7" t="s">
        <v>592</v>
      </c>
      <c r="F394" s="7" t="s">
        <v>3322</v>
      </c>
      <c r="G394" s="8">
        <v>42090.775000000001</v>
      </c>
      <c r="H394" s="7" t="s">
        <v>2781</v>
      </c>
      <c r="I394" s="7"/>
      <c r="J394" s="7"/>
      <c r="K394" s="7">
        <v>0</v>
      </c>
      <c r="L394" s="7">
        <v>0</v>
      </c>
      <c r="M394" s="7">
        <v>12.39</v>
      </c>
      <c r="N394" s="7">
        <v>1</v>
      </c>
      <c r="O394" s="7" t="s">
        <v>937</v>
      </c>
      <c r="P394" s="7">
        <v>0</v>
      </c>
      <c r="Q394" s="7">
        <v>0</v>
      </c>
      <c r="R394" s="7">
        <v>12.39</v>
      </c>
    </row>
    <row r="395" spans="1:18" x14ac:dyDescent="0.25">
      <c r="A395" s="7" t="s">
        <v>3320</v>
      </c>
      <c r="B395" s="8">
        <v>42096</v>
      </c>
      <c r="C395" s="7">
        <v>3</v>
      </c>
      <c r="D395" s="7" t="s">
        <v>3321</v>
      </c>
      <c r="E395" s="7" t="s">
        <v>592</v>
      </c>
      <c r="F395" s="7" t="s">
        <v>3322</v>
      </c>
      <c r="G395" s="8">
        <v>42090.775000000001</v>
      </c>
      <c r="H395" s="7" t="s">
        <v>2781</v>
      </c>
      <c r="I395" s="7"/>
      <c r="J395" s="7"/>
      <c r="K395" s="7">
        <v>0</v>
      </c>
      <c r="L395" s="7">
        <v>0</v>
      </c>
      <c r="M395" s="7">
        <v>21.62</v>
      </c>
      <c r="N395" s="7">
        <v>1</v>
      </c>
      <c r="O395" s="7" t="s">
        <v>937</v>
      </c>
      <c r="P395" s="7">
        <v>0</v>
      </c>
      <c r="Q395" s="7">
        <v>0</v>
      </c>
      <c r="R395" s="7">
        <v>21.62</v>
      </c>
    </row>
    <row r="396" spans="1:18" x14ac:dyDescent="0.25">
      <c r="A396" s="7" t="s">
        <v>3320</v>
      </c>
      <c r="B396" s="8">
        <v>42096</v>
      </c>
      <c r="C396" s="7">
        <v>4</v>
      </c>
      <c r="D396" s="7" t="s">
        <v>3321</v>
      </c>
      <c r="E396" s="7" t="s">
        <v>592</v>
      </c>
      <c r="F396" s="7" t="s">
        <v>3322</v>
      </c>
      <c r="G396" s="8">
        <v>42090.775000000001</v>
      </c>
      <c r="H396" s="7" t="s">
        <v>2781</v>
      </c>
      <c r="I396" s="7"/>
      <c r="J396" s="7"/>
      <c r="K396" s="7">
        <v>0</v>
      </c>
      <c r="L396" s="7">
        <v>0</v>
      </c>
      <c r="M396" s="7">
        <v>4.01</v>
      </c>
      <c r="N396" s="7">
        <v>1</v>
      </c>
      <c r="O396" s="7" t="s">
        <v>937</v>
      </c>
      <c r="P396" s="7">
        <v>0</v>
      </c>
      <c r="Q396" s="7">
        <v>0</v>
      </c>
      <c r="R396" s="7">
        <v>4.01</v>
      </c>
    </row>
    <row r="397" spans="1:18" x14ac:dyDescent="0.25">
      <c r="A397" s="7" t="s">
        <v>3320</v>
      </c>
      <c r="B397" s="8">
        <v>42096</v>
      </c>
      <c r="C397" s="7">
        <v>5</v>
      </c>
      <c r="D397" s="7" t="s">
        <v>3321</v>
      </c>
      <c r="E397" s="7" t="s">
        <v>592</v>
      </c>
      <c r="F397" s="7" t="s">
        <v>3322</v>
      </c>
      <c r="G397" s="8">
        <v>42090.775000000001</v>
      </c>
      <c r="H397" s="7" t="s">
        <v>2781</v>
      </c>
      <c r="I397" s="7"/>
      <c r="J397" s="7"/>
      <c r="K397" s="7">
        <v>0</v>
      </c>
      <c r="L397" s="7">
        <v>0</v>
      </c>
      <c r="M397" s="7">
        <v>1.58</v>
      </c>
      <c r="N397" s="7">
        <v>1</v>
      </c>
      <c r="O397" s="7" t="s">
        <v>937</v>
      </c>
      <c r="P397" s="7">
        <v>0</v>
      </c>
      <c r="Q397" s="7">
        <v>0</v>
      </c>
      <c r="R397" s="7">
        <v>1.58</v>
      </c>
    </row>
    <row r="398" spans="1:18" x14ac:dyDescent="0.25">
      <c r="A398" s="7" t="s">
        <v>3323</v>
      </c>
      <c r="B398" s="8">
        <v>42096</v>
      </c>
      <c r="C398" s="7">
        <v>1</v>
      </c>
      <c r="D398" s="7" t="s">
        <v>3324</v>
      </c>
      <c r="E398" s="7" t="s">
        <v>592</v>
      </c>
      <c r="F398" s="7" t="s">
        <v>3325</v>
      </c>
      <c r="G398" s="8">
        <v>42095.625694444447</v>
      </c>
      <c r="H398" s="7" t="s">
        <v>2781</v>
      </c>
      <c r="I398" s="7"/>
      <c r="J398" s="7"/>
      <c r="K398" s="7">
        <v>0</v>
      </c>
      <c r="L398" s="7">
        <v>0</v>
      </c>
      <c r="M398" s="7">
        <v>55</v>
      </c>
      <c r="N398" s="7">
        <v>1</v>
      </c>
      <c r="O398" s="7" t="s">
        <v>937</v>
      </c>
      <c r="P398" s="7">
        <v>0</v>
      </c>
      <c r="Q398" s="7">
        <v>0</v>
      </c>
      <c r="R398" s="7">
        <v>55</v>
      </c>
    </row>
    <row r="399" spans="1:18" x14ac:dyDescent="0.25">
      <c r="A399" s="7" t="s">
        <v>3326</v>
      </c>
      <c r="B399" s="8">
        <v>42096</v>
      </c>
      <c r="C399" s="7">
        <v>1</v>
      </c>
      <c r="D399" s="7" t="s">
        <v>3327</v>
      </c>
      <c r="E399" s="7" t="s">
        <v>592</v>
      </c>
      <c r="F399" s="7" t="s">
        <v>3328</v>
      </c>
      <c r="G399" s="8">
        <v>42095.722222222219</v>
      </c>
      <c r="H399" s="7" t="s">
        <v>2781</v>
      </c>
      <c r="I399" s="7"/>
      <c r="J399" s="7"/>
      <c r="K399" s="7">
        <v>0</v>
      </c>
      <c r="L399" s="7">
        <v>0</v>
      </c>
      <c r="M399" s="7">
        <v>165</v>
      </c>
      <c r="N399" s="7">
        <v>1</v>
      </c>
      <c r="O399" s="7" t="s">
        <v>71</v>
      </c>
      <c r="P399" s="7">
        <v>0</v>
      </c>
      <c r="Q399" s="7">
        <v>0</v>
      </c>
      <c r="R399" s="7">
        <v>165</v>
      </c>
    </row>
    <row r="400" spans="1:18" x14ac:dyDescent="0.25">
      <c r="A400" s="7" t="s">
        <v>3329</v>
      </c>
      <c r="B400" s="8">
        <v>42101</v>
      </c>
      <c r="C400" s="7">
        <v>1</v>
      </c>
      <c r="D400" s="7" t="s">
        <v>3330</v>
      </c>
      <c r="E400" s="7" t="s">
        <v>592</v>
      </c>
      <c r="F400" s="7" t="s">
        <v>3331</v>
      </c>
      <c r="G400" s="8">
        <v>42098.505555555559</v>
      </c>
      <c r="H400" s="7" t="s">
        <v>2781</v>
      </c>
      <c r="I400" s="7"/>
      <c r="J400" s="7"/>
      <c r="K400" s="7">
        <v>0</v>
      </c>
      <c r="L400" s="7">
        <v>0</v>
      </c>
      <c r="M400" s="7">
        <v>35</v>
      </c>
      <c r="N400" s="7">
        <v>1</v>
      </c>
      <c r="O400" s="7" t="s">
        <v>71</v>
      </c>
      <c r="P400" s="7">
        <v>0</v>
      </c>
      <c r="Q400" s="7">
        <v>0</v>
      </c>
      <c r="R400" s="7">
        <v>35</v>
      </c>
    </row>
    <row r="401" spans="1:18" x14ac:dyDescent="0.25">
      <c r="A401" s="7" t="s">
        <v>3332</v>
      </c>
      <c r="B401" s="8">
        <v>42101</v>
      </c>
      <c r="C401" s="7">
        <v>1</v>
      </c>
      <c r="D401" s="7" t="s">
        <v>3333</v>
      </c>
      <c r="E401" s="7" t="s">
        <v>592</v>
      </c>
      <c r="F401" s="7" t="s">
        <v>3334</v>
      </c>
      <c r="G401" s="8">
        <v>42099.570138888892</v>
      </c>
      <c r="H401" s="7" t="s">
        <v>2781</v>
      </c>
      <c r="I401" s="7"/>
      <c r="J401" s="7"/>
      <c r="K401" s="7">
        <v>0</v>
      </c>
      <c r="L401" s="7">
        <v>0</v>
      </c>
      <c r="M401" s="7">
        <v>55</v>
      </c>
      <c r="N401" s="7">
        <v>1</v>
      </c>
      <c r="O401" s="7" t="s">
        <v>937</v>
      </c>
      <c r="P401" s="7">
        <v>0</v>
      </c>
      <c r="Q401" s="7">
        <v>0</v>
      </c>
      <c r="R401" s="7">
        <v>55</v>
      </c>
    </row>
    <row r="402" spans="1:18" x14ac:dyDescent="0.25">
      <c r="A402" s="7" t="s">
        <v>3335</v>
      </c>
      <c r="B402" s="8">
        <v>42102</v>
      </c>
      <c r="C402" s="7">
        <v>1</v>
      </c>
      <c r="D402" s="7" t="s">
        <v>3336</v>
      </c>
      <c r="E402" s="7" t="s">
        <v>592</v>
      </c>
      <c r="F402" s="7" t="s">
        <v>3337</v>
      </c>
      <c r="G402" s="8">
        <v>42101.512499999997</v>
      </c>
      <c r="H402" s="7" t="s">
        <v>2781</v>
      </c>
      <c r="I402" s="7"/>
      <c r="J402" s="7"/>
      <c r="K402" s="7">
        <v>0</v>
      </c>
      <c r="L402" s="7">
        <v>0</v>
      </c>
      <c r="M402" s="7">
        <v>105.9</v>
      </c>
      <c r="N402" s="7">
        <v>1</v>
      </c>
      <c r="O402" s="7" t="s">
        <v>71</v>
      </c>
      <c r="P402" s="7">
        <v>0</v>
      </c>
      <c r="Q402" s="7">
        <v>0</v>
      </c>
      <c r="R402" s="7">
        <v>105.9</v>
      </c>
    </row>
    <row r="403" spans="1:18" x14ac:dyDescent="0.25">
      <c r="A403" s="7" t="s">
        <v>3335</v>
      </c>
      <c r="B403" s="8">
        <v>42102</v>
      </c>
      <c r="C403" s="7">
        <v>2</v>
      </c>
      <c r="D403" s="7" t="s">
        <v>3336</v>
      </c>
      <c r="E403" s="7" t="s">
        <v>592</v>
      </c>
      <c r="F403" s="7" t="s">
        <v>3337</v>
      </c>
      <c r="G403" s="8">
        <v>42101.512499999997</v>
      </c>
      <c r="H403" s="7" t="s">
        <v>2781</v>
      </c>
      <c r="I403" s="7"/>
      <c r="J403" s="7"/>
      <c r="K403" s="7">
        <v>0</v>
      </c>
      <c r="L403" s="7">
        <v>0</v>
      </c>
      <c r="M403" s="7">
        <v>8.89</v>
      </c>
      <c r="N403" s="7">
        <v>1</v>
      </c>
      <c r="O403" s="7" t="s">
        <v>71</v>
      </c>
      <c r="P403" s="7">
        <v>0</v>
      </c>
      <c r="Q403" s="7">
        <v>0</v>
      </c>
      <c r="R403" s="7">
        <v>8.89</v>
      </c>
    </row>
    <row r="404" spans="1:18" x14ac:dyDescent="0.25">
      <c r="A404" s="7" t="s">
        <v>3335</v>
      </c>
      <c r="B404" s="8">
        <v>42102</v>
      </c>
      <c r="C404" s="7">
        <v>3</v>
      </c>
      <c r="D404" s="7" t="s">
        <v>3336</v>
      </c>
      <c r="E404" s="7" t="s">
        <v>592</v>
      </c>
      <c r="F404" s="7" t="s">
        <v>3337</v>
      </c>
      <c r="G404" s="8">
        <v>42101.512499999997</v>
      </c>
      <c r="H404" s="7" t="s">
        <v>2781</v>
      </c>
      <c r="I404" s="7"/>
      <c r="J404" s="7"/>
      <c r="K404" s="7">
        <v>0</v>
      </c>
      <c r="L404" s="7">
        <v>0</v>
      </c>
      <c r="M404" s="7">
        <v>87.44</v>
      </c>
      <c r="N404" s="7">
        <v>1</v>
      </c>
      <c r="O404" s="7" t="s">
        <v>71</v>
      </c>
      <c r="P404" s="7">
        <v>0</v>
      </c>
      <c r="Q404" s="7">
        <v>0</v>
      </c>
      <c r="R404" s="7">
        <v>87.44</v>
      </c>
    </row>
    <row r="405" spans="1:18" x14ac:dyDescent="0.25">
      <c r="A405" s="7" t="s">
        <v>3335</v>
      </c>
      <c r="B405" s="8">
        <v>42102</v>
      </c>
      <c r="C405" s="7">
        <v>4</v>
      </c>
      <c r="D405" s="7" t="s">
        <v>3336</v>
      </c>
      <c r="E405" s="7" t="s">
        <v>592</v>
      </c>
      <c r="F405" s="7" t="s">
        <v>3337</v>
      </c>
      <c r="G405" s="8">
        <v>42101.512499999997</v>
      </c>
      <c r="H405" s="7" t="s">
        <v>2781</v>
      </c>
      <c r="I405" s="7"/>
      <c r="J405" s="7"/>
      <c r="K405" s="7">
        <v>0</v>
      </c>
      <c r="L405" s="7">
        <v>0</v>
      </c>
      <c r="M405" s="7">
        <v>23.04</v>
      </c>
      <c r="N405" s="7">
        <v>1</v>
      </c>
      <c r="O405" s="7" t="s">
        <v>71</v>
      </c>
      <c r="P405" s="7">
        <v>0</v>
      </c>
      <c r="Q405" s="7">
        <v>0</v>
      </c>
      <c r="R405" s="7">
        <v>23.04</v>
      </c>
    </row>
    <row r="406" spans="1:18" x14ac:dyDescent="0.25">
      <c r="A406" s="7" t="s">
        <v>3335</v>
      </c>
      <c r="B406" s="8">
        <v>42102</v>
      </c>
      <c r="C406" s="7">
        <v>5</v>
      </c>
      <c r="D406" s="7" t="s">
        <v>3336</v>
      </c>
      <c r="E406" s="7" t="s">
        <v>592</v>
      </c>
      <c r="F406" s="7" t="s">
        <v>3337</v>
      </c>
      <c r="G406" s="8">
        <v>42101.512499999997</v>
      </c>
      <c r="H406" s="7" t="s">
        <v>2781</v>
      </c>
      <c r="I406" s="7"/>
      <c r="J406" s="7"/>
      <c r="K406" s="7">
        <v>0</v>
      </c>
      <c r="L406" s="7">
        <v>0</v>
      </c>
      <c r="M406" s="7">
        <v>195.08</v>
      </c>
      <c r="N406" s="7">
        <v>1</v>
      </c>
      <c r="O406" s="7" t="s">
        <v>71</v>
      </c>
      <c r="P406" s="7">
        <v>0</v>
      </c>
      <c r="Q406" s="7">
        <v>0</v>
      </c>
      <c r="R406" s="7">
        <v>195.08</v>
      </c>
    </row>
    <row r="407" spans="1:18" x14ac:dyDescent="0.25">
      <c r="A407" s="7" t="s">
        <v>3335</v>
      </c>
      <c r="B407" s="8">
        <v>42102</v>
      </c>
      <c r="C407" s="7">
        <v>6</v>
      </c>
      <c r="D407" s="7" t="s">
        <v>3336</v>
      </c>
      <c r="E407" s="7" t="s">
        <v>592</v>
      </c>
      <c r="F407" s="7" t="s">
        <v>3337</v>
      </c>
      <c r="G407" s="8">
        <v>42101.512499999997</v>
      </c>
      <c r="H407" s="7" t="s">
        <v>2781</v>
      </c>
      <c r="I407" s="7"/>
      <c r="J407" s="7"/>
      <c r="K407" s="7">
        <v>0</v>
      </c>
      <c r="L407" s="7">
        <v>0</v>
      </c>
      <c r="M407" s="7">
        <v>47.81</v>
      </c>
      <c r="N407" s="7">
        <v>1</v>
      </c>
      <c r="O407" s="7" t="s">
        <v>71</v>
      </c>
      <c r="P407" s="7">
        <v>0</v>
      </c>
      <c r="Q407" s="7">
        <v>0</v>
      </c>
      <c r="R407" s="7">
        <v>47.81</v>
      </c>
    </row>
    <row r="408" spans="1:18" x14ac:dyDescent="0.25">
      <c r="A408" s="7" t="s">
        <v>3335</v>
      </c>
      <c r="B408" s="8">
        <v>42102</v>
      </c>
      <c r="C408" s="7">
        <v>7</v>
      </c>
      <c r="D408" s="7" t="s">
        <v>3336</v>
      </c>
      <c r="E408" s="7" t="s">
        <v>592</v>
      </c>
      <c r="F408" s="7" t="s">
        <v>3337</v>
      </c>
      <c r="G408" s="8">
        <v>42101.512499999997</v>
      </c>
      <c r="H408" s="7" t="s">
        <v>2781</v>
      </c>
      <c r="I408" s="7"/>
      <c r="J408" s="7"/>
      <c r="K408" s="7">
        <v>0</v>
      </c>
      <c r="L408" s="7">
        <v>0</v>
      </c>
      <c r="M408" s="7">
        <v>426.1</v>
      </c>
      <c r="N408" s="7">
        <v>1</v>
      </c>
      <c r="O408" s="7" t="s">
        <v>71</v>
      </c>
      <c r="P408" s="7">
        <v>0</v>
      </c>
      <c r="Q408" s="7">
        <v>0</v>
      </c>
      <c r="R408" s="7">
        <v>426.1</v>
      </c>
    </row>
    <row r="409" spans="1:18" x14ac:dyDescent="0.25">
      <c r="A409" s="7" t="s">
        <v>3335</v>
      </c>
      <c r="B409" s="8">
        <v>42102</v>
      </c>
      <c r="C409" s="7">
        <v>8</v>
      </c>
      <c r="D409" s="7" t="s">
        <v>3336</v>
      </c>
      <c r="E409" s="7" t="s">
        <v>592</v>
      </c>
      <c r="F409" s="7" t="s">
        <v>3337</v>
      </c>
      <c r="G409" s="8">
        <v>42101.512499999997</v>
      </c>
      <c r="H409" s="7" t="s">
        <v>2781</v>
      </c>
      <c r="I409" s="7"/>
      <c r="J409" s="7"/>
      <c r="K409" s="7">
        <v>0</v>
      </c>
      <c r="L409" s="7">
        <v>0</v>
      </c>
      <c r="M409" s="7">
        <v>168.32</v>
      </c>
      <c r="N409" s="7">
        <v>1</v>
      </c>
      <c r="O409" s="7" t="s">
        <v>71</v>
      </c>
      <c r="P409" s="7">
        <v>0</v>
      </c>
      <c r="Q409" s="7">
        <v>0</v>
      </c>
      <c r="R409" s="7">
        <v>168.32</v>
      </c>
    </row>
    <row r="410" spans="1:18" x14ac:dyDescent="0.25">
      <c r="A410" s="7" t="s">
        <v>3335</v>
      </c>
      <c r="B410" s="8">
        <v>42102</v>
      </c>
      <c r="C410" s="7">
        <v>9</v>
      </c>
      <c r="D410" s="7" t="s">
        <v>3336</v>
      </c>
      <c r="E410" s="7" t="s">
        <v>592</v>
      </c>
      <c r="F410" s="7" t="s">
        <v>3337</v>
      </c>
      <c r="G410" s="8">
        <v>42101.512499999997</v>
      </c>
      <c r="H410" s="7" t="s">
        <v>2781</v>
      </c>
      <c r="I410" s="7"/>
      <c r="J410" s="7"/>
      <c r="K410" s="7">
        <v>0</v>
      </c>
      <c r="L410" s="7">
        <v>0</v>
      </c>
      <c r="M410" s="7">
        <v>15.84</v>
      </c>
      <c r="N410" s="7">
        <v>1</v>
      </c>
      <c r="O410" s="7" t="s">
        <v>71</v>
      </c>
      <c r="P410" s="7">
        <v>0</v>
      </c>
      <c r="Q410" s="7">
        <v>0</v>
      </c>
      <c r="R410" s="7">
        <v>15.84</v>
      </c>
    </row>
    <row r="411" spans="1:18" x14ac:dyDescent="0.25">
      <c r="A411" s="7" t="s">
        <v>3335</v>
      </c>
      <c r="B411" s="8">
        <v>42102</v>
      </c>
      <c r="C411" s="7">
        <v>10</v>
      </c>
      <c r="D411" s="7" t="s">
        <v>3336</v>
      </c>
      <c r="E411" s="7" t="s">
        <v>592</v>
      </c>
      <c r="F411" s="7" t="s">
        <v>3337</v>
      </c>
      <c r="G411" s="8">
        <v>42101.512499999997</v>
      </c>
      <c r="H411" s="7" t="s">
        <v>2781</v>
      </c>
      <c r="I411" s="7"/>
      <c r="J411" s="7"/>
      <c r="K411" s="7">
        <v>0</v>
      </c>
      <c r="L411" s="7">
        <v>0</v>
      </c>
      <c r="M411" s="7">
        <v>32.78</v>
      </c>
      <c r="N411" s="7">
        <v>1</v>
      </c>
      <c r="O411" s="7" t="s">
        <v>71</v>
      </c>
      <c r="P411" s="7">
        <v>0</v>
      </c>
      <c r="Q411" s="7">
        <v>0</v>
      </c>
      <c r="R411" s="7">
        <v>32.78</v>
      </c>
    </row>
    <row r="412" spans="1:18" x14ac:dyDescent="0.25">
      <c r="A412" s="7" t="s">
        <v>3335</v>
      </c>
      <c r="B412" s="8">
        <v>42102</v>
      </c>
      <c r="C412" s="7">
        <v>11</v>
      </c>
      <c r="D412" s="7" t="s">
        <v>3336</v>
      </c>
      <c r="E412" s="7" t="s">
        <v>592</v>
      </c>
      <c r="F412" s="7" t="s">
        <v>3337</v>
      </c>
      <c r="G412" s="8">
        <v>42101.512499999997</v>
      </c>
      <c r="H412" s="7" t="s">
        <v>2781</v>
      </c>
      <c r="I412" s="7"/>
      <c r="J412" s="7"/>
      <c r="K412" s="7">
        <v>0</v>
      </c>
      <c r="L412" s="7">
        <v>0</v>
      </c>
      <c r="M412" s="7">
        <v>23.44</v>
      </c>
      <c r="N412" s="7">
        <v>1</v>
      </c>
      <c r="O412" s="7" t="s">
        <v>71</v>
      </c>
      <c r="P412" s="7">
        <v>0</v>
      </c>
      <c r="Q412" s="7">
        <v>0</v>
      </c>
      <c r="R412" s="7">
        <v>23.44</v>
      </c>
    </row>
    <row r="413" spans="1:18" x14ac:dyDescent="0.25">
      <c r="A413" s="7" t="s">
        <v>3335</v>
      </c>
      <c r="B413" s="8">
        <v>42102</v>
      </c>
      <c r="C413" s="7">
        <v>12</v>
      </c>
      <c r="D413" s="7" t="s">
        <v>3336</v>
      </c>
      <c r="E413" s="7" t="s">
        <v>592</v>
      </c>
      <c r="F413" s="7" t="s">
        <v>3337</v>
      </c>
      <c r="G413" s="8">
        <v>42101.512499999997</v>
      </c>
      <c r="H413" s="7" t="s">
        <v>2781</v>
      </c>
      <c r="I413" s="7"/>
      <c r="J413" s="7"/>
      <c r="K413" s="7">
        <v>0</v>
      </c>
      <c r="L413" s="7">
        <v>0</v>
      </c>
      <c r="M413" s="7">
        <v>16.5</v>
      </c>
      <c r="N413" s="7">
        <v>1</v>
      </c>
      <c r="O413" s="7" t="s">
        <v>71</v>
      </c>
      <c r="P413" s="7">
        <v>0</v>
      </c>
      <c r="Q413" s="7">
        <v>0</v>
      </c>
      <c r="R413" s="7">
        <v>16.5</v>
      </c>
    </row>
    <row r="414" spans="1:18" x14ac:dyDescent="0.25">
      <c r="A414" s="7" t="s">
        <v>3335</v>
      </c>
      <c r="B414" s="8">
        <v>42102</v>
      </c>
      <c r="C414" s="7">
        <v>13</v>
      </c>
      <c r="D414" s="7" t="s">
        <v>3336</v>
      </c>
      <c r="E414" s="7" t="s">
        <v>592</v>
      </c>
      <c r="F414" s="7" t="s">
        <v>3337</v>
      </c>
      <c r="G414" s="8">
        <v>42101.512499999997</v>
      </c>
      <c r="H414" s="7" t="s">
        <v>2781</v>
      </c>
      <c r="I414" s="7"/>
      <c r="J414" s="7"/>
      <c r="K414" s="7">
        <v>0</v>
      </c>
      <c r="L414" s="7">
        <v>0</v>
      </c>
      <c r="M414" s="7">
        <v>335.61</v>
      </c>
      <c r="N414" s="7">
        <v>1</v>
      </c>
      <c r="O414" s="7" t="s">
        <v>71</v>
      </c>
      <c r="P414" s="7">
        <v>0</v>
      </c>
      <c r="Q414" s="7">
        <v>0</v>
      </c>
      <c r="R414" s="7">
        <v>335.61</v>
      </c>
    </row>
    <row r="415" spans="1:18" x14ac:dyDescent="0.25">
      <c r="A415" s="7" t="s">
        <v>3335</v>
      </c>
      <c r="B415" s="8">
        <v>42102</v>
      </c>
      <c r="C415" s="7">
        <v>14</v>
      </c>
      <c r="D415" s="7" t="s">
        <v>3336</v>
      </c>
      <c r="E415" s="7" t="s">
        <v>592</v>
      </c>
      <c r="F415" s="7" t="s">
        <v>3337</v>
      </c>
      <c r="G415" s="8">
        <v>42101.512499999997</v>
      </c>
      <c r="H415" s="7" t="s">
        <v>2781</v>
      </c>
      <c r="I415" s="7"/>
      <c r="J415" s="7"/>
      <c r="K415" s="7">
        <v>0</v>
      </c>
      <c r="L415" s="7">
        <v>0</v>
      </c>
      <c r="M415" s="7">
        <v>93.77</v>
      </c>
      <c r="N415" s="7">
        <v>1</v>
      </c>
      <c r="O415" s="7" t="s">
        <v>71</v>
      </c>
      <c r="P415" s="7">
        <v>0</v>
      </c>
      <c r="Q415" s="7">
        <v>0</v>
      </c>
      <c r="R415" s="7">
        <v>93.77</v>
      </c>
    </row>
    <row r="416" spans="1:18" x14ac:dyDescent="0.25">
      <c r="A416" s="7" t="s">
        <v>3335</v>
      </c>
      <c r="B416" s="8">
        <v>42102</v>
      </c>
      <c r="C416" s="7">
        <v>15</v>
      </c>
      <c r="D416" s="7" t="s">
        <v>3336</v>
      </c>
      <c r="E416" s="7" t="s">
        <v>592</v>
      </c>
      <c r="F416" s="7" t="s">
        <v>3337</v>
      </c>
      <c r="G416" s="8">
        <v>42101.512499999997</v>
      </c>
      <c r="H416" s="7" t="s">
        <v>2781</v>
      </c>
      <c r="I416" s="7"/>
      <c r="J416" s="7"/>
      <c r="K416" s="7">
        <v>0</v>
      </c>
      <c r="L416" s="7">
        <v>0</v>
      </c>
      <c r="M416" s="7">
        <v>301.98</v>
      </c>
      <c r="N416" s="7">
        <v>1</v>
      </c>
      <c r="O416" s="7" t="s">
        <v>71</v>
      </c>
      <c r="P416" s="7">
        <v>0</v>
      </c>
      <c r="Q416" s="7">
        <v>0</v>
      </c>
      <c r="R416" s="7">
        <v>301.98</v>
      </c>
    </row>
    <row r="417" spans="1:18" x14ac:dyDescent="0.25">
      <c r="A417" s="7" t="s">
        <v>3338</v>
      </c>
      <c r="B417" s="8">
        <v>42109</v>
      </c>
      <c r="C417" s="7">
        <v>1</v>
      </c>
      <c r="D417" s="7" t="s">
        <v>3339</v>
      </c>
      <c r="E417" s="7" t="s">
        <v>592</v>
      </c>
      <c r="F417" s="7" t="s">
        <v>3340</v>
      </c>
      <c r="G417" s="8">
        <v>42097.477777777778</v>
      </c>
      <c r="H417" s="7" t="s">
        <v>2781</v>
      </c>
      <c r="I417" s="7"/>
      <c r="J417" s="7"/>
      <c r="K417" s="7">
        <v>0</v>
      </c>
      <c r="L417" s="7">
        <v>0</v>
      </c>
      <c r="M417" s="7">
        <v>1200</v>
      </c>
      <c r="N417" s="7">
        <v>1</v>
      </c>
      <c r="O417" s="7" t="s">
        <v>53</v>
      </c>
      <c r="P417" s="7">
        <v>0</v>
      </c>
      <c r="Q417" s="7">
        <v>0</v>
      </c>
      <c r="R417" s="7">
        <v>1200</v>
      </c>
    </row>
    <row r="418" spans="1:18" x14ac:dyDescent="0.25">
      <c r="A418" s="7" t="s">
        <v>3341</v>
      </c>
      <c r="B418" s="8">
        <v>42110</v>
      </c>
      <c r="C418" s="7">
        <v>1</v>
      </c>
      <c r="D418" s="7" t="s">
        <v>3342</v>
      </c>
      <c r="E418" s="7" t="s">
        <v>592</v>
      </c>
      <c r="F418" s="7" t="s">
        <v>3343</v>
      </c>
      <c r="G418" s="8">
        <v>42105.598611111112</v>
      </c>
      <c r="H418" s="7" t="s">
        <v>2781</v>
      </c>
      <c r="I418" s="7"/>
      <c r="J418" s="7"/>
      <c r="K418" s="7">
        <v>0</v>
      </c>
      <c r="L418" s="7">
        <v>0</v>
      </c>
      <c r="M418" s="7">
        <v>200</v>
      </c>
      <c r="N418" s="7">
        <v>1</v>
      </c>
      <c r="O418" s="7" t="s">
        <v>53</v>
      </c>
      <c r="P418" s="7">
        <v>0</v>
      </c>
      <c r="Q418" s="7">
        <v>0</v>
      </c>
      <c r="R418" s="7">
        <v>200</v>
      </c>
    </row>
    <row r="419" spans="1:18" x14ac:dyDescent="0.25">
      <c r="A419" s="7" t="s">
        <v>3344</v>
      </c>
      <c r="B419" s="8">
        <v>42114</v>
      </c>
      <c r="C419" s="7">
        <v>1</v>
      </c>
      <c r="D419" s="7" t="s">
        <v>3345</v>
      </c>
      <c r="E419" s="7" t="s">
        <v>592</v>
      </c>
      <c r="F419" s="7" t="s">
        <v>3346</v>
      </c>
      <c r="G419" s="8">
        <v>42112.586111111108</v>
      </c>
      <c r="H419" s="7" t="s">
        <v>2781</v>
      </c>
      <c r="I419" s="7"/>
      <c r="J419" s="7"/>
      <c r="K419" s="7">
        <v>0</v>
      </c>
      <c r="L419" s="7">
        <v>0</v>
      </c>
      <c r="M419" s="7">
        <v>29.65</v>
      </c>
      <c r="N419" s="7">
        <v>1</v>
      </c>
      <c r="O419" s="7" t="s">
        <v>937</v>
      </c>
      <c r="P419" s="7">
        <v>0</v>
      </c>
      <c r="Q419" s="7">
        <v>0</v>
      </c>
      <c r="R419" s="7">
        <v>29.65</v>
      </c>
    </row>
    <row r="420" spans="1:18" x14ac:dyDescent="0.25">
      <c r="A420" s="7" t="s">
        <v>3344</v>
      </c>
      <c r="B420" s="8">
        <v>42114</v>
      </c>
      <c r="C420" s="7">
        <v>2</v>
      </c>
      <c r="D420" s="7" t="s">
        <v>3345</v>
      </c>
      <c r="E420" s="7" t="s">
        <v>592</v>
      </c>
      <c r="F420" s="7" t="s">
        <v>3346</v>
      </c>
      <c r="G420" s="8">
        <v>42112.586111111108</v>
      </c>
      <c r="H420" s="7" t="s">
        <v>2781</v>
      </c>
      <c r="I420" s="7"/>
      <c r="J420" s="7"/>
      <c r="K420" s="7">
        <v>0</v>
      </c>
      <c r="L420" s="7">
        <v>0</v>
      </c>
      <c r="M420" s="7">
        <v>25.35</v>
      </c>
      <c r="N420" s="7">
        <v>1</v>
      </c>
      <c r="O420" s="7" t="s">
        <v>937</v>
      </c>
      <c r="P420" s="7">
        <v>0</v>
      </c>
      <c r="Q420" s="7">
        <v>0</v>
      </c>
      <c r="R420" s="7">
        <v>25.35</v>
      </c>
    </row>
    <row r="421" spans="1:18" x14ac:dyDescent="0.25">
      <c r="A421" s="7" t="s">
        <v>3347</v>
      </c>
      <c r="B421" s="8">
        <v>42115</v>
      </c>
      <c r="C421" s="7">
        <v>1</v>
      </c>
      <c r="D421" s="7" t="s">
        <v>3348</v>
      </c>
      <c r="E421" s="7" t="s">
        <v>592</v>
      </c>
      <c r="F421" s="7" t="s">
        <v>3349</v>
      </c>
      <c r="G421" s="8">
        <v>42105.60833333333</v>
      </c>
      <c r="H421" s="7" t="s">
        <v>2781</v>
      </c>
      <c r="I421" s="7"/>
      <c r="J421" s="7"/>
      <c r="K421" s="7">
        <v>0</v>
      </c>
      <c r="L421" s="7">
        <v>0</v>
      </c>
      <c r="M421" s="7">
        <v>16.14</v>
      </c>
      <c r="N421" s="7">
        <v>1</v>
      </c>
      <c r="O421" s="7" t="s">
        <v>937</v>
      </c>
      <c r="P421" s="7">
        <v>0</v>
      </c>
      <c r="Q421" s="7">
        <v>0</v>
      </c>
      <c r="R421" s="7">
        <v>16.14</v>
      </c>
    </row>
    <row r="422" spans="1:18" x14ac:dyDescent="0.25">
      <c r="A422" s="7" t="s">
        <v>3347</v>
      </c>
      <c r="B422" s="8">
        <v>42115</v>
      </c>
      <c r="C422" s="7">
        <v>2</v>
      </c>
      <c r="D422" s="7" t="s">
        <v>3348</v>
      </c>
      <c r="E422" s="7" t="s">
        <v>592</v>
      </c>
      <c r="F422" s="7" t="s">
        <v>3349</v>
      </c>
      <c r="G422" s="8">
        <v>42105.60833333333</v>
      </c>
      <c r="H422" s="7" t="s">
        <v>2781</v>
      </c>
      <c r="I422" s="7"/>
      <c r="J422" s="7"/>
      <c r="K422" s="7">
        <v>0</v>
      </c>
      <c r="L422" s="7">
        <v>0</v>
      </c>
      <c r="M422" s="7">
        <v>16.14</v>
      </c>
      <c r="N422" s="7">
        <v>1</v>
      </c>
      <c r="O422" s="7" t="s">
        <v>937</v>
      </c>
      <c r="P422" s="7">
        <v>0</v>
      </c>
      <c r="Q422" s="7">
        <v>0</v>
      </c>
      <c r="R422" s="7">
        <v>16.14</v>
      </c>
    </row>
    <row r="423" spans="1:18" x14ac:dyDescent="0.25">
      <c r="A423" s="7" t="s">
        <v>3347</v>
      </c>
      <c r="B423" s="8">
        <v>42115</v>
      </c>
      <c r="C423" s="7">
        <v>3</v>
      </c>
      <c r="D423" s="7" t="s">
        <v>3348</v>
      </c>
      <c r="E423" s="7" t="s">
        <v>592</v>
      </c>
      <c r="F423" s="7" t="s">
        <v>3349</v>
      </c>
      <c r="G423" s="8">
        <v>42105.60833333333</v>
      </c>
      <c r="H423" s="7" t="s">
        <v>2781</v>
      </c>
      <c r="I423" s="7"/>
      <c r="J423" s="7"/>
      <c r="K423" s="7">
        <v>0</v>
      </c>
      <c r="L423" s="7">
        <v>0</v>
      </c>
      <c r="M423" s="7">
        <v>32.270000000000003</v>
      </c>
      <c r="N423" s="7">
        <v>1</v>
      </c>
      <c r="O423" s="7" t="s">
        <v>937</v>
      </c>
      <c r="P423" s="7">
        <v>0</v>
      </c>
      <c r="Q423" s="7">
        <v>0</v>
      </c>
      <c r="R423" s="7">
        <v>32.270000000000003</v>
      </c>
    </row>
    <row r="424" spans="1:18" x14ac:dyDescent="0.25">
      <c r="A424" s="7" t="s">
        <v>3347</v>
      </c>
      <c r="B424" s="8">
        <v>42115</v>
      </c>
      <c r="C424" s="7">
        <v>4</v>
      </c>
      <c r="D424" s="7" t="s">
        <v>3348</v>
      </c>
      <c r="E424" s="7" t="s">
        <v>592</v>
      </c>
      <c r="F424" s="7" t="s">
        <v>3349</v>
      </c>
      <c r="G424" s="8">
        <v>42105.60833333333</v>
      </c>
      <c r="H424" s="7" t="s">
        <v>2781</v>
      </c>
      <c r="I424" s="7"/>
      <c r="J424" s="7"/>
      <c r="K424" s="7">
        <v>0</v>
      </c>
      <c r="L424" s="7">
        <v>0</v>
      </c>
      <c r="M424" s="7">
        <v>0.63</v>
      </c>
      <c r="N424" s="7">
        <v>1</v>
      </c>
      <c r="O424" s="7" t="s">
        <v>937</v>
      </c>
      <c r="P424" s="7">
        <v>0</v>
      </c>
      <c r="Q424" s="7">
        <v>0</v>
      </c>
      <c r="R424" s="7">
        <v>0.63</v>
      </c>
    </row>
    <row r="425" spans="1:18" x14ac:dyDescent="0.25">
      <c r="A425" s="7" t="s">
        <v>3347</v>
      </c>
      <c r="B425" s="8">
        <v>42115</v>
      </c>
      <c r="C425" s="7">
        <v>5</v>
      </c>
      <c r="D425" s="7" t="s">
        <v>3348</v>
      </c>
      <c r="E425" s="7" t="s">
        <v>592</v>
      </c>
      <c r="F425" s="7" t="s">
        <v>3349</v>
      </c>
      <c r="G425" s="8">
        <v>42105.60833333333</v>
      </c>
      <c r="H425" s="7" t="s">
        <v>2781</v>
      </c>
      <c r="I425" s="7"/>
      <c r="J425" s="7"/>
      <c r="K425" s="7">
        <v>0</v>
      </c>
      <c r="L425" s="7">
        <v>0</v>
      </c>
      <c r="M425" s="7">
        <v>17.579999999999998</v>
      </c>
      <c r="N425" s="7">
        <v>1</v>
      </c>
      <c r="O425" s="7" t="s">
        <v>937</v>
      </c>
      <c r="P425" s="7">
        <v>0</v>
      </c>
      <c r="Q425" s="7">
        <v>0</v>
      </c>
      <c r="R425" s="7">
        <v>17.579999999999998</v>
      </c>
    </row>
    <row r="426" spans="1:18" x14ac:dyDescent="0.25">
      <c r="A426" s="7" t="s">
        <v>3347</v>
      </c>
      <c r="B426" s="8">
        <v>42115</v>
      </c>
      <c r="C426" s="7">
        <v>6</v>
      </c>
      <c r="D426" s="7" t="s">
        <v>3348</v>
      </c>
      <c r="E426" s="7" t="s">
        <v>592</v>
      </c>
      <c r="F426" s="7" t="s">
        <v>3349</v>
      </c>
      <c r="G426" s="8">
        <v>42105.60833333333</v>
      </c>
      <c r="H426" s="7" t="s">
        <v>2781</v>
      </c>
      <c r="I426" s="7"/>
      <c r="J426" s="7"/>
      <c r="K426" s="7">
        <v>0</v>
      </c>
      <c r="L426" s="7">
        <v>0</v>
      </c>
      <c r="M426" s="7">
        <v>13.58</v>
      </c>
      <c r="N426" s="7">
        <v>1</v>
      </c>
      <c r="O426" s="7" t="s">
        <v>937</v>
      </c>
      <c r="P426" s="7">
        <v>0</v>
      </c>
      <c r="Q426" s="7">
        <v>0</v>
      </c>
      <c r="R426" s="7">
        <v>13.58</v>
      </c>
    </row>
    <row r="427" spans="1:18" x14ac:dyDescent="0.25">
      <c r="A427" s="7" t="s">
        <v>3350</v>
      </c>
      <c r="B427" s="8">
        <v>42115</v>
      </c>
      <c r="C427" s="7">
        <v>1</v>
      </c>
      <c r="D427" s="7" t="s">
        <v>3351</v>
      </c>
      <c r="E427" s="7" t="s">
        <v>592</v>
      </c>
      <c r="F427" s="7" t="s">
        <v>3352</v>
      </c>
      <c r="G427" s="8">
        <v>42114.681250000001</v>
      </c>
      <c r="H427" s="7" t="s">
        <v>2781</v>
      </c>
      <c r="I427" s="7"/>
      <c r="J427" s="7"/>
      <c r="K427" s="7">
        <v>0</v>
      </c>
      <c r="L427" s="7">
        <v>0</v>
      </c>
      <c r="M427" s="7">
        <v>3000</v>
      </c>
      <c r="N427" s="7">
        <v>1</v>
      </c>
      <c r="O427" s="7" t="s">
        <v>53</v>
      </c>
      <c r="P427" s="7">
        <v>0</v>
      </c>
      <c r="Q427" s="7">
        <v>0</v>
      </c>
      <c r="R427" s="7">
        <v>3000</v>
      </c>
    </row>
    <row r="428" spans="1:18" x14ac:dyDescent="0.25">
      <c r="A428" s="7" t="s">
        <v>3353</v>
      </c>
      <c r="B428" s="8">
        <v>42118</v>
      </c>
      <c r="C428" s="7">
        <v>1</v>
      </c>
      <c r="D428" s="7" t="s">
        <v>3354</v>
      </c>
      <c r="E428" s="7" t="s">
        <v>592</v>
      </c>
      <c r="F428" s="7" t="s">
        <v>3355</v>
      </c>
      <c r="G428" s="8">
        <v>42109.583333333336</v>
      </c>
      <c r="H428" s="7" t="s">
        <v>2781</v>
      </c>
      <c r="I428" s="7"/>
      <c r="J428" s="7"/>
      <c r="K428" s="7">
        <v>0</v>
      </c>
      <c r="L428" s="7">
        <v>0</v>
      </c>
      <c r="M428" s="7">
        <v>5925</v>
      </c>
      <c r="N428" s="7">
        <v>1</v>
      </c>
      <c r="O428" s="7" t="s">
        <v>53</v>
      </c>
      <c r="P428" s="7">
        <v>0</v>
      </c>
      <c r="Q428" s="7">
        <v>0</v>
      </c>
      <c r="R428" s="7">
        <v>5925</v>
      </c>
    </row>
    <row r="429" spans="1:18" x14ac:dyDescent="0.25">
      <c r="A429" s="7" t="s">
        <v>3356</v>
      </c>
      <c r="B429" s="8">
        <v>42128</v>
      </c>
      <c r="C429" s="7">
        <v>1</v>
      </c>
      <c r="D429" s="7" t="s">
        <v>3357</v>
      </c>
      <c r="E429" s="7" t="s">
        <v>592</v>
      </c>
      <c r="F429" s="7" t="s">
        <v>3358</v>
      </c>
      <c r="G429" s="8">
        <v>42124.467361111114</v>
      </c>
      <c r="H429" s="7" t="s">
        <v>2781</v>
      </c>
      <c r="I429" s="7"/>
      <c r="J429" s="7"/>
      <c r="K429" s="7">
        <v>0</v>
      </c>
      <c r="L429" s="7">
        <v>0</v>
      </c>
      <c r="M429" s="7">
        <v>250</v>
      </c>
      <c r="N429" s="7">
        <v>1</v>
      </c>
      <c r="O429" s="7" t="s">
        <v>71</v>
      </c>
      <c r="P429" s="7">
        <v>0</v>
      </c>
      <c r="Q429" s="7">
        <v>0</v>
      </c>
      <c r="R429" s="7">
        <v>250</v>
      </c>
    </row>
    <row r="430" spans="1:18" x14ac:dyDescent="0.25">
      <c r="A430" s="7" t="s">
        <v>3359</v>
      </c>
      <c r="B430" s="8">
        <v>42129</v>
      </c>
      <c r="C430" s="7">
        <v>1</v>
      </c>
      <c r="D430" s="7" t="s">
        <v>3360</v>
      </c>
      <c r="E430" s="7" t="s">
        <v>592</v>
      </c>
      <c r="F430" s="7" t="s">
        <v>3361</v>
      </c>
      <c r="G430" s="8">
        <v>41737.561805555553</v>
      </c>
      <c r="H430" s="7" t="s">
        <v>2781</v>
      </c>
      <c r="I430" s="7"/>
      <c r="J430" s="7"/>
      <c r="K430" s="7">
        <v>0</v>
      </c>
      <c r="L430" s="7">
        <v>0</v>
      </c>
      <c r="M430" s="7">
        <v>1200</v>
      </c>
      <c r="N430" s="7">
        <v>1</v>
      </c>
      <c r="O430" s="7" t="s">
        <v>53</v>
      </c>
      <c r="P430" s="7">
        <v>0</v>
      </c>
      <c r="Q430" s="7">
        <v>0</v>
      </c>
      <c r="R430" s="7">
        <v>1200</v>
      </c>
    </row>
    <row r="431" spans="1:18" x14ac:dyDescent="0.25">
      <c r="A431" s="7" t="s">
        <v>3362</v>
      </c>
      <c r="B431" s="8">
        <v>42129</v>
      </c>
      <c r="C431" s="7">
        <v>1</v>
      </c>
      <c r="D431" s="7" t="s">
        <v>3363</v>
      </c>
      <c r="E431" s="7" t="s">
        <v>592</v>
      </c>
      <c r="F431" s="7" t="s">
        <v>3364</v>
      </c>
      <c r="G431" s="8">
        <v>41885.495138888888</v>
      </c>
      <c r="H431" s="7" t="s">
        <v>2781</v>
      </c>
      <c r="I431" s="7"/>
      <c r="J431" s="7"/>
      <c r="K431" s="7">
        <v>0</v>
      </c>
      <c r="L431" s="7">
        <v>0</v>
      </c>
      <c r="M431" s="7">
        <v>2350</v>
      </c>
      <c r="N431" s="7">
        <v>1</v>
      </c>
      <c r="O431" s="7" t="s">
        <v>53</v>
      </c>
      <c r="P431" s="7">
        <v>0</v>
      </c>
      <c r="Q431" s="7">
        <v>0</v>
      </c>
      <c r="R431" s="7">
        <v>2350</v>
      </c>
    </row>
    <row r="432" spans="1:18" x14ac:dyDescent="0.25">
      <c r="A432" s="7" t="s">
        <v>3365</v>
      </c>
      <c r="B432" s="8">
        <v>42129</v>
      </c>
      <c r="C432" s="7">
        <v>1</v>
      </c>
      <c r="D432" s="7" t="s">
        <v>3366</v>
      </c>
      <c r="E432" s="7" t="s">
        <v>592</v>
      </c>
      <c r="F432" s="7" t="s">
        <v>3367</v>
      </c>
      <c r="G432" s="8">
        <v>41523.448611111111</v>
      </c>
      <c r="H432" s="7" t="s">
        <v>2781</v>
      </c>
      <c r="I432" s="7"/>
      <c r="J432" s="7"/>
      <c r="K432" s="7">
        <v>0</v>
      </c>
      <c r="L432" s="7">
        <v>0</v>
      </c>
      <c r="M432" s="7">
        <v>1496.63</v>
      </c>
      <c r="N432" s="7">
        <v>63.578000000000003</v>
      </c>
      <c r="O432" s="7" t="s">
        <v>53</v>
      </c>
      <c r="P432" s="7">
        <v>0</v>
      </c>
      <c r="Q432" s="7">
        <v>0</v>
      </c>
      <c r="R432" s="7">
        <v>1496.63</v>
      </c>
    </row>
    <row r="433" spans="1:18" x14ac:dyDescent="0.25">
      <c r="A433" s="7" t="s">
        <v>3365</v>
      </c>
      <c r="B433" s="8">
        <v>42129</v>
      </c>
      <c r="C433" s="7">
        <v>2</v>
      </c>
      <c r="D433" s="7" t="s">
        <v>3366</v>
      </c>
      <c r="E433" s="7" t="s">
        <v>592</v>
      </c>
      <c r="F433" s="7" t="s">
        <v>3367</v>
      </c>
      <c r="G433" s="8">
        <v>41523.448611111111</v>
      </c>
      <c r="H433" s="7" t="s">
        <v>2781</v>
      </c>
      <c r="I433" s="7"/>
      <c r="J433" s="7"/>
      <c r="K433" s="7">
        <v>0</v>
      </c>
      <c r="L433" s="7">
        <v>0</v>
      </c>
      <c r="M433" s="7">
        <v>2545.0300000000002</v>
      </c>
      <c r="N433" s="7">
        <v>63.578000000000003</v>
      </c>
      <c r="O433" s="7" t="s">
        <v>53</v>
      </c>
      <c r="P433" s="7">
        <v>0</v>
      </c>
      <c r="Q433" s="7">
        <v>0</v>
      </c>
      <c r="R433" s="7">
        <v>2545.0300000000002</v>
      </c>
    </row>
    <row r="434" spans="1:18" x14ac:dyDescent="0.25">
      <c r="A434" s="7" t="s">
        <v>3368</v>
      </c>
      <c r="B434" s="8">
        <v>42130</v>
      </c>
      <c r="C434" s="7">
        <v>1</v>
      </c>
      <c r="D434" s="7" t="s">
        <v>3369</v>
      </c>
      <c r="E434" s="7" t="s">
        <v>592</v>
      </c>
      <c r="F434" s="7" t="s">
        <v>3370</v>
      </c>
      <c r="G434" s="8">
        <v>42129.621527777781</v>
      </c>
      <c r="H434" s="7" t="s">
        <v>2781</v>
      </c>
      <c r="I434" s="7"/>
      <c r="J434" s="7"/>
      <c r="K434" s="7">
        <v>0</v>
      </c>
      <c r="L434" s="7">
        <v>0</v>
      </c>
      <c r="M434" s="7">
        <v>5.5</v>
      </c>
      <c r="N434" s="7">
        <v>1</v>
      </c>
      <c r="O434" s="7" t="s">
        <v>937</v>
      </c>
      <c r="P434" s="7">
        <v>0</v>
      </c>
      <c r="Q434" s="7">
        <v>0</v>
      </c>
      <c r="R434" s="7">
        <v>5.5</v>
      </c>
    </row>
    <row r="435" spans="1:18" x14ac:dyDescent="0.25">
      <c r="A435" s="7" t="s">
        <v>3368</v>
      </c>
      <c r="B435" s="8">
        <v>42130</v>
      </c>
      <c r="C435" s="7">
        <v>2</v>
      </c>
      <c r="D435" s="7" t="s">
        <v>3369</v>
      </c>
      <c r="E435" s="7" t="s">
        <v>592</v>
      </c>
      <c r="F435" s="7" t="s">
        <v>3370</v>
      </c>
      <c r="G435" s="8">
        <v>42129.621527777781</v>
      </c>
      <c r="H435" s="7" t="s">
        <v>2781</v>
      </c>
      <c r="I435" s="7"/>
      <c r="J435" s="7"/>
      <c r="K435" s="7">
        <v>0</v>
      </c>
      <c r="L435" s="7">
        <v>0</v>
      </c>
      <c r="M435" s="7">
        <v>49.5</v>
      </c>
      <c r="N435" s="7">
        <v>1</v>
      </c>
      <c r="O435" s="7" t="s">
        <v>937</v>
      </c>
      <c r="P435" s="7">
        <v>0</v>
      </c>
      <c r="Q435" s="7">
        <v>0</v>
      </c>
      <c r="R435" s="7">
        <v>49.5</v>
      </c>
    </row>
    <row r="436" spans="1:18" x14ac:dyDescent="0.25">
      <c r="A436" s="7" t="s">
        <v>3371</v>
      </c>
      <c r="B436" s="8">
        <v>42131</v>
      </c>
      <c r="C436" s="7">
        <v>1</v>
      </c>
      <c r="D436" s="7" t="s">
        <v>3372</v>
      </c>
      <c r="E436" s="7" t="s">
        <v>592</v>
      </c>
      <c r="F436" s="7" t="s">
        <v>3373</v>
      </c>
      <c r="G436" s="8">
        <v>42130.691666666666</v>
      </c>
      <c r="H436" s="7" t="s">
        <v>2781</v>
      </c>
      <c r="I436" s="7"/>
      <c r="J436" s="7"/>
      <c r="K436" s="7">
        <v>0</v>
      </c>
      <c r="L436" s="7">
        <v>0</v>
      </c>
      <c r="M436" s="7">
        <v>61.86</v>
      </c>
      <c r="N436" s="7">
        <v>1</v>
      </c>
      <c r="O436" s="7" t="s">
        <v>71</v>
      </c>
      <c r="P436" s="7">
        <v>0</v>
      </c>
      <c r="Q436" s="7">
        <v>0</v>
      </c>
      <c r="R436" s="7">
        <v>61.86</v>
      </c>
    </row>
    <row r="437" spans="1:18" x14ac:dyDescent="0.25">
      <c r="A437" s="7" t="s">
        <v>3371</v>
      </c>
      <c r="B437" s="8">
        <v>42131</v>
      </c>
      <c r="C437" s="7">
        <v>2</v>
      </c>
      <c r="D437" s="7" t="s">
        <v>3372</v>
      </c>
      <c r="E437" s="7" t="s">
        <v>592</v>
      </c>
      <c r="F437" s="7" t="s">
        <v>3373</v>
      </c>
      <c r="G437" s="8">
        <v>42130.691666666666</v>
      </c>
      <c r="H437" s="7" t="s">
        <v>2781</v>
      </c>
      <c r="I437" s="7"/>
      <c r="J437" s="7"/>
      <c r="K437" s="7">
        <v>0</v>
      </c>
      <c r="L437" s="7">
        <v>0</v>
      </c>
      <c r="M437" s="7">
        <v>8.65</v>
      </c>
      <c r="N437" s="7">
        <v>1</v>
      </c>
      <c r="O437" s="7" t="s">
        <v>71</v>
      </c>
      <c r="P437" s="7">
        <v>0</v>
      </c>
      <c r="Q437" s="7">
        <v>0</v>
      </c>
      <c r="R437" s="7">
        <v>8.65</v>
      </c>
    </row>
    <row r="438" spans="1:18" x14ac:dyDescent="0.25">
      <c r="A438" s="7" t="s">
        <v>3371</v>
      </c>
      <c r="B438" s="8">
        <v>42131</v>
      </c>
      <c r="C438" s="7">
        <v>3</v>
      </c>
      <c r="D438" s="7" t="s">
        <v>3372</v>
      </c>
      <c r="E438" s="7" t="s">
        <v>592</v>
      </c>
      <c r="F438" s="7" t="s">
        <v>3373</v>
      </c>
      <c r="G438" s="8">
        <v>42130.691666666666</v>
      </c>
      <c r="H438" s="7" t="s">
        <v>2781</v>
      </c>
      <c r="I438" s="7"/>
      <c r="J438" s="7"/>
      <c r="K438" s="7">
        <v>0</v>
      </c>
      <c r="L438" s="7">
        <v>0</v>
      </c>
      <c r="M438" s="7">
        <v>22.43</v>
      </c>
      <c r="N438" s="7">
        <v>1</v>
      </c>
      <c r="O438" s="7" t="s">
        <v>71</v>
      </c>
      <c r="P438" s="7">
        <v>0</v>
      </c>
      <c r="Q438" s="7">
        <v>0</v>
      </c>
      <c r="R438" s="7">
        <v>22.43</v>
      </c>
    </row>
    <row r="439" spans="1:18" x14ac:dyDescent="0.25">
      <c r="A439" s="7" t="s">
        <v>3371</v>
      </c>
      <c r="B439" s="8">
        <v>42131</v>
      </c>
      <c r="C439" s="7">
        <v>4</v>
      </c>
      <c r="D439" s="7" t="s">
        <v>3372</v>
      </c>
      <c r="E439" s="7" t="s">
        <v>592</v>
      </c>
      <c r="F439" s="7" t="s">
        <v>3373</v>
      </c>
      <c r="G439" s="8">
        <v>42130.691666666666</v>
      </c>
      <c r="H439" s="7" t="s">
        <v>2781</v>
      </c>
      <c r="I439" s="7"/>
      <c r="J439" s="7"/>
      <c r="K439" s="7">
        <v>0</v>
      </c>
      <c r="L439" s="7">
        <v>0</v>
      </c>
      <c r="M439" s="7">
        <v>46.54</v>
      </c>
      <c r="N439" s="7">
        <v>1</v>
      </c>
      <c r="O439" s="7" t="s">
        <v>71</v>
      </c>
      <c r="P439" s="7">
        <v>0</v>
      </c>
      <c r="Q439" s="7">
        <v>0</v>
      </c>
      <c r="R439" s="7">
        <v>46.54</v>
      </c>
    </row>
    <row r="440" spans="1:18" x14ac:dyDescent="0.25">
      <c r="A440" s="7" t="s">
        <v>3371</v>
      </c>
      <c r="B440" s="8">
        <v>42131</v>
      </c>
      <c r="C440" s="7">
        <v>5</v>
      </c>
      <c r="D440" s="7" t="s">
        <v>3372</v>
      </c>
      <c r="E440" s="7" t="s">
        <v>592</v>
      </c>
      <c r="F440" s="7" t="s">
        <v>3373</v>
      </c>
      <c r="G440" s="8">
        <v>42130.691666666666</v>
      </c>
      <c r="H440" s="7" t="s">
        <v>2781</v>
      </c>
      <c r="I440" s="7"/>
      <c r="J440" s="7"/>
      <c r="K440" s="7">
        <v>0</v>
      </c>
      <c r="L440" s="7">
        <v>0</v>
      </c>
      <c r="M440" s="7">
        <v>184.37</v>
      </c>
      <c r="N440" s="7">
        <v>1</v>
      </c>
      <c r="O440" s="7" t="s">
        <v>71</v>
      </c>
      <c r="P440" s="7">
        <v>0</v>
      </c>
      <c r="Q440" s="7">
        <v>0</v>
      </c>
      <c r="R440" s="7">
        <v>184.37</v>
      </c>
    </row>
    <row r="441" spans="1:18" x14ac:dyDescent="0.25">
      <c r="A441" s="7" t="s">
        <v>3371</v>
      </c>
      <c r="B441" s="8">
        <v>42131</v>
      </c>
      <c r="C441" s="7">
        <v>6</v>
      </c>
      <c r="D441" s="7" t="s">
        <v>3372</v>
      </c>
      <c r="E441" s="7" t="s">
        <v>592</v>
      </c>
      <c r="F441" s="7" t="s">
        <v>3373</v>
      </c>
      <c r="G441" s="8">
        <v>42130.691666666666</v>
      </c>
      <c r="H441" s="7" t="s">
        <v>2781</v>
      </c>
      <c r="I441" s="7"/>
      <c r="J441" s="7"/>
      <c r="K441" s="7">
        <v>0</v>
      </c>
      <c r="L441" s="7">
        <v>0</v>
      </c>
      <c r="M441" s="7">
        <v>72.83</v>
      </c>
      <c r="N441" s="7">
        <v>1</v>
      </c>
      <c r="O441" s="7" t="s">
        <v>71</v>
      </c>
      <c r="P441" s="7">
        <v>0</v>
      </c>
      <c r="Q441" s="7">
        <v>0</v>
      </c>
      <c r="R441" s="7">
        <v>72.83</v>
      </c>
    </row>
    <row r="442" spans="1:18" x14ac:dyDescent="0.25">
      <c r="A442" s="7" t="s">
        <v>3371</v>
      </c>
      <c r="B442" s="8">
        <v>42131</v>
      </c>
      <c r="C442" s="7">
        <v>7</v>
      </c>
      <c r="D442" s="7" t="s">
        <v>3372</v>
      </c>
      <c r="E442" s="7" t="s">
        <v>592</v>
      </c>
      <c r="F442" s="7" t="s">
        <v>3373</v>
      </c>
      <c r="G442" s="8">
        <v>42130.691666666666</v>
      </c>
      <c r="H442" s="7" t="s">
        <v>2781</v>
      </c>
      <c r="I442" s="7"/>
      <c r="J442" s="7"/>
      <c r="K442" s="7">
        <v>0</v>
      </c>
      <c r="L442" s="7">
        <v>0</v>
      </c>
      <c r="M442" s="7">
        <v>108.91</v>
      </c>
      <c r="N442" s="7">
        <v>1</v>
      </c>
      <c r="O442" s="7" t="s">
        <v>71</v>
      </c>
      <c r="P442" s="7">
        <v>0</v>
      </c>
      <c r="Q442" s="7">
        <v>0</v>
      </c>
      <c r="R442" s="7">
        <v>108.91</v>
      </c>
    </row>
    <row r="443" spans="1:18" x14ac:dyDescent="0.25">
      <c r="A443" s="7" t="s">
        <v>3371</v>
      </c>
      <c r="B443" s="8">
        <v>42131</v>
      </c>
      <c r="C443" s="7">
        <v>8</v>
      </c>
      <c r="D443" s="7" t="s">
        <v>3372</v>
      </c>
      <c r="E443" s="7" t="s">
        <v>592</v>
      </c>
      <c r="F443" s="7" t="s">
        <v>3373</v>
      </c>
      <c r="G443" s="8">
        <v>42130.691666666666</v>
      </c>
      <c r="H443" s="7" t="s">
        <v>2781</v>
      </c>
      <c r="I443" s="7"/>
      <c r="J443" s="7"/>
      <c r="K443" s="7">
        <v>0</v>
      </c>
      <c r="L443" s="7">
        <v>0</v>
      </c>
      <c r="M443" s="7">
        <v>107.98</v>
      </c>
      <c r="N443" s="7">
        <v>1</v>
      </c>
      <c r="O443" s="7" t="s">
        <v>71</v>
      </c>
      <c r="P443" s="7">
        <v>0</v>
      </c>
      <c r="Q443" s="7">
        <v>0</v>
      </c>
      <c r="R443" s="7">
        <v>107.98</v>
      </c>
    </row>
    <row r="444" spans="1:18" x14ac:dyDescent="0.25">
      <c r="A444" s="7" t="s">
        <v>3371</v>
      </c>
      <c r="B444" s="8">
        <v>42131</v>
      </c>
      <c r="C444" s="7">
        <v>9</v>
      </c>
      <c r="D444" s="7" t="s">
        <v>3372</v>
      </c>
      <c r="E444" s="7" t="s">
        <v>592</v>
      </c>
      <c r="F444" s="7" t="s">
        <v>3373</v>
      </c>
      <c r="G444" s="8">
        <v>42130.691666666666</v>
      </c>
      <c r="H444" s="7" t="s">
        <v>2781</v>
      </c>
      <c r="I444" s="7"/>
      <c r="J444" s="7"/>
      <c r="K444" s="7">
        <v>0</v>
      </c>
      <c r="L444" s="7">
        <v>0</v>
      </c>
      <c r="M444" s="7">
        <v>63</v>
      </c>
      <c r="N444" s="7">
        <v>1</v>
      </c>
      <c r="O444" s="7" t="s">
        <v>71</v>
      </c>
      <c r="P444" s="7">
        <v>0</v>
      </c>
      <c r="Q444" s="7">
        <v>0</v>
      </c>
      <c r="R444" s="7">
        <v>63</v>
      </c>
    </row>
    <row r="445" spans="1:18" x14ac:dyDescent="0.25">
      <c r="A445" s="7" t="s">
        <v>3371</v>
      </c>
      <c r="B445" s="8">
        <v>42131</v>
      </c>
      <c r="C445" s="7">
        <v>10</v>
      </c>
      <c r="D445" s="7" t="s">
        <v>3372</v>
      </c>
      <c r="E445" s="7" t="s">
        <v>592</v>
      </c>
      <c r="F445" s="7" t="s">
        <v>3373</v>
      </c>
      <c r="G445" s="8">
        <v>42130.691666666666</v>
      </c>
      <c r="H445" s="7" t="s">
        <v>2781</v>
      </c>
      <c r="I445" s="7"/>
      <c r="J445" s="7"/>
      <c r="K445" s="7">
        <v>0</v>
      </c>
      <c r="L445" s="7">
        <v>0</v>
      </c>
      <c r="M445" s="7">
        <v>45.65</v>
      </c>
      <c r="N445" s="7">
        <v>1</v>
      </c>
      <c r="O445" s="7" t="s">
        <v>71</v>
      </c>
      <c r="P445" s="7">
        <v>0</v>
      </c>
      <c r="Q445" s="7">
        <v>0</v>
      </c>
      <c r="R445" s="7">
        <v>45.65</v>
      </c>
    </row>
    <row r="446" spans="1:18" x14ac:dyDescent="0.25">
      <c r="A446" s="7" t="s">
        <v>3371</v>
      </c>
      <c r="B446" s="8">
        <v>42131</v>
      </c>
      <c r="C446" s="7">
        <v>11</v>
      </c>
      <c r="D446" s="7" t="s">
        <v>3372</v>
      </c>
      <c r="E446" s="7" t="s">
        <v>592</v>
      </c>
      <c r="F446" s="7" t="s">
        <v>3373</v>
      </c>
      <c r="G446" s="8">
        <v>42130.691666666666</v>
      </c>
      <c r="H446" s="7" t="s">
        <v>2781</v>
      </c>
      <c r="I446" s="7"/>
      <c r="J446" s="7"/>
      <c r="K446" s="7">
        <v>0</v>
      </c>
      <c r="L446" s="7">
        <v>0</v>
      </c>
      <c r="M446" s="7">
        <v>113.95</v>
      </c>
      <c r="N446" s="7">
        <v>1</v>
      </c>
      <c r="O446" s="7" t="s">
        <v>71</v>
      </c>
      <c r="P446" s="7">
        <v>0</v>
      </c>
      <c r="Q446" s="7">
        <v>0</v>
      </c>
      <c r="R446" s="7">
        <v>113.95</v>
      </c>
    </row>
    <row r="447" spans="1:18" x14ac:dyDescent="0.25">
      <c r="A447" s="7" t="s">
        <v>3371</v>
      </c>
      <c r="B447" s="8">
        <v>42131</v>
      </c>
      <c r="C447" s="7">
        <v>12</v>
      </c>
      <c r="D447" s="7" t="s">
        <v>3372</v>
      </c>
      <c r="E447" s="7" t="s">
        <v>592</v>
      </c>
      <c r="F447" s="7" t="s">
        <v>3373</v>
      </c>
      <c r="G447" s="8">
        <v>42130.691666666666</v>
      </c>
      <c r="H447" s="7" t="s">
        <v>2781</v>
      </c>
      <c r="I447" s="7"/>
      <c r="J447" s="7"/>
      <c r="K447" s="7">
        <v>0</v>
      </c>
      <c r="L447" s="7">
        <v>0</v>
      </c>
      <c r="M447" s="7">
        <v>63.85</v>
      </c>
      <c r="N447" s="7">
        <v>1</v>
      </c>
      <c r="O447" s="7" t="s">
        <v>71</v>
      </c>
      <c r="P447" s="7">
        <v>0</v>
      </c>
      <c r="Q447" s="7">
        <v>0</v>
      </c>
      <c r="R447" s="7">
        <v>63.85</v>
      </c>
    </row>
    <row r="448" spans="1:18" x14ac:dyDescent="0.25">
      <c r="A448" s="7" t="s">
        <v>3374</v>
      </c>
      <c r="B448" s="8">
        <v>42131</v>
      </c>
      <c r="C448" s="7">
        <v>1</v>
      </c>
      <c r="D448" s="7" t="s">
        <v>3375</v>
      </c>
      <c r="E448" s="7" t="s">
        <v>592</v>
      </c>
      <c r="F448" s="7" t="s">
        <v>3376</v>
      </c>
      <c r="G448" s="8">
        <v>42116.493055555555</v>
      </c>
      <c r="H448" s="7" t="s">
        <v>2781</v>
      </c>
      <c r="I448" s="7"/>
      <c r="J448" s="7"/>
      <c r="K448" s="7">
        <v>0</v>
      </c>
      <c r="L448" s="7">
        <v>0</v>
      </c>
      <c r="M448" s="7">
        <v>75</v>
      </c>
      <c r="N448" s="7">
        <v>1</v>
      </c>
      <c r="O448" s="7" t="s">
        <v>71</v>
      </c>
      <c r="P448" s="7">
        <v>0</v>
      </c>
      <c r="Q448" s="7">
        <v>0</v>
      </c>
      <c r="R448" s="7">
        <v>75</v>
      </c>
    </row>
    <row r="449" spans="1:18" x14ac:dyDescent="0.25">
      <c r="A449" s="7" t="s">
        <v>3377</v>
      </c>
      <c r="B449" s="8">
        <v>42131</v>
      </c>
      <c r="C449" s="7">
        <v>1</v>
      </c>
      <c r="D449" s="7" t="s">
        <v>3378</v>
      </c>
      <c r="E449" s="7" t="s">
        <v>592</v>
      </c>
      <c r="F449" s="7" t="s">
        <v>3379</v>
      </c>
      <c r="G449" s="8">
        <v>42130.694444444445</v>
      </c>
      <c r="H449" s="7" t="s">
        <v>2781</v>
      </c>
      <c r="I449" s="7"/>
      <c r="J449" s="7"/>
      <c r="K449" s="7">
        <v>0</v>
      </c>
      <c r="L449" s="7">
        <v>0</v>
      </c>
      <c r="M449" s="7">
        <v>90</v>
      </c>
      <c r="N449" s="7">
        <v>1</v>
      </c>
      <c r="O449" s="7" t="s">
        <v>71</v>
      </c>
      <c r="P449" s="7">
        <v>0</v>
      </c>
      <c r="Q449" s="7">
        <v>0</v>
      </c>
      <c r="R449" s="7">
        <v>90</v>
      </c>
    </row>
    <row r="450" spans="1:18" x14ac:dyDescent="0.25">
      <c r="A450" s="7" t="s">
        <v>3380</v>
      </c>
      <c r="B450" s="8">
        <v>42132</v>
      </c>
      <c r="C450" s="7">
        <v>1</v>
      </c>
      <c r="D450" s="7" t="s">
        <v>3381</v>
      </c>
      <c r="E450" s="7" t="s">
        <v>592</v>
      </c>
      <c r="F450" s="7" t="s">
        <v>3382</v>
      </c>
      <c r="G450" s="8">
        <v>42122.379861111112</v>
      </c>
      <c r="H450" s="7" t="s">
        <v>2781</v>
      </c>
      <c r="I450" s="7"/>
      <c r="J450" s="7"/>
      <c r="K450" s="7">
        <v>0</v>
      </c>
      <c r="L450" s="7">
        <v>0</v>
      </c>
      <c r="M450" s="7">
        <v>1298</v>
      </c>
      <c r="N450" s="7">
        <v>1</v>
      </c>
      <c r="O450" s="7" t="s">
        <v>53</v>
      </c>
      <c r="P450" s="7">
        <v>0</v>
      </c>
      <c r="Q450" s="7">
        <v>0</v>
      </c>
      <c r="R450" s="7">
        <v>1298</v>
      </c>
    </row>
    <row r="451" spans="1:18" x14ac:dyDescent="0.25">
      <c r="A451" s="7" t="s">
        <v>3380</v>
      </c>
      <c r="B451" s="8">
        <v>42132</v>
      </c>
      <c r="C451" s="7">
        <v>2</v>
      </c>
      <c r="D451" s="7" t="s">
        <v>3383</v>
      </c>
      <c r="E451" s="7" t="s">
        <v>592</v>
      </c>
      <c r="F451" s="7" t="s">
        <v>3384</v>
      </c>
      <c r="G451" s="8">
        <v>42122.381944444445</v>
      </c>
      <c r="H451" s="7" t="s">
        <v>2781</v>
      </c>
      <c r="I451" s="7"/>
      <c r="J451" s="7"/>
      <c r="K451" s="7">
        <v>0</v>
      </c>
      <c r="L451" s="7">
        <v>0</v>
      </c>
      <c r="M451" s="7">
        <v>1483</v>
      </c>
      <c r="N451" s="7">
        <v>1</v>
      </c>
      <c r="O451" s="7" t="s">
        <v>53</v>
      </c>
      <c r="P451" s="7">
        <v>0</v>
      </c>
      <c r="Q451" s="7">
        <v>0</v>
      </c>
      <c r="R451" s="7">
        <v>1483</v>
      </c>
    </row>
    <row r="452" spans="1:18" x14ac:dyDescent="0.25">
      <c r="A452" s="7" t="s">
        <v>3385</v>
      </c>
      <c r="B452" s="8">
        <v>42135</v>
      </c>
      <c r="C452" s="7">
        <v>1</v>
      </c>
      <c r="D452" s="7" t="s">
        <v>3386</v>
      </c>
      <c r="E452" s="7" t="s">
        <v>592</v>
      </c>
      <c r="F452" s="7" t="s">
        <v>3387</v>
      </c>
      <c r="G452" s="8">
        <v>42115.540972222225</v>
      </c>
      <c r="H452" s="7" t="s">
        <v>2781</v>
      </c>
      <c r="I452" s="7"/>
      <c r="J452" s="7"/>
      <c r="K452" s="7">
        <v>0</v>
      </c>
      <c r="L452" s="7">
        <v>0</v>
      </c>
      <c r="M452" s="7">
        <v>1200</v>
      </c>
      <c r="N452" s="7">
        <v>1</v>
      </c>
      <c r="O452" s="7" t="s">
        <v>53</v>
      </c>
      <c r="P452" s="7">
        <v>0</v>
      </c>
      <c r="Q452" s="7">
        <v>0</v>
      </c>
      <c r="R452" s="7">
        <v>1200</v>
      </c>
    </row>
    <row r="453" spans="1:18" x14ac:dyDescent="0.25">
      <c r="A453" s="7" t="s">
        <v>3388</v>
      </c>
      <c r="B453" s="8">
        <v>42154</v>
      </c>
      <c r="C453" s="7">
        <v>2</v>
      </c>
      <c r="D453" s="7" t="s">
        <v>3389</v>
      </c>
      <c r="E453" s="7" t="s">
        <v>592</v>
      </c>
      <c r="F453" s="7" t="s">
        <v>3390</v>
      </c>
      <c r="G453" s="8">
        <v>42145.515277777777</v>
      </c>
      <c r="H453" s="7" t="s">
        <v>2781</v>
      </c>
      <c r="I453" s="7"/>
      <c r="J453" s="7"/>
      <c r="K453" s="7">
        <v>0</v>
      </c>
      <c r="L453" s="7">
        <v>0</v>
      </c>
      <c r="M453" s="7">
        <v>1107.68</v>
      </c>
      <c r="N453" s="7">
        <v>1</v>
      </c>
      <c r="O453" s="7" t="s">
        <v>53</v>
      </c>
      <c r="P453" s="7">
        <v>0</v>
      </c>
      <c r="Q453" s="7">
        <v>0</v>
      </c>
      <c r="R453" s="7">
        <v>1107.68</v>
      </c>
    </row>
    <row r="454" spans="1:18" x14ac:dyDescent="0.25">
      <c r="A454" s="7" t="s">
        <v>3388</v>
      </c>
      <c r="B454" s="8">
        <v>42154</v>
      </c>
      <c r="C454" s="7">
        <v>4</v>
      </c>
      <c r="D454" s="7" t="s">
        <v>3391</v>
      </c>
      <c r="E454" s="7" t="s">
        <v>592</v>
      </c>
      <c r="F454" s="7" t="s">
        <v>3392</v>
      </c>
      <c r="G454" s="8">
        <v>42145.518055555556</v>
      </c>
      <c r="H454" s="7" t="s">
        <v>2781</v>
      </c>
      <c r="I454" s="7"/>
      <c r="J454" s="7"/>
      <c r="K454" s="7">
        <v>0</v>
      </c>
      <c r="L454" s="7">
        <v>0</v>
      </c>
      <c r="M454" s="7">
        <v>1108</v>
      </c>
      <c r="N454" s="7">
        <v>1</v>
      </c>
      <c r="O454" s="7" t="s">
        <v>53</v>
      </c>
      <c r="P454" s="7">
        <v>0</v>
      </c>
      <c r="Q454" s="7">
        <v>0</v>
      </c>
      <c r="R454" s="7">
        <v>1108</v>
      </c>
    </row>
    <row r="455" spans="1:18" x14ac:dyDescent="0.25">
      <c r="A455" s="7" t="s">
        <v>3388</v>
      </c>
      <c r="B455" s="8">
        <v>42154</v>
      </c>
      <c r="C455" s="7">
        <v>5</v>
      </c>
      <c r="D455" s="7" t="s">
        <v>3393</v>
      </c>
      <c r="E455" s="7" t="s">
        <v>592</v>
      </c>
      <c r="F455" s="7" t="s">
        <v>3394</v>
      </c>
      <c r="G455" s="8">
        <v>42154.478472222225</v>
      </c>
      <c r="H455" s="7" t="s">
        <v>2781</v>
      </c>
      <c r="I455" s="7"/>
      <c r="J455" s="7"/>
      <c r="K455" s="7">
        <v>0</v>
      </c>
      <c r="L455" s="7">
        <v>0</v>
      </c>
      <c r="M455" s="7">
        <v>967</v>
      </c>
      <c r="N455" s="7">
        <v>1</v>
      </c>
      <c r="O455" s="7" t="s">
        <v>53</v>
      </c>
      <c r="P455" s="7">
        <v>0</v>
      </c>
      <c r="Q455" s="7">
        <v>0</v>
      </c>
      <c r="R455" s="7">
        <v>967</v>
      </c>
    </row>
    <row r="456" spans="1:18" x14ac:dyDescent="0.25">
      <c r="A456" s="7" t="s">
        <v>3395</v>
      </c>
      <c r="B456" s="8">
        <v>42155</v>
      </c>
      <c r="C456" s="7">
        <v>1</v>
      </c>
      <c r="D456" s="7" t="s">
        <v>3396</v>
      </c>
      <c r="E456" s="7" t="s">
        <v>592</v>
      </c>
      <c r="F456" s="7" t="s">
        <v>3397</v>
      </c>
      <c r="G456" s="8">
        <v>42144.621527777781</v>
      </c>
      <c r="H456" s="7" t="s">
        <v>2781</v>
      </c>
      <c r="I456" s="7"/>
      <c r="J456" s="7"/>
      <c r="K456" s="7">
        <v>0</v>
      </c>
      <c r="L456" s="7">
        <v>0</v>
      </c>
      <c r="M456" s="7">
        <v>517.24</v>
      </c>
      <c r="N456" s="7">
        <v>1</v>
      </c>
      <c r="O456" s="7" t="s">
        <v>71</v>
      </c>
      <c r="P456" s="7">
        <v>0</v>
      </c>
      <c r="Q456" s="7">
        <v>0</v>
      </c>
      <c r="R456" s="7">
        <v>517.24</v>
      </c>
    </row>
    <row r="457" spans="1:18" x14ac:dyDescent="0.25">
      <c r="A457" s="7" t="s">
        <v>3395</v>
      </c>
      <c r="B457" s="8">
        <v>42155</v>
      </c>
      <c r="C457" s="7">
        <v>2</v>
      </c>
      <c r="D457" s="7" t="s">
        <v>3396</v>
      </c>
      <c r="E457" s="7" t="s">
        <v>592</v>
      </c>
      <c r="F457" s="7" t="s">
        <v>3397</v>
      </c>
      <c r="G457" s="8">
        <v>42144.621527777781</v>
      </c>
      <c r="H457" s="7" t="s">
        <v>2781</v>
      </c>
      <c r="I457" s="7"/>
      <c r="J457" s="7"/>
      <c r="K457" s="7">
        <v>0</v>
      </c>
      <c r="L457" s="7">
        <v>0</v>
      </c>
      <c r="M457" s="7">
        <v>982.76</v>
      </c>
      <c r="N457" s="7">
        <v>1</v>
      </c>
      <c r="O457" s="7" t="s">
        <v>71</v>
      </c>
      <c r="P457" s="7">
        <v>0</v>
      </c>
      <c r="Q457" s="7">
        <v>0</v>
      </c>
      <c r="R457" s="7">
        <v>982.76</v>
      </c>
    </row>
    <row r="458" spans="1:18" x14ac:dyDescent="0.25">
      <c r="A458" s="7" t="s">
        <v>3398</v>
      </c>
      <c r="B458" s="8">
        <v>42159</v>
      </c>
      <c r="C458" s="7">
        <v>1</v>
      </c>
      <c r="D458" s="7" t="s">
        <v>3399</v>
      </c>
      <c r="E458" s="7" t="s">
        <v>592</v>
      </c>
      <c r="F458" s="7" t="s">
        <v>3400</v>
      </c>
      <c r="G458" s="8">
        <v>42133.709722222222</v>
      </c>
      <c r="H458" s="7" t="s">
        <v>2781</v>
      </c>
      <c r="I458" s="7"/>
      <c r="J458" s="7"/>
      <c r="K458" s="7">
        <v>0</v>
      </c>
      <c r="L458" s="7">
        <v>0</v>
      </c>
      <c r="M458" s="7">
        <v>16.489999999999998</v>
      </c>
      <c r="N458" s="7">
        <v>1</v>
      </c>
      <c r="O458" s="7" t="s">
        <v>71</v>
      </c>
      <c r="P458" s="7">
        <v>0</v>
      </c>
      <c r="Q458" s="7">
        <v>0</v>
      </c>
      <c r="R458" s="7">
        <v>16.489999999999998</v>
      </c>
    </row>
    <row r="459" spans="1:18" x14ac:dyDescent="0.25">
      <c r="A459" s="7" t="s">
        <v>3398</v>
      </c>
      <c r="B459" s="8">
        <v>42159</v>
      </c>
      <c r="C459" s="7">
        <v>2</v>
      </c>
      <c r="D459" s="7" t="s">
        <v>3399</v>
      </c>
      <c r="E459" s="7" t="s">
        <v>592</v>
      </c>
      <c r="F459" s="7" t="s">
        <v>3400</v>
      </c>
      <c r="G459" s="8">
        <v>42133.709722222222</v>
      </c>
      <c r="H459" s="7" t="s">
        <v>2781</v>
      </c>
      <c r="I459" s="7"/>
      <c r="J459" s="7"/>
      <c r="K459" s="7">
        <v>0</v>
      </c>
      <c r="L459" s="7">
        <v>0</v>
      </c>
      <c r="M459" s="7">
        <v>54.55</v>
      </c>
      <c r="N459" s="7">
        <v>1</v>
      </c>
      <c r="O459" s="7" t="s">
        <v>71</v>
      </c>
      <c r="P459" s="7">
        <v>0</v>
      </c>
      <c r="Q459" s="7">
        <v>0</v>
      </c>
      <c r="R459" s="7">
        <v>54.55</v>
      </c>
    </row>
    <row r="460" spans="1:18" x14ac:dyDescent="0.25">
      <c r="A460" s="7" t="s">
        <v>3398</v>
      </c>
      <c r="B460" s="8">
        <v>42159</v>
      </c>
      <c r="C460" s="7">
        <v>3</v>
      </c>
      <c r="D460" s="7" t="s">
        <v>3399</v>
      </c>
      <c r="E460" s="7" t="s">
        <v>592</v>
      </c>
      <c r="F460" s="7" t="s">
        <v>3400</v>
      </c>
      <c r="G460" s="8">
        <v>42133.709722222222</v>
      </c>
      <c r="H460" s="7" t="s">
        <v>2781</v>
      </c>
      <c r="I460" s="7"/>
      <c r="J460" s="7"/>
      <c r="K460" s="7">
        <v>0</v>
      </c>
      <c r="L460" s="7">
        <v>0</v>
      </c>
      <c r="M460" s="7">
        <v>20.28</v>
      </c>
      <c r="N460" s="7">
        <v>1</v>
      </c>
      <c r="O460" s="7" t="s">
        <v>71</v>
      </c>
      <c r="P460" s="7">
        <v>0</v>
      </c>
      <c r="Q460" s="7">
        <v>0</v>
      </c>
      <c r="R460" s="7">
        <v>20.28</v>
      </c>
    </row>
    <row r="461" spans="1:18" x14ac:dyDescent="0.25">
      <c r="A461" s="7" t="s">
        <v>3398</v>
      </c>
      <c r="B461" s="8">
        <v>42159</v>
      </c>
      <c r="C461" s="7">
        <v>4</v>
      </c>
      <c r="D461" s="7" t="s">
        <v>3399</v>
      </c>
      <c r="E461" s="7" t="s">
        <v>592</v>
      </c>
      <c r="F461" s="7" t="s">
        <v>3400</v>
      </c>
      <c r="G461" s="8">
        <v>42133.709722222222</v>
      </c>
      <c r="H461" s="7" t="s">
        <v>2781</v>
      </c>
      <c r="I461" s="7"/>
      <c r="J461" s="7"/>
      <c r="K461" s="7">
        <v>0</v>
      </c>
      <c r="L461" s="7">
        <v>0</v>
      </c>
      <c r="M461" s="7">
        <v>25.83</v>
      </c>
      <c r="N461" s="7">
        <v>1</v>
      </c>
      <c r="O461" s="7" t="s">
        <v>71</v>
      </c>
      <c r="P461" s="7">
        <v>0</v>
      </c>
      <c r="Q461" s="7">
        <v>0</v>
      </c>
      <c r="R461" s="7">
        <v>25.83</v>
      </c>
    </row>
    <row r="462" spans="1:18" x14ac:dyDescent="0.25">
      <c r="A462" s="7" t="s">
        <v>3398</v>
      </c>
      <c r="B462" s="8">
        <v>42159</v>
      </c>
      <c r="C462" s="7">
        <v>5</v>
      </c>
      <c r="D462" s="7" t="s">
        <v>3399</v>
      </c>
      <c r="E462" s="7" t="s">
        <v>592</v>
      </c>
      <c r="F462" s="7" t="s">
        <v>3400</v>
      </c>
      <c r="G462" s="8">
        <v>42133.709722222222</v>
      </c>
      <c r="H462" s="7" t="s">
        <v>2781</v>
      </c>
      <c r="I462" s="7"/>
      <c r="J462" s="7"/>
      <c r="K462" s="7">
        <v>0</v>
      </c>
      <c r="L462" s="7">
        <v>0</v>
      </c>
      <c r="M462" s="7">
        <v>9.9</v>
      </c>
      <c r="N462" s="7">
        <v>1</v>
      </c>
      <c r="O462" s="7" t="s">
        <v>71</v>
      </c>
      <c r="P462" s="7">
        <v>0</v>
      </c>
      <c r="Q462" s="7">
        <v>0</v>
      </c>
      <c r="R462" s="7">
        <v>9.9</v>
      </c>
    </row>
    <row r="463" spans="1:18" x14ac:dyDescent="0.25">
      <c r="A463" s="7" t="s">
        <v>3398</v>
      </c>
      <c r="B463" s="8">
        <v>42159</v>
      </c>
      <c r="C463" s="7">
        <v>6</v>
      </c>
      <c r="D463" s="7" t="s">
        <v>3399</v>
      </c>
      <c r="E463" s="7" t="s">
        <v>592</v>
      </c>
      <c r="F463" s="7" t="s">
        <v>3400</v>
      </c>
      <c r="G463" s="8">
        <v>42133.709722222222</v>
      </c>
      <c r="H463" s="7" t="s">
        <v>2781</v>
      </c>
      <c r="I463" s="7"/>
      <c r="J463" s="7"/>
      <c r="K463" s="7">
        <v>0</v>
      </c>
      <c r="L463" s="7">
        <v>0</v>
      </c>
      <c r="M463" s="7">
        <v>12.95</v>
      </c>
      <c r="N463" s="7">
        <v>1</v>
      </c>
      <c r="O463" s="7" t="s">
        <v>71</v>
      </c>
      <c r="P463" s="7">
        <v>0</v>
      </c>
      <c r="Q463" s="7">
        <v>0</v>
      </c>
      <c r="R463" s="7">
        <v>12.95</v>
      </c>
    </row>
    <row r="464" spans="1:18" x14ac:dyDescent="0.25">
      <c r="A464" s="7" t="s">
        <v>3401</v>
      </c>
      <c r="B464" s="8">
        <v>42155</v>
      </c>
      <c r="C464" s="7">
        <v>1</v>
      </c>
      <c r="D464" s="7" t="s">
        <v>3402</v>
      </c>
      <c r="E464" s="7" t="s">
        <v>592</v>
      </c>
      <c r="F464" s="7" t="s">
        <v>3403</v>
      </c>
      <c r="G464" s="8">
        <v>42138.392361111109</v>
      </c>
      <c r="H464" s="7" t="s">
        <v>2781</v>
      </c>
      <c r="I464" s="7"/>
      <c r="J464" s="7"/>
      <c r="K464" s="7">
        <v>0</v>
      </c>
      <c r="L464" s="7">
        <v>0</v>
      </c>
      <c r="M464" s="7">
        <v>8275</v>
      </c>
      <c r="N464" s="7">
        <v>1</v>
      </c>
      <c r="O464" s="7" t="s">
        <v>53</v>
      </c>
      <c r="P464" s="7">
        <v>0</v>
      </c>
      <c r="Q464" s="7">
        <v>0</v>
      </c>
      <c r="R464" s="7">
        <v>8275</v>
      </c>
    </row>
    <row r="465" spans="1:18" x14ac:dyDescent="0.25">
      <c r="A465" s="7" t="s">
        <v>3404</v>
      </c>
      <c r="B465" s="8">
        <v>42155</v>
      </c>
      <c r="C465" s="7">
        <v>1</v>
      </c>
      <c r="D465" s="7" t="s">
        <v>3405</v>
      </c>
      <c r="E465" s="7" t="s">
        <v>592</v>
      </c>
      <c r="F465" s="7" t="s">
        <v>3406</v>
      </c>
      <c r="G465" s="8">
        <v>42132.497916666667</v>
      </c>
      <c r="H465" s="7" t="s">
        <v>2781</v>
      </c>
      <c r="I465" s="7"/>
      <c r="J465" s="7"/>
      <c r="K465" s="7">
        <v>0</v>
      </c>
      <c r="L465" s="7">
        <v>0</v>
      </c>
      <c r="M465" s="7">
        <v>1000</v>
      </c>
      <c r="N465" s="7">
        <v>1</v>
      </c>
      <c r="O465" s="7" t="s">
        <v>53</v>
      </c>
      <c r="P465" s="7">
        <v>0</v>
      </c>
      <c r="Q465" s="7">
        <v>0</v>
      </c>
      <c r="R465" s="7">
        <v>1000</v>
      </c>
    </row>
    <row r="466" spans="1:18" x14ac:dyDescent="0.25">
      <c r="A466" s="7" t="s">
        <v>3407</v>
      </c>
      <c r="B466" s="8">
        <v>42154</v>
      </c>
      <c r="C466" s="7">
        <v>1</v>
      </c>
      <c r="D466" s="7" t="s">
        <v>3408</v>
      </c>
      <c r="E466" s="7" t="s">
        <v>592</v>
      </c>
      <c r="F466" s="7" t="s">
        <v>3409</v>
      </c>
      <c r="G466" s="8">
        <v>42145.663194444445</v>
      </c>
      <c r="H466" s="7" t="s">
        <v>2781</v>
      </c>
      <c r="I466" s="7"/>
      <c r="J466" s="7"/>
      <c r="K466" s="7">
        <v>0</v>
      </c>
      <c r="L466" s="7">
        <v>0</v>
      </c>
      <c r="M466" s="7">
        <v>766.73</v>
      </c>
      <c r="N466" s="7">
        <v>1</v>
      </c>
      <c r="O466" s="7" t="s">
        <v>53</v>
      </c>
      <c r="P466" s="7">
        <v>0</v>
      </c>
      <c r="Q466" s="7">
        <v>0</v>
      </c>
      <c r="R466" s="7">
        <v>766.73</v>
      </c>
    </row>
    <row r="467" spans="1:18" x14ac:dyDescent="0.25">
      <c r="A467" s="7" t="s">
        <v>3410</v>
      </c>
      <c r="B467" s="8">
        <v>42167</v>
      </c>
      <c r="C467" s="7">
        <v>1</v>
      </c>
      <c r="D467" s="7" t="s">
        <v>3411</v>
      </c>
      <c r="E467" s="7" t="s">
        <v>592</v>
      </c>
      <c r="F467" s="7" t="s">
        <v>3412</v>
      </c>
      <c r="G467" s="8">
        <v>42153.611111111109</v>
      </c>
      <c r="H467" s="7" t="s">
        <v>2781</v>
      </c>
      <c r="I467" s="7"/>
      <c r="J467" s="7"/>
      <c r="K467" s="7">
        <v>0</v>
      </c>
      <c r="L467" s="7">
        <v>0</v>
      </c>
      <c r="M467" s="7">
        <v>25</v>
      </c>
      <c r="N467" s="7">
        <v>1</v>
      </c>
      <c r="O467" s="7" t="s">
        <v>71</v>
      </c>
      <c r="P467" s="7">
        <v>0</v>
      </c>
      <c r="Q467" s="7">
        <v>0</v>
      </c>
      <c r="R467" s="7">
        <v>25</v>
      </c>
    </row>
    <row r="468" spans="1:18" x14ac:dyDescent="0.25">
      <c r="A468" s="7" t="s">
        <v>3410</v>
      </c>
      <c r="B468" s="8">
        <v>42167</v>
      </c>
      <c r="C468" s="7">
        <v>2</v>
      </c>
      <c r="D468" s="7" t="s">
        <v>3413</v>
      </c>
      <c r="E468" s="7" t="s">
        <v>592</v>
      </c>
      <c r="F468" s="7" t="s">
        <v>3414</v>
      </c>
      <c r="G468" s="8">
        <v>42155.375</v>
      </c>
      <c r="H468" s="7" t="s">
        <v>2781</v>
      </c>
      <c r="I468" s="7"/>
      <c r="J468" s="7"/>
      <c r="K468" s="7">
        <v>0</v>
      </c>
      <c r="L468" s="7">
        <v>0</v>
      </c>
      <c r="M468" s="7">
        <v>25</v>
      </c>
      <c r="N468" s="7">
        <v>1</v>
      </c>
      <c r="O468" s="7" t="s">
        <v>71</v>
      </c>
      <c r="P468" s="7">
        <v>0</v>
      </c>
      <c r="Q468" s="7">
        <v>0</v>
      </c>
      <c r="R468" s="7">
        <v>25</v>
      </c>
    </row>
    <row r="469" spans="1:18" x14ac:dyDescent="0.25">
      <c r="A469" s="7" t="s">
        <v>3415</v>
      </c>
      <c r="B469" s="8">
        <v>42170</v>
      </c>
      <c r="C469" s="7">
        <v>1</v>
      </c>
      <c r="D469" s="7" t="s">
        <v>3416</v>
      </c>
      <c r="E469" s="7" t="s">
        <v>592</v>
      </c>
      <c r="F469" s="7" t="s">
        <v>3417</v>
      </c>
      <c r="G469" s="8">
        <v>42164.454861111109</v>
      </c>
      <c r="H469" s="7" t="s">
        <v>2781</v>
      </c>
      <c r="I469" s="7"/>
      <c r="J469" s="7"/>
      <c r="K469" s="7">
        <v>0</v>
      </c>
      <c r="L469" s="7">
        <v>0</v>
      </c>
      <c r="M469" s="7">
        <v>55</v>
      </c>
      <c r="N469" s="7">
        <v>1</v>
      </c>
      <c r="O469" s="7" t="s">
        <v>937</v>
      </c>
      <c r="P469" s="7">
        <v>0</v>
      </c>
      <c r="Q469" s="7">
        <v>0</v>
      </c>
      <c r="R469" s="7">
        <v>55</v>
      </c>
    </row>
    <row r="470" spans="1:18" x14ac:dyDescent="0.25">
      <c r="A470" s="7" t="s">
        <v>3418</v>
      </c>
      <c r="B470" s="8">
        <v>42170</v>
      </c>
      <c r="C470" s="7">
        <v>1</v>
      </c>
      <c r="D470" s="7" t="s">
        <v>3419</v>
      </c>
      <c r="E470" s="7" t="s">
        <v>592</v>
      </c>
      <c r="F470" s="7" t="s">
        <v>3420</v>
      </c>
      <c r="G470" s="8">
        <v>42143.656944444447</v>
      </c>
      <c r="H470" s="7" t="s">
        <v>2781</v>
      </c>
      <c r="I470" s="7"/>
      <c r="J470" s="7"/>
      <c r="K470" s="7">
        <v>0</v>
      </c>
      <c r="L470" s="7">
        <v>0</v>
      </c>
      <c r="M470" s="7">
        <v>55</v>
      </c>
      <c r="N470" s="7">
        <v>1</v>
      </c>
      <c r="O470" s="7" t="s">
        <v>937</v>
      </c>
      <c r="P470" s="7">
        <v>0</v>
      </c>
      <c r="Q470" s="7">
        <v>0</v>
      </c>
      <c r="R470" s="7">
        <v>55</v>
      </c>
    </row>
    <row r="471" spans="1:18" x14ac:dyDescent="0.25">
      <c r="A471" s="7" t="s">
        <v>3421</v>
      </c>
      <c r="B471" s="8">
        <v>42170</v>
      </c>
      <c r="C471" s="7">
        <v>1</v>
      </c>
      <c r="D471" s="7" t="s">
        <v>3422</v>
      </c>
      <c r="E471" s="7" t="s">
        <v>592</v>
      </c>
      <c r="F471" s="7" t="s">
        <v>3423</v>
      </c>
      <c r="G471" s="8">
        <v>42167.652777777781</v>
      </c>
      <c r="H471" s="7" t="s">
        <v>2781</v>
      </c>
      <c r="I471" s="7"/>
      <c r="J471" s="7"/>
      <c r="K471" s="7">
        <v>0</v>
      </c>
      <c r="L471" s="7">
        <v>0</v>
      </c>
      <c r="M471" s="7">
        <v>90</v>
      </c>
      <c r="N471" s="7">
        <v>1</v>
      </c>
      <c r="O471" s="7" t="s">
        <v>71</v>
      </c>
      <c r="P471" s="7">
        <v>0</v>
      </c>
      <c r="Q471" s="7">
        <v>0</v>
      </c>
      <c r="R471" s="7">
        <v>90</v>
      </c>
    </row>
    <row r="472" spans="1:18" x14ac:dyDescent="0.25">
      <c r="A472" s="7" t="s">
        <v>3424</v>
      </c>
      <c r="B472" s="8">
        <v>42170</v>
      </c>
      <c r="C472" s="7">
        <v>1</v>
      </c>
      <c r="D472" s="7" t="s">
        <v>3425</v>
      </c>
      <c r="E472" s="7" t="s">
        <v>592</v>
      </c>
      <c r="F472" s="7" t="s">
        <v>3426</v>
      </c>
      <c r="G472" s="8">
        <v>42133.638194444444</v>
      </c>
      <c r="H472" s="7" t="s">
        <v>2781</v>
      </c>
      <c r="I472" s="7"/>
      <c r="J472" s="7"/>
      <c r="K472" s="7">
        <v>0</v>
      </c>
      <c r="L472" s="7">
        <v>0</v>
      </c>
      <c r="M472" s="7">
        <v>51.78</v>
      </c>
      <c r="N472" s="7">
        <v>1</v>
      </c>
      <c r="O472" s="7" t="s">
        <v>937</v>
      </c>
      <c r="P472" s="7">
        <v>0</v>
      </c>
      <c r="Q472" s="7">
        <v>0</v>
      </c>
      <c r="R472" s="7">
        <v>51.78</v>
      </c>
    </row>
    <row r="473" spans="1:18" x14ac:dyDescent="0.25">
      <c r="A473" s="7" t="s">
        <v>3424</v>
      </c>
      <c r="B473" s="8">
        <v>42170</v>
      </c>
      <c r="C473" s="7">
        <v>2</v>
      </c>
      <c r="D473" s="7" t="s">
        <v>3425</v>
      </c>
      <c r="E473" s="7" t="s">
        <v>592</v>
      </c>
      <c r="F473" s="7" t="s">
        <v>3426</v>
      </c>
      <c r="G473" s="8">
        <v>42133.638194444444</v>
      </c>
      <c r="H473" s="7" t="s">
        <v>2781</v>
      </c>
      <c r="I473" s="7"/>
      <c r="J473" s="7"/>
      <c r="K473" s="7">
        <v>0</v>
      </c>
      <c r="L473" s="7">
        <v>0</v>
      </c>
      <c r="M473" s="7">
        <v>6.72</v>
      </c>
      <c r="N473" s="7">
        <v>1</v>
      </c>
      <c r="O473" s="7" t="s">
        <v>937</v>
      </c>
      <c r="P473" s="7">
        <v>0</v>
      </c>
      <c r="Q473" s="7">
        <v>0</v>
      </c>
      <c r="R473" s="7">
        <v>6.72</v>
      </c>
    </row>
    <row r="474" spans="1:18" x14ac:dyDescent="0.25">
      <c r="A474" s="7" t="s">
        <v>3424</v>
      </c>
      <c r="B474" s="8">
        <v>42170</v>
      </c>
      <c r="C474" s="7">
        <v>3</v>
      </c>
      <c r="D474" s="7" t="s">
        <v>3425</v>
      </c>
      <c r="E474" s="7" t="s">
        <v>592</v>
      </c>
      <c r="F474" s="7" t="s">
        <v>3426</v>
      </c>
      <c r="G474" s="8">
        <v>42133.638194444444</v>
      </c>
      <c r="H474" s="7" t="s">
        <v>2781</v>
      </c>
      <c r="I474" s="7"/>
      <c r="J474" s="7"/>
      <c r="K474" s="7">
        <v>0</v>
      </c>
      <c r="L474" s="7">
        <v>0</v>
      </c>
      <c r="M474" s="7">
        <v>21.25</v>
      </c>
      <c r="N474" s="7">
        <v>1</v>
      </c>
      <c r="O474" s="7" t="s">
        <v>937</v>
      </c>
      <c r="P474" s="7">
        <v>0</v>
      </c>
      <c r="Q474" s="7">
        <v>0</v>
      </c>
      <c r="R474" s="7">
        <v>21.25</v>
      </c>
    </row>
    <row r="475" spans="1:18" x14ac:dyDescent="0.25">
      <c r="A475" s="7" t="s">
        <v>3424</v>
      </c>
      <c r="B475" s="8">
        <v>42170</v>
      </c>
      <c r="C475" s="7">
        <v>4</v>
      </c>
      <c r="D475" s="7" t="s">
        <v>3425</v>
      </c>
      <c r="E475" s="7" t="s">
        <v>592</v>
      </c>
      <c r="F475" s="7" t="s">
        <v>3426</v>
      </c>
      <c r="G475" s="8">
        <v>42133.638194444444</v>
      </c>
      <c r="H475" s="7" t="s">
        <v>2781</v>
      </c>
      <c r="I475" s="7"/>
      <c r="J475" s="7"/>
      <c r="K475" s="7">
        <v>0</v>
      </c>
      <c r="L475" s="7">
        <v>0</v>
      </c>
      <c r="M475" s="7">
        <v>85</v>
      </c>
      <c r="N475" s="7">
        <v>1</v>
      </c>
      <c r="O475" s="7" t="s">
        <v>937</v>
      </c>
      <c r="P475" s="7">
        <v>0</v>
      </c>
      <c r="Q475" s="7">
        <v>0</v>
      </c>
      <c r="R475" s="7">
        <v>85</v>
      </c>
    </row>
    <row r="476" spans="1:18" x14ac:dyDescent="0.25">
      <c r="A476" s="7" t="s">
        <v>3424</v>
      </c>
      <c r="B476" s="8">
        <v>42170</v>
      </c>
      <c r="C476" s="7">
        <v>5</v>
      </c>
      <c r="D476" s="7" t="s">
        <v>3425</v>
      </c>
      <c r="E476" s="7" t="s">
        <v>592</v>
      </c>
      <c r="F476" s="7" t="s">
        <v>3426</v>
      </c>
      <c r="G476" s="8">
        <v>42133.638194444444</v>
      </c>
      <c r="H476" s="7" t="s">
        <v>2781</v>
      </c>
      <c r="I476" s="7"/>
      <c r="J476" s="7"/>
      <c r="K476" s="7">
        <v>0</v>
      </c>
      <c r="L476" s="7">
        <v>0</v>
      </c>
      <c r="M476" s="7">
        <v>21.25</v>
      </c>
      <c r="N476" s="7">
        <v>1</v>
      </c>
      <c r="O476" s="7" t="s">
        <v>937</v>
      </c>
      <c r="P476" s="7">
        <v>0</v>
      </c>
      <c r="Q476" s="7">
        <v>0</v>
      </c>
      <c r="R476" s="7">
        <v>21.25</v>
      </c>
    </row>
    <row r="477" spans="1:18" x14ac:dyDescent="0.25">
      <c r="A477" s="7" t="s">
        <v>3427</v>
      </c>
      <c r="B477" s="8">
        <v>42171</v>
      </c>
      <c r="C477" s="7">
        <v>1</v>
      </c>
      <c r="D477" s="7" t="s">
        <v>3428</v>
      </c>
      <c r="E477" s="7" t="s">
        <v>592</v>
      </c>
      <c r="F477" s="7" t="s">
        <v>3429</v>
      </c>
      <c r="G477" s="8">
        <v>42167.550694444442</v>
      </c>
      <c r="H477" s="7" t="s">
        <v>2781</v>
      </c>
      <c r="I477" s="7"/>
      <c r="J477" s="7"/>
      <c r="K477" s="7">
        <v>0</v>
      </c>
      <c r="L477" s="7">
        <v>0</v>
      </c>
      <c r="M477" s="7">
        <v>110</v>
      </c>
      <c r="N477" s="7">
        <v>1</v>
      </c>
      <c r="O477" s="7" t="s">
        <v>71</v>
      </c>
      <c r="P477" s="7">
        <v>0</v>
      </c>
      <c r="Q477" s="7">
        <v>0</v>
      </c>
      <c r="R477" s="7">
        <v>110</v>
      </c>
    </row>
    <row r="478" spans="1:18" x14ac:dyDescent="0.25">
      <c r="A478" s="7" t="s">
        <v>3430</v>
      </c>
      <c r="B478" s="8">
        <v>42172</v>
      </c>
      <c r="C478" s="7">
        <v>1</v>
      </c>
      <c r="D478" s="7" t="s">
        <v>3431</v>
      </c>
      <c r="E478" s="7" t="s">
        <v>592</v>
      </c>
      <c r="F478" s="7" t="s">
        <v>3432</v>
      </c>
      <c r="G478" s="8">
        <v>42051</v>
      </c>
      <c r="H478" s="7" t="s">
        <v>2781</v>
      </c>
      <c r="I478" s="7"/>
      <c r="J478" s="7"/>
      <c r="K478" s="7">
        <v>0</v>
      </c>
      <c r="L478" s="7">
        <v>0</v>
      </c>
      <c r="M478" s="7">
        <v>1500</v>
      </c>
      <c r="N478" s="7">
        <v>1</v>
      </c>
      <c r="O478" s="7" t="s">
        <v>53</v>
      </c>
      <c r="P478" s="7">
        <v>0</v>
      </c>
      <c r="Q478" s="7">
        <v>0</v>
      </c>
      <c r="R478" s="7">
        <v>1500</v>
      </c>
    </row>
    <row r="479" spans="1:18" x14ac:dyDescent="0.25">
      <c r="A479" s="7" t="s">
        <v>3433</v>
      </c>
      <c r="B479" s="8">
        <v>42173</v>
      </c>
      <c r="C479" s="7">
        <v>1</v>
      </c>
      <c r="D479" s="7" t="s">
        <v>3434</v>
      </c>
      <c r="E479" s="7" t="s">
        <v>592</v>
      </c>
      <c r="F479" s="7" t="s">
        <v>3435</v>
      </c>
      <c r="G479" s="8">
        <v>42172.681944444441</v>
      </c>
      <c r="H479" s="7" t="s">
        <v>2781</v>
      </c>
      <c r="I479" s="7"/>
      <c r="J479" s="7"/>
      <c r="K479" s="7">
        <v>0</v>
      </c>
      <c r="L479" s="7">
        <v>0</v>
      </c>
      <c r="M479" s="7">
        <v>8.17</v>
      </c>
      <c r="N479" s="7">
        <v>1</v>
      </c>
      <c r="O479" s="7" t="s">
        <v>937</v>
      </c>
      <c r="P479" s="7">
        <v>0</v>
      </c>
      <c r="Q479" s="7">
        <v>0</v>
      </c>
      <c r="R479" s="7">
        <v>8.17</v>
      </c>
    </row>
    <row r="480" spans="1:18" x14ac:dyDescent="0.25">
      <c r="A480" s="7" t="s">
        <v>3433</v>
      </c>
      <c r="B480" s="8">
        <v>42173</v>
      </c>
      <c r="C480" s="7">
        <v>2</v>
      </c>
      <c r="D480" s="7" t="s">
        <v>3434</v>
      </c>
      <c r="E480" s="7" t="s">
        <v>592</v>
      </c>
      <c r="F480" s="7" t="s">
        <v>3435</v>
      </c>
      <c r="G480" s="8">
        <v>42172.681944444441</v>
      </c>
      <c r="H480" s="7" t="s">
        <v>2781</v>
      </c>
      <c r="I480" s="7"/>
      <c r="J480" s="7"/>
      <c r="K480" s="7">
        <v>0</v>
      </c>
      <c r="L480" s="7">
        <v>0</v>
      </c>
      <c r="M480" s="7">
        <v>18.62</v>
      </c>
      <c r="N480" s="7">
        <v>1</v>
      </c>
      <c r="O480" s="7" t="s">
        <v>937</v>
      </c>
      <c r="P480" s="7">
        <v>0</v>
      </c>
      <c r="Q480" s="7">
        <v>0</v>
      </c>
      <c r="R480" s="7">
        <v>18.62</v>
      </c>
    </row>
    <row r="481" spans="1:18" x14ac:dyDescent="0.25">
      <c r="A481" s="7" t="s">
        <v>3433</v>
      </c>
      <c r="B481" s="8">
        <v>42173</v>
      </c>
      <c r="C481" s="7">
        <v>3</v>
      </c>
      <c r="D481" s="7" t="s">
        <v>3434</v>
      </c>
      <c r="E481" s="7" t="s">
        <v>592</v>
      </c>
      <c r="F481" s="7" t="s">
        <v>3435</v>
      </c>
      <c r="G481" s="8">
        <v>42172.681944444441</v>
      </c>
      <c r="H481" s="7" t="s">
        <v>2781</v>
      </c>
      <c r="I481" s="7"/>
      <c r="J481" s="7"/>
      <c r="K481" s="7">
        <v>0</v>
      </c>
      <c r="L481" s="7">
        <v>0</v>
      </c>
      <c r="M481" s="7">
        <v>19.54</v>
      </c>
      <c r="N481" s="7">
        <v>1</v>
      </c>
      <c r="O481" s="7" t="s">
        <v>937</v>
      </c>
      <c r="P481" s="7">
        <v>0</v>
      </c>
      <c r="Q481" s="7">
        <v>0</v>
      </c>
      <c r="R481" s="7">
        <v>19.54</v>
      </c>
    </row>
    <row r="482" spans="1:18" x14ac:dyDescent="0.25">
      <c r="A482" s="7" t="s">
        <v>3433</v>
      </c>
      <c r="B482" s="8">
        <v>42173</v>
      </c>
      <c r="C482" s="7">
        <v>4</v>
      </c>
      <c r="D482" s="7" t="s">
        <v>3434</v>
      </c>
      <c r="E482" s="7" t="s">
        <v>592</v>
      </c>
      <c r="F482" s="7" t="s">
        <v>3435</v>
      </c>
      <c r="G482" s="8">
        <v>42172.681944444441</v>
      </c>
      <c r="H482" s="7" t="s">
        <v>2781</v>
      </c>
      <c r="I482" s="7"/>
      <c r="J482" s="7"/>
      <c r="K482" s="7">
        <v>0</v>
      </c>
      <c r="L482" s="7">
        <v>0</v>
      </c>
      <c r="M482" s="7">
        <v>8.68</v>
      </c>
      <c r="N482" s="7">
        <v>1</v>
      </c>
      <c r="O482" s="7" t="s">
        <v>937</v>
      </c>
      <c r="P482" s="7">
        <v>0</v>
      </c>
      <c r="Q482" s="7">
        <v>0</v>
      </c>
      <c r="R482" s="7">
        <v>8.68</v>
      </c>
    </row>
    <row r="483" spans="1:18" x14ac:dyDescent="0.25">
      <c r="A483" s="7" t="s">
        <v>3436</v>
      </c>
      <c r="B483" s="8">
        <v>42173</v>
      </c>
      <c r="C483" s="7">
        <v>1</v>
      </c>
      <c r="D483" s="7" t="s">
        <v>3437</v>
      </c>
      <c r="E483" s="7" t="s">
        <v>592</v>
      </c>
      <c r="F483" s="7" t="s">
        <v>3438</v>
      </c>
      <c r="G483" s="8">
        <v>42173.453472222223</v>
      </c>
      <c r="H483" s="7" t="s">
        <v>2781</v>
      </c>
      <c r="I483" s="7"/>
      <c r="J483" s="7"/>
      <c r="K483" s="7">
        <v>0</v>
      </c>
      <c r="L483" s="7">
        <v>0</v>
      </c>
      <c r="M483" s="7">
        <v>2000</v>
      </c>
      <c r="N483" s="7">
        <v>1</v>
      </c>
      <c r="O483" s="7" t="s">
        <v>53</v>
      </c>
      <c r="P483" s="7">
        <v>0</v>
      </c>
      <c r="Q483" s="7">
        <v>0</v>
      </c>
      <c r="R483" s="7">
        <v>2000</v>
      </c>
    </row>
    <row r="484" spans="1:18" x14ac:dyDescent="0.25">
      <c r="A484" s="7" t="s">
        <v>3439</v>
      </c>
      <c r="B484" s="8">
        <v>42177</v>
      </c>
      <c r="C484" s="7">
        <v>1</v>
      </c>
      <c r="D484" s="7" t="s">
        <v>3440</v>
      </c>
      <c r="E484" s="7" t="s">
        <v>592</v>
      </c>
      <c r="F484" s="7" t="s">
        <v>3441</v>
      </c>
      <c r="G484" s="8">
        <v>42041.652083333334</v>
      </c>
      <c r="H484" s="7" t="s">
        <v>2781</v>
      </c>
      <c r="I484" s="7"/>
      <c r="J484" s="7"/>
      <c r="K484" s="7">
        <v>0</v>
      </c>
      <c r="L484" s="7">
        <v>0</v>
      </c>
      <c r="M484" s="7">
        <v>1000</v>
      </c>
      <c r="N484" s="7">
        <v>1</v>
      </c>
      <c r="O484" s="7" t="s">
        <v>53</v>
      </c>
      <c r="P484" s="7">
        <v>0</v>
      </c>
      <c r="Q484" s="7">
        <v>0</v>
      </c>
      <c r="R484" s="7">
        <v>1000</v>
      </c>
    </row>
    <row r="485" spans="1:18" x14ac:dyDescent="0.25">
      <c r="A485" s="7" t="s">
        <v>3442</v>
      </c>
      <c r="B485" s="8">
        <v>42235</v>
      </c>
      <c r="C485" s="7">
        <v>1</v>
      </c>
      <c r="D485" s="7" t="s">
        <v>3443</v>
      </c>
      <c r="E485" s="7" t="s">
        <v>592</v>
      </c>
      <c r="F485" s="7" t="s">
        <v>3444</v>
      </c>
      <c r="G485" s="8">
        <v>42173.665972222225</v>
      </c>
      <c r="H485" s="7" t="s">
        <v>2781</v>
      </c>
      <c r="I485" s="7"/>
      <c r="J485" s="7"/>
      <c r="K485" s="7">
        <v>0</v>
      </c>
      <c r="L485" s="7">
        <v>0</v>
      </c>
      <c r="M485" s="7">
        <v>6000</v>
      </c>
      <c r="N485" s="7">
        <v>1</v>
      </c>
      <c r="O485" s="7" t="s">
        <v>53</v>
      </c>
      <c r="P485" s="7">
        <v>0</v>
      </c>
      <c r="Q485" s="7">
        <v>0</v>
      </c>
      <c r="R485" s="7">
        <v>6000</v>
      </c>
    </row>
    <row r="486" spans="1:18" x14ac:dyDescent="0.25">
      <c r="A486" s="7" t="s">
        <v>3445</v>
      </c>
      <c r="B486" s="8">
        <v>42181</v>
      </c>
      <c r="C486" s="7">
        <v>1</v>
      </c>
      <c r="D486" s="7" t="s">
        <v>3446</v>
      </c>
      <c r="E486" s="7" t="s">
        <v>592</v>
      </c>
      <c r="F486" s="7" t="s">
        <v>3447</v>
      </c>
      <c r="G486" s="8">
        <v>42179.622916666667</v>
      </c>
      <c r="H486" s="7" t="s">
        <v>2781</v>
      </c>
      <c r="I486" s="7"/>
      <c r="J486" s="7"/>
      <c r="K486" s="7">
        <v>0</v>
      </c>
      <c r="L486" s="7">
        <v>0</v>
      </c>
      <c r="M486" s="7">
        <v>680</v>
      </c>
      <c r="N486" s="7">
        <v>1</v>
      </c>
      <c r="O486" s="7" t="s">
        <v>53</v>
      </c>
      <c r="P486" s="7">
        <v>0</v>
      </c>
      <c r="Q486" s="7">
        <v>0</v>
      </c>
      <c r="R486" s="7">
        <v>680</v>
      </c>
    </row>
    <row r="487" spans="1:18" x14ac:dyDescent="0.25">
      <c r="A487" s="7" t="s">
        <v>3448</v>
      </c>
      <c r="B487" s="8">
        <v>42185</v>
      </c>
      <c r="C487" s="7">
        <v>1</v>
      </c>
      <c r="D487" s="7" t="s">
        <v>3449</v>
      </c>
      <c r="E487" s="7" t="s">
        <v>592</v>
      </c>
      <c r="F487" s="7" t="s">
        <v>3450</v>
      </c>
      <c r="G487" s="8">
        <v>42184.648611111108</v>
      </c>
      <c r="H487" s="7" t="s">
        <v>2781</v>
      </c>
      <c r="I487" s="7"/>
      <c r="J487" s="7"/>
      <c r="K487" s="7">
        <v>0</v>
      </c>
      <c r="L487" s="7">
        <v>0</v>
      </c>
      <c r="M487" s="7">
        <v>3400</v>
      </c>
      <c r="N487" s="7">
        <v>1</v>
      </c>
      <c r="O487" s="7" t="s">
        <v>53</v>
      </c>
      <c r="P487" s="7">
        <v>0</v>
      </c>
      <c r="Q487" s="7">
        <v>0</v>
      </c>
      <c r="R487" s="7">
        <v>3400</v>
      </c>
    </row>
    <row r="488" spans="1:18" x14ac:dyDescent="0.25">
      <c r="A488" s="7" t="s">
        <v>3451</v>
      </c>
      <c r="B488" s="8">
        <v>42191</v>
      </c>
      <c r="C488" s="7">
        <v>1</v>
      </c>
      <c r="D488" s="7" t="s">
        <v>3452</v>
      </c>
      <c r="E488" s="7" t="s">
        <v>592</v>
      </c>
      <c r="F488" s="7" t="s">
        <v>3453</v>
      </c>
      <c r="G488" s="8">
        <v>42188.45</v>
      </c>
      <c r="H488" s="7" t="s">
        <v>2781</v>
      </c>
      <c r="I488" s="7"/>
      <c r="J488" s="7"/>
      <c r="K488" s="7">
        <v>0</v>
      </c>
      <c r="L488" s="7">
        <v>0</v>
      </c>
      <c r="M488" s="7">
        <v>55</v>
      </c>
      <c r="N488" s="7">
        <v>1</v>
      </c>
      <c r="O488" s="7" t="s">
        <v>937</v>
      </c>
      <c r="P488" s="7">
        <v>0</v>
      </c>
      <c r="Q488" s="7">
        <v>0</v>
      </c>
      <c r="R488" s="7">
        <v>55</v>
      </c>
    </row>
    <row r="489" spans="1:18" x14ac:dyDescent="0.25">
      <c r="A489" s="7" t="s">
        <v>3454</v>
      </c>
      <c r="B489" s="8">
        <v>42198</v>
      </c>
      <c r="C489" s="7">
        <v>1</v>
      </c>
      <c r="D489" s="7" t="s">
        <v>3455</v>
      </c>
      <c r="E489" s="7" t="s">
        <v>592</v>
      </c>
      <c r="F489" s="7" t="s">
        <v>3456</v>
      </c>
      <c r="G489" s="8">
        <v>42193.413194444445</v>
      </c>
      <c r="H489" s="7" t="s">
        <v>2781</v>
      </c>
      <c r="I489" s="7"/>
      <c r="J489" s="7"/>
      <c r="K489" s="7">
        <v>0</v>
      </c>
      <c r="L489" s="7">
        <v>0</v>
      </c>
      <c r="M489" s="7">
        <v>2.5099999999999998</v>
      </c>
      <c r="N489" s="7">
        <v>1</v>
      </c>
      <c r="O489" s="7" t="s">
        <v>937</v>
      </c>
      <c r="P489" s="7">
        <v>0</v>
      </c>
      <c r="Q489" s="7">
        <v>0</v>
      </c>
      <c r="R489" s="7">
        <v>2.5099999999999998</v>
      </c>
    </row>
    <row r="490" spans="1:18" x14ac:dyDescent="0.25">
      <c r="A490" s="7" t="s">
        <v>3454</v>
      </c>
      <c r="B490" s="8">
        <v>42198</v>
      </c>
      <c r="C490" s="7">
        <v>2</v>
      </c>
      <c r="D490" s="7" t="s">
        <v>3455</v>
      </c>
      <c r="E490" s="7" t="s">
        <v>592</v>
      </c>
      <c r="F490" s="7" t="s">
        <v>3456</v>
      </c>
      <c r="G490" s="8">
        <v>42193.413194444445</v>
      </c>
      <c r="H490" s="7" t="s">
        <v>2781</v>
      </c>
      <c r="I490" s="7"/>
      <c r="J490" s="7"/>
      <c r="K490" s="7">
        <v>0</v>
      </c>
      <c r="L490" s="7">
        <v>0</v>
      </c>
      <c r="M490" s="7">
        <v>30.03</v>
      </c>
      <c r="N490" s="7">
        <v>1</v>
      </c>
      <c r="O490" s="7" t="s">
        <v>937</v>
      </c>
      <c r="P490" s="7">
        <v>0</v>
      </c>
      <c r="Q490" s="7">
        <v>0</v>
      </c>
      <c r="R490" s="7">
        <v>30.03</v>
      </c>
    </row>
    <row r="491" spans="1:18" x14ac:dyDescent="0.25">
      <c r="A491" s="7" t="s">
        <v>3454</v>
      </c>
      <c r="B491" s="8">
        <v>42198</v>
      </c>
      <c r="C491" s="7">
        <v>3</v>
      </c>
      <c r="D491" s="7" t="s">
        <v>3455</v>
      </c>
      <c r="E491" s="7" t="s">
        <v>592</v>
      </c>
      <c r="F491" s="7" t="s">
        <v>3456</v>
      </c>
      <c r="G491" s="8">
        <v>42193.413194444445</v>
      </c>
      <c r="H491" s="7" t="s">
        <v>2781</v>
      </c>
      <c r="I491" s="7"/>
      <c r="J491" s="7"/>
      <c r="K491" s="7">
        <v>0</v>
      </c>
      <c r="L491" s="7">
        <v>0</v>
      </c>
      <c r="M491" s="7">
        <v>0.8</v>
      </c>
      <c r="N491" s="7">
        <v>1</v>
      </c>
      <c r="O491" s="7" t="s">
        <v>937</v>
      </c>
      <c r="P491" s="7">
        <v>0</v>
      </c>
      <c r="Q491" s="7">
        <v>0</v>
      </c>
      <c r="R491" s="7">
        <v>0.8</v>
      </c>
    </row>
    <row r="492" spans="1:18" x14ac:dyDescent="0.25">
      <c r="A492" s="7" t="s">
        <v>3454</v>
      </c>
      <c r="B492" s="8">
        <v>42198</v>
      </c>
      <c r="C492" s="7">
        <v>4</v>
      </c>
      <c r="D492" s="7" t="s">
        <v>3455</v>
      </c>
      <c r="E492" s="7" t="s">
        <v>592</v>
      </c>
      <c r="F492" s="7" t="s">
        <v>3456</v>
      </c>
      <c r="G492" s="8">
        <v>42193.413194444445</v>
      </c>
      <c r="H492" s="7" t="s">
        <v>2781</v>
      </c>
      <c r="I492" s="7"/>
      <c r="J492" s="7"/>
      <c r="K492" s="7">
        <v>0</v>
      </c>
      <c r="L492" s="7">
        <v>0</v>
      </c>
      <c r="M492" s="7">
        <v>18.02</v>
      </c>
      <c r="N492" s="7">
        <v>1</v>
      </c>
      <c r="O492" s="7" t="s">
        <v>937</v>
      </c>
      <c r="P492" s="7">
        <v>0</v>
      </c>
      <c r="Q492" s="7">
        <v>0</v>
      </c>
      <c r="R492" s="7">
        <v>18.02</v>
      </c>
    </row>
    <row r="493" spans="1:18" x14ac:dyDescent="0.25">
      <c r="A493" s="7" t="s">
        <v>3454</v>
      </c>
      <c r="B493" s="8">
        <v>42198</v>
      </c>
      <c r="C493" s="7">
        <v>5</v>
      </c>
      <c r="D493" s="7" t="s">
        <v>3455</v>
      </c>
      <c r="E493" s="7" t="s">
        <v>592</v>
      </c>
      <c r="F493" s="7" t="s">
        <v>3456</v>
      </c>
      <c r="G493" s="8">
        <v>42193.413194444445</v>
      </c>
      <c r="H493" s="7" t="s">
        <v>2781</v>
      </c>
      <c r="I493" s="7"/>
      <c r="J493" s="7"/>
      <c r="K493" s="7">
        <v>0</v>
      </c>
      <c r="L493" s="7">
        <v>0</v>
      </c>
      <c r="M493" s="7">
        <v>3.65</v>
      </c>
      <c r="N493" s="7">
        <v>1</v>
      </c>
      <c r="O493" s="7" t="s">
        <v>937</v>
      </c>
      <c r="P493" s="7">
        <v>0</v>
      </c>
      <c r="Q493" s="7">
        <v>0</v>
      </c>
      <c r="R493" s="7">
        <v>3.65</v>
      </c>
    </row>
    <row r="494" spans="1:18" x14ac:dyDescent="0.25">
      <c r="A494" s="7" t="s">
        <v>3457</v>
      </c>
      <c r="B494" s="8">
        <v>42198</v>
      </c>
      <c r="C494" s="7">
        <v>1</v>
      </c>
      <c r="D494" s="7" t="s">
        <v>3458</v>
      </c>
      <c r="E494" s="7" t="s">
        <v>592</v>
      </c>
      <c r="F494" s="7" t="s">
        <v>3459</v>
      </c>
      <c r="G494" s="8">
        <v>42195.622916666667</v>
      </c>
      <c r="H494" s="7" t="s">
        <v>2781</v>
      </c>
      <c r="I494" s="7"/>
      <c r="J494" s="7"/>
      <c r="K494" s="7">
        <v>0</v>
      </c>
      <c r="L494" s="7">
        <v>0</v>
      </c>
      <c r="M494" s="7">
        <v>2.86</v>
      </c>
      <c r="N494" s="7">
        <v>1</v>
      </c>
      <c r="O494" s="7" t="s">
        <v>937</v>
      </c>
      <c r="P494" s="7">
        <v>0</v>
      </c>
      <c r="Q494" s="7">
        <v>0</v>
      </c>
      <c r="R494" s="7">
        <v>2.86</v>
      </c>
    </row>
    <row r="495" spans="1:18" x14ac:dyDescent="0.25">
      <c r="A495" s="7" t="s">
        <v>3457</v>
      </c>
      <c r="B495" s="8">
        <v>42198</v>
      </c>
      <c r="C495" s="7">
        <v>2</v>
      </c>
      <c r="D495" s="7" t="s">
        <v>3458</v>
      </c>
      <c r="E495" s="7" t="s">
        <v>592</v>
      </c>
      <c r="F495" s="7" t="s">
        <v>3459</v>
      </c>
      <c r="G495" s="8">
        <v>42195.622916666667</v>
      </c>
      <c r="H495" s="7" t="s">
        <v>2781</v>
      </c>
      <c r="I495" s="7"/>
      <c r="J495" s="7"/>
      <c r="K495" s="7">
        <v>0</v>
      </c>
      <c r="L495" s="7">
        <v>0</v>
      </c>
      <c r="M495" s="7">
        <v>6.56</v>
      </c>
      <c r="N495" s="7">
        <v>1</v>
      </c>
      <c r="O495" s="7" t="s">
        <v>937</v>
      </c>
      <c r="P495" s="7">
        <v>0</v>
      </c>
      <c r="Q495" s="7">
        <v>0</v>
      </c>
      <c r="R495" s="7">
        <v>6.56</v>
      </c>
    </row>
    <row r="496" spans="1:18" x14ac:dyDescent="0.25">
      <c r="A496" s="7" t="s">
        <v>3457</v>
      </c>
      <c r="B496" s="8">
        <v>42198</v>
      </c>
      <c r="C496" s="7">
        <v>3</v>
      </c>
      <c r="D496" s="7" t="s">
        <v>3458</v>
      </c>
      <c r="E496" s="7" t="s">
        <v>592</v>
      </c>
      <c r="F496" s="7" t="s">
        <v>3459</v>
      </c>
      <c r="G496" s="8">
        <v>42195.622916666667</v>
      </c>
      <c r="H496" s="7" t="s">
        <v>2781</v>
      </c>
      <c r="I496" s="7"/>
      <c r="J496" s="7"/>
      <c r="K496" s="7">
        <v>0</v>
      </c>
      <c r="L496" s="7">
        <v>0</v>
      </c>
      <c r="M496" s="7">
        <v>14.85</v>
      </c>
      <c r="N496" s="7">
        <v>1</v>
      </c>
      <c r="O496" s="7" t="s">
        <v>937</v>
      </c>
      <c r="P496" s="7">
        <v>0</v>
      </c>
      <c r="Q496" s="7">
        <v>0</v>
      </c>
      <c r="R496" s="7">
        <v>14.85</v>
      </c>
    </row>
    <row r="497" spans="1:18" x14ac:dyDescent="0.25">
      <c r="A497" s="7" t="s">
        <v>3457</v>
      </c>
      <c r="B497" s="8">
        <v>42198</v>
      </c>
      <c r="C497" s="7">
        <v>4</v>
      </c>
      <c r="D497" s="7" t="s">
        <v>3458</v>
      </c>
      <c r="E497" s="7" t="s">
        <v>592</v>
      </c>
      <c r="F497" s="7" t="s">
        <v>3459</v>
      </c>
      <c r="G497" s="8">
        <v>42195.622916666667</v>
      </c>
      <c r="H497" s="7" t="s">
        <v>2781</v>
      </c>
      <c r="I497" s="7"/>
      <c r="J497" s="7"/>
      <c r="K497" s="7">
        <v>0</v>
      </c>
      <c r="L497" s="7">
        <v>0</v>
      </c>
      <c r="M497" s="7">
        <v>30.73</v>
      </c>
      <c r="N497" s="7">
        <v>1</v>
      </c>
      <c r="O497" s="7" t="s">
        <v>937</v>
      </c>
      <c r="P497" s="7">
        <v>0</v>
      </c>
      <c r="Q497" s="7">
        <v>0</v>
      </c>
      <c r="R497" s="7">
        <v>30.73</v>
      </c>
    </row>
    <row r="498" spans="1:18" x14ac:dyDescent="0.25">
      <c r="A498" s="7" t="s">
        <v>3460</v>
      </c>
      <c r="B498" s="8">
        <v>42199</v>
      </c>
      <c r="C498" s="7">
        <v>1</v>
      </c>
      <c r="D498" s="7" t="s">
        <v>3461</v>
      </c>
      <c r="E498" s="7" t="s">
        <v>592</v>
      </c>
      <c r="F498" s="7" t="s">
        <v>3462</v>
      </c>
      <c r="G498" s="8">
        <v>42193.609027777777</v>
      </c>
      <c r="H498" s="7" t="s">
        <v>2781</v>
      </c>
      <c r="I498" s="7"/>
      <c r="J498" s="7"/>
      <c r="K498" s="7">
        <v>0</v>
      </c>
      <c r="L498" s="7">
        <v>0</v>
      </c>
      <c r="M498" s="7">
        <v>62.68</v>
      </c>
      <c r="N498" s="7">
        <v>1</v>
      </c>
      <c r="O498" s="7" t="s">
        <v>3463</v>
      </c>
      <c r="P498" s="7">
        <v>0</v>
      </c>
      <c r="Q498" s="7">
        <v>0</v>
      </c>
      <c r="R498" s="7">
        <v>62.68</v>
      </c>
    </row>
    <row r="499" spans="1:18" x14ac:dyDescent="0.25">
      <c r="A499" s="7" t="s">
        <v>3460</v>
      </c>
      <c r="B499" s="8">
        <v>42199</v>
      </c>
      <c r="C499" s="7">
        <v>2</v>
      </c>
      <c r="D499" s="7" t="s">
        <v>3461</v>
      </c>
      <c r="E499" s="7" t="s">
        <v>592</v>
      </c>
      <c r="F499" s="7" t="s">
        <v>3462</v>
      </c>
      <c r="G499" s="8">
        <v>42193.609027777777</v>
      </c>
      <c r="H499" s="7" t="s">
        <v>2781</v>
      </c>
      <c r="I499" s="7"/>
      <c r="J499" s="7"/>
      <c r="K499" s="7">
        <v>0</v>
      </c>
      <c r="L499" s="7">
        <v>0</v>
      </c>
      <c r="M499" s="7">
        <v>21.32</v>
      </c>
      <c r="N499" s="7">
        <v>1</v>
      </c>
      <c r="O499" s="7" t="s">
        <v>3463</v>
      </c>
      <c r="P499" s="7">
        <v>0</v>
      </c>
      <c r="Q499" s="7">
        <v>0</v>
      </c>
      <c r="R499" s="7">
        <v>21.32</v>
      </c>
    </row>
    <row r="500" spans="1:18" x14ac:dyDescent="0.25">
      <c r="A500" s="7" t="s">
        <v>3464</v>
      </c>
      <c r="B500" s="8">
        <v>42201</v>
      </c>
      <c r="C500" s="7">
        <v>1</v>
      </c>
      <c r="D500" s="7" t="s">
        <v>3465</v>
      </c>
      <c r="E500" s="7" t="s">
        <v>592</v>
      </c>
      <c r="F500" s="7" t="s">
        <v>3466</v>
      </c>
      <c r="G500" s="8">
        <v>42199.643750000003</v>
      </c>
      <c r="H500" s="7" t="s">
        <v>2781</v>
      </c>
      <c r="I500" s="7"/>
      <c r="J500" s="7"/>
      <c r="K500" s="7">
        <v>0</v>
      </c>
      <c r="L500" s="7">
        <v>0</v>
      </c>
      <c r="M500" s="7">
        <v>55.8</v>
      </c>
      <c r="N500" s="7">
        <v>1</v>
      </c>
      <c r="O500" s="7" t="s">
        <v>937</v>
      </c>
      <c r="P500" s="7">
        <v>0</v>
      </c>
      <c r="Q500" s="7">
        <v>0</v>
      </c>
      <c r="R500" s="7">
        <v>55.8</v>
      </c>
    </row>
    <row r="501" spans="1:18" x14ac:dyDescent="0.25">
      <c r="A501" s="7" t="s">
        <v>3467</v>
      </c>
      <c r="B501" s="8">
        <v>42205</v>
      </c>
      <c r="C501" s="7">
        <v>1</v>
      </c>
      <c r="D501" s="7" t="s">
        <v>3468</v>
      </c>
      <c r="E501" s="7" t="s">
        <v>592</v>
      </c>
      <c r="F501" s="7" t="s">
        <v>3469</v>
      </c>
      <c r="G501" s="8">
        <v>42201.625694444447</v>
      </c>
      <c r="H501" s="7" t="s">
        <v>2781</v>
      </c>
      <c r="I501" s="7"/>
      <c r="J501" s="7"/>
      <c r="K501" s="7">
        <v>0</v>
      </c>
      <c r="L501" s="7">
        <v>0</v>
      </c>
      <c r="M501" s="7"/>
      <c r="N501" s="7">
        <v>1.1168</v>
      </c>
      <c r="O501" s="7" t="s">
        <v>71</v>
      </c>
      <c r="P501" s="7">
        <v>0</v>
      </c>
      <c r="Q501" s="7">
        <v>0</v>
      </c>
      <c r="R501" s="7">
        <v>45.11</v>
      </c>
    </row>
    <row r="502" spans="1:18" x14ac:dyDescent="0.25">
      <c r="A502" s="7" t="s">
        <v>3467</v>
      </c>
      <c r="B502" s="8">
        <v>42205</v>
      </c>
      <c r="C502" s="7">
        <v>2</v>
      </c>
      <c r="D502" s="7" t="s">
        <v>3468</v>
      </c>
      <c r="E502" s="7" t="s">
        <v>592</v>
      </c>
      <c r="F502" s="7" t="s">
        <v>3469</v>
      </c>
      <c r="G502" s="8">
        <v>42201.625694444447</v>
      </c>
      <c r="H502" s="7" t="s">
        <v>2781</v>
      </c>
      <c r="I502" s="7"/>
      <c r="J502" s="7"/>
      <c r="K502" s="7">
        <v>0</v>
      </c>
      <c r="L502" s="7">
        <v>0</v>
      </c>
      <c r="M502" s="7"/>
      <c r="N502" s="7">
        <v>1.1168</v>
      </c>
      <c r="O502" s="7" t="s">
        <v>71</v>
      </c>
      <c r="P502" s="7">
        <v>0</v>
      </c>
      <c r="Q502" s="7">
        <v>0</v>
      </c>
      <c r="R502" s="7">
        <v>49.38</v>
      </c>
    </row>
    <row r="503" spans="1:18" x14ac:dyDescent="0.25">
      <c r="A503" s="7" t="s">
        <v>3467</v>
      </c>
      <c r="B503" s="8">
        <v>42205</v>
      </c>
      <c r="C503" s="7">
        <v>3</v>
      </c>
      <c r="D503" s="7" t="s">
        <v>3468</v>
      </c>
      <c r="E503" s="7" t="s">
        <v>592</v>
      </c>
      <c r="F503" s="7" t="s">
        <v>3469</v>
      </c>
      <c r="G503" s="8">
        <v>42201.625694444447</v>
      </c>
      <c r="H503" s="7" t="s">
        <v>2781</v>
      </c>
      <c r="I503" s="7"/>
      <c r="J503" s="7"/>
      <c r="K503" s="7">
        <v>0</v>
      </c>
      <c r="L503" s="7">
        <v>0</v>
      </c>
      <c r="M503" s="7"/>
      <c r="N503" s="7">
        <v>1.1168</v>
      </c>
      <c r="O503" s="7" t="s">
        <v>71</v>
      </c>
      <c r="P503" s="7">
        <v>0</v>
      </c>
      <c r="Q503" s="7">
        <v>0</v>
      </c>
      <c r="R503" s="7">
        <v>15</v>
      </c>
    </row>
    <row r="504" spans="1:18" x14ac:dyDescent="0.25">
      <c r="A504" s="7" t="s">
        <v>3467</v>
      </c>
      <c r="B504" s="8">
        <v>42205</v>
      </c>
      <c r="C504" s="7">
        <v>4</v>
      </c>
      <c r="D504" s="7" t="s">
        <v>3468</v>
      </c>
      <c r="E504" s="7" t="s">
        <v>592</v>
      </c>
      <c r="F504" s="7" t="s">
        <v>3469</v>
      </c>
      <c r="G504" s="8">
        <v>42201.625694444447</v>
      </c>
      <c r="H504" s="7" t="s">
        <v>2781</v>
      </c>
      <c r="I504" s="7"/>
      <c r="J504" s="7"/>
      <c r="K504" s="7">
        <v>0</v>
      </c>
      <c r="L504" s="7">
        <v>0</v>
      </c>
      <c r="M504" s="7"/>
      <c r="N504" s="7">
        <v>1.1168</v>
      </c>
      <c r="O504" s="7" t="s">
        <v>71</v>
      </c>
      <c r="P504" s="7">
        <v>0</v>
      </c>
      <c r="Q504" s="7">
        <v>0</v>
      </c>
      <c r="R504" s="7">
        <v>49.38</v>
      </c>
    </row>
    <row r="505" spans="1:18" x14ac:dyDescent="0.25">
      <c r="A505" s="7" t="s">
        <v>3467</v>
      </c>
      <c r="B505" s="8">
        <v>42205</v>
      </c>
      <c r="C505" s="7">
        <v>5</v>
      </c>
      <c r="D505" s="7" t="s">
        <v>3468</v>
      </c>
      <c r="E505" s="7" t="s">
        <v>592</v>
      </c>
      <c r="F505" s="7" t="s">
        <v>3469</v>
      </c>
      <c r="G505" s="8">
        <v>42201.625694444447</v>
      </c>
      <c r="H505" s="7" t="s">
        <v>2781</v>
      </c>
      <c r="I505" s="7"/>
      <c r="J505" s="7"/>
      <c r="K505" s="7">
        <v>0</v>
      </c>
      <c r="L505" s="7">
        <v>0</v>
      </c>
      <c r="M505" s="7"/>
      <c r="N505" s="7">
        <v>1.1168</v>
      </c>
      <c r="O505" s="7" t="s">
        <v>71</v>
      </c>
      <c r="P505" s="7">
        <v>0</v>
      </c>
      <c r="Q505" s="7">
        <v>0</v>
      </c>
      <c r="R505" s="7">
        <v>45.11</v>
      </c>
    </row>
    <row r="506" spans="1:18" x14ac:dyDescent="0.25">
      <c r="A506" s="7" t="s">
        <v>3467</v>
      </c>
      <c r="B506" s="8">
        <v>42205</v>
      </c>
      <c r="C506" s="7">
        <v>6</v>
      </c>
      <c r="D506" s="7" t="s">
        <v>3468</v>
      </c>
      <c r="E506" s="7" t="s">
        <v>592</v>
      </c>
      <c r="F506" s="7" t="s">
        <v>3469</v>
      </c>
      <c r="G506" s="8">
        <v>42201.625694444447</v>
      </c>
      <c r="H506" s="7" t="s">
        <v>2781</v>
      </c>
      <c r="I506" s="7"/>
      <c r="J506" s="7"/>
      <c r="K506" s="7">
        <v>0</v>
      </c>
      <c r="L506" s="7">
        <v>0</v>
      </c>
      <c r="M506" s="7"/>
      <c r="N506" s="7">
        <v>1.1168</v>
      </c>
      <c r="O506" s="7" t="s">
        <v>71</v>
      </c>
      <c r="P506" s="7">
        <v>0</v>
      </c>
      <c r="Q506" s="7">
        <v>0</v>
      </c>
      <c r="R506" s="7">
        <v>15</v>
      </c>
    </row>
    <row r="507" spans="1:18" x14ac:dyDescent="0.25">
      <c r="A507" s="7" t="s">
        <v>3467</v>
      </c>
      <c r="B507" s="8">
        <v>42205</v>
      </c>
      <c r="C507" s="7">
        <v>7</v>
      </c>
      <c r="D507" s="7" t="s">
        <v>3468</v>
      </c>
      <c r="E507" s="7" t="s">
        <v>592</v>
      </c>
      <c r="F507" s="7" t="s">
        <v>3469</v>
      </c>
      <c r="G507" s="8">
        <v>42201.625694444447</v>
      </c>
      <c r="H507" s="7" t="s">
        <v>2781</v>
      </c>
      <c r="I507" s="7"/>
      <c r="J507" s="7"/>
      <c r="K507" s="7">
        <v>0</v>
      </c>
      <c r="L507" s="7">
        <v>0</v>
      </c>
      <c r="M507" s="7"/>
      <c r="N507" s="7">
        <v>1.1168</v>
      </c>
      <c r="O507" s="7" t="s">
        <v>71</v>
      </c>
      <c r="P507" s="7">
        <v>0</v>
      </c>
      <c r="Q507" s="7">
        <v>0</v>
      </c>
      <c r="R507" s="7">
        <v>21.46</v>
      </c>
    </row>
    <row r="508" spans="1:18" x14ac:dyDescent="0.25">
      <c r="A508" s="7" t="s">
        <v>3467</v>
      </c>
      <c r="B508" s="8">
        <v>42205</v>
      </c>
      <c r="C508" s="7">
        <v>8</v>
      </c>
      <c r="D508" s="7" t="s">
        <v>3468</v>
      </c>
      <c r="E508" s="7" t="s">
        <v>592</v>
      </c>
      <c r="F508" s="7" t="s">
        <v>3469</v>
      </c>
      <c r="G508" s="8">
        <v>42201.625694444447</v>
      </c>
      <c r="H508" s="7" t="s">
        <v>2781</v>
      </c>
      <c r="I508" s="7"/>
      <c r="J508" s="7"/>
      <c r="K508" s="7">
        <v>0</v>
      </c>
      <c r="L508" s="7">
        <v>0</v>
      </c>
      <c r="M508" s="7"/>
      <c r="N508" s="7">
        <v>1.1168</v>
      </c>
      <c r="O508" s="7" t="s">
        <v>71</v>
      </c>
      <c r="P508" s="7">
        <v>0</v>
      </c>
      <c r="Q508" s="7">
        <v>0</v>
      </c>
      <c r="R508" s="7">
        <v>32.19</v>
      </c>
    </row>
    <row r="509" spans="1:18" x14ac:dyDescent="0.25">
      <c r="A509" s="7" t="s">
        <v>3467</v>
      </c>
      <c r="B509" s="8">
        <v>42205</v>
      </c>
      <c r="C509" s="7">
        <v>9</v>
      </c>
      <c r="D509" s="7" t="s">
        <v>3468</v>
      </c>
      <c r="E509" s="7" t="s">
        <v>592</v>
      </c>
      <c r="F509" s="7" t="s">
        <v>3469</v>
      </c>
      <c r="G509" s="8">
        <v>42201.625694444447</v>
      </c>
      <c r="H509" s="7" t="s">
        <v>2781</v>
      </c>
      <c r="I509" s="7"/>
      <c r="J509" s="7"/>
      <c r="K509" s="7">
        <v>0</v>
      </c>
      <c r="L509" s="7">
        <v>0</v>
      </c>
      <c r="M509" s="7"/>
      <c r="N509" s="7">
        <v>1.1168</v>
      </c>
      <c r="O509" s="7" t="s">
        <v>71</v>
      </c>
      <c r="P509" s="7">
        <v>0</v>
      </c>
      <c r="Q509" s="7">
        <v>0</v>
      </c>
      <c r="R509" s="7">
        <v>32.19</v>
      </c>
    </row>
    <row r="510" spans="1:18" x14ac:dyDescent="0.25">
      <c r="A510" s="7" t="s">
        <v>3467</v>
      </c>
      <c r="B510" s="8">
        <v>42205</v>
      </c>
      <c r="C510" s="7">
        <v>10</v>
      </c>
      <c r="D510" s="7" t="s">
        <v>3468</v>
      </c>
      <c r="E510" s="7" t="s">
        <v>592</v>
      </c>
      <c r="F510" s="7" t="s">
        <v>3469</v>
      </c>
      <c r="G510" s="8">
        <v>42201.625694444447</v>
      </c>
      <c r="H510" s="7" t="s">
        <v>2781</v>
      </c>
      <c r="I510" s="7"/>
      <c r="J510" s="7"/>
      <c r="K510" s="7">
        <v>0</v>
      </c>
      <c r="L510" s="7">
        <v>0</v>
      </c>
      <c r="M510" s="7"/>
      <c r="N510" s="7">
        <v>1.1168</v>
      </c>
      <c r="O510" s="7" t="s">
        <v>71</v>
      </c>
      <c r="P510" s="7">
        <v>0</v>
      </c>
      <c r="Q510" s="7">
        <v>0</v>
      </c>
      <c r="R510" s="7">
        <v>107.3</v>
      </c>
    </row>
    <row r="511" spans="1:18" x14ac:dyDescent="0.25">
      <c r="A511" s="7" t="s">
        <v>3467</v>
      </c>
      <c r="B511" s="8">
        <v>42205</v>
      </c>
      <c r="C511" s="7">
        <v>11</v>
      </c>
      <c r="D511" s="7" t="s">
        <v>3468</v>
      </c>
      <c r="E511" s="7" t="s">
        <v>592</v>
      </c>
      <c r="F511" s="7" t="s">
        <v>3469</v>
      </c>
      <c r="G511" s="8">
        <v>42201.625694444447</v>
      </c>
      <c r="H511" s="7" t="s">
        <v>2781</v>
      </c>
      <c r="I511" s="7"/>
      <c r="J511" s="7"/>
      <c r="K511" s="7">
        <v>0</v>
      </c>
      <c r="L511" s="7">
        <v>0</v>
      </c>
      <c r="M511" s="7"/>
      <c r="N511" s="7">
        <v>1.1168</v>
      </c>
      <c r="O511" s="7" t="s">
        <v>71</v>
      </c>
      <c r="P511" s="7">
        <v>0</v>
      </c>
      <c r="Q511" s="7">
        <v>0</v>
      </c>
      <c r="R511" s="7">
        <v>107.3</v>
      </c>
    </row>
    <row r="512" spans="1:18" x14ac:dyDescent="0.25">
      <c r="A512" s="7" t="s">
        <v>3467</v>
      </c>
      <c r="B512" s="8">
        <v>42205</v>
      </c>
      <c r="C512" s="7">
        <v>12</v>
      </c>
      <c r="D512" s="7" t="s">
        <v>3468</v>
      </c>
      <c r="E512" s="7" t="s">
        <v>592</v>
      </c>
      <c r="F512" s="7" t="s">
        <v>3469</v>
      </c>
      <c r="G512" s="8">
        <v>42201.625694444447</v>
      </c>
      <c r="H512" s="7" t="s">
        <v>2781</v>
      </c>
      <c r="I512" s="7"/>
      <c r="J512" s="7"/>
      <c r="K512" s="7">
        <v>0</v>
      </c>
      <c r="L512" s="7">
        <v>0</v>
      </c>
      <c r="M512" s="7"/>
      <c r="N512" s="7">
        <v>1.1168</v>
      </c>
      <c r="O512" s="7" t="s">
        <v>71</v>
      </c>
      <c r="P512" s="7">
        <v>0</v>
      </c>
      <c r="Q512" s="7">
        <v>0</v>
      </c>
      <c r="R512" s="7">
        <v>32.19</v>
      </c>
    </row>
    <row r="513" spans="1:18" x14ac:dyDescent="0.25">
      <c r="A513" s="7" t="s">
        <v>3467</v>
      </c>
      <c r="B513" s="8">
        <v>42205</v>
      </c>
      <c r="C513" s="7">
        <v>13</v>
      </c>
      <c r="D513" s="7" t="s">
        <v>3468</v>
      </c>
      <c r="E513" s="7" t="s">
        <v>592</v>
      </c>
      <c r="F513" s="7" t="s">
        <v>3469</v>
      </c>
      <c r="G513" s="8">
        <v>42201.625694444447</v>
      </c>
      <c r="H513" s="7" t="s">
        <v>2781</v>
      </c>
      <c r="I513" s="7"/>
      <c r="J513" s="7"/>
      <c r="K513" s="7">
        <v>0</v>
      </c>
      <c r="L513" s="7">
        <v>0</v>
      </c>
      <c r="M513" s="7"/>
      <c r="N513" s="7">
        <v>1.1168</v>
      </c>
      <c r="O513" s="7" t="s">
        <v>71</v>
      </c>
      <c r="P513" s="7">
        <v>0</v>
      </c>
      <c r="Q513" s="7">
        <v>0</v>
      </c>
      <c r="R513" s="7">
        <v>32.19</v>
      </c>
    </row>
    <row r="514" spans="1:18" x14ac:dyDescent="0.25">
      <c r="A514" s="7" t="s">
        <v>3467</v>
      </c>
      <c r="B514" s="8">
        <v>42205</v>
      </c>
      <c r="C514" s="7">
        <v>14</v>
      </c>
      <c r="D514" s="7" t="s">
        <v>3468</v>
      </c>
      <c r="E514" s="7" t="s">
        <v>592</v>
      </c>
      <c r="F514" s="7" t="s">
        <v>3469</v>
      </c>
      <c r="G514" s="8">
        <v>42201.625694444447</v>
      </c>
      <c r="H514" s="7" t="s">
        <v>2781</v>
      </c>
      <c r="I514" s="7"/>
      <c r="J514" s="7"/>
      <c r="K514" s="7">
        <v>0</v>
      </c>
      <c r="L514" s="7">
        <v>0</v>
      </c>
      <c r="M514" s="7"/>
      <c r="N514" s="7">
        <v>1.1168</v>
      </c>
      <c r="O514" s="7" t="s">
        <v>71</v>
      </c>
      <c r="P514" s="7">
        <v>0</v>
      </c>
      <c r="Q514" s="7">
        <v>0</v>
      </c>
      <c r="R514" s="7">
        <v>107.3</v>
      </c>
    </row>
    <row r="515" spans="1:18" x14ac:dyDescent="0.25">
      <c r="A515" s="7" t="s">
        <v>3467</v>
      </c>
      <c r="B515" s="8">
        <v>42205</v>
      </c>
      <c r="C515" s="7">
        <v>15</v>
      </c>
      <c r="D515" s="7" t="s">
        <v>3468</v>
      </c>
      <c r="E515" s="7" t="s">
        <v>592</v>
      </c>
      <c r="F515" s="7" t="s">
        <v>3469</v>
      </c>
      <c r="G515" s="8">
        <v>42201.625694444447</v>
      </c>
      <c r="H515" s="7" t="s">
        <v>2781</v>
      </c>
      <c r="I515" s="7"/>
      <c r="J515" s="7"/>
      <c r="K515" s="7">
        <v>0</v>
      </c>
      <c r="L515" s="7">
        <v>0</v>
      </c>
      <c r="M515" s="7"/>
      <c r="N515" s="7">
        <v>1.1168</v>
      </c>
      <c r="O515" s="7" t="s">
        <v>71</v>
      </c>
      <c r="P515" s="7">
        <v>0</v>
      </c>
      <c r="Q515" s="7">
        <v>0</v>
      </c>
      <c r="R515" s="7">
        <v>107.3</v>
      </c>
    </row>
    <row r="516" spans="1:18" x14ac:dyDescent="0.25">
      <c r="A516" s="7" t="s">
        <v>3467</v>
      </c>
      <c r="B516" s="8">
        <v>42205</v>
      </c>
      <c r="C516" s="7">
        <v>16</v>
      </c>
      <c r="D516" s="7" t="s">
        <v>3468</v>
      </c>
      <c r="E516" s="7" t="s">
        <v>592</v>
      </c>
      <c r="F516" s="7" t="s">
        <v>3469</v>
      </c>
      <c r="G516" s="8">
        <v>42201.625694444447</v>
      </c>
      <c r="H516" s="7" t="s">
        <v>2781</v>
      </c>
      <c r="I516" s="7"/>
      <c r="J516" s="7"/>
      <c r="K516" s="7">
        <v>0</v>
      </c>
      <c r="L516" s="7">
        <v>0</v>
      </c>
      <c r="M516" s="7"/>
      <c r="N516" s="7">
        <v>1.1168</v>
      </c>
      <c r="O516" s="7" t="s">
        <v>71</v>
      </c>
      <c r="P516" s="7">
        <v>0</v>
      </c>
      <c r="Q516" s="7">
        <v>0</v>
      </c>
      <c r="R516" s="7">
        <v>416.71</v>
      </c>
    </row>
    <row r="517" spans="1:18" x14ac:dyDescent="0.25">
      <c r="A517" s="7" t="s">
        <v>3467</v>
      </c>
      <c r="B517" s="8">
        <v>42205</v>
      </c>
      <c r="C517" s="7">
        <v>17</v>
      </c>
      <c r="D517" s="7" t="s">
        <v>3468</v>
      </c>
      <c r="E517" s="7" t="s">
        <v>592</v>
      </c>
      <c r="F517" s="7" t="s">
        <v>3469</v>
      </c>
      <c r="G517" s="8">
        <v>42201.625694444447</v>
      </c>
      <c r="H517" s="7" t="s">
        <v>2781</v>
      </c>
      <c r="I517" s="7"/>
      <c r="J517" s="7"/>
      <c r="K517" s="7">
        <v>0</v>
      </c>
      <c r="L517" s="7">
        <v>0</v>
      </c>
      <c r="M517" s="7"/>
      <c r="N517" s="7">
        <v>1.1168</v>
      </c>
      <c r="O517" s="7" t="s">
        <v>71</v>
      </c>
      <c r="P517" s="7">
        <v>0</v>
      </c>
      <c r="Q517" s="7">
        <v>0</v>
      </c>
      <c r="R517" s="7">
        <v>125.01</v>
      </c>
    </row>
    <row r="518" spans="1:18" x14ac:dyDescent="0.25">
      <c r="A518" s="7" t="s">
        <v>3470</v>
      </c>
      <c r="B518" s="8">
        <v>42210</v>
      </c>
      <c r="C518" s="7">
        <v>1</v>
      </c>
      <c r="D518" s="7" t="s">
        <v>3471</v>
      </c>
      <c r="E518" s="7" t="s">
        <v>592</v>
      </c>
      <c r="F518" s="7" t="s">
        <v>3472</v>
      </c>
      <c r="G518" s="8">
        <v>42209.522222222222</v>
      </c>
      <c r="H518" s="7" t="s">
        <v>2781</v>
      </c>
      <c r="I518" s="7"/>
      <c r="J518" s="7"/>
      <c r="K518" s="7">
        <v>0</v>
      </c>
      <c r="L518" s="7">
        <v>0</v>
      </c>
      <c r="M518" s="7">
        <v>2.36</v>
      </c>
      <c r="N518" s="7">
        <v>1</v>
      </c>
      <c r="O518" s="7" t="s">
        <v>937</v>
      </c>
      <c r="P518" s="7">
        <v>0</v>
      </c>
      <c r="Q518" s="7">
        <v>0</v>
      </c>
      <c r="R518" s="7">
        <v>2.36</v>
      </c>
    </row>
    <row r="519" spans="1:18" x14ac:dyDescent="0.25">
      <c r="A519" s="7" t="s">
        <v>3470</v>
      </c>
      <c r="B519" s="8">
        <v>42210</v>
      </c>
      <c r="C519" s="7">
        <v>2</v>
      </c>
      <c r="D519" s="7" t="s">
        <v>3471</v>
      </c>
      <c r="E519" s="7" t="s">
        <v>592</v>
      </c>
      <c r="F519" s="7" t="s">
        <v>3472</v>
      </c>
      <c r="G519" s="8">
        <v>42209.522222222222</v>
      </c>
      <c r="H519" s="7" t="s">
        <v>2781</v>
      </c>
      <c r="I519" s="7"/>
      <c r="J519" s="7"/>
      <c r="K519" s="7">
        <v>0</v>
      </c>
      <c r="L519" s="7">
        <v>0</v>
      </c>
      <c r="M519" s="7">
        <v>12.53</v>
      </c>
      <c r="N519" s="7">
        <v>1</v>
      </c>
      <c r="O519" s="7" t="s">
        <v>937</v>
      </c>
      <c r="P519" s="7">
        <v>0</v>
      </c>
      <c r="Q519" s="7">
        <v>0</v>
      </c>
      <c r="R519" s="7">
        <v>12.53</v>
      </c>
    </row>
    <row r="520" spans="1:18" x14ac:dyDescent="0.25">
      <c r="A520" s="7" t="s">
        <v>3470</v>
      </c>
      <c r="B520" s="8">
        <v>42210</v>
      </c>
      <c r="C520" s="7">
        <v>3</v>
      </c>
      <c r="D520" s="7" t="s">
        <v>3471</v>
      </c>
      <c r="E520" s="7" t="s">
        <v>592</v>
      </c>
      <c r="F520" s="7" t="s">
        <v>3472</v>
      </c>
      <c r="G520" s="8">
        <v>42209.522222222222</v>
      </c>
      <c r="H520" s="7" t="s">
        <v>2781</v>
      </c>
      <c r="I520" s="7"/>
      <c r="J520" s="7"/>
      <c r="K520" s="7">
        <v>0</v>
      </c>
      <c r="L520" s="7">
        <v>0</v>
      </c>
      <c r="M520" s="7">
        <v>1.08</v>
      </c>
      <c r="N520" s="7">
        <v>1</v>
      </c>
      <c r="O520" s="7" t="s">
        <v>937</v>
      </c>
      <c r="P520" s="7">
        <v>0</v>
      </c>
      <c r="Q520" s="7">
        <v>0</v>
      </c>
      <c r="R520" s="7">
        <v>1.08</v>
      </c>
    </row>
    <row r="521" spans="1:18" x14ac:dyDescent="0.25">
      <c r="A521" s="7" t="s">
        <v>3470</v>
      </c>
      <c r="B521" s="8">
        <v>42210</v>
      </c>
      <c r="C521" s="7">
        <v>4</v>
      </c>
      <c r="D521" s="7" t="s">
        <v>3471</v>
      </c>
      <c r="E521" s="7" t="s">
        <v>592</v>
      </c>
      <c r="F521" s="7" t="s">
        <v>3472</v>
      </c>
      <c r="G521" s="8">
        <v>42209.522222222222</v>
      </c>
      <c r="H521" s="7" t="s">
        <v>2781</v>
      </c>
      <c r="I521" s="7"/>
      <c r="J521" s="7"/>
      <c r="K521" s="7">
        <v>0</v>
      </c>
      <c r="L521" s="7">
        <v>0</v>
      </c>
      <c r="M521" s="7">
        <v>6.09</v>
      </c>
      <c r="N521" s="7">
        <v>1</v>
      </c>
      <c r="O521" s="7" t="s">
        <v>937</v>
      </c>
      <c r="P521" s="7">
        <v>0</v>
      </c>
      <c r="Q521" s="7">
        <v>0</v>
      </c>
      <c r="R521" s="7">
        <v>6.09</v>
      </c>
    </row>
    <row r="522" spans="1:18" x14ac:dyDescent="0.25">
      <c r="A522" s="7" t="s">
        <v>3470</v>
      </c>
      <c r="B522" s="8">
        <v>42210</v>
      </c>
      <c r="C522" s="7">
        <v>5</v>
      </c>
      <c r="D522" s="7" t="s">
        <v>3471</v>
      </c>
      <c r="E522" s="7" t="s">
        <v>592</v>
      </c>
      <c r="F522" s="7" t="s">
        <v>3472</v>
      </c>
      <c r="G522" s="8">
        <v>42209.522222222222</v>
      </c>
      <c r="H522" s="7" t="s">
        <v>2781</v>
      </c>
      <c r="I522" s="7"/>
      <c r="J522" s="7"/>
      <c r="K522" s="7">
        <v>0</v>
      </c>
      <c r="L522" s="7">
        <v>0</v>
      </c>
      <c r="M522" s="7">
        <v>32.93</v>
      </c>
      <c r="N522" s="7">
        <v>1</v>
      </c>
      <c r="O522" s="7" t="s">
        <v>937</v>
      </c>
      <c r="P522" s="7">
        <v>0</v>
      </c>
      <c r="Q522" s="7">
        <v>0</v>
      </c>
      <c r="R522" s="7">
        <v>32.93</v>
      </c>
    </row>
    <row r="523" spans="1:18" x14ac:dyDescent="0.25">
      <c r="A523" s="7" t="s">
        <v>3473</v>
      </c>
      <c r="B523" s="8">
        <v>42216</v>
      </c>
      <c r="C523" s="7">
        <v>1</v>
      </c>
      <c r="D523" s="7" t="s">
        <v>3474</v>
      </c>
      <c r="E523" s="7" t="s">
        <v>592</v>
      </c>
      <c r="F523" s="7" t="s">
        <v>3475</v>
      </c>
      <c r="G523" s="8">
        <v>42205.486111111109</v>
      </c>
      <c r="H523" s="7" t="s">
        <v>2781</v>
      </c>
      <c r="I523" s="7"/>
      <c r="J523" s="7"/>
      <c r="K523" s="7">
        <v>0</v>
      </c>
      <c r="L523" s="7">
        <v>0</v>
      </c>
      <c r="M523" s="7">
        <v>1510</v>
      </c>
      <c r="N523" s="7">
        <v>1</v>
      </c>
      <c r="O523" s="7" t="s">
        <v>71</v>
      </c>
      <c r="P523" s="7">
        <v>0</v>
      </c>
      <c r="Q523" s="7">
        <v>0</v>
      </c>
      <c r="R523" s="7">
        <v>1510</v>
      </c>
    </row>
    <row r="524" spans="1:18" x14ac:dyDescent="0.25">
      <c r="A524" s="7" t="s">
        <v>3476</v>
      </c>
      <c r="B524" s="8">
        <v>42201</v>
      </c>
      <c r="C524" s="7">
        <v>1</v>
      </c>
      <c r="D524" s="7" t="s">
        <v>3468</v>
      </c>
      <c r="E524" s="7" t="s">
        <v>592</v>
      </c>
      <c r="F524" s="7" t="s">
        <v>3469</v>
      </c>
      <c r="G524" s="8">
        <v>42201.625694444447</v>
      </c>
      <c r="H524" s="7" t="s">
        <v>2781</v>
      </c>
      <c r="I524" s="7"/>
      <c r="J524" s="7"/>
      <c r="K524" s="7">
        <v>0</v>
      </c>
      <c r="L524" s="7">
        <v>0</v>
      </c>
      <c r="M524" s="7">
        <v>44.28</v>
      </c>
      <c r="N524" s="7">
        <v>1.0962000000000001</v>
      </c>
      <c r="O524" s="7" t="s">
        <v>71</v>
      </c>
      <c r="P524" s="7">
        <v>0</v>
      </c>
      <c r="Q524" s="7">
        <v>0</v>
      </c>
      <c r="R524" s="7">
        <v>44.28</v>
      </c>
    </row>
    <row r="525" spans="1:18" x14ac:dyDescent="0.25">
      <c r="A525" s="7" t="s">
        <v>3476</v>
      </c>
      <c r="B525" s="8">
        <v>42201</v>
      </c>
      <c r="C525" s="7">
        <v>2</v>
      </c>
      <c r="D525" s="7" t="s">
        <v>3468</v>
      </c>
      <c r="E525" s="7" t="s">
        <v>592</v>
      </c>
      <c r="F525" s="7" t="s">
        <v>3469</v>
      </c>
      <c r="G525" s="8">
        <v>42201.625694444447</v>
      </c>
      <c r="H525" s="7" t="s">
        <v>2781</v>
      </c>
      <c r="I525" s="7"/>
      <c r="J525" s="7"/>
      <c r="K525" s="7">
        <v>0</v>
      </c>
      <c r="L525" s="7">
        <v>0</v>
      </c>
      <c r="M525" s="7">
        <v>48.47</v>
      </c>
      <c r="N525" s="7">
        <v>1.0962000000000001</v>
      </c>
      <c r="O525" s="7" t="s">
        <v>71</v>
      </c>
      <c r="P525" s="7">
        <v>0</v>
      </c>
      <c r="Q525" s="7">
        <v>0</v>
      </c>
      <c r="R525" s="7">
        <v>48.47</v>
      </c>
    </row>
    <row r="526" spans="1:18" x14ac:dyDescent="0.25">
      <c r="A526" s="7" t="s">
        <v>3476</v>
      </c>
      <c r="B526" s="8">
        <v>42201</v>
      </c>
      <c r="C526" s="7">
        <v>3</v>
      </c>
      <c r="D526" s="7" t="s">
        <v>3468</v>
      </c>
      <c r="E526" s="7" t="s">
        <v>592</v>
      </c>
      <c r="F526" s="7" t="s">
        <v>3469</v>
      </c>
      <c r="G526" s="8">
        <v>42201.625694444447</v>
      </c>
      <c r="H526" s="7" t="s">
        <v>2781</v>
      </c>
      <c r="I526" s="7"/>
      <c r="J526" s="7"/>
      <c r="K526" s="7">
        <v>0</v>
      </c>
      <c r="L526" s="7">
        <v>0</v>
      </c>
      <c r="M526" s="7">
        <v>14.72</v>
      </c>
      <c r="N526" s="7">
        <v>1.0962000000000001</v>
      </c>
      <c r="O526" s="7" t="s">
        <v>71</v>
      </c>
      <c r="P526" s="7">
        <v>0</v>
      </c>
      <c r="Q526" s="7">
        <v>0</v>
      </c>
      <c r="R526" s="7">
        <v>14.72</v>
      </c>
    </row>
    <row r="527" spans="1:18" x14ac:dyDescent="0.25">
      <c r="A527" s="7" t="s">
        <v>3476</v>
      </c>
      <c r="B527" s="8">
        <v>42201</v>
      </c>
      <c r="C527" s="7">
        <v>4</v>
      </c>
      <c r="D527" s="7" t="s">
        <v>3468</v>
      </c>
      <c r="E527" s="7" t="s">
        <v>592</v>
      </c>
      <c r="F527" s="7" t="s">
        <v>3469</v>
      </c>
      <c r="G527" s="8">
        <v>42201.625694444447</v>
      </c>
      <c r="H527" s="7" t="s">
        <v>2781</v>
      </c>
      <c r="I527" s="7"/>
      <c r="J527" s="7"/>
      <c r="K527" s="7">
        <v>0</v>
      </c>
      <c r="L527" s="7">
        <v>0</v>
      </c>
      <c r="M527" s="7">
        <v>48.47</v>
      </c>
      <c r="N527" s="7">
        <v>1.0962000000000001</v>
      </c>
      <c r="O527" s="7" t="s">
        <v>71</v>
      </c>
      <c r="P527" s="7">
        <v>0</v>
      </c>
      <c r="Q527" s="7">
        <v>0</v>
      </c>
      <c r="R527" s="7">
        <v>48.47</v>
      </c>
    </row>
    <row r="528" spans="1:18" x14ac:dyDescent="0.25">
      <c r="A528" s="7" t="s">
        <v>3476</v>
      </c>
      <c r="B528" s="8">
        <v>42201</v>
      </c>
      <c r="C528" s="7">
        <v>5</v>
      </c>
      <c r="D528" s="7" t="s">
        <v>3468</v>
      </c>
      <c r="E528" s="7" t="s">
        <v>592</v>
      </c>
      <c r="F528" s="7" t="s">
        <v>3469</v>
      </c>
      <c r="G528" s="8">
        <v>42201.625694444447</v>
      </c>
      <c r="H528" s="7" t="s">
        <v>2781</v>
      </c>
      <c r="I528" s="7"/>
      <c r="J528" s="7"/>
      <c r="K528" s="7">
        <v>0</v>
      </c>
      <c r="L528" s="7">
        <v>0</v>
      </c>
      <c r="M528" s="7">
        <v>44.28</v>
      </c>
      <c r="N528" s="7">
        <v>1.0962000000000001</v>
      </c>
      <c r="O528" s="7" t="s">
        <v>71</v>
      </c>
      <c r="P528" s="7">
        <v>0</v>
      </c>
      <c r="Q528" s="7">
        <v>0</v>
      </c>
      <c r="R528" s="7">
        <v>44.28</v>
      </c>
    </row>
    <row r="529" spans="1:18" x14ac:dyDescent="0.25">
      <c r="A529" s="7" t="s">
        <v>3476</v>
      </c>
      <c r="B529" s="8">
        <v>42201</v>
      </c>
      <c r="C529" s="7">
        <v>6</v>
      </c>
      <c r="D529" s="7" t="s">
        <v>3468</v>
      </c>
      <c r="E529" s="7" t="s">
        <v>592</v>
      </c>
      <c r="F529" s="7" t="s">
        <v>3469</v>
      </c>
      <c r="G529" s="8">
        <v>42201.625694444447</v>
      </c>
      <c r="H529" s="7" t="s">
        <v>2781</v>
      </c>
      <c r="I529" s="7"/>
      <c r="J529" s="7"/>
      <c r="K529" s="7">
        <v>0</v>
      </c>
      <c r="L529" s="7">
        <v>0</v>
      </c>
      <c r="M529" s="7">
        <v>14.72</v>
      </c>
      <c r="N529" s="7">
        <v>1.0962000000000001</v>
      </c>
      <c r="O529" s="7" t="s">
        <v>71</v>
      </c>
      <c r="P529" s="7">
        <v>0</v>
      </c>
      <c r="Q529" s="7">
        <v>0</v>
      </c>
      <c r="R529" s="7">
        <v>14.72</v>
      </c>
    </row>
    <row r="530" spans="1:18" x14ac:dyDescent="0.25">
      <c r="A530" s="7" t="s">
        <v>3476</v>
      </c>
      <c r="B530" s="8">
        <v>42201</v>
      </c>
      <c r="C530" s="7">
        <v>7</v>
      </c>
      <c r="D530" s="7" t="s">
        <v>3468</v>
      </c>
      <c r="E530" s="7" t="s">
        <v>592</v>
      </c>
      <c r="F530" s="7" t="s">
        <v>3469</v>
      </c>
      <c r="G530" s="8">
        <v>42201.625694444447</v>
      </c>
      <c r="H530" s="7" t="s">
        <v>2781</v>
      </c>
      <c r="I530" s="7"/>
      <c r="J530" s="7"/>
      <c r="K530" s="7">
        <v>0</v>
      </c>
      <c r="L530" s="7">
        <v>0</v>
      </c>
      <c r="M530" s="7">
        <v>21.07</v>
      </c>
      <c r="N530" s="7">
        <v>1.0962000000000001</v>
      </c>
      <c r="O530" s="7" t="s">
        <v>71</v>
      </c>
      <c r="P530" s="7">
        <v>0</v>
      </c>
      <c r="Q530" s="7">
        <v>0</v>
      </c>
      <c r="R530" s="7">
        <v>21.07</v>
      </c>
    </row>
    <row r="531" spans="1:18" x14ac:dyDescent="0.25">
      <c r="A531" s="7" t="s">
        <v>3476</v>
      </c>
      <c r="B531" s="8">
        <v>42201</v>
      </c>
      <c r="C531" s="7">
        <v>8</v>
      </c>
      <c r="D531" s="7" t="s">
        <v>3468</v>
      </c>
      <c r="E531" s="7" t="s">
        <v>592</v>
      </c>
      <c r="F531" s="7" t="s">
        <v>3469</v>
      </c>
      <c r="G531" s="8">
        <v>42201.625694444447</v>
      </c>
      <c r="H531" s="7" t="s">
        <v>2781</v>
      </c>
      <c r="I531" s="7"/>
      <c r="J531" s="7"/>
      <c r="K531" s="7">
        <v>0</v>
      </c>
      <c r="L531" s="7">
        <v>0</v>
      </c>
      <c r="M531" s="7">
        <v>31.59</v>
      </c>
      <c r="N531" s="7">
        <v>1.0962000000000001</v>
      </c>
      <c r="O531" s="7" t="s">
        <v>71</v>
      </c>
      <c r="P531" s="7">
        <v>0</v>
      </c>
      <c r="Q531" s="7">
        <v>0</v>
      </c>
      <c r="R531" s="7">
        <v>31.59</v>
      </c>
    </row>
    <row r="532" spans="1:18" x14ac:dyDescent="0.25">
      <c r="A532" s="7" t="s">
        <v>3476</v>
      </c>
      <c r="B532" s="8">
        <v>42201</v>
      </c>
      <c r="C532" s="7">
        <v>9</v>
      </c>
      <c r="D532" s="7" t="s">
        <v>3468</v>
      </c>
      <c r="E532" s="7" t="s">
        <v>592</v>
      </c>
      <c r="F532" s="7" t="s">
        <v>3469</v>
      </c>
      <c r="G532" s="8">
        <v>42201.625694444447</v>
      </c>
      <c r="H532" s="7" t="s">
        <v>2781</v>
      </c>
      <c r="I532" s="7"/>
      <c r="J532" s="7"/>
      <c r="K532" s="7">
        <v>0</v>
      </c>
      <c r="L532" s="7">
        <v>0</v>
      </c>
      <c r="M532" s="7">
        <v>31.59</v>
      </c>
      <c r="N532" s="7">
        <v>1.0962000000000001</v>
      </c>
      <c r="O532" s="7" t="s">
        <v>71</v>
      </c>
      <c r="P532" s="7">
        <v>0</v>
      </c>
      <c r="Q532" s="7">
        <v>0</v>
      </c>
      <c r="R532" s="7">
        <v>31.59</v>
      </c>
    </row>
    <row r="533" spans="1:18" x14ac:dyDescent="0.25">
      <c r="A533" s="7" t="s">
        <v>3476</v>
      </c>
      <c r="B533" s="8">
        <v>42201</v>
      </c>
      <c r="C533" s="7">
        <v>10</v>
      </c>
      <c r="D533" s="7" t="s">
        <v>3468</v>
      </c>
      <c r="E533" s="7" t="s">
        <v>592</v>
      </c>
      <c r="F533" s="7" t="s">
        <v>3469</v>
      </c>
      <c r="G533" s="8">
        <v>42201.625694444447</v>
      </c>
      <c r="H533" s="7" t="s">
        <v>2781</v>
      </c>
      <c r="I533" s="7"/>
      <c r="J533" s="7"/>
      <c r="K533" s="7">
        <v>0</v>
      </c>
      <c r="L533" s="7">
        <v>0</v>
      </c>
      <c r="M533" s="7">
        <v>105.32</v>
      </c>
      <c r="N533" s="7">
        <v>1.0962000000000001</v>
      </c>
      <c r="O533" s="7" t="s">
        <v>71</v>
      </c>
      <c r="P533" s="7">
        <v>0</v>
      </c>
      <c r="Q533" s="7">
        <v>0</v>
      </c>
      <c r="R533" s="7">
        <v>105.32</v>
      </c>
    </row>
    <row r="534" spans="1:18" x14ac:dyDescent="0.25">
      <c r="A534" s="7" t="s">
        <v>3476</v>
      </c>
      <c r="B534" s="8">
        <v>42201</v>
      </c>
      <c r="C534" s="7">
        <v>11</v>
      </c>
      <c r="D534" s="7" t="s">
        <v>3468</v>
      </c>
      <c r="E534" s="7" t="s">
        <v>592</v>
      </c>
      <c r="F534" s="7" t="s">
        <v>3469</v>
      </c>
      <c r="G534" s="8">
        <v>42201.625694444447</v>
      </c>
      <c r="H534" s="7" t="s">
        <v>2781</v>
      </c>
      <c r="I534" s="7"/>
      <c r="J534" s="7"/>
      <c r="K534" s="7">
        <v>0</v>
      </c>
      <c r="L534" s="7">
        <v>0</v>
      </c>
      <c r="M534" s="7">
        <v>105.32</v>
      </c>
      <c r="N534" s="7">
        <v>1.0962000000000001</v>
      </c>
      <c r="O534" s="7" t="s">
        <v>71</v>
      </c>
      <c r="P534" s="7">
        <v>0</v>
      </c>
      <c r="Q534" s="7">
        <v>0</v>
      </c>
      <c r="R534" s="7">
        <v>105.32</v>
      </c>
    </row>
    <row r="535" spans="1:18" x14ac:dyDescent="0.25">
      <c r="A535" s="7" t="s">
        <v>3476</v>
      </c>
      <c r="B535" s="8">
        <v>42201</v>
      </c>
      <c r="C535" s="7">
        <v>12</v>
      </c>
      <c r="D535" s="7" t="s">
        <v>3468</v>
      </c>
      <c r="E535" s="7" t="s">
        <v>592</v>
      </c>
      <c r="F535" s="7" t="s">
        <v>3469</v>
      </c>
      <c r="G535" s="8">
        <v>42201.625694444447</v>
      </c>
      <c r="H535" s="7" t="s">
        <v>2781</v>
      </c>
      <c r="I535" s="7"/>
      <c r="J535" s="7"/>
      <c r="K535" s="7">
        <v>0</v>
      </c>
      <c r="L535" s="7">
        <v>0</v>
      </c>
      <c r="M535" s="7">
        <v>31.59</v>
      </c>
      <c r="N535" s="7">
        <v>1.0962000000000001</v>
      </c>
      <c r="O535" s="7" t="s">
        <v>71</v>
      </c>
      <c r="P535" s="7">
        <v>0</v>
      </c>
      <c r="Q535" s="7">
        <v>0</v>
      </c>
      <c r="R535" s="7">
        <v>31.59</v>
      </c>
    </row>
    <row r="536" spans="1:18" x14ac:dyDescent="0.25">
      <c r="A536" s="7" t="s">
        <v>3476</v>
      </c>
      <c r="B536" s="8">
        <v>42201</v>
      </c>
      <c r="C536" s="7">
        <v>13</v>
      </c>
      <c r="D536" s="7" t="s">
        <v>3468</v>
      </c>
      <c r="E536" s="7" t="s">
        <v>592</v>
      </c>
      <c r="F536" s="7" t="s">
        <v>3469</v>
      </c>
      <c r="G536" s="8">
        <v>42201.625694444447</v>
      </c>
      <c r="H536" s="7" t="s">
        <v>2781</v>
      </c>
      <c r="I536" s="7"/>
      <c r="J536" s="7"/>
      <c r="K536" s="7">
        <v>0</v>
      </c>
      <c r="L536" s="7">
        <v>0</v>
      </c>
      <c r="M536" s="7">
        <v>31.59</v>
      </c>
      <c r="N536" s="7">
        <v>1.0962000000000001</v>
      </c>
      <c r="O536" s="7" t="s">
        <v>71</v>
      </c>
      <c r="P536" s="7">
        <v>0</v>
      </c>
      <c r="Q536" s="7">
        <v>0</v>
      </c>
      <c r="R536" s="7">
        <v>31.59</v>
      </c>
    </row>
    <row r="537" spans="1:18" x14ac:dyDescent="0.25">
      <c r="A537" s="7" t="s">
        <v>3476</v>
      </c>
      <c r="B537" s="8">
        <v>42201</v>
      </c>
      <c r="C537" s="7">
        <v>14</v>
      </c>
      <c r="D537" s="7" t="s">
        <v>3468</v>
      </c>
      <c r="E537" s="7" t="s">
        <v>592</v>
      </c>
      <c r="F537" s="7" t="s">
        <v>3469</v>
      </c>
      <c r="G537" s="8">
        <v>42201.625694444447</v>
      </c>
      <c r="H537" s="7" t="s">
        <v>2781</v>
      </c>
      <c r="I537" s="7"/>
      <c r="J537" s="7"/>
      <c r="K537" s="7">
        <v>0</v>
      </c>
      <c r="L537" s="7">
        <v>0</v>
      </c>
      <c r="M537" s="7">
        <v>105.32</v>
      </c>
      <c r="N537" s="7">
        <v>1.0962000000000001</v>
      </c>
      <c r="O537" s="7" t="s">
        <v>71</v>
      </c>
      <c r="P537" s="7">
        <v>0</v>
      </c>
      <c r="Q537" s="7">
        <v>0</v>
      </c>
      <c r="R537" s="7">
        <v>105.32</v>
      </c>
    </row>
    <row r="538" spans="1:18" x14ac:dyDescent="0.25">
      <c r="A538" s="7" t="s">
        <v>3476</v>
      </c>
      <c r="B538" s="8">
        <v>42201</v>
      </c>
      <c r="C538" s="7">
        <v>15</v>
      </c>
      <c r="D538" s="7" t="s">
        <v>3468</v>
      </c>
      <c r="E538" s="7" t="s">
        <v>592</v>
      </c>
      <c r="F538" s="7" t="s">
        <v>3469</v>
      </c>
      <c r="G538" s="8">
        <v>42201.625694444447</v>
      </c>
      <c r="H538" s="7" t="s">
        <v>2781</v>
      </c>
      <c r="I538" s="7"/>
      <c r="J538" s="7"/>
      <c r="K538" s="7">
        <v>0</v>
      </c>
      <c r="L538" s="7">
        <v>0</v>
      </c>
      <c r="M538" s="7">
        <v>105.32</v>
      </c>
      <c r="N538" s="7">
        <v>1.0962000000000001</v>
      </c>
      <c r="O538" s="7" t="s">
        <v>71</v>
      </c>
      <c r="P538" s="7">
        <v>0</v>
      </c>
      <c r="Q538" s="7">
        <v>0</v>
      </c>
      <c r="R538" s="7">
        <v>105.32</v>
      </c>
    </row>
    <row r="539" spans="1:18" x14ac:dyDescent="0.25">
      <c r="A539" s="7" t="s">
        <v>3476</v>
      </c>
      <c r="B539" s="8">
        <v>42201</v>
      </c>
      <c r="C539" s="7">
        <v>16</v>
      </c>
      <c r="D539" s="7" t="s">
        <v>3468</v>
      </c>
      <c r="E539" s="7" t="s">
        <v>592</v>
      </c>
      <c r="F539" s="7" t="s">
        <v>3469</v>
      </c>
      <c r="G539" s="8">
        <v>42201.625694444447</v>
      </c>
      <c r="H539" s="7" t="s">
        <v>2781</v>
      </c>
      <c r="I539" s="7"/>
      <c r="J539" s="7"/>
      <c r="K539" s="7">
        <v>0</v>
      </c>
      <c r="L539" s="7">
        <v>0</v>
      </c>
      <c r="M539" s="7">
        <v>409.03</v>
      </c>
      <c r="N539" s="7">
        <v>1.0962000000000001</v>
      </c>
      <c r="O539" s="7" t="s">
        <v>71</v>
      </c>
      <c r="P539" s="7">
        <v>0</v>
      </c>
      <c r="Q539" s="7">
        <v>0</v>
      </c>
      <c r="R539" s="7">
        <v>409.03</v>
      </c>
    </row>
    <row r="540" spans="1:18" x14ac:dyDescent="0.25">
      <c r="A540" s="7" t="s">
        <v>3476</v>
      </c>
      <c r="B540" s="8">
        <v>42201</v>
      </c>
      <c r="C540" s="7">
        <v>17</v>
      </c>
      <c r="D540" s="7" t="s">
        <v>3468</v>
      </c>
      <c r="E540" s="7" t="s">
        <v>592</v>
      </c>
      <c r="F540" s="7" t="s">
        <v>3469</v>
      </c>
      <c r="G540" s="8">
        <v>42201.625694444447</v>
      </c>
      <c r="H540" s="7" t="s">
        <v>2781</v>
      </c>
      <c r="I540" s="7"/>
      <c r="J540" s="7"/>
      <c r="K540" s="7">
        <v>0</v>
      </c>
      <c r="L540" s="7">
        <v>0</v>
      </c>
      <c r="M540" s="7">
        <v>122.71</v>
      </c>
      <c r="N540" s="7">
        <v>1.0962000000000001</v>
      </c>
      <c r="O540" s="7" t="s">
        <v>71</v>
      </c>
      <c r="P540" s="7">
        <v>0</v>
      </c>
      <c r="Q540" s="7">
        <v>0</v>
      </c>
      <c r="R540" s="7">
        <v>122.71</v>
      </c>
    </row>
    <row r="541" spans="1:18" x14ac:dyDescent="0.25">
      <c r="A541" s="7" t="s">
        <v>3477</v>
      </c>
      <c r="B541" s="8">
        <v>42201</v>
      </c>
      <c r="C541" s="7">
        <v>1</v>
      </c>
      <c r="D541" s="7" t="s">
        <v>3468</v>
      </c>
      <c r="E541" s="7" t="s">
        <v>592</v>
      </c>
      <c r="F541" s="7" t="s">
        <v>3469</v>
      </c>
      <c r="G541" s="8">
        <v>42201.625694444447</v>
      </c>
      <c r="H541" s="7" t="s">
        <v>2781</v>
      </c>
      <c r="I541" s="7"/>
      <c r="J541" s="7"/>
      <c r="K541" s="7">
        <v>0</v>
      </c>
      <c r="L541" s="7">
        <v>0</v>
      </c>
      <c r="M541" s="7">
        <v>40.39</v>
      </c>
      <c r="N541" s="7">
        <v>1</v>
      </c>
      <c r="O541" s="7" t="s">
        <v>937</v>
      </c>
      <c r="P541" s="7">
        <v>0</v>
      </c>
      <c r="Q541" s="7">
        <v>0</v>
      </c>
      <c r="R541" s="7">
        <v>40.39</v>
      </c>
    </row>
    <row r="542" spans="1:18" x14ac:dyDescent="0.25">
      <c r="A542" s="7" t="s">
        <v>3477</v>
      </c>
      <c r="B542" s="8">
        <v>42201</v>
      </c>
      <c r="C542" s="7">
        <v>2</v>
      </c>
      <c r="D542" s="7" t="s">
        <v>3468</v>
      </c>
      <c r="E542" s="7" t="s">
        <v>592</v>
      </c>
      <c r="F542" s="7" t="s">
        <v>3469</v>
      </c>
      <c r="G542" s="8">
        <v>42201.625694444447</v>
      </c>
      <c r="H542" s="7" t="s">
        <v>2781</v>
      </c>
      <c r="I542" s="7"/>
      <c r="J542" s="7"/>
      <c r="K542" s="7">
        <v>0</v>
      </c>
      <c r="L542" s="7">
        <v>0</v>
      </c>
      <c r="M542" s="7">
        <v>44.22</v>
      </c>
      <c r="N542" s="7">
        <v>1</v>
      </c>
      <c r="O542" s="7" t="s">
        <v>937</v>
      </c>
      <c r="P542" s="7">
        <v>0</v>
      </c>
      <c r="Q542" s="7">
        <v>0</v>
      </c>
      <c r="R542" s="7">
        <v>44.22</v>
      </c>
    </row>
    <row r="543" spans="1:18" x14ac:dyDescent="0.25">
      <c r="A543" s="7" t="s">
        <v>3477</v>
      </c>
      <c r="B543" s="8">
        <v>42201</v>
      </c>
      <c r="C543" s="7">
        <v>3</v>
      </c>
      <c r="D543" s="7" t="s">
        <v>3468</v>
      </c>
      <c r="E543" s="7" t="s">
        <v>592</v>
      </c>
      <c r="F543" s="7" t="s">
        <v>3469</v>
      </c>
      <c r="G543" s="8">
        <v>42201.625694444447</v>
      </c>
      <c r="H543" s="7" t="s">
        <v>2781</v>
      </c>
      <c r="I543" s="7"/>
      <c r="J543" s="7"/>
      <c r="K543" s="7">
        <v>0</v>
      </c>
      <c r="L543" s="7">
        <v>0</v>
      </c>
      <c r="M543" s="7">
        <v>13.43</v>
      </c>
      <c r="N543" s="7">
        <v>1</v>
      </c>
      <c r="O543" s="7" t="s">
        <v>937</v>
      </c>
      <c r="P543" s="7">
        <v>0</v>
      </c>
      <c r="Q543" s="7">
        <v>0</v>
      </c>
      <c r="R543" s="7">
        <v>13.43</v>
      </c>
    </row>
    <row r="544" spans="1:18" x14ac:dyDescent="0.25">
      <c r="A544" s="7" t="s">
        <v>3477</v>
      </c>
      <c r="B544" s="8">
        <v>42201</v>
      </c>
      <c r="C544" s="7">
        <v>4</v>
      </c>
      <c r="D544" s="7" t="s">
        <v>3468</v>
      </c>
      <c r="E544" s="7" t="s">
        <v>592</v>
      </c>
      <c r="F544" s="7" t="s">
        <v>3469</v>
      </c>
      <c r="G544" s="8">
        <v>42201.625694444447</v>
      </c>
      <c r="H544" s="7" t="s">
        <v>2781</v>
      </c>
      <c r="I544" s="7"/>
      <c r="J544" s="7"/>
      <c r="K544" s="7">
        <v>0</v>
      </c>
      <c r="L544" s="7">
        <v>0</v>
      </c>
      <c r="M544" s="7">
        <v>44.22</v>
      </c>
      <c r="N544" s="7">
        <v>1</v>
      </c>
      <c r="O544" s="7" t="s">
        <v>937</v>
      </c>
      <c r="P544" s="7">
        <v>0</v>
      </c>
      <c r="Q544" s="7">
        <v>0</v>
      </c>
      <c r="R544" s="7">
        <v>44.22</v>
      </c>
    </row>
    <row r="545" spans="1:18" x14ac:dyDescent="0.25">
      <c r="A545" s="7" t="s">
        <v>3477</v>
      </c>
      <c r="B545" s="8">
        <v>42201</v>
      </c>
      <c r="C545" s="7">
        <v>5</v>
      </c>
      <c r="D545" s="7" t="s">
        <v>3468</v>
      </c>
      <c r="E545" s="7" t="s">
        <v>592</v>
      </c>
      <c r="F545" s="7" t="s">
        <v>3469</v>
      </c>
      <c r="G545" s="8">
        <v>42201.625694444447</v>
      </c>
      <c r="H545" s="7" t="s">
        <v>2781</v>
      </c>
      <c r="I545" s="7"/>
      <c r="J545" s="7"/>
      <c r="K545" s="7">
        <v>0</v>
      </c>
      <c r="L545" s="7">
        <v>0</v>
      </c>
      <c r="M545" s="7">
        <v>40.39</v>
      </c>
      <c r="N545" s="7">
        <v>1</v>
      </c>
      <c r="O545" s="7" t="s">
        <v>937</v>
      </c>
      <c r="P545" s="7">
        <v>0</v>
      </c>
      <c r="Q545" s="7">
        <v>0</v>
      </c>
      <c r="R545" s="7">
        <v>40.39</v>
      </c>
    </row>
    <row r="546" spans="1:18" x14ac:dyDescent="0.25">
      <c r="A546" s="7" t="s">
        <v>3477</v>
      </c>
      <c r="B546" s="8">
        <v>42201</v>
      </c>
      <c r="C546" s="7">
        <v>6</v>
      </c>
      <c r="D546" s="7" t="s">
        <v>3468</v>
      </c>
      <c r="E546" s="7" t="s">
        <v>592</v>
      </c>
      <c r="F546" s="7" t="s">
        <v>3469</v>
      </c>
      <c r="G546" s="8">
        <v>42201.625694444447</v>
      </c>
      <c r="H546" s="7" t="s">
        <v>2781</v>
      </c>
      <c r="I546" s="7"/>
      <c r="J546" s="7"/>
      <c r="K546" s="7">
        <v>0</v>
      </c>
      <c r="L546" s="7">
        <v>0</v>
      </c>
      <c r="M546" s="7">
        <v>13.43</v>
      </c>
      <c r="N546" s="7">
        <v>1</v>
      </c>
      <c r="O546" s="7" t="s">
        <v>937</v>
      </c>
      <c r="P546" s="7">
        <v>0</v>
      </c>
      <c r="Q546" s="7">
        <v>0</v>
      </c>
      <c r="R546" s="7">
        <v>13.43</v>
      </c>
    </row>
    <row r="547" spans="1:18" x14ac:dyDescent="0.25">
      <c r="A547" s="7" t="s">
        <v>3477</v>
      </c>
      <c r="B547" s="8">
        <v>42201</v>
      </c>
      <c r="C547" s="7">
        <v>7</v>
      </c>
      <c r="D547" s="7" t="s">
        <v>3468</v>
      </c>
      <c r="E547" s="7" t="s">
        <v>592</v>
      </c>
      <c r="F547" s="7" t="s">
        <v>3469</v>
      </c>
      <c r="G547" s="8">
        <v>42201.625694444447</v>
      </c>
      <c r="H547" s="7" t="s">
        <v>2781</v>
      </c>
      <c r="I547" s="7"/>
      <c r="J547" s="7"/>
      <c r="K547" s="7">
        <v>0</v>
      </c>
      <c r="L547" s="7">
        <v>0</v>
      </c>
      <c r="M547" s="7">
        <v>19.22</v>
      </c>
      <c r="N547" s="7">
        <v>1</v>
      </c>
      <c r="O547" s="7" t="s">
        <v>937</v>
      </c>
      <c r="P547" s="7">
        <v>0</v>
      </c>
      <c r="Q547" s="7">
        <v>0</v>
      </c>
      <c r="R547" s="7">
        <v>19.22</v>
      </c>
    </row>
    <row r="548" spans="1:18" x14ac:dyDescent="0.25">
      <c r="A548" s="7" t="s">
        <v>3477</v>
      </c>
      <c r="B548" s="8">
        <v>42201</v>
      </c>
      <c r="C548" s="7">
        <v>8</v>
      </c>
      <c r="D548" s="7" t="s">
        <v>3468</v>
      </c>
      <c r="E548" s="7" t="s">
        <v>592</v>
      </c>
      <c r="F548" s="7" t="s">
        <v>3469</v>
      </c>
      <c r="G548" s="8">
        <v>42201.625694444447</v>
      </c>
      <c r="H548" s="7" t="s">
        <v>2781</v>
      </c>
      <c r="I548" s="7"/>
      <c r="J548" s="7"/>
      <c r="K548" s="7">
        <v>0</v>
      </c>
      <c r="L548" s="7">
        <v>0</v>
      </c>
      <c r="M548" s="7">
        <v>28.82</v>
      </c>
      <c r="N548" s="7">
        <v>1</v>
      </c>
      <c r="O548" s="7" t="s">
        <v>937</v>
      </c>
      <c r="P548" s="7">
        <v>0</v>
      </c>
      <c r="Q548" s="7">
        <v>0</v>
      </c>
      <c r="R548" s="7">
        <v>28.82</v>
      </c>
    </row>
    <row r="549" spans="1:18" x14ac:dyDescent="0.25">
      <c r="A549" s="7" t="s">
        <v>3477</v>
      </c>
      <c r="B549" s="8">
        <v>42201</v>
      </c>
      <c r="C549" s="7">
        <v>9</v>
      </c>
      <c r="D549" s="7" t="s">
        <v>3468</v>
      </c>
      <c r="E549" s="7" t="s">
        <v>592</v>
      </c>
      <c r="F549" s="7" t="s">
        <v>3469</v>
      </c>
      <c r="G549" s="8">
        <v>42201.625694444447</v>
      </c>
      <c r="H549" s="7" t="s">
        <v>2781</v>
      </c>
      <c r="I549" s="7"/>
      <c r="J549" s="7"/>
      <c r="K549" s="7">
        <v>0</v>
      </c>
      <c r="L549" s="7">
        <v>0</v>
      </c>
      <c r="M549" s="7">
        <v>28.82</v>
      </c>
      <c r="N549" s="7">
        <v>1</v>
      </c>
      <c r="O549" s="7" t="s">
        <v>937</v>
      </c>
      <c r="P549" s="7">
        <v>0</v>
      </c>
      <c r="Q549" s="7">
        <v>0</v>
      </c>
      <c r="R549" s="7">
        <v>28.82</v>
      </c>
    </row>
    <row r="550" spans="1:18" x14ac:dyDescent="0.25">
      <c r="A550" s="7" t="s">
        <v>3477</v>
      </c>
      <c r="B550" s="8">
        <v>42201</v>
      </c>
      <c r="C550" s="7">
        <v>10</v>
      </c>
      <c r="D550" s="7" t="s">
        <v>3468</v>
      </c>
      <c r="E550" s="7" t="s">
        <v>592</v>
      </c>
      <c r="F550" s="7" t="s">
        <v>3469</v>
      </c>
      <c r="G550" s="8">
        <v>42201.625694444447</v>
      </c>
      <c r="H550" s="7" t="s">
        <v>2781</v>
      </c>
      <c r="I550" s="7"/>
      <c r="J550" s="7"/>
      <c r="K550" s="7">
        <v>0</v>
      </c>
      <c r="L550" s="7">
        <v>0</v>
      </c>
      <c r="M550" s="7">
        <v>96.08</v>
      </c>
      <c r="N550" s="7">
        <v>1</v>
      </c>
      <c r="O550" s="7" t="s">
        <v>937</v>
      </c>
      <c r="P550" s="7">
        <v>0</v>
      </c>
      <c r="Q550" s="7">
        <v>0</v>
      </c>
      <c r="R550" s="7">
        <v>96.08</v>
      </c>
    </row>
    <row r="551" spans="1:18" x14ac:dyDescent="0.25">
      <c r="A551" s="7" t="s">
        <v>3477</v>
      </c>
      <c r="B551" s="8">
        <v>42201</v>
      </c>
      <c r="C551" s="7">
        <v>11</v>
      </c>
      <c r="D551" s="7" t="s">
        <v>3468</v>
      </c>
      <c r="E551" s="7" t="s">
        <v>592</v>
      </c>
      <c r="F551" s="7" t="s">
        <v>3469</v>
      </c>
      <c r="G551" s="8">
        <v>42201.625694444447</v>
      </c>
      <c r="H551" s="7" t="s">
        <v>2781</v>
      </c>
      <c r="I551" s="7"/>
      <c r="J551" s="7"/>
      <c r="K551" s="7">
        <v>0</v>
      </c>
      <c r="L551" s="7">
        <v>0</v>
      </c>
      <c r="M551" s="7">
        <v>96.08</v>
      </c>
      <c r="N551" s="7">
        <v>1</v>
      </c>
      <c r="O551" s="7" t="s">
        <v>937</v>
      </c>
      <c r="P551" s="7">
        <v>0</v>
      </c>
      <c r="Q551" s="7">
        <v>0</v>
      </c>
      <c r="R551" s="7">
        <v>96.08</v>
      </c>
    </row>
    <row r="552" spans="1:18" x14ac:dyDescent="0.25">
      <c r="A552" s="7" t="s">
        <v>3477</v>
      </c>
      <c r="B552" s="8">
        <v>42201</v>
      </c>
      <c r="C552" s="7">
        <v>12</v>
      </c>
      <c r="D552" s="7" t="s">
        <v>3468</v>
      </c>
      <c r="E552" s="7" t="s">
        <v>592</v>
      </c>
      <c r="F552" s="7" t="s">
        <v>3469</v>
      </c>
      <c r="G552" s="8">
        <v>42201.625694444447</v>
      </c>
      <c r="H552" s="7" t="s">
        <v>2781</v>
      </c>
      <c r="I552" s="7"/>
      <c r="J552" s="7"/>
      <c r="K552" s="7">
        <v>0</v>
      </c>
      <c r="L552" s="7">
        <v>0</v>
      </c>
      <c r="M552" s="7">
        <v>28.82</v>
      </c>
      <c r="N552" s="7">
        <v>1</v>
      </c>
      <c r="O552" s="7" t="s">
        <v>937</v>
      </c>
      <c r="P552" s="7">
        <v>0</v>
      </c>
      <c r="Q552" s="7">
        <v>0</v>
      </c>
      <c r="R552" s="7">
        <v>28.82</v>
      </c>
    </row>
    <row r="553" spans="1:18" x14ac:dyDescent="0.25">
      <c r="A553" s="7" t="s">
        <v>3477</v>
      </c>
      <c r="B553" s="8">
        <v>42201</v>
      </c>
      <c r="C553" s="7">
        <v>13</v>
      </c>
      <c r="D553" s="7" t="s">
        <v>3468</v>
      </c>
      <c r="E553" s="7" t="s">
        <v>592</v>
      </c>
      <c r="F553" s="7" t="s">
        <v>3469</v>
      </c>
      <c r="G553" s="8">
        <v>42201.625694444447</v>
      </c>
      <c r="H553" s="7" t="s">
        <v>2781</v>
      </c>
      <c r="I553" s="7"/>
      <c r="J553" s="7"/>
      <c r="K553" s="7">
        <v>0</v>
      </c>
      <c r="L553" s="7">
        <v>0</v>
      </c>
      <c r="M553" s="7">
        <v>28.82</v>
      </c>
      <c r="N553" s="7">
        <v>1</v>
      </c>
      <c r="O553" s="7" t="s">
        <v>937</v>
      </c>
      <c r="P553" s="7">
        <v>0</v>
      </c>
      <c r="Q553" s="7">
        <v>0</v>
      </c>
      <c r="R553" s="7">
        <v>28.82</v>
      </c>
    </row>
    <row r="554" spans="1:18" x14ac:dyDescent="0.25">
      <c r="A554" s="7" t="s">
        <v>3477</v>
      </c>
      <c r="B554" s="8">
        <v>42201</v>
      </c>
      <c r="C554" s="7">
        <v>14</v>
      </c>
      <c r="D554" s="7" t="s">
        <v>3468</v>
      </c>
      <c r="E554" s="7" t="s">
        <v>592</v>
      </c>
      <c r="F554" s="7" t="s">
        <v>3469</v>
      </c>
      <c r="G554" s="8">
        <v>42201.625694444447</v>
      </c>
      <c r="H554" s="7" t="s">
        <v>2781</v>
      </c>
      <c r="I554" s="7"/>
      <c r="J554" s="7"/>
      <c r="K554" s="7">
        <v>0</v>
      </c>
      <c r="L554" s="7">
        <v>0</v>
      </c>
      <c r="M554" s="7">
        <v>96.08</v>
      </c>
      <c r="N554" s="7">
        <v>1</v>
      </c>
      <c r="O554" s="7" t="s">
        <v>937</v>
      </c>
      <c r="P554" s="7">
        <v>0</v>
      </c>
      <c r="Q554" s="7">
        <v>0</v>
      </c>
      <c r="R554" s="7">
        <v>96.08</v>
      </c>
    </row>
    <row r="555" spans="1:18" x14ac:dyDescent="0.25">
      <c r="A555" s="7" t="s">
        <v>3477</v>
      </c>
      <c r="B555" s="8">
        <v>42201</v>
      </c>
      <c r="C555" s="7">
        <v>15</v>
      </c>
      <c r="D555" s="7" t="s">
        <v>3468</v>
      </c>
      <c r="E555" s="7" t="s">
        <v>592</v>
      </c>
      <c r="F555" s="7" t="s">
        <v>3469</v>
      </c>
      <c r="G555" s="8">
        <v>42201.625694444447</v>
      </c>
      <c r="H555" s="7" t="s">
        <v>2781</v>
      </c>
      <c r="I555" s="7"/>
      <c r="J555" s="7"/>
      <c r="K555" s="7">
        <v>0</v>
      </c>
      <c r="L555" s="7">
        <v>0</v>
      </c>
      <c r="M555" s="7">
        <v>96.08</v>
      </c>
      <c r="N555" s="7">
        <v>1</v>
      </c>
      <c r="O555" s="7" t="s">
        <v>937</v>
      </c>
      <c r="P555" s="7">
        <v>0</v>
      </c>
      <c r="Q555" s="7">
        <v>0</v>
      </c>
      <c r="R555" s="7">
        <v>96.08</v>
      </c>
    </row>
    <row r="556" spans="1:18" x14ac:dyDescent="0.25">
      <c r="A556" s="7" t="s">
        <v>3477</v>
      </c>
      <c r="B556" s="8">
        <v>42201</v>
      </c>
      <c r="C556" s="7">
        <v>16</v>
      </c>
      <c r="D556" s="7" t="s">
        <v>3468</v>
      </c>
      <c r="E556" s="7" t="s">
        <v>592</v>
      </c>
      <c r="F556" s="7" t="s">
        <v>3469</v>
      </c>
      <c r="G556" s="8">
        <v>42201.625694444447</v>
      </c>
      <c r="H556" s="7" t="s">
        <v>2781</v>
      </c>
      <c r="I556" s="7"/>
      <c r="J556" s="7"/>
      <c r="K556" s="7">
        <v>0</v>
      </c>
      <c r="L556" s="7">
        <v>0</v>
      </c>
      <c r="M556" s="7">
        <v>373.13</v>
      </c>
      <c r="N556" s="7">
        <v>1</v>
      </c>
      <c r="O556" s="7" t="s">
        <v>937</v>
      </c>
      <c r="P556" s="7">
        <v>0</v>
      </c>
      <c r="Q556" s="7">
        <v>0</v>
      </c>
      <c r="R556" s="7">
        <v>373.13</v>
      </c>
    </row>
    <row r="557" spans="1:18" x14ac:dyDescent="0.25">
      <c r="A557" s="7" t="s">
        <v>3477</v>
      </c>
      <c r="B557" s="8">
        <v>42201</v>
      </c>
      <c r="C557" s="7">
        <v>17</v>
      </c>
      <c r="D557" s="7" t="s">
        <v>3468</v>
      </c>
      <c r="E557" s="7" t="s">
        <v>592</v>
      </c>
      <c r="F557" s="7" t="s">
        <v>3469</v>
      </c>
      <c r="G557" s="8">
        <v>42201.625694444447</v>
      </c>
      <c r="H557" s="7" t="s">
        <v>2781</v>
      </c>
      <c r="I557" s="7"/>
      <c r="J557" s="7"/>
      <c r="K557" s="7">
        <v>0</v>
      </c>
      <c r="L557" s="7">
        <v>0</v>
      </c>
      <c r="M557" s="7">
        <v>111.94</v>
      </c>
      <c r="N557" s="7">
        <v>1</v>
      </c>
      <c r="O557" s="7" t="s">
        <v>937</v>
      </c>
      <c r="P557" s="7">
        <v>0</v>
      </c>
      <c r="Q557" s="7">
        <v>0</v>
      </c>
      <c r="R557" s="7">
        <v>111.94</v>
      </c>
    </row>
    <row r="558" spans="1:18" x14ac:dyDescent="0.25">
      <c r="A558" s="7" t="s">
        <v>3478</v>
      </c>
      <c r="B558" s="8">
        <v>42222</v>
      </c>
      <c r="C558" s="7">
        <v>1</v>
      </c>
      <c r="D558" s="7" t="s">
        <v>3479</v>
      </c>
      <c r="E558" s="7" t="s">
        <v>592</v>
      </c>
      <c r="F558" s="7" t="s">
        <v>3480</v>
      </c>
      <c r="G558" s="8">
        <v>42215.490277777775</v>
      </c>
      <c r="H558" s="7" t="s">
        <v>2781</v>
      </c>
      <c r="I558" s="7"/>
      <c r="J558" s="7"/>
      <c r="K558" s="7">
        <v>0</v>
      </c>
      <c r="L558" s="7">
        <v>0</v>
      </c>
      <c r="M558" s="7">
        <v>38.47</v>
      </c>
      <c r="N558" s="7">
        <v>1</v>
      </c>
      <c r="O558" s="7" t="s">
        <v>937</v>
      </c>
      <c r="P558" s="7">
        <v>0</v>
      </c>
      <c r="Q558" s="7">
        <v>0</v>
      </c>
      <c r="R558" s="7">
        <v>38.47</v>
      </c>
    </row>
    <row r="559" spans="1:18" x14ac:dyDescent="0.25">
      <c r="A559" s="7" t="s">
        <v>3478</v>
      </c>
      <c r="B559" s="8">
        <v>42222</v>
      </c>
      <c r="C559" s="7">
        <v>2</v>
      </c>
      <c r="D559" s="7" t="s">
        <v>3479</v>
      </c>
      <c r="E559" s="7" t="s">
        <v>592</v>
      </c>
      <c r="F559" s="7" t="s">
        <v>3480</v>
      </c>
      <c r="G559" s="8">
        <v>42215.490277777775</v>
      </c>
      <c r="H559" s="7" t="s">
        <v>2781</v>
      </c>
      <c r="I559" s="7"/>
      <c r="J559" s="7"/>
      <c r="K559" s="7">
        <v>0</v>
      </c>
      <c r="L559" s="7">
        <v>0</v>
      </c>
      <c r="M559" s="7">
        <v>1.58</v>
      </c>
      <c r="N559" s="7">
        <v>1</v>
      </c>
      <c r="O559" s="7" t="s">
        <v>937</v>
      </c>
      <c r="P559" s="7">
        <v>0</v>
      </c>
      <c r="Q559" s="7">
        <v>0</v>
      </c>
      <c r="R559" s="7">
        <v>1.58</v>
      </c>
    </row>
    <row r="560" spans="1:18" x14ac:dyDescent="0.25">
      <c r="A560" s="7" t="s">
        <v>3478</v>
      </c>
      <c r="B560" s="8">
        <v>42222</v>
      </c>
      <c r="C560" s="7">
        <v>3</v>
      </c>
      <c r="D560" s="7" t="s">
        <v>3479</v>
      </c>
      <c r="E560" s="7" t="s">
        <v>592</v>
      </c>
      <c r="F560" s="7" t="s">
        <v>3480</v>
      </c>
      <c r="G560" s="8">
        <v>42215.490277777775</v>
      </c>
      <c r="H560" s="7" t="s">
        <v>2781</v>
      </c>
      <c r="I560" s="7"/>
      <c r="J560" s="7"/>
      <c r="K560" s="7">
        <v>0</v>
      </c>
      <c r="L560" s="7">
        <v>0</v>
      </c>
      <c r="M560" s="7">
        <v>61.35</v>
      </c>
      <c r="N560" s="7">
        <v>1</v>
      </c>
      <c r="O560" s="7" t="s">
        <v>937</v>
      </c>
      <c r="P560" s="7">
        <v>0</v>
      </c>
      <c r="Q560" s="7">
        <v>0</v>
      </c>
      <c r="R560" s="7">
        <v>61.35</v>
      </c>
    </row>
    <row r="561" spans="1:18" x14ac:dyDescent="0.25">
      <c r="A561" s="7" t="s">
        <v>3478</v>
      </c>
      <c r="B561" s="8">
        <v>42222</v>
      </c>
      <c r="C561" s="7">
        <v>4</v>
      </c>
      <c r="D561" s="7" t="s">
        <v>3479</v>
      </c>
      <c r="E561" s="7" t="s">
        <v>592</v>
      </c>
      <c r="F561" s="7" t="s">
        <v>3480</v>
      </c>
      <c r="G561" s="8">
        <v>42215.490277777775</v>
      </c>
      <c r="H561" s="7" t="s">
        <v>2781</v>
      </c>
      <c r="I561" s="7"/>
      <c r="J561" s="7"/>
      <c r="K561" s="7">
        <v>0</v>
      </c>
      <c r="L561" s="7">
        <v>0</v>
      </c>
      <c r="M561" s="7">
        <v>61.35</v>
      </c>
      <c r="N561" s="7">
        <v>1</v>
      </c>
      <c r="O561" s="7" t="s">
        <v>937</v>
      </c>
      <c r="P561" s="7">
        <v>0</v>
      </c>
      <c r="Q561" s="7">
        <v>0</v>
      </c>
      <c r="R561" s="7">
        <v>61.35</v>
      </c>
    </row>
    <row r="562" spans="1:18" x14ac:dyDescent="0.25">
      <c r="A562" s="7" t="s">
        <v>3481</v>
      </c>
      <c r="B562" s="8">
        <v>42226</v>
      </c>
      <c r="C562" s="7">
        <v>1</v>
      </c>
      <c r="D562" s="7" t="s">
        <v>3482</v>
      </c>
      <c r="E562" s="7" t="s">
        <v>592</v>
      </c>
      <c r="F562" s="7" t="s">
        <v>3483</v>
      </c>
      <c r="G562" s="8">
        <v>42192.531944444447</v>
      </c>
      <c r="H562" s="7" t="s">
        <v>2781</v>
      </c>
      <c r="I562" s="7"/>
      <c r="J562" s="7"/>
      <c r="K562" s="7">
        <v>0</v>
      </c>
      <c r="L562" s="7">
        <v>0</v>
      </c>
      <c r="M562" s="7">
        <v>3400</v>
      </c>
      <c r="N562" s="7">
        <v>1</v>
      </c>
      <c r="O562" s="7" t="s">
        <v>53</v>
      </c>
      <c r="P562" s="7">
        <v>0</v>
      </c>
      <c r="Q562" s="7">
        <v>0</v>
      </c>
      <c r="R562" s="7">
        <v>3400</v>
      </c>
    </row>
    <row r="563" spans="1:18" x14ac:dyDescent="0.25">
      <c r="A563" s="7" t="s">
        <v>3484</v>
      </c>
      <c r="B563" s="8">
        <v>42226</v>
      </c>
      <c r="C563" s="7">
        <v>1</v>
      </c>
      <c r="D563" s="7" t="s">
        <v>3485</v>
      </c>
      <c r="E563" s="7" t="s">
        <v>592</v>
      </c>
      <c r="F563" s="7" t="s">
        <v>3486</v>
      </c>
      <c r="G563" s="8">
        <v>42221.542361111111</v>
      </c>
      <c r="H563" s="7" t="s">
        <v>2781</v>
      </c>
      <c r="I563" s="7"/>
      <c r="J563" s="7"/>
      <c r="K563" s="7">
        <v>0</v>
      </c>
      <c r="L563" s="7">
        <v>0</v>
      </c>
      <c r="M563" s="7">
        <v>195</v>
      </c>
      <c r="N563" s="7">
        <v>1</v>
      </c>
      <c r="O563" s="7" t="s">
        <v>71</v>
      </c>
      <c r="P563" s="7">
        <v>0</v>
      </c>
      <c r="Q563" s="7">
        <v>0</v>
      </c>
      <c r="R563" s="7">
        <v>195</v>
      </c>
    </row>
    <row r="564" spans="1:18" x14ac:dyDescent="0.25">
      <c r="A564" s="7" t="s">
        <v>3487</v>
      </c>
      <c r="B564" s="8">
        <v>42233</v>
      </c>
      <c r="C564" s="7">
        <v>1</v>
      </c>
      <c r="D564" s="7" t="s">
        <v>3488</v>
      </c>
      <c r="E564" s="7" t="s">
        <v>592</v>
      </c>
      <c r="F564" s="7" t="s">
        <v>3489</v>
      </c>
      <c r="G564" s="8">
        <v>42228.552777777775</v>
      </c>
      <c r="H564" s="7" t="s">
        <v>2781</v>
      </c>
      <c r="I564" s="7"/>
      <c r="J564" s="7"/>
      <c r="K564" s="7">
        <v>0</v>
      </c>
      <c r="L564" s="7">
        <v>0</v>
      </c>
      <c r="M564" s="7">
        <v>35.880000000000003</v>
      </c>
      <c r="N564" s="7">
        <v>1</v>
      </c>
      <c r="O564" s="7" t="s">
        <v>937</v>
      </c>
      <c r="P564" s="7">
        <v>0</v>
      </c>
      <c r="Q564" s="7">
        <v>0</v>
      </c>
      <c r="R564" s="7">
        <v>35.89</v>
      </c>
    </row>
    <row r="565" spans="1:18" x14ac:dyDescent="0.25">
      <c r="A565" s="7" t="s">
        <v>3487</v>
      </c>
      <c r="B565" s="8">
        <v>42233</v>
      </c>
      <c r="C565" s="7">
        <v>2</v>
      </c>
      <c r="D565" s="7" t="s">
        <v>3488</v>
      </c>
      <c r="E565" s="7" t="s">
        <v>592</v>
      </c>
      <c r="F565" s="7" t="s">
        <v>3489</v>
      </c>
      <c r="G565" s="8">
        <v>42228.552777777775</v>
      </c>
      <c r="H565" s="7" t="s">
        <v>2781</v>
      </c>
      <c r="I565" s="7"/>
      <c r="J565" s="7"/>
      <c r="K565" s="7">
        <v>0</v>
      </c>
      <c r="L565" s="7">
        <v>0</v>
      </c>
      <c r="M565" s="7">
        <v>1.66</v>
      </c>
      <c r="N565" s="7">
        <v>1</v>
      </c>
      <c r="O565" s="7" t="s">
        <v>937</v>
      </c>
      <c r="P565" s="7">
        <v>0</v>
      </c>
      <c r="Q565" s="7">
        <v>0</v>
      </c>
      <c r="R565" s="7">
        <v>1.66</v>
      </c>
    </row>
    <row r="566" spans="1:18" x14ac:dyDescent="0.25">
      <c r="A566" s="7" t="s">
        <v>3487</v>
      </c>
      <c r="B566" s="8">
        <v>42233</v>
      </c>
      <c r="C566" s="7">
        <v>3</v>
      </c>
      <c r="D566" s="7" t="s">
        <v>3488</v>
      </c>
      <c r="E566" s="7" t="s">
        <v>592</v>
      </c>
      <c r="F566" s="7" t="s">
        <v>3489</v>
      </c>
      <c r="G566" s="8">
        <v>42228.552777777775</v>
      </c>
      <c r="H566" s="7" t="s">
        <v>2781</v>
      </c>
      <c r="I566" s="7"/>
      <c r="J566" s="7"/>
      <c r="K566" s="7">
        <v>0</v>
      </c>
      <c r="L566" s="7">
        <v>0</v>
      </c>
      <c r="M566" s="7">
        <v>3.42</v>
      </c>
      <c r="N566" s="7">
        <v>1</v>
      </c>
      <c r="O566" s="7" t="s">
        <v>937</v>
      </c>
      <c r="P566" s="7">
        <v>0</v>
      </c>
      <c r="Q566" s="7">
        <v>0</v>
      </c>
      <c r="R566" s="7">
        <v>3.42</v>
      </c>
    </row>
    <row r="567" spans="1:18" x14ac:dyDescent="0.25">
      <c r="A567" s="7" t="s">
        <v>3487</v>
      </c>
      <c r="B567" s="8">
        <v>42233</v>
      </c>
      <c r="C567" s="7">
        <v>4</v>
      </c>
      <c r="D567" s="7" t="s">
        <v>3488</v>
      </c>
      <c r="E567" s="7" t="s">
        <v>592</v>
      </c>
      <c r="F567" s="7" t="s">
        <v>3489</v>
      </c>
      <c r="G567" s="8">
        <v>42228.552777777775</v>
      </c>
      <c r="H567" s="7" t="s">
        <v>2781</v>
      </c>
      <c r="I567" s="7"/>
      <c r="J567" s="7"/>
      <c r="K567" s="7">
        <v>0</v>
      </c>
      <c r="L567" s="7">
        <v>0</v>
      </c>
      <c r="M567" s="7">
        <v>4.01</v>
      </c>
      <c r="N567" s="7">
        <v>1</v>
      </c>
      <c r="O567" s="7" t="s">
        <v>937</v>
      </c>
      <c r="P567" s="7">
        <v>0</v>
      </c>
      <c r="Q567" s="7">
        <v>0</v>
      </c>
      <c r="R567" s="7">
        <v>4.01</v>
      </c>
    </row>
    <row r="568" spans="1:18" x14ac:dyDescent="0.25">
      <c r="A568" s="7" t="s">
        <v>3487</v>
      </c>
      <c r="B568" s="8">
        <v>42233</v>
      </c>
      <c r="C568" s="7">
        <v>5</v>
      </c>
      <c r="D568" s="7" t="s">
        <v>3488</v>
      </c>
      <c r="E568" s="7" t="s">
        <v>592</v>
      </c>
      <c r="F568" s="7" t="s">
        <v>3489</v>
      </c>
      <c r="G568" s="8">
        <v>42228.552777777775</v>
      </c>
      <c r="H568" s="7" t="s">
        <v>2781</v>
      </c>
      <c r="I568" s="7"/>
      <c r="J568" s="7"/>
      <c r="K568" s="7">
        <v>0</v>
      </c>
      <c r="L568" s="7">
        <v>0</v>
      </c>
      <c r="M568" s="7">
        <v>1.77</v>
      </c>
      <c r="N568" s="7">
        <v>1</v>
      </c>
      <c r="O568" s="7" t="s">
        <v>937</v>
      </c>
      <c r="P568" s="7">
        <v>0</v>
      </c>
      <c r="Q568" s="7">
        <v>0</v>
      </c>
      <c r="R568" s="7">
        <v>1.77</v>
      </c>
    </row>
    <row r="569" spans="1:18" x14ac:dyDescent="0.25">
      <c r="A569" s="7" t="s">
        <v>3487</v>
      </c>
      <c r="B569" s="8">
        <v>42233</v>
      </c>
      <c r="C569" s="7">
        <v>6</v>
      </c>
      <c r="D569" s="7" t="s">
        <v>3488</v>
      </c>
      <c r="E569" s="7" t="s">
        <v>592</v>
      </c>
      <c r="F569" s="7" t="s">
        <v>3489</v>
      </c>
      <c r="G569" s="8">
        <v>42228.552777777775</v>
      </c>
      <c r="H569" s="7" t="s">
        <v>2781</v>
      </c>
      <c r="I569" s="7"/>
      <c r="J569" s="7"/>
      <c r="K569" s="7">
        <v>0</v>
      </c>
      <c r="L569" s="7">
        <v>0</v>
      </c>
      <c r="M569" s="7">
        <v>1.67</v>
      </c>
      <c r="N569" s="7">
        <v>1</v>
      </c>
      <c r="O569" s="7" t="s">
        <v>937</v>
      </c>
      <c r="P569" s="7">
        <v>0</v>
      </c>
      <c r="Q569" s="7">
        <v>0</v>
      </c>
      <c r="R569" s="7">
        <v>1.67</v>
      </c>
    </row>
    <row r="570" spans="1:18" x14ac:dyDescent="0.25">
      <c r="A570" s="7" t="s">
        <v>3487</v>
      </c>
      <c r="B570" s="8">
        <v>42233</v>
      </c>
      <c r="C570" s="7">
        <v>7</v>
      </c>
      <c r="D570" s="7" t="s">
        <v>3488</v>
      </c>
      <c r="E570" s="7" t="s">
        <v>592</v>
      </c>
      <c r="F570" s="7" t="s">
        <v>3489</v>
      </c>
      <c r="G570" s="8">
        <v>42228.552777777775</v>
      </c>
      <c r="H570" s="7" t="s">
        <v>2781</v>
      </c>
      <c r="I570" s="7"/>
      <c r="J570" s="7"/>
      <c r="K570" s="7">
        <v>0</v>
      </c>
      <c r="L570" s="7">
        <v>0</v>
      </c>
      <c r="M570" s="7">
        <v>0.8</v>
      </c>
      <c r="N570" s="7">
        <v>1</v>
      </c>
      <c r="O570" s="7" t="s">
        <v>937</v>
      </c>
      <c r="P570" s="7">
        <v>0</v>
      </c>
      <c r="Q570" s="7">
        <v>0</v>
      </c>
      <c r="R570" s="7">
        <v>0.8</v>
      </c>
    </row>
    <row r="571" spans="1:18" x14ac:dyDescent="0.25">
      <c r="A571" s="7" t="s">
        <v>3487</v>
      </c>
      <c r="B571" s="8">
        <v>42233</v>
      </c>
      <c r="C571" s="7">
        <v>8</v>
      </c>
      <c r="D571" s="7" t="s">
        <v>3488</v>
      </c>
      <c r="E571" s="7" t="s">
        <v>592</v>
      </c>
      <c r="F571" s="7" t="s">
        <v>3489</v>
      </c>
      <c r="G571" s="8">
        <v>42228.552777777775</v>
      </c>
      <c r="H571" s="7" t="s">
        <v>2781</v>
      </c>
      <c r="I571" s="7"/>
      <c r="J571" s="7"/>
      <c r="K571" s="7">
        <v>0</v>
      </c>
      <c r="L571" s="7">
        <v>0</v>
      </c>
      <c r="M571" s="7">
        <v>1.92</v>
      </c>
      <c r="N571" s="7">
        <v>1</v>
      </c>
      <c r="O571" s="7" t="s">
        <v>937</v>
      </c>
      <c r="P571" s="7">
        <v>0</v>
      </c>
      <c r="Q571" s="7">
        <v>0</v>
      </c>
      <c r="R571" s="7">
        <v>1.92</v>
      </c>
    </row>
    <row r="572" spans="1:18" x14ac:dyDescent="0.25">
      <c r="A572" s="7" t="s">
        <v>3487</v>
      </c>
      <c r="B572" s="8">
        <v>42233</v>
      </c>
      <c r="C572" s="7">
        <v>9</v>
      </c>
      <c r="D572" s="7" t="s">
        <v>3488</v>
      </c>
      <c r="E572" s="7" t="s">
        <v>592</v>
      </c>
      <c r="F572" s="7" t="s">
        <v>3489</v>
      </c>
      <c r="G572" s="8">
        <v>42228.552777777775</v>
      </c>
      <c r="H572" s="7" t="s">
        <v>2781</v>
      </c>
      <c r="I572" s="7"/>
      <c r="J572" s="7"/>
      <c r="K572" s="7">
        <v>0</v>
      </c>
      <c r="L572" s="7">
        <v>0</v>
      </c>
      <c r="M572" s="7">
        <v>1.79</v>
      </c>
      <c r="N572" s="7">
        <v>1</v>
      </c>
      <c r="O572" s="7" t="s">
        <v>937</v>
      </c>
      <c r="P572" s="7">
        <v>0</v>
      </c>
      <c r="Q572" s="7">
        <v>0</v>
      </c>
      <c r="R572" s="7">
        <v>1.79</v>
      </c>
    </row>
    <row r="573" spans="1:18" x14ac:dyDescent="0.25">
      <c r="A573" s="7" t="s">
        <v>3487</v>
      </c>
      <c r="B573" s="8">
        <v>42233</v>
      </c>
      <c r="C573" s="7">
        <v>10</v>
      </c>
      <c r="D573" s="7" t="s">
        <v>3488</v>
      </c>
      <c r="E573" s="7" t="s">
        <v>592</v>
      </c>
      <c r="F573" s="7" t="s">
        <v>3489</v>
      </c>
      <c r="G573" s="8">
        <v>42228.552777777775</v>
      </c>
      <c r="H573" s="7" t="s">
        <v>2781</v>
      </c>
      <c r="I573" s="7"/>
      <c r="J573" s="7"/>
      <c r="K573" s="7">
        <v>0</v>
      </c>
      <c r="L573" s="7">
        <v>0</v>
      </c>
      <c r="M573" s="7">
        <v>0.45</v>
      </c>
      <c r="N573" s="7">
        <v>1</v>
      </c>
      <c r="O573" s="7" t="s">
        <v>937</v>
      </c>
      <c r="P573" s="7">
        <v>0</v>
      </c>
      <c r="Q573" s="7">
        <v>0</v>
      </c>
      <c r="R573" s="7">
        <v>0.45</v>
      </c>
    </row>
    <row r="574" spans="1:18" x14ac:dyDescent="0.25">
      <c r="A574" s="7" t="s">
        <v>3487</v>
      </c>
      <c r="B574" s="8">
        <v>42233</v>
      </c>
      <c r="C574" s="7">
        <v>11</v>
      </c>
      <c r="D574" s="7" t="s">
        <v>3488</v>
      </c>
      <c r="E574" s="7" t="s">
        <v>592</v>
      </c>
      <c r="F574" s="7" t="s">
        <v>3489</v>
      </c>
      <c r="G574" s="8">
        <v>42228.552777777775</v>
      </c>
      <c r="H574" s="7" t="s">
        <v>2781</v>
      </c>
      <c r="I574" s="7"/>
      <c r="J574" s="7"/>
      <c r="K574" s="7">
        <v>0</v>
      </c>
      <c r="L574" s="7">
        <v>0</v>
      </c>
      <c r="M574" s="7">
        <v>1.18</v>
      </c>
      <c r="N574" s="7">
        <v>1</v>
      </c>
      <c r="O574" s="7" t="s">
        <v>937</v>
      </c>
      <c r="P574" s="7">
        <v>0</v>
      </c>
      <c r="Q574" s="7">
        <v>0</v>
      </c>
      <c r="R574" s="7">
        <v>1.18</v>
      </c>
    </row>
    <row r="575" spans="1:18" x14ac:dyDescent="0.25">
      <c r="A575" s="7" t="s">
        <v>3487</v>
      </c>
      <c r="B575" s="8">
        <v>42233</v>
      </c>
      <c r="C575" s="7">
        <v>12</v>
      </c>
      <c r="D575" s="7" t="s">
        <v>3488</v>
      </c>
      <c r="E575" s="7" t="s">
        <v>592</v>
      </c>
      <c r="F575" s="7" t="s">
        <v>3489</v>
      </c>
      <c r="G575" s="8">
        <v>42228.552777777775</v>
      </c>
      <c r="H575" s="7" t="s">
        <v>2781</v>
      </c>
      <c r="I575" s="7"/>
      <c r="J575" s="7"/>
      <c r="K575" s="7">
        <v>0</v>
      </c>
      <c r="L575" s="7">
        <v>0</v>
      </c>
      <c r="M575" s="7">
        <v>0.45</v>
      </c>
      <c r="N575" s="7">
        <v>1</v>
      </c>
      <c r="O575" s="7" t="s">
        <v>937</v>
      </c>
      <c r="P575" s="7">
        <v>0</v>
      </c>
      <c r="Q575" s="7">
        <v>0</v>
      </c>
      <c r="R575" s="7">
        <v>0.45</v>
      </c>
    </row>
    <row r="576" spans="1:18" x14ac:dyDescent="0.25">
      <c r="A576" s="7" t="s">
        <v>3490</v>
      </c>
      <c r="B576" s="8">
        <v>42233</v>
      </c>
      <c r="C576" s="7">
        <v>1</v>
      </c>
      <c r="D576" s="7" t="s">
        <v>3491</v>
      </c>
      <c r="E576" s="7" t="s">
        <v>592</v>
      </c>
      <c r="F576" s="7" t="s">
        <v>3492</v>
      </c>
      <c r="G576" s="8">
        <v>42231.667361111111</v>
      </c>
      <c r="H576" s="7" t="s">
        <v>2781</v>
      </c>
      <c r="I576" s="7"/>
      <c r="J576" s="7"/>
      <c r="K576" s="7">
        <v>0</v>
      </c>
      <c r="L576" s="7">
        <v>0</v>
      </c>
      <c r="M576" s="7">
        <v>5.67</v>
      </c>
      <c r="N576" s="7">
        <v>1</v>
      </c>
      <c r="O576" s="7" t="s">
        <v>937</v>
      </c>
      <c r="P576" s="7">
        <v>0</v>
      </c>
      <c r="Q576" s="7">
        <v>0</v>
      </c>
      <c r="R576" s="7">
        <v>5.67</v>
      </c>
    </row>
    <row r="577" spans="1:18" x14ac:dyDescent="0.25">
      <c r="A577" s="7" t="s">
        <v>3490</v>
      </c>
      <c r="B577" s="8">
        <v>42233</v>
      </c>
      <c r="C577" s="7">
        <v>2</v>
      </c>
      <c r="D577" s="7" t="s">
        <v>3491</v>
      </c>
      <c r="E577" s="7" t="s">
        <v>592</v>
      </c>
      <c r="F577" s="7" t="s">
        <v>3492</v>
      </c>
      <c r="G577" s="8">
        <v>42231.667361111111</v>
      </c>
      <c r="H577" s="7" t="s">
        <v>2781</v>
      </c>
      <c r="I577" s="7"/>
      <c r="J577" s="7"/>
      <c r="K577" s="7">
        <v>0</v>
      </c>
      <c r="L577" s="7">
        <v>0</v>
      </c>
      <c r="M577" s="7">
        <v>27.16</v>
      </c>
      <c r="N577" s="7">
        <v>1</v>
      </c>
      <c r="O577" s="7" t="s">
        <v>937</v>
      </c>
      <c r="P577" s="7">
        <v>0</v>
      </c>
      <c r="Q577" s="7">
        <v>0</v>
      </c>
      <c r="R577" s="7">
        <v>27.17</v>
      </c>
    </row>
    <row r="578" spans="1:18" x14ac:dyDescent="0.25">
      <c r="A578" s="7" t="s">
        <v>3490</v>
      </c>
      <c r="B578" s="8">
        <v>42233</v>
      </c>
      <c r="C578" s="7">
        <v>3</v>
      </c>
      <c r="D578" s="7" t="s">
        <v>3491</v>
      </c>
      <c r="E578" s="7" t="s">
        <v>592</v>
      </c>
      <c r="F578" s="7" t="s">
        <v>3492</v>
      </c>
      <c r="G578" s="8">
        <v>42231.667361111111</v>
      </c>
      <c r="H578" s="7" t="s">
        <v>2781</v>
      </c>
      <c r="I578" s="7"/>
      <c r="J578" s="7"/>
      <c r="K578" s="7">
        <v>0</v>
      </c>
      <c r="L578" s="7">
        <v>0</v>
      </c>
      <c r="M578" s="7">
        <v>27.17</v>
      </c>
      <c r="N578" s="7">
        <v>1</v>
      </c>
      <c r="O578" s="7" t="s">
        <v>937</v>
      </c>
      <c r="P578" s="7">
        <v>0</v>
      </c>
      <c r="Q578" s="7">
        <v>0</v>
      </c>
      <c r="R578" s="7">
        <v>27.17</v>
      </c>
    </row>
    <row r="579" spans="1:18" x14ac:dyDescent="0.25">
      <c r="A579" s="7" t="s">
        <v>3493</v>
      </c>
      <c r="B579" s="8">
        <v>42235</v>
      </c>
      <c r="C579" s="7">
        <v>1</v>
      </c>
      <c r="D579" s="7" t="s">
        <v>3494</v>
      </c>
      <c r="E579" s="7" t="s">
        <v>592</v>
      </c>
      <c r="F579" s="7" t="s">
        <v>3495</v>
      </c>
      <c r="G579" s="8">
        <v>42231.655555555553</v>
      </c>
      <c r="H579" s="7" t="s">
        <v>2781</v>
      </c>
      <c r="I579" s="7"/>
      <c r="J579" s="7"/>
      <c r="K579" s="7">
        <v>0</v>
      </c>
      <c r="L579" s="7">
        <v>0</v>
      </c>
      <c r="M579" s="7">
        <v>65.36</v>
      </c>
      <c r="N579" s="7">
        <v>1</v>
      </c>
      <c r="O579" s="7" t="s">
        <v>71</v>
      </c>
      <c r="P579" s="7">
        <v>0</v>
      </c>
      <c r="Q579" s="7">
        <v>0</v>
      </c>
      <c r="R579" s="7">
        <v>65.37</v>
      </c>
    </row>
    <row r="580" spans="1:18" x14ac:dyDescent="0.25">
      <c r="A580" s="7" t="s">
        <v>3493</v>
      </c>
      <c r="B580" s="8">
        <v>42235</v>
      </c>
      <c r="C580" s="7">
        <v>2</v>
      </c>
      <c r="D580" s="7" t="s">
        <v>3494</v>
      </c>
      <c r="E580" s="7" t="s">
        <v>592</v>
      </c>
      <c r="F580" s="7" t="s">
        <v>3495</v>
      </c>
      <c r="G580" s="8">
        <v>42231.655555555553</v>
      </c>
      <c r="H580" s="7" t="s">
        <v>2781</v>
      </c>
      <c r="I580" s="7"/>
      <c r="J580" s="7"/>
      <c r="K580" s="7">
        <v>0</v>
      </c>
      <c r="L580" s="7">
        <v>0</v>
      </c>
      <c r="M580" s="7">
        <v>42.39</v>
      </c>
      <c r="N580" s="7">
        <v>1</v>
      </c>
      <c r="O580" s="7" t="s">
        <v>71</v>
      </c>
      <c r="P580" s="7">
        <v>0</v>
      </c>
      <c r="Q580" s="7">
        <v>0</v>
      </c>
      <c r="R580" s="7">
        <v>42.39</v>
      </c>
    </row>
    <row r="581" spans="1:18" x14ac:dyDescent="0.25">
      <c r="A581" s="7" t="s">
        <v>3493</v>
      </c>
      <c r="B581" s="8">
        <v>42235</v>
      </c>
      <c r="C581" s="7">
        <v>3</v>
      </c>
      <c r="D581" s="7" t="s">
        <v>3494</v>
      </c>
      <c r="E581" s="7" t="s">
        <v>592</v>
      </c>
      <c r="F581" s="7" t="s">
        <v>3495</v>
      </c>
      <c r="G581" s="8">
        <v>42231.655555555553</v>
      </c>
      <c r="H581" s="7" t="s">
        <v>2781</v>
      </c>
      <c r="I581" s="7"/>
      <c r="J581" s="7"/>
      <c r="K581" s="7">
        <v>0</v>
      </c>
      <c r="L581" s="7">
        <v>0</v>
      </c>
      <c r="M581" s="7">
        <v>17.25</v>
      </c>
      <c r="N581" s="7">
        <v>1</v>
      </c>
      <c r="O581" s="7" t="s">
        <v>71</v>
      </c>
      <c r="P581" s="7">
        <v>0</v>
      </c>
      <c r="Q581" s="7">
        <v>0</v>
      </c>
      <c r="R581" s="7">
        <v>17.25</v>
      </c>
    </row>
    <row r="582" spans="1:18" x14ac:dyDescent="0.25">
      <c r="A582" s="7" t="s">
        <v>3496</v>
      </c>
      <c r="B582" s="8">
        <v>42235</v>
      </c>
      <c r="C582" s="7">
        <v>1</v>
      </c>
      <c r="D582" s="7" t="s">
        <v>3497</v>
      </c>
      <c r="E582" s="7" t="s">
        <v>592</v>
      </c>
      <c r="F582" s="7" t="s">
        <v>3498</v>
      </c>
      <c r="G582" s="8">
        <v>42231.63958333333</v>
      </c>
      <c r="H582" s="7" t="s">
        <v>2781</v>
      </c>
      <c r="I582" s="7"/>
      <c r="J582" s="7"/>
      <c r="K582" s="7">
        <v>0</v>
      </c>
      <c r="L582" s="7">
        <v>0</v>
      </c>
      <c r="M582" s="7">
        <v>23.9</v>
      </c>
      <c r="N582" s="7">
        <v>1</v>
      </c>
      <c r="O582" s="7" t="s">
        <v>71</v>
      </c>
      <c r="P582" s="7">
        <v>0</v>
      </c>
      <c r="Q582" s="7">
        <v>0</v>
      </c>
      <c r="R582" s="7">
        <v>39.9</v>
      </c>
    </row>
    <row r="583" spans="1:18" x14ac:dyDescent="0.25">
      <c r="A583" s="7" t="s">
        <v>3496</v>
      </c>
      <c r="B583" s="8">
        <v>42235</v>
      </c>
      <c r="C583" s="7">
        <v>2</v>
      </c>
      <c r="D583" s="7" t="s">
        <v>3497</v>
      </c>
      <c r="E583" s="7" t="s">
        <v>592</v>
      </c>
      <c r="F583" s="7" t="s">
        <v>3498</v>
      </c>
      <c r="G583" s="8">
        <v>42231.63958333333</v>
      </c>
      <c r="H583" s="7" t="s">
        <v>2781</v>
      </c>
      <c r="I583" s="7"/>
      <c r="J583" s="7"/>
      <c r="K583" s="7">
        <v>0</v>
      </c>
      <c r="L583" s="7">
        <v>0</v>
      </c>
      <c r="M583" s="7">
        <v>25.25</v>
      </c>
      <c r="N583" s="7">
        <v>1</v>
      </c>
      <c r="O583" s="7" t="s">
        <v>71</v>
      </c>
      <c r="P583" s="7">
        <v>0</v>
      </c>
      <c r="Q583" s="7">
        <v>0</v>
      </c>
      <c r="R583" s="7">
        <v>25.25</v>
      </c>
    </row>
    <row r="584" spans="1:18" x14ac:dyDescent="0.25">
      <c r="A584" s="7" t="s">
        <v>3496</v>
      </c>
      <c r="B584" s="8">
        <v>42235</v>
      </c>
      <c r="C584" s="7">
        <v>3</v>
      </c>
      <c r="D584" s="7" t="s">
        <v>3497</v>
      </c>
      <c r="E584" s="7" t="s">
        <v>592</v>
      </c>
      <c r="F584" s="7" t="s">
        <v>3498</v>
      </c>
      <c r="G584" s="8">
        <v>42231.63958333333</v>
      </c>
      <c r="H584" s="7" t="s">
        <v>2781</v>
      </c>
      <c r="I584" s="7"/>
      <c r="J584" s="7"/>
      <c r="K584" s="7">
        <v>0</v>
      </c>
      <c r="L584" s="7">
        <v>0</v>
      </c>
      <c r="M584" s="7">
        <v>80.849999999999994</v>
      </c>
      <c r="N584" s="7">
        <v>1</v>
      </c>
      <c r="O584" s="7" t="s">
        <v>71</v>
      </c>
      <c r="P584" s="7">
        <v>0</v>
      </c>
      <c r="Q584" s="7">
        <v>0</v>
      </c>
      <c r="R584" s="7">
        <v>80.849999999999994</v>
      </c>
    </row>
    <row r="585" spans="1:18" x14ac:dyDescent="0.25">
      <c r="A585" s="7" t="s">
        <v>3499</v>
      </c>
      <c r="B585" s="8">
        <v>42251</v>
      </c>
      <c r="C585" s="7">
        <v>1</v>
      </c>
      <c r="D585" s="7" t="s">
        <v>3500</v>
      </c>
      <c r="E585" s="7" t="s">
        <v>592</v>
      </c>
      <c r="F585" s="7" t="s">
        <v>3501</v>
      </c>
      <c r="G585" s="8">
        <v>42248.663194444445</v>
      </c>
      <c r="H585" s="7" t="s">
        <v>2781</v>
      </c>
      <c r="I585" s="7"/>
      <c r="J585" s="7"/>
      <c r="K585" s="7">
        <v>0</v>
      </c>
      <c r="L585" s="7">
        <v>0</v>
      </c>
      <c r="M585" s="7">
        <v>140</v>
      </c>
      <c r="N585" s="7">
        <v>1</v>
      </c>
      <c r="O585" s="7" t="s">
        <v>71</v>
      </c>
      <c r="P585" s="7">
        <v>0</v>
      </c>
      <c r="Q585" s="7">
        <v>0</v>
      </c>
      <c r="R585" s="7">
        <v>140</v>
      </c>
    </row>
    <row r="586" spans="1:18" x14ac:dyDescent="0.25">
      <c r="A586" s="7" t="s">
        <v>3502</v>
      </c>
      <c r="B586" s="8">
        <v>42252</v>
      </c>
      <c r="C586" s="7">
        <v>1</v>
      </c>
      <c r="D586" s="7" t="s">
        <v>3503</v>
      </c>
      <c r="E586" s="7" t="s">
        <v>592</v>
      </c>
      <c r="F586" s="7" t="s">
        <v>3504</v>
      </c>
      <c r="G586" s="8">
        <v>42248.661805555559</v>
      </c>
      <c r="H586" s="7" t="s">
        <v>2781</v>
      </c>
      <c r="I586" s="7"/>
      <c r="J586" s="7"/>
      <c r="K586" s="7">
        <v>0</v>
      </c>
      <c r="L586" s="7">
        <v>0</v>
      </c>
      <c r="M586" s="7">
        <v>1420</v>
      </c>
      <c r="N586" s="7">
        <v>1</v>
      </c>
      <c r="O586" s="7" t="s">
        <v>71</v>
      </c>
      <c r="P586" s="7">
        <v>0</v>
      </c>
      <c r="Q586" s="7">
        <v>0</v>
      </c>
      <c r="R586" s="7">
        <v>1420</v>
      </c>
    </row>
    <row r="587" spans="1:18" x14ac:dyDescent="0.25">
      <c r="A587" s="7" t="s">
        <v>3505</v>
      </c>
      <c r="B587" s="8">
        <v>42255</v>
      </c>
      <c r="C587" s="7">
        <v>1</v>
      </c>
      <c r="D587" s="7" t="s">
        <v>3506</v>
      </c>
      <c r="E587" s="7" t="s">
        <v>592</v>
      </c>
      <c r="F587" s="7" t="s">
        <v>3507</v>
      </c>
      <c r="G587" s="8">
        <v>42251.36041666667</v>
      </c>
      <c r="H587" s="7" t="s">
        <v>2781</v>
      </c>
      <c r="I587" s="7"/>
      <c r="J587" s="7"/>
      <c r="K587" s="7">
        <v>0</v>
      </c>
      <c r="L587" s="7">
        <v>0</v>
      </c>
      <c r="M587" s="7">
        <v>28</v>
      </c>
      <c r="N587" s="7">
        <v>1</v>
      </c>
      <c r="O587" s="7" t="s">
        <v>3463</v>
      </c>
      <c r="P587" s="7">
        <v>0</v>
      </c>
      <c r="Q587" s="7">
        <v>0</v>
      </c>
      <c r="R587" s="7">
        <v>28</v>
      </c>
    </row>
    <row r="588" spans="1:18" x14ac:dyDescent="0.25">
      <c r="A588" s="7" t="s">
        <v>3508</v>
      </c>
      <c r="B588" s="8">
        <v>42257</v>
      </c>
      <c r="C588" s="7">
        <v>1</v>
      </c>
      <c r="D588" s="7" t="s">
        <v>3509</v>
      </c>
      <c r="E588" s="7" t="s">
        <v>592</v>
      </c>
      <c r="F588" s="7" t="s">
        <v>3510</v>
      </c>
      <c r="G588" s="8">
        <v>42255.486805555556</v>
      </c>
      <c r="H588" s="7" t="s">
        <v>2781</v>
      </c>
      <c r="I588" s="7"/>
      <c r="J588" s="7"/>
      <c r="K588" s="7">
        <v>0</v>
      </c>
      <c r="L588" s="7">
        <v>0</v>
      </c>
      <c r="M588" s="7">
        <v>55</v>
      </c>
      <c r="N588" s="7">
        <v>1</v>
      </c>
      <c r="O588" s="7" t="s">
        <v>937</v>
      </c>
      <c r="P588" s="7">
        <v>0</v>
      </c>
      <c r="Q588" s="7">
        <v>0</v>
      </c>
      <c r="R588" s="7">
        <v>55</v>
      </c>
    </row>
    <row r="589" spans="1:18" x14ac:dyDescent="0.25">
      <c r="A589" s="7" t="s">
        <v>3511</v>
      </c>
      <c r="B589" s="8">
        <v>42258</v>
      </c>
      <c r="C589" s="7">
        <v>1</v>
      </c>
      <c r="D589" s="7" t="s">
        <v>3425</v>
      </c>
      <c r="E589" s="7" t="s">
        <v>592</v>
      </c>
      <c r="F589" s="7" t="s">
        <v>3426</v>
      </c>
      <c r="G589" s="8">
        <v>42133.638194444444</v>
      </c>
      <c r="H589" s="7" t="s">
        <v>2781</v>
      </c>
      <c r="I589" s="7"/>
      <c r="J589" s="7"/>
      <c r="K589" s="7">
        <v>0</v>
      </c>
      <c r="L589" s="7">
        <v>0</v>
      </c>
      <c r="M589" s="7">
        <v>21.25</v>
      </c>
      <c r="N589" s="7">
        <v>1</v>
      </c>
      <c r="O589" s="7" t="s">
        <v>937</v>
      </c>
      <c r="P589" s="7">
        <v>0</v>
      </c>
      <c r="Q589" s="7">
        <v>0</v>
      </c>
      <c r="R589" s="7">
        <v>21.25</v>
      </c>
    </row>
    <row r="590" spans="1:18" x14ac:dyDescent="0.25">
      <c r="A590" s="7" t="s">
        <v>3511</v>
      </c>
      <c r="B590" s="8">
        <v>42258</v>
      </c>
      <c r="C590" s="7">
        <v>2</v>
      </c>
      <c r="D590" s="7" t="s">
        <v>3425</v>
      </c>
      <c r="E590" s="7" t="s">
        <v>592</v>
      </c>
      <c r="F590" s="7" t="s">
        <v>3426</v>
      </c>
      <c r="G590" s="8">
        <v>42133.638194444444</v>
      </c>
      <c r="H590" s="7" t="s">
        <v>2781</v>
      </c>
      <c r="I590" s="7"/>
      <c r="J590" s="7"/>
      <c r="K590" s="7">
        <v>0</v>
      </c>
      <c r="L590" s="7">
        <v>0</v>
      </c>
      <c r="M590" s="7">
        <v>21.25</v>
      </c>
      <c r="N590" s="7">
        <v>1</v>
      </c>
      <c r="O590" s="7" t="s">
        <v>937</v>
      </c>
      <c r="P590" s="7">
        <v>0</v>
      </c>
      <c r="Q590" s="7">
        <v>0</v>
      </c>
      <c r="R590" s="7">
        <v>21.25</v>
      </c>
    </row>
    <row r="591" spans="1:18" x14ac:dyDescent="0.25">
      <c r="A591" s="7" t="s">
        <v>3512</v>
      </c>
      <c r="B591" s="8">
        <v>42258</v>
      </c>
      <c r="C591" s="7">
        <v>1</v>
      </c>
      <c r="D591" s="7" t="s">
        <v>3425</v>
      </c>
      <c r="E591" s="7" t="s">
        <v>592</v>
      </c>
      <c r="F591" s="7" t="s">
        <v>3426</v>
      </c>
      <c r="G591" s="8">
        <v>42133.638194444444</v>
      </c>
      <c r="H591" s="7" t="s">
        <v>2781</v>
      </c>
      <c r="I591" s="7"/>
      <c r="J591" s="7"/>
      <c r="K591" s="7">
        <v>0</v>
      </c>
      <c r="L591" s="7">
        <v>0</v>
      </c>
      <c r="M591" s="7">
        <v>51.78</v>
      </c>
      <c r="N591" s="7">
        <v>1</v>
      </c>
      <c r="O591" s="7" t="s">
        <v>937</v>
      </c>
      <c r="P591" s="7">
        <v>0</v>
      </c>
      <c r="Q591" s="7">
        <v>0</v>
      </c>
      <c r="R591" s="7">
        <v>51.78</v>
      </c>
    </row>
    <row r="592" spans="1:18" x14ac:dyDescent="0.25">
      <c r="A592" s="7" t="s">
        <v>3512</v>
      </c>
      <c r="B592" s="8">
        <v>42258</v>
      </c>
      <c r="C592" s="7">
        <v>2</v>
      </c>
      <c r="D592" s="7" t="s">
        <v>3425</v>
      </c>
      <c r="E592" s="7" t="s">
        <v>592</v>
      </c>
      <c r="F592" s="7" t="s">
        <v>3426</v>
      </c>
      <c r="G592" s="8">
        <v>42133.638194444444</v>
      </c>
      <c r="H592" s="7" t="s">
        <v>2781</v>
      </c>
      <c r="I592" s="7"/>
      <c r="J592" s="7"/>
      <c r="K592" s="7">
        <v>0</v>
      </c>
      <c r="L592" s="7">
        <v>0</v>
      </c>
      <c r="M592" s="7">
        <v>6.72</v>
      </c>
      <c r="N592" s="7">
        <v>1</v>
      </c>
      <c r="O592" s="7" t="s">
        <v>937</v>
      </c>
      <c r="P592" s="7">
        <v>0</v>
      </c>
      <c r="Q592" s="7">
        <v>0</v>
      </c>
      <c r="R592" s="7">
        <v>6.72</v>
      </c>
    </row>
    <row r="593" spans="1:18" x14ac:dyDescent="0.25">
      <c r="A593" s="7" t="s">
        <v>3512</v>
      </c>
      <c r="B593" s="8">
        <v>42258</v>
      </c>
      <c r="C593" s="7">
        <v>3</v>
      </c>
      <c r="D593" s="7" t="s">
        <v>3425</v>
      </c>
      <c r="E593" s="7" t="s">
        <v>592</v>
      </c>
      <c r="F593" s="7" t="s">
        <v>3426</v>
      </c>
      <c r="G593" s="8">
        <v>42133.638194444444</v>
      </c>
      <c r="H593" s="7" t="s">
        <v>2781</v>
      </c>
      <c r="I593" s="7"/>
      <c r="J593" s="7"/>
      <c r="K593" s="7">
        <v>0</v>
      </c>
      <c r="L593" s="7">
        <v>0</v>
      </c>
      <c r="M593" s="7">
        <v>85</v>
      </c>
      <c r="N593" s="7">
        <v>1</v>
      </c>
      <c r="O593" s="7" t="s">
        <v>937</v>
      </c>
      <c r="P593" s="7">
        <v>0</v>
      </c>
      <c r="Q593" s="7">
        <v>0</v>
      </c>
      <c r="R593" s="7">
        <v>85</v>
      </c>
    </row>
    <row r="594" spans="1:18" x14ac:dyDescent="0.25">
      <c r="A594" s="7" t="s">
        <v>3513</v>
      </c>
      <c r="B594" s="8">
        <v>42258</v>
      </c>
      <c r="C594" s="7">
        <v>1</v>
      </c>
      <c r="D594" s="7" t="s">
        <v>3425</v>
      </c>
      <c r="E594" s="7" t="s">
        <v>592</v>
      </c>
      <c r="F594" s="7" t="s">
        <v>3426</v>
      </c>
      <c r="G594" s="8">
        <v>42133.638194444444</v>
      </c>
      <c r="H594" s="7" t="s">
        <v>2781</v>
      </c>
      <c r="I594" s="7"/>
      <c r="J594" s="7"/>
      <c r="K594" s="7">
        <v>0</v>
      </c>
      <c r="L594" s="7">
        <v>0</v>
      </c>
      <c r="M594" s="7">
        <v>51.78</v>
      </c>
      <c r="N594" s="7">
        <v>1</v>
      </c>
      <c r="O594" s="7" t="s">
        <v>937</v>
      </c>
      <c r="P594" s="7">
        <v>0</v>
      </c>
      <c r="Q594" s="7">
        <v>0</v>
      </c>
      <c r="R594" s="7">
        <v>51.78</v>
      </c>
    </row>
    <row r="595" spans="1:18" x14ac:dyDescent="0.25">
      <c r="A595" s="7" t="s">
        <v>3513</v>
      </c>
      <c r="B595" s="8">
        <v>42258</v>
      </c>
      <c r="C595" s="7">
        <v>2</v>
      </c>
      <c r="D595" s="7" t="s">
        <v>3425</v>
      </c>
      <c r="E595" s="7" t="s">
        <v>592</v>
      </c>
      <c r="F595" s="7" t="s">
        <v>3426</v>
      </c>
      <c r="G595" s="8">
        <v>42133.638194444444</v>
      </c>
      <c r="H595" s="7" t="s">
        <v>2781</v>
      </c>
      <c r="I595" s="7"/>
      <c r="J595" s="7"/>
      <c r="K595" s="7">
        <v>0</v>
      </c>
      <c r="L595" s="7">
        <v>0</v>
      </c>
      <c r="M595" s="7">
        <v>6.72</v>
      </c>
      <c r="N595" s="7">
        <v>1</v>
      </c>
      <c r="O595" s="7" t="s">
        <v>937</v>
      </c>
      <c r="P595" s="7">
        <v>0</v>
      </c>
      <c r="Q595" s="7">
        <v>0</v>
      </c>
      <c r="R595" s="7">
        <v>6.72</v>
      </c>
    </row>
    <row r="596" spans="1:18" x14ac:dyDescent="0.25">
      <c r="A596" s="7" t="s">
        <v>3513</v>
      </c>
      <c r="B596" s="8">
        <v>42258</v>
      </c>
      <c r="C596" s="7">
        <v>3</v>
      </c>
      <c r="D596" s="7" t="s">
        <v>3425</v>
      </c>
      <c r="E596" s="7" t="s">
        <v>592</v>
      </c>
      <c r="F596" s="7" t="s">
        <v>3426</v>
      </c>
      <c r="G596" s="8">
        <v>42133.638194444444</v>
      </c>
      <c r="H596" s="7" t="s">
        <v>2781</v>
      </c>
      <c r="I596" s="7"/>
      <c r="J596" s="7"/>
      <c r="K596" s="7">
        <v>0</v>
      </c>
      <c r="L596" s="7">
        <v>0</v>
      </c>
      <c r="M596" s="7">
        <v>85</v>
      </c>
      <c r="N596" s="7">
        <v>1</v>
      </c>
      <c r="O596" s="7" t="s">
        <v>937</v>
      </c>
      <c r="P596" s="7">
        <v>0</v>
      </c>
      <c r="Q596" s="7">
        <v>0</v>
      </c>
      <c r="R596" s="7">
        <v>85</v>
      </c>
    </row>
    <row r="597" spans="1:18" x14ac:dyDescent="0.25">
      <c r="A597" s="7" t="s">
        <v>3514</v>
      </c>
      <c r="B597" s="8">
        <v>42261</v>
      </c>
      <c r="C597" s="7">
        <v>1</v>
      </c>
      <c r="D597" s="7" t="s">
        <v>3515</v>
      </c>
      <c r="E597" s="7" t="s">
        <v>592</v>
      </c>
      <c r="F597" s="7" t="s">
        <v>3516</v>
      </c>
      <c r="G597" s="8">
        <v>41491.638194444444</v>
      </c>
      <c r="H597" s="7" t="s">
        <v>2781</v>
      </c>
      <c r="I597" s="7"/>
      <c r="J597" s="7"/>
      <c r="K597" s="7">
        <v>0</v>
      </c>
      <c r="L597" s="7">
        <v>0</v>
      </c>
      <c r="M597" s="7">
        <v>2950.63</v>
      </c>
      <c r="N597" s="7">
        <v>66.306200000000004</v>
      </c>
      <c r="O597" s="7" t="s">
        <v>53</v>
      </c>
      <c r="P597" s="7">
        <v>0</v>
      </c>
      <c r="Q597" s="7">
        <v>0</v>
      </c>
      <c r="R597" s="7">
        <v>2950.63</v>
      </c>
    </row>
    <row r="598" spans="1:18" x14ac:dyDescent="0.25">
      <c r="A598" s="7" t="s">
        <v>3517</v>
      </c>
      <c r="B598" s="8">
        <v>42261</v>
      </c>
      <c r="C598" s="7">
        <v>1</v>
      </c>
      <c r="D598" s="7" t="s">
        <v>3518</v>
      </c>
      <c r="E598" s="7" t="s">
        <v>592</v>
      </c>
      <c r="F598" s="7" t="s">
        <v>3519</v>
      </c>
      <c r="G598" s="8">
        <v>41500.932638888888</v>
      </c>
      <c r="H598" s="7" t="s">
        <v>2781</v>
      </c>
      <c r="I598" s="7"/>
      <c r="J598" s="7"/>
      <c r="K598" s="7">
        <v>0</v>
      </c>
      <c r="L598" s="7">
        <v>0</v>
      </c>
      <c r="M598" s="7">
        <v>1243.24</v>
      </c>
      <c r="N598" s="7">
        <v>66.306200000000004</v>
      </c>
      <c r="O598" s="7" t="s">
        <v>53</v>
      </c>
      <c r="P598" s="7">
        <v>0</v>
      </c>
      <c r="Q598" s="7">
        <v>0</v>
      </c>
      <c r="R598" s="7">
        <v>1243.24</v>
      </c>
    </row>
    <row r="599" spans="1:18" x14ac:dyDescent="0.25">
      <c r="A599" s="7" t="s">
        <v>3520</v>
      </c>
      <c r="B599" s="8">
        <v>42261</v>
      </c>
      <c r="C599" s="7">
        <v>1</v>
      </c>
      <c r="D599" s="7" t="s">
        <v>3521</v>
      </c>
      <c r="E599" s="7" t="s">
        <v>592</v>
      </c>
      <c r="F599" s="7" t="s">
        <v>3522</v>
      </c>
      <c r="G599" s="8">
        <v>42039.420138888891</v>
      </c>
      <c r="H599" s="7" t="s">
        <v>2781</v>
      </c>
      <c r="I599" s="7"/>
      <c r="J599" s="7"/>
      <c r="K599" s="7">
        <v>0</v>
      </c>
      <c r="L599" s="7">
        <v>0</v>
      </c>
      <c r="M599" s="7">
        <v>100</v>
      </c>
      <c r="N599" s="7">
        <v>1</v>
      </c>
      <c r="O599" s="7" t="s">
        <v>71</v>
      </c>
      <c r="P599" s="7">
        <v>0</v>
      </c>
      <c r="Q599" s="7">
        <v>0</v>
      </c>
      <c r="R599" s="7">
        <v>100</v>
      </c>
    </row>
    <row r="600" spans="1:18" x14ac:dyDescent="0.25">
      <c r="A600" s="7" t="s">
        <v>3523</v>
      </c>
      <c r="B600" s="8">
        <v>42261</v>
      </c>
      <c r="C600" s="7">
        <v>1</v>
      </c>
      <c r="D600" s="7" t="s">
        <v>3524</v>
      </c>
      <c r="E600" s="7" t="s">
        <v>592</v>
      </c>
      <c r="F600" s="7" t="s">
        <v>3525</v>
      </c>
      <c r="G600" s="8">
        <v>42046.375</v>
      </c>
      <c r="H600" s="7" t="s">
        <v>2781</v>
      </c>
      <c r="I600" s="7"/>
      <c r="J600" s="7"/>
      <c r="K600" s="7">
        <v>0</v>
      </c>
      <c r="L600" s="7">
        <v>0</v>
      </c>
      <c r="M600" s="7">
        <v>109.1</v>
      </c>
      <c r="N600" s="7">
        <v>1</v>
      </c>
      <c r="O600" s="7" t="s">
        <v>71</v>
      </c>
      <c r="P600" s="7">
        <v>0</v>
      </c>
      <c r="Q600" s="7">
        <v>0</v>
      </c>
      <c r="R600" s="7">
        <v>109.1</v>
      </c>
    </row>
    <row r="601" spans="1:18" x14ac:dyDescent="0.25">
      <c r="A601" s="7" t="s">
        <v>3526</v>
      </c>
      <c r="B601" s="8">
        <v>42261</v>
      </c>
      <c r="C601" s="7">
        <v>1</v>
      </c>
      <c r="D601" s="7" t="s">
        <v>3527</v>
      </c>
      <c r="E601" s="7" t="s">
        <v>592</v>
      </c>
      <c r="F601" s="7" t="s">
        <v>3528</v>
      </c>
      <c r="G601" s="8">
        <v>42056.454861111109</v>
      </c>
      <c r="H601" s="7" t="s">
        <v>2781</v>
      </c>
      <c r="I601" s="7"/>
      <c r="J601" s="7"/>
      <c r="K601" s="7">
        <v>0</v>
      </c>
      <c r="L601" s="7">
        <v>0</v>
      </c>
      <c r="M601" s="7">
        <v>100</v>
      </c>
      <c r="N601" s="7">
        <v>1</v>
      </c>
      <c r="O601" s="7" t="s">
        <v>71</v>
      </c>
      <c r="P601" s="7">
        <v>0</v>
      </c>
      <c r="Q601" s="7">
        <v>0</v>
      </c>
      <c r="R601" s="7">
        <v>100</v>
      </c>
    </row>
    <row r="602" spans="1:18" x14ac:dyDescent="0.25">
      <c r="A602" s="7" t="s">
        <v>3529</v>
      </c>
      <c r="B602" s="8">
        <v>42261</v>
      </c>
      <c r="C602" s="7">
        <v>1</v>
      </c>
      <c r="D602" s="7" t="s">
        <v>3530</v>
      </c>
      <c r="E602" s="7" t="s">
        <v>592</v>
      </c>
      <c r="F602" s="7" t="s">
        <v>3531</v>
      </c>
      <c r="G602" s="8">
        <v>41884.408333333333</v>
      </c>
      <c r="H602" s="7" t="s">
        <v>2781</v>
      </c>
      <c r="I602" s="7"/>
      <c r="J602" s="7"/>
      <c r="K602" s="7">
        <v>0</v>
      </c>
      <c r="L602" s="7">
        <v>0</v>
      </c>
      <c r="M602" s="7">
        <v>6030</v>
      </c>
      <c r="N602" s="7">
        <v>1</v>
      </c>
      <c r="O602" s="7" t="s">
        <v>53</v>
      </c>
      <c r="P602" s="7">
        <v>0</v>
      </c>
      <c r="Q602" s="7">
        <v>0</v>
      </c>
      <c r="R602" s="7">
        <v>6030</v>
      </c>
    </row>
    <row r="603" spans="1:18" x14ac:dyDescent="0.25">
      <c r="A603" s="7" t="s">
        <v>3532</v>
      </c>
      <c r="B603" s="8">
        <v>42262</v>
      </c>
      <c r="C603" s="7">
        <v>1</v>
      </c>
      <c r="D603" s="7" t="s">
        <v>3533</v>
      </c>
      <c r="E603" s="7" t="s">
        <v>592</v>
      </c>
      <c r="F603" s="7" t="s">
        <v>3534</v>
      </c>
      <c r="G603" s="8">
        <v>42254.521527777775</v>
      </c>
      <c r="H603" s="7" t="s">
        <v>2781</v>
      </c>
      <c r="I603" s="7"/>
      <c r="J603" s="7"/>
      <c r="K603" s="7">
        <v>0</v>
      </c>
      <c r="L603" s="7">
        <v>0</v>
      </c>
      <c r="M603" s="7">
        <v>917.97</v>
      </c>
      <c r="N603" s="7">
        <v>1</v>
      </c>
      <c r="O603" s="7" t="s">
        <v>53</v>
      </c>
      <c r="P603" s="7">
        <v>0</v>
      </c>
      <c r="Q603" s="7">
        <v>0</v>
      </c>
      <c r="R603" s="7">
        <v>917.97</v>
      </c>
    </row>
    <row r="604" spans="1:18" x14ac:dyDescent="0.25">
      <c r="A604" s="7" t="s">
        <v>3532</v>
      </c>
      <c r="B604" s="8">
        <v>42262</v>
      </c>
      <c r="C604" s="7">
        <v>2</v>
      </c>
      <c r="D604" s="7" t="s">
        <v>3533</v>
      </c>
      <c r="E604" s="7" t="s">
        <v>592</v>
      </c>
      <c r="F604" s="7" t="s">
        <v>3534</v>
      </c>
      <c r="G604" s="8">
        <v>42254.521527777775</v>
      </c>
      <c r="H604" s="7" t="s">
        <v>2781</v>
      </c>
      <c r="I604" s="7"/>
      <c r="J604" s="7"/>
      <c r="K604" s="7">
        <v>0</v>
      </c>
      <c r="L604" s="7">
        <v>0</v>
      </c>
      <c r="M604" s="7">
        <v>2725.61</v>
      </c>
      <c r="N604" s="7">
        <v>1</v>
      </c>
      <c r="O604" s="7" t="s">
        <v>53</v>
      </c>
      <c r="P604" s="7">
        <v>0</v>
      </c>
      <c r="Q604" s="7">
        <v>0</v>
      </c>
      <c r="R604" s="7">
        <v>2725.61</v>
      </c>
    </row>
    <row r="605" spans="1:18" x14ac:dyDescent="0.25">
      <c r="A605" s="7" t="s">
        <v>3532</v>
      </c>
      <c r="B605" s="8">
        <v>42262</v>
      </c>
      <c r="C605" s="7">
        <v>3</v>
      </c>
      <c r="D605" s="7" t="s">
        <v>3533</v>
      </c>
      <c r="E605" s="7" t="s">
        <v>592</v>
      </c>
      <c r="F605" s="7" t="s">
        <v>3534</v>
      </c>
      <c r="G605" s="8">
        <v>42254.521527777775</v>
      </c>
      <c r="H605" s="7" t="s">
        <v>2781</v>
      </c>
      <c r="I605" s="7"/>
      <c r="J605" s="7"/>
      <c r="K605" s="7">
        <v>0</v>
      </c>
      <c r="L605" s="7">
        <v>0</v>
      </c>
      <c r="M605" s="7">
        <v>45.49</v>
      </c>
      <c r="N605" s="7">
        <v>1</v>
      </c>
      <c r="O605" s="7" t="s">
        <v>53</v>
      </c>
      <c r="P605" s="7">
        <v>0</v>
      </c>
      <c r="Q605" s="7">
        <v>0</v>
      </c>
      <c r="R605" s="7">
        <v>45.49</v>
      </c>
    </row>
    <row r="606" spans="1:18" x14ac:dyDescent="0.25">
      <c r="A606" s="7" t="s">
        <v>3532</v>
      </c>
      <c r="B606" s="8">
        <v>42262</v>
      </c>
      <c r="C606" s="7">
        <v>4</v>
      </c>
      <c r="D606" s="7" t="s">
        <v>3533</v>
      </c>
      <c r="E606" s="7" t="s">
        <v>592</v>
      </c>
      <c r="F606" s="7" t="s">
        <v>3534</v>
      </c>
      <c r="G606" s="8">
        <v>42254.521527777775</v>
      </c>
      <c r="H606" s="7" t="s">
        <v>2781</v>
      </c>
      <c r="I606" s="7"/>
      <c r="J606" s="7"/>
      <c r="K606" s="7">
        <v>0</v>
      </c>
      <c r="L606" s="7">
        <v>0</v>
      </c>
      <c r="M606" s="7">
        <v>257.8</v>
      </c>
      <c r="N606" s="7">
        <v>1</v>
      </c>
      <c r="O606" s="7" t="s">
        <v>53</v>
      </c>
      <c r="P606" s="7">
        <v>0</v>
      </c>
      <c r="Q606" s="7">
        <v>0</v>
      </c>
      <c r="R606" s="7">
        <v>257.8</v>
      </c>
    </row>
    <row r="607" spans="1:18" x14ac:dyDescent="0.25">
      <c r="A607" s="7" t="s">
        <v>3532</v>
      </c>
      <c r="B607" s="8">
        <v>42262</v>
      </c>
      <c r="C607" s="7">
        <v>5</v>
      </c>
      <c r="D607" s="7" t="s">
        <v>3533</v>
      </c>
      <c r="E607" s="7" t="s">
        <v>592</v>
      </c>
      <c r="F607" s="7" t="s">
        <v>3534</v>
      </c>
      <c r="G607" s="8">
        <v>42254.521527777775</v>
      </c>
      <c r="H607" s="7" t="s">
        <v>2781</v>
      </c>
      <c r="I607" s="7"/>
      <c r="J607" s="7"/>
      <c r="K607" s="7">
        <v>0</v>
      </c>
      <c r="L607" s="7">
        <v>0</v>
      </c>
      <c r="M607" s="7">
        <v>188.04</v>
      </c>
      <c r="N607" s="7">
        <v>1</v>
      </c>
      <c r="O607" s="7" t="s">
        <v>53</v>
      </c>
      <c r="P607" s="7">
        <v>0</v>
      </c>
      <c r="Q607" s="7">
        <v>0</v>
      </c>
      <c r="R607" s="7">
        <v>188.04</v>
      </c>
    </row>
    <row r="608" spans="1:18" x14ac:dyDescent="0.25">
      <c r="A608" s="7" t="s">
        <v>3532</v>
      </c>
      <c r="B608" s="8">
        <v>42262</v>
      </c>
      <c r="C608" s="7">
        <v>6</v>
      </c>
      <c r="D608" s="7" t="s">
        <v>3533</v>
      </c>
      <c r="E608" s="7" t="s">
        <v>592</v>
      </c>
      <c r="F608" s="7" t="s">
        <v>3534</v>
      </c>
      <c r="G608" s="8">
        <v>42254.521527777775</v>
      </c>
      <c r="H608" s="7" t="s">
        <v>2781</v>
      </c>
      <c r="I608" s="7"/>
      <c r="J608" s="7"/>
      <c r="K608" s="7">
        <v>0</v>
      </c>
      <c r="L608" s="7">
        <v>0</v>
      </c>
      <c r="M608" s="7">
        <v>40.44</v>
      </c>
      <c r="N608" s="7">
        <v>1</v>
      </c>
      <c r="O608" s="7" t="s">
        <v>53</v>
      </c>
      <c r="P608" s="7">
        <v>0</v>
      </c>
      <c r="Q608" s="7">
        <v>0</v>
      </c>
      <c r="R608" s="7">
        <v>40.44</v>
      </c>
    </row>
    <row r="609" spans="1:18" x14ac:dyDescent="0.25">
      <c r="A609" s="7" t="s">
        <v>3532</v>
      </c>
      <c r="B609" s="8">
        <v>42262</v>
      </c>
      <c r="C609" s="7">
        <v>7</v>
      </c>
      <c r="D609" s="7" t="s">
        <v>3533</v>
      </c>
      <c r="E609" s="7" t="s">
        <v>592</v>
      </c>
      <c r="F609" s="7" t="s">
        <v>3534</v>
      </c>
      <c r="G609" s="8">
        <v>42254.521527777775</v>
      </c>
      <c r="H609" s="7" t="s">
        <v>2781</v>
      </c>
      <c r="I609" s="7"/>
      <c r="J609" s="7"/>
      <c r="K609" s="7">
        <v>0</v>
      </c>
      <c r="L609" s="7">
        <v>0</v>
      </c>
      <c r="M609" s="7">
        <v>14.56</v>
      </c>
      <c r="N609" s="7">
        <v>1</v>
      </c>
      <c r="O609" s="7" t="s">
        <v>53</v>
      </c>
      <c r="P609" s="7">
        <v>0</v>
      </c>
      <c r="Q609" s="7">
        <v>0</v>
      </c>
      <c r="R609" s="7">
        <v>14.56</v>
      </c>
    </row>
    <row r="610" spans="1:18" x14ac:dyDescent="0.25">
      <c r="A610" s="7" t="s">
        <v>3532</v>
      </c>
      <c r="B610" s="8">
        <v>42262</v>
      </c>
      <c r="C610" s="7">
        <v>8</v>
      </c>
      <c r="D610" s="7" t="s">
        <v>3533</v>
      </c>
      <c r="E610" s="7" t="s">
        <v>592</v>
      </c>
      <c r="F610" s="7" t="s">
        <v>3534</v>
      </c>
      <c r="G610" s="8">
        <v>42254.521527777775</v>
      </c>
      <c r="H610" s="7" t="s">
        <v>2781</v>
      </c>
      <c r="I610" s="7"/>
      <c r="J610" s="7"/>
      <c r="K610" s="7">
        <v>0</v>
      </c>
      <c r="L610" s="7">
        <v>0</v>
      </c>
      <c r="M610" s="7">
        <v>62.68</v>
      </c>
      <c r="N610" s="7">
        <v>1</v>
      </c>
      <c r="O610" s="7" t="s">
        <v>53</v>
      </c>
      <c r="P610" s="7">
        <v>0</v>
      </c>
      <c r="Q610" s="7">
        <v>0</v>
      </c>
      <c r="R610" s="7">
        <v>62.68</v>
      </c>
    </row>
    <row r="611" spans="1:18" x14ac:dyDescent="0.25">
      <c r="A611" s="7" t="s">
        <v>3532</v>
      </c>
      <c r="B611" s="8">
        <v>42262</v>
      </c>
      <c r="C611" s="7">
        <v>9</v>
      </c>
      <c r="D611" s="7" t="s">
        <v>3533</v>
      </c>
      <c r="E611" s="7" t="s">
        <v>592</v>
      </c>
      <c r="F611" s="7" t="s">
        <v>3534</v>
      </c>
      <c r="G611" s="8">
        <v>42254.521527777775</v>
      </c>
      <c r="H611" s="7" t="s">
        <v>2781</v>
      </c>
      <c r="I611" s="7"/>
      <c r="J611" s="7"/>
      <c r="K611" s="7">
        <v>0</v>
      </c>
      <c r="L611" s="7">
        <v>0</v>
      </c>
      <c r="M611" s="7">
        <v>62.68</v>
      </c>
      <c r="N611" s="7">
        <v>1</v>
      </c>
      <c r="O611" s="7" t="s">
        <v>53</v>
      </c>
      <c r="P611" s="7">
        <v>0</v>
      </c>
      <c r="Q611" s="7">
        <v>0</v>
      </c>
      <c r="R611" s="7">
        <v>62.68</v>
      </c>
    </row>
    <row r="612" spans="1:18" x14ac:dyDescent="0.25">
      <c r="A612" s="7" t="s">
        <v>3532</v>
      </c>
      <c r="B612" s="8">
        <v>42262</v>
      </c>
      <c r="C612" s="7">
        <v>10</v>
      </c>
      <c r="D612" s="7" t="s">
        <v>3533</v>
      </c>
      <c r="E612" s="7" t="s">
        <v>592</v>
      </c>
      <c r="F612" s="7" t="s">
        <v>3534</v>
      </c>
      <c r="G612" s="8">
        <v>42254.521527777775</v>
      </c>
      <c r="H612" s="7" t="s">
        <v>2781</v>
      </c>
      <c r="I612" s="7"/>
      <c r="J612" s="7"/>
      <c r="K612" s="7">
        <v>0</v>
      </c>
      <c r="L612" s="7">
        <v>0</v>
      </c>
      <c r="M612" s="7">
        <v>20.22</v>
      </c>
      <c r="N612" s="7">
        <v>1</v>
      </c>
      <c r="O612" s="7" t="s">
        <v>53</v>
      </c>
      <c r="P612" s="7">
        <v>0</v>
      </c>
      <c r="Q612" s="7">
        <v>0</v>
      </c>
      <c r="R612" s="7">
        <v>20.22</v>
      </c>
    </row>
    <row r="613" spans="1:18" x14ac:dyDescent="0.25">
      <c r="A613" s="7" t="s">
        <v>3532</v>
      </c>
      <c r="B613" s="8">
        <v>42262</v>
      </c>
      <c r="C613" s="7">
        <v>11</v>
      </c>
      <c r="D613" s="7" t="s">
        <v>3533</v>
      </c>
      <c r="E613" s="7" t="s">
        <v>592</v>
      </c>
      <c r="F613" s="7" t="s">
        <v>3534</v>
      </c>
      <c r="G613" s="8">
        <v>42254.521527777775</v>
      </c>
      <c r="H613" s="7" t="s">
        <v>2781</v>
      </c>
      <c r="I613" s="7"/>
      <c r="J613" s="7"/>
      <c r="K613" s="7">
        <v>0</v>
      </c>
      <c r="L613" s="7">
        <v>0</v>
      </c>
      <c r="M613" s="7">
        <v>14364.03</v>
      </c>
      <c r="N613" s="7">
        <v>1</v>
      </c>
      <c r="O613" s="7" t="s">
        <v>53</v>
      </c>
      <c r="P613" s="7">
        <v>0</v>
      </c>
      <c r="Q613" s="7">
        <v>0</v>
      </c>
      <c r="R613" s="7">
        <v>14364.03</v>
      </c>
    </row>
    <row r="614" spans="1:18" x14ac:dyDescent="0.25">
      <c r="A614" s="7" t="s">
        <v>3532</v>
      </c>
      <c r="B614" s="8">
        <v>42262</v>
      </c>
      <c r="C614" s="7">
        <v>12</v>
      </c>
      <c r="D614" s="7" t="s">
        <v>3533</v>
      </c>
      <c r="E614" s="7" t="s">
        <v>592</v>
      </c>
      <c r="F614" s="7" t="s">
        <v>3534</v>
      </c>
      <c r="G614" s="8">
        <v>42254.521527777775</v>
      </c>
      <c r="H614" s="7" t="s">
        <v>2781</v>
      </c>
      <c r="I614" s="7"/>
      <c r="J614" s="7"/>
      <c r="K614" s="7">
        <v>0</v>
      </c>
      <c r="L614" s="7">
        <v>0</v>
      </c>
      <c r="M614" s="7">
        <v>703.64</v>
      </c>
      <c r="N614" s="7">
        <v>1</v>
      </c>
      <c r="O614" s="7" t="s">
        <v>53</v>
      </c>
      <c r="P614" s="7">
        <v>0</v>
      </c>
      <c r="Q614" s="7">
        <v>0</v>
      </c>
      <c r="R614" s="7">
        <v>703.64</v>
      </c>
    </row>
    <row r="615" spans="1:18" x14ac:dyDescent="0.25">
      <c r="A615" s="7" t="s">
        <v>3532</v>
      </c>
      <c r="B615" s="8">
        <v>42262</v>
      </c>
      <c r="C615" s="7">
        <v>13</v>
      </c>
      <c r="D615" s="7" t="s">
        <v>3533</v>
      </c>
      <c r="E615" s="7" t="s">
        <v>592</v>
      </c>
      <c r="F615" s="7" t="s">
        <v>3534</v>
      </c>
      <c r="G615" s="8">
        <v>42254.521527777775</v>
      </c>
      <c r="H615" s="7" t="s">
        <v>2781</v>
      </c>
      <c r="I615" s="7"/>
      <c r="J615" s="7"/>
      <c r="K615" s="7">
        <v>0</v>
      </c>
      <c r="L615" s="7">
        <v>0</v>
      </c>
      <c r="M615" s="7">
        <v>444.83</v>
      </c>
      <c r="N615" s="7">
        <v>1</v>
      </c>
      <c r="O615" s="7" t="s">
        <v>53</v>
      </c>
      <c r="P615" s="7">
        <v>0</v>
      </c>
      <c r="Q615" s="7">
        <v>0</v>
      </c>
      <c r="R615" s="7">
        <v>444.83</v>
      </c>
    </row>
    <row r="616" spans="1:18" x14ac:dyDescent="0.25">
      <c r="A616" s="7" t="s">
        <v>3535</v>
      </c>
      <c r="B616" s="8">
        <v>42270</v>
      </c>
      <c r="C616" s="7">
        <v>1</v>
      </c>
      <c r="D616" s="7" t="s">
        <v>3536</v>
      </c>
      <c r="E616" s="7" t="s">
        <v>592</v>
      </c>
      <c r="F616" s="7" t="s">
        <v>3537</v>
      </c>
      <c r="G616" s="8">
        <v>42268.479166666664</v>
      </c>
      <c r="H616" s="7" t="s">
        <v>2781</v>
      </c>
      <c r="I616" s="7"/>
      <c r="J616" s="7"/>
      <c r="K616" s="7">
        <v>0</v>
      </c>
      <c r="L616" s="7">
        <v>0</v>
      </c>
      <c r="M616" s="7">
        <v>2400</v>
      </c>
      <c r="N616" s="7">
        <v>1</v>
      </c>
      <c r="O616" s="7" t="s">
        <v>53</v>
      </c>
      <c r="P616" s="7">
        <v>0</v>
      </c>
      <c r="Q616" s="7">
        <v>0</v>
      </c>
      <c r="R616" s="7">
        <v>2400</v>
      </c>
    </row>
    <row r="617" spans="1:18" x14ac:dyDescent="0.25">
      <c r="A617" s="7" t="s">
        <v>3538</v>
      </c>
      <c r="B617" s="8">
        <v>42271</v>
      </c>
      <c r="C617" s="7">
        <v>1</v>
      </c>
      <c r="D617" s="7" t="s">
        <v>3539</v>
      </c>
      <c r="E617" s="7" t="s">
        <v>592</v>
      </c>
      <c r="F617" s="7" t="s">
        <v>3540</v>
      </c>
      <c r="G617" s="8">
        <v>42259.495138888888</v>
      </c>
      <c r="H617" s="7" t="s">
        <v>2781</v>
      </c>
      <c r="I617" s="7"/>
      <c r="J617" s="7"/>
      <c r="K617" s="7">
        <v>0</v>
      </c>
      <c r="L617" s="7">
        <v>0</v>
      </c>
      <c r="M617" s="7">
        <v>9.2100000000000009</v>
      </c>
      <c r="N617" s="7">
        <v>1</v>
      </c>
      <c r="O617" s="7" t="s">
        <v>937</v>
      </c>
      <c r="P617" s="7">
        <v>0</v>
      </c>
      <c r="Q617" s="7">
        <v>0</v>
      </c>
      <c r="R617" s="7">
        <v>9.2100000000000009</v>
      </c>
    </row>
    <row r="618" spans="1:18" x14ac:dyDescent="0.25">
      <c r="A618" s="7" t="s">
        <v>3538</v>
      </c>
      <c r="B618" s="8">
        <v>42271</v>
      </c>
      <c r="C618" s="7">
        <v>2</v>
      </c>
      <c r="D618" s="7" t="s">
        <v>3539</v>
      </c>
      <c r="E618" s="7" t="s">
        <v>592</v>
      </c>
      <c r="F618" s="7" t="s">
        <v>3540</v>
      </c>
      <c r="G618" s="8">
        <v>42259.495138888888</v>
      </c>
      <c r="H618" s="7" t="s">
        <v>2781</v>
      </c>
      <c r="I618" s="7"/>
      <c r="J618" s="7"/>
      <c r="K618" s="7">
        <v>0</v>
      </c>
      <c r="L618" s="7">
        <v>0</v>
      </c>
      <c r="M618" s="7">
        <v>18.420000000000002</v>
      </c>
      <c r="N618" s="7">
        <v>1</v>
      </c>
      <c r="O618" s="7" t="s">
        <v>937</v>
      </c>
      <c r="P618" s="7">
        <v>0</v>
      </c>
      <c r="Q618" s="7">
        <v>0</v>
      </c>
      <c r="R618" s="7">
        <v>18.420000000000002</v>
      </c>
    </row>
    <row r="619" spans="1:18" x14ac:dyDescent="0.25">
      <c r="A619" s="7" t="s">
        <v>3538</v>
      </c>
      <c r="B619" s="8">
        <v>42271</v>
      </c>
      <c r="C619" s="7">
        <v>3</v>
      </c>
      <c r="D619" s="7" t="s">
        <v>3539</v>
      </c>
      <c r="E619" s="7" t="s">
        <v>592</v>
      </c>
      <c r="F619" s="7" t="s">
        <v>3540</v>
      </c>
      <c r="G619" s="8">
        <v>42259.495138888888</v>
      </c>
      <c r="H619" s="7" t="s">
        <v>2781</v>
      </c>
      <c r="I619" s="7"/>
      <c r="J619" s="7"/>
      <c r="K619" s="7">
        <v>0</v>
      </c>
      <c r="L619" s="7">
        <v>0</v>
      </c>
      <c r="M619" s="7">
        <v>27.37</v>
      </c>
      <c r="N619" s="7">
        <v>1</v>
      </c>
      <c r="O619" s="7" t="s">
        <v>937</v>
      </c>
      <c r="P619" s="7">
        <v>0</v>
      </c>
      <c r="Q619" s="7">
        <v>0</v>
      </c>
      <c r="R619" s="7">
        <v>27.37</v>
      </c>
    </row>
    <row r="620" spans="1:18" x14ac:dyDescent="0.25">
      <c r="A620" s="7" t="s">
        <v>3541</v>
      </c>
      <c r="B620" s="8">
        <v>42272</v>
      </c>
      <c r="C620" s="7">
        <v>1</v>
      </c>
      <c r="D620" s="7" t="s">
        <v>3542</v>
      </c>
      <c r="E620" s="7" t="s">
        <v>592</v>
      </c>
      <c r="F620" s="7" t="s">
        <v>3543</v>
      </c>
      <c r="G620" s="8">
        <v>42256.679861111108</v>
      </c>
      <c r="H620" s="7" t="s">
        <v>2781</v>
      </c>
      <c r="I620" s="7"/>
      <c r="J620" s="7"/>
      <c r="K620" s="7">
        <v>0</v>
      </c>
      <c r="L620" s="7">
        <v>0</v>
      </c>
      <c r="M620" s="7">
        <v>55</v>
      </c>
      <c r="N620" s="7">
        <v>1</v>
      </c>
      <c r="O620" s="7" t="s">
        <v>937</v>
      </c>
      <c r="P620" s="7">
        <v>0</v>
      </c>
      <c r="Q620" s="7">
        <v>0</v>
      </c>
      <c r="R620" s="7">
        <v>55</v>
      </c>
    </row>
    <row r="621" spans="1:18" x14ac:dyDescent="0.25">
      <c r="A621" s="7" t="s">
        <v>3544</v>
      </c>
      <c r="B621" s="8">
        <v>42272</v>
      </c>
      <c r="C621" s="7">
        <v>1</v>
      </c>
      <c r="D621" s="7" t="s">
        <v>3545</v>
      </c>
      <c r="E621" s="7" t="s">
        <v>592</v>
      </c>
      <c r="F621" s="7" t="s">
        <v>3546</v>
      </c>
      <c r="G621" s="8">
        <v>42266.556944444441</v>
      </c>
      <c r="H621" s="7" t="s">
        <v>2781</v>
      </c>
      <c r="I621" s="7"/>
      <c r="J621" s="7"/>
      <c r="K621" s="7">
        <v>0</v>
      </c>
      <c r="L621" s="7">
        <v>0</v>
      </c>
      <c r="M621" s="7">
        <v>3334</v>
      </c>
      <c r="N621" s="7">
        <v>1</v>
      </c>
      <c r="O621" s="7" t="s">
        <v>53</v>
      </c>
      <c r="P621" s="7">
        <v>0</v>
      </c>
      <c r="Q621" s="7">
        <v>0</v>
      </c>
      <c r="R621" s="7">
        <v>3334</v>
      </c>
    </row>
    <row r="622" spans="1:18" x14ac:dyDescent="0.25">
      <c r="A622" s="7" t="s">
        <v>3547</v>
      </c>
      <c r="B622" s="8">
        <v>42273</v>
      </c>
      <c r="C622" s="7">
        <v>1</v>
      </c>
      <c r="D622" s="7" t="s">
        <v>3548</v>
      </c>
      <c r="E622" s="7" t="s">
        <v>592</v>
      </c>
      <c r="F622" s="7" t="s">
        <v>3549</v>
      </c>
      <c r="G622" s="8">
        <v>42272.37222222222</v>
      </c>
      <c r="H622" s="7" t="s">
        <v>2781</v>
      </c>
      <c r="I622" s="7"/>
      <c r="J622" s="7"/>
      <c r="K622" s="7">
        <v>0</v>
      </c>
      <c r="L622" s="7">
        <v>0</v>
      </c>
      <c r="M622" s="7">
        <v>3000</v>
      </c>
      <c r="N622" s="7">
        <v>1</v>
      </c>
      <c r="O622" s="7" t="s">
        <v>53</v>
      </c>
      <c r="P622" s="7">
        <v>0</v>
      </c>
      <c r="Q622" s="7">
        <v>0</v>
      </c>
      <c r="R622" s="7">
        <v>3000</v>
      </c>
    </row>
    <row r="623" spans="1:18" x14ac:dyDescent="0.25">
      <c r="A623" s="7" t="s">
        <v>3550</v>
      </c>
      <c r="B623" s="8">
        <v>42275</v>
      </c>
      <c r="C623" s="7">
        <v>1</v>
      </c>
      <c r="D623" s="7" t="s">
        <v>3551</v>
      </c>
      <c r="E623" s="7" t="s">
        <v>592</v>
      </c>
      <c r="F623" s="7" t="s">
        <v>3552</v>
      </c>
      <c r="G623" s="8">
        <v>42265.634027777778</v>
      </c>
      <c r="H623" s="7" t="s">
        <v>2781</v>
      </c>
      <c r="I623" s="7"/>
      <c r="J623" s="7"/>
      <c r="K623" s="7">
        <v>0</v>
      </c>
      <c r="L623" s="7">
        <v>0</v>
      </c>
      <c r="M623" s="7">
        <v>48.01</v>
      </c>
      <c r="N623" s="7">
        <v>1</v>
      </c>
      <c r="O623" s="7" t="s">
        <v>71</v>
      </c>
      <c r="P623" s="7">
        <v>0</v>
      </c>
      <c r="Q623" s="7">
        <v>0</v>
      </c>
      <c r="R623" s="7">
        <v>48.01</v>
      </c>
    </row>
    <row r="624" spans="1:18" x14ac:dyDescent="0.25">
      <c r="A624" s="7" t="s">
        <v>3550</v>
      </c>
      <c r="B624" s="8">
        <v>42275</v>
      </c>
      <c r="C624" s="7">
        <v>2</v>
      </c>
      <c r="D624" s="7" t="s">
        <v>3551</v>
      </c>
      <c r="E624" s="7" t="s">
        <v>592</v>
      </c>
      <c r="F624" s="7" t="s">
        <v>3552</v>
      </c>
      <c r="G624" s="8">
        <v>42265.634027777778</v>
      </c>
      <c r="H624" s="7" t="s">
        <v>2781</v>
      </c>
      <c r="I624" s="7"/>
      <c r="J624" s="7"/>
      <c r="K624" s="7">
        <v>0</v>
      </c>
      <c r="L624" s="7">
        <v>0</v>
      </c>
      <c r="M624" s="7">
        <v>101.99</v>
      </c>
      <c r="N624" s="7">
        <v>1</v>
      </c>
      <c r="O624" s="7" t="s">
        <v>71</v>
      </c>
      <c r="P624" s="7">
        <v>0</v>
      </c>
      <c r="Q624" s="7">
        <v>0</v>
      </c>
      <c r="R624" s="7">
        <v>101.99</v>
      </c>
    </row>
    <row r="625" spans="1:18" x14ac:dyDescent="0.25">
      <c r="A625" s="7" t="s">
        <v>3553</v>
      </c>
      <c r="B625" s="8">
        <v>42276</v>
      </c>
      <c r="C625" s="7">
        <v>1</v>
      </c>
      <c r="D625" s="7" t="s">
        <v>3554</v>
      </c>
      <c r="E625" s="7" t="s">
        <v>592</v>
      </c>
      <c r="F625" s="7" t="s">
        <v>3555</v>
      </c>
      <c r="G625" s="8">
        <v>42265.513194444444</v>
      </c>
      <c r="H625" s="7" t="s">
        <v>2781</v>
      </c>
      <c r="I625" s="7"/>
      <c r="J625" s="7"/>
      <c r="K625" s="7">
        <v>0</v>
      </c>
      <c r="L625" s="7">
        <v>0</v>
      </c>
      <c r="M625" s="7">
        <v>125</v>
      </c>
      <c r="N625" s="7">
        <v>1</v>
      </c>
      <c r="O625" s="7" t="s">
        <v>71</v>
      </c>
      <c r="P625" s="7">
        <v>0</v>
      </c>
      <c r="Q625" s="7">
        <v>0</v>
      </c>
      <c r="R625" s="7">
        <v>125</v>
      </c>
    </row>
    <row r="626" spans="1:18" x14ac:dyDescent="0.25">
      <c r="A626" s="7" t="s">
        <v>3556</v>
      </c>
      <c r="B626" s="8">
        <v>42276</v>
      </c>
      <c r="C626" s="7">
        <v>1</v>
      </c>
      <c r="D626" s="7" t="s">
        <v>3557</v>
      </c>
      <c r="E626" s="7" t="s">
        <v>592</v>
      </c>
      <c r="F626" s="7" t="s">
        <v>3558</v>
      </c>
      <c r="G626" s="8">
        <v>42274.543055555558</v>
      </c>
      <c r="H626" s="7" t="s">
        <v>2781</v>
      </c>
      <c r="I626" s="7"/>
      <c r="J626" s="7"/>
      <c r="K626" s="7">
        <v>0</v>
      </c>
      <c r="L626" s="7">
        <v>0</v>
      </c>
      <c r="M626" s="7">
        <v>55</v>
      </c>
      <c r="N626" s="7">
        <v>1</v>
      </c>
      <c r="O626" s="7" t="s">
        <v>937</v>
      </c>
      <c r="P626" s="7">
        <v>0</v>
      </c>
      <c r="Q626" s="7">
        <v>0</v>
      </c>
      <c r="R626" s="7">
        <v>55</v>
      </c>
    </row>
    <row r="627" spans="1:18" x14ac:dyDescent="0.25">
      <c r="A627" s="7" t="s">
        <v>3559</v>
      </c>
      <c r="B627" s="8">
        <v>42282</v>
      </c>
      <c r="C627" s="7">
        <v>1</v>
      </c>
      <c r="D627" s="7" t="s">
        <v>3560</v>
      </c>
      <c r="E627" s="7" t="s">
        <v>592</v>
      </c>
      <c r="F627" s="7" t="s">
        <v>3561</v>
      </c>
      <c r="G627" s="8">
        <v>42278.522916666669</v>
      </c>
      <c r="H627" s="7" t="s">
        <v>2781</v>
      </c>
      <c r="I627" s="7"/>
      <c r="J627" s="7"/>
      <c r="K627" s="7">
        <v>0</v>
      </c>
      <c r="L627" s="7">
        <v>0</v>
      </c>
      <c r="M627" s="7">
        <v>10.69</v>
      </c>
      <c r="N627" s="7">
        <v>1</v>
      </c>
      <c r="O627" s="7" t="s">
        <v>937</v>
      </c>
      <c r="P627" s="7">
        <v>0</v>
      </c>
      <c r="Q627" s="7">
        <v>0</v>
      </c>
      <c r="R627" s="7">
        <v>10.69</v>
      </c>
    </row>
    <row r="628" spans="1:18" x14ac:dyDescent="0.25">
      <c r="A628" s="7" t="s">
        <v>3559</v>
      </c>
      <c r="B628" s="8">
        <v>42282</v>
      </c>
      <c r="C628" s="7">
        <v>2</v>
      </c>
      <c r="D628" s="7" t="s">
        <v>3560</v>
      </c>
      <c r="E628" s="7" t="s">
        <v>592</v>
      </c>
      <c r="F628" s="7" t="s">
        <v>3561</v>
      </c>
      <c r="G628" s="8">
        <v>42278.522916666669</v>
      </c>
      <c r="H628" s="7" t="s">
        <v>2781</v>
      </c>
      <c r="I628" s="7"/>
      <c r="J628" s="7"/>
      <c r="K628" s="7">
        <v>0</v>
      </c>
      <c r="L628" s="7">
        <v>0</v>
      </c>
      <c r="M628" s="7">
        <v>26.7</v>
      </c>
      <c r="N628" s="7">
        <v>1</v>
      </c>
      <c r="O628" s="7" t="s">
        <v>937</v>
      </c>
      <c r="P628" s="7">
        <v>0</v>
      </c>
      <c r="Q628" s="7">
        <v>0</v>
      </c>
      <c r="R628" s="7">
        <v>26.7</v>
      </c>
    </row>
    <row r="629" spans="1:18" x14ac:dyDescent="0.25">
      <c r="A629" s="7" t="s">
        <v>3559</v>
      </c>
      <c r="B629" s="8">
        <v>42282</v>
      </c>
      <c r="C629" s="7">
        <v>3</v>
      </c>
      <c r="D629" s="7" t="s">
        <v>3560</v>
      </c>
      <c r="E629" s="7" t="s">
        <v>592</v>
      </c>
      <c r="F629" s="7" t="s">
        <v>3561</v>
      </c>
      <c r="G629" s="8">
        <v>42278.522916666669</v>
      </c>
      <c r="H629" s="7" t="s">
        <v>2781</v>
      </c>
      <c r="I629" s="7"/>
      <c r="J629" s="7"/>
      <c r="K629" s="7">
        <v>0</v>
      </c>
      <c r="L629" s="7">
        <v>0</v>
      </c>
      <c r="M629" s="7">
        <v>26.7</v>
      </c>
      <c r="N629" s="7">
        <v>1</v>
      </c>
      <c r="O629" s="7" t="s">
        <v>937</v>
      </c>
      <c r="P629" s="7">
        <v>0</v>
      </c>
      <c r="Q629" s="7">
        <v>0</v>
      </c>
      <c r="R629" s="7">
        <v>26.7</v>
      </c>
    </row>
    <row r="630" spans="1:18" x14ac:dyDescent="0.25">
      <c r="A630" s="7" t="s">
        <v>3559</v>
      </c>
      <c r="B630" s="8">
        <v>42282</v>
      </c>
      <c r="C630" s="7">
        <v>4</v>
      </c>
      <c r="D630" s="7" t="s">
        <v>3560</v>
      </c>
      <c r="E630" s="7" t="s">
        <v>592</v>
      </c>
      <c r="F630" s="7" t="s">
        <v>3561</v>
      </c>
      <c r="G630" s="8">
        <v>42278.522916666669</v>
      </c>
      <c r="H630" s="7" t="s">
        <v>2781</v>
      </c>
      <c r="I630" s="7"/>
      <c r="J630" s="7"/>
      <c r="K630" s="7">
        <v>0</v>
      </c>
      <c r="L630" s="7">
        <v>0</v>
      </c>
      <c r="M630" s="7">
        <v>17.8</v>
      </c>
      <c r="N630" s="7">
        <v>1</v>
      </c>
      <c r="O630" s="7" t="s">
        <v>937</v>
      </c>
      <c r="P630" s="7">
        <v>0</v>
      </c>
      <c r="Q630" s="7">
        <v>0</v>
      </c>
      <c r="R630" s="7">
        <v>17.8</v>
      </c>
    </row>
    <row r="631" spans="1:18" x14ac:dyDescent="0.25">
      <c r="A631" s="7" t="s">
        <v>3559</v>
      </c>
      <c r="B631" s="8">
        <v>42282</v>
      </c>
      <c r="C631" s="7">
        <v>5</v>
      </c>
      <c r="D631" s="7" t="s">
        <v>3560</v>
      </c>
      <c r="E631" s="7" t="s">
        <v>592</v>
      </c>
      <c r="F631" s="7" t="s">
        <v>3561</v>
      </c>
      <c r="G631" s="8">
        <v>42278.522916666669</v>
      </c>
      <c r="H631" s="7" t="s">
        <v>2781</v>
      </c>
      <c r="I631" s="7"/>
      <c r="J631" s="7"/>
      <c r="K631" s="7">
        <v>0</v>
      </c>
      <c r="L631" s="7">
        <v>0</v>
      </c>
      <c r="M631" s="7">
        <v>26.7</v>
      </c>
      <c r="N631" s="7">
        <v>1</v>
      </c>
      <c r="O631" s="7" t="s">
        <v>937</v>
      </c>
      <c r="P631" s="7">
        <v>0</v>
      </c>
      <c r="Q631" s="7">
        <v>0</v>
      </c>
      <c r="R631" s="7">
        <v>26.7</v>
      </c>
    </row>
    <row r="632" spans="1:18" x14ac:dyDescent="0.25">
      <c r="A632" s="7" t="s">
        <v>3559</v>
      </c>
      <c r="B632" s="8">
        <v>42282</v>
      </c>
      <c r="C632" s="7">
        <v>6</v>
      </c>
      <c r="D632" s="7" t="s">
        <v>3560</v>
      </c>
      <c r="E632" s="7" t="s">
        <v>592</v>
      </c>
      <c r="F632" s="7" t="s">
        <v>3561</v>
      </c>
      <c r="G632" s="8">
        <v>42278.522916666669</v>
      </c>
      <c r="H632" s="7" t="s">
        <v>2781</v>
      </c>
      <c r="I632" s="7"/>
      <c r="J632" s="7"/>
      <c r="K632" s="7">
        <v>0</v>
      </c>
      <c r="L632" s="7">
        <v>0</v>
      </c>
      <c r="M632" s="7">
        <v>34.08</v>
      </c>
      <c r="N632" s="7">
        <v>1</v>
      </c>
      <c r="O632" s="7" t="s">
        <v>937</v>
      </c>
      <c r="P632" s="7">
        <v>0</v>
      </c>
      <c r="Q632" s="7">
        <v>0</v>
      </c>
      <c r="R632" s="7">
        <v>34.08</v>
      </c>
    </row>
    <row r="633" spans="1:18" x14ac:dyDescent="0.25">
      <c r="A633" s="7" t="s">
        <v>3559</v>
      </c>
      <c r="B633" s="8">
        <v>42282</v>
      </c>
      <c r="C633" s="7">
        <v>7</v>
      </c>
      <c r="D633" s="7" t="s">
        <v>3560</v>
      </c>
      <c r="E633" s="7" t="s">
        <v>592</v>
      </c>
      <c r="F633" s="7" t="s">
        <v>3561</v>
      </c>
      <c r="G633" s="8">
        <v>42278.522916666669</v>
      </c>
      <c r="H633" s="7" t="s">
        <v>2781</v>
      </c>
      <c r="I633" s="7"/>
      <c r="J633" s="7"/>
      <c r="K633" s="7">
        <v>0</v>
      </c>
      <c r="L633" s="7">
        <v>0</v>
      </c>
      <c r="M633" s="7">
        <v>26.7</v>
      </c>
      <c r="N633" s="7">
        <v>1</v>
      </c>
      <c r="O633" s="7" t="s">
        <v>937</v>
      </c>
      <c r="P633" s="7">
        <v>0</v>
      </c>
      <c r="Q633" s="7">
        <v>0</v>
      </c>
      <c r="R633" s="7">
        <v>26.7</v>
      </c>
    </row>
    <row r="634" spans="1:18" x14ac:dyDescent="0.25">
      <c r="A634" s="7" t="s">
        <v>3559</v>
      </c>
      <c r="B634" s="8">
        <v>42282</v>
      </c>
      <c r="C634" s="7">
        <v>8</v>
      </c>
      <c r="D634" s="7" t="s">
        <v>3560</v>
      </c>
      <c r="E634" s="7" t="s">
        <v>592</v>
      </c>
      <c r="F634" s="7" t="s">
        <v>3561</v>
      </c>
      <c r="G634" s="8">
        <v>42278.522916666669</v>
      </c>
      <c r="H634" s="7" t="s">
        <v>2781</v>
      </c>
      <c r="I634" s="7"/>
      <c r="J634" s="7"/>
      <c r="K634" s="7">
        <v>0</v>
      </c>
      <c r="L634" s="7">
        <v>0</v>
      </c>
      <c r="M634" s="7">
        <v>16.64</v>
      </c>
      <c r="N634" s="7">
        <v>1</v>
      </c>
      <c r="O634" s="7" t="s">
        <v>937</v>
      </c>
      <c r="P634" s="7">
        <v>0</v>
      </c>
      <c r="Q634" s="7">
        <v>0</v>
      </c>
      <c r="R634" s="7">
        <v>16.64</v>
      </c>
    </row>
    <row r="635" spans="1:18" x14ac:dyDescent="0.25">
      <c r="A635" s="7" t="s">
        <v>3562</v>
      </c>
      <c r="B635" s="8">
        <v>42284</v>
      </c>
      <c r="C635" s="7">
        <v>1</v>
      </c>
      <c r="D635" s="7" t="s">
        <v>3563</v>
      </c>
      <c r="E635" s="7" t="s">
        <v>592</v>
      </c>
      <c r="F635" s="7" t="s">
        <v>3564</v>
      </c>
      <c r="G635" s="8">
        <v>42283.663888888892</v>
      </c>
      <c r="H635" s="7" t="s">
        <v>2781</v>
      </c>
      <c r="I635" s="7"/>
      <c r="J635" s="7"/>
      <c r="K635" s="7">
        <v>0</v>
      </c>
      <c r="L635" s="7">
        <v>0</v>
      </c>
      <c r="M635" s="7">
        <v>10.49</v>
      </c>
      <c r="N635" s="7">
        <v>1</v>
      </c>
      <c r="O635" s="7" t="s">
        <v>937</v>
      </c>
      <c r="P635" s="7">
        <v>0</v>
      </c>
      <c r="Q635" s="7">
        <v>0</v>
      </c>
      <c r="R635" s="7">
        <v>10.49</v>
      </c>
    </row>
    <row r="636" spans="1:18" x14ac:dyDescent="0.25">
      <c r="A636" s="7" t="s">
        <v>3562</v>
      </c>
      <c r="B636" s="8">
        <v>42284</v>
      </c>
      <c r="C636" s="7">
        <v>2</v>
      </c>
      <c r="D636" s="7" t="s">
        <v>3563</v>
      </c>
      <c r="E636" s="7" t="s">
        <v>592</v>
      </c>
      <c r="F636" s="7" t="s">
        <v>3564</v>
      </c>
      <c r="G636" s="8">
        <v>42283.663888888892</v>
      </c>
      <c r="H636" s="7" t="s">
        <v>2781</v>
      </c>
      <c r="I636" s="7"/>
      <c r="J636" s="7"/>
      <c r="K636" s="7">
        <v>0</v>
      </c>
      <c r="L636" s="7">
        <v>0</v>
      </c>
      <c r="M636" s="7">
        <v>16.05</v>
      </c>
      <c r="N636" s="7">
        <v>1</v>
      </c>
      <c r="O636" s="7" t="s">
        <v>937</v>
      </c>
      <c r="P636" s="7">
        <v>0</v>
      </c>
      <c r="Q636" s="7">
        <v>0</v>
      </c>
      <c r="R636" s="7">
        <v>16.05</v>
      </c>
    </row>
    <row r="637" spans="1:18" x14ac:dyDescent="0.25">
      <c r="A637" s="7" t="s">
        <v>3562</v>
      </c>
      <c r="B637" s="8">
        <v>42284</v>
      </c>
      <c r="C637" s="7">
        <v>3</v>
      </c>
      <c r="D637" s="7" t="s">
        <v>3563</v>
      </c>
      <c r="E637" s="7" t="s">
        <v>592</v>
      </c>
      <c r="F637" s="7" t="s">
        <v>3564</v>
      </c>
      <c r="G637" s="8">
        <v>42283.663888888892</v>
      </c>
      <c r="H637" s="7" t="s">
        <v>2781</v>
      </c>
      <c r="I637" s="7"/>
      <c r="J637" s="7"/>
      <c r="K637" s="7">
        <v>0</v>
      </c>
      <c r="L637" s="7">
        <v>0</v>
      </c>
      <c r="M637" s="7">
        <v>7.97</v>
      </c>
      <c r="N637" s="7">
        <v>1</v>
      </c>
      <c r="O637" s="7" t="s">
        <v>937</v>
      </c>
      <c r="P637" s="7">
        <v>0</v>
      </c>
      <c r="Q637" s="7">
        <v>0</v>
      </c>
      <c r="R637" s="7">
        <v>7.97</v>
      </c>
    </row>
    <row r="638" spans="1:18" x14ac:dyDescent="0.25">
      <c r="A638" s="7" t="s">
        <v>3562</v>
      </c>
      <c r="B638" s="8">
        <v>42284</v>
      </c>
      <c r="C638" s="7">
        <v>4</v>
      </c>
      <c r="D638" s="7" t="s">
        <v>3563</v>
      </c>
      <c r="E638" s="7" t="s">
        <v>592</v>
      </c>
      <c r="F638" s="7" t="s">
        <v>3564</v>
      </c>
      <c r="G638" s="8">
        <v>42283.663888888892</v>
      </c>
      <c r="H638" s="7" t="s">
        <v>2781</v>
      </c>
      <c r="I638" s="7"/>
      <c r="J638" s="7"/>
      <c r="K638" s="7">
        <v>0</v>
      </c>
      <c r="L638" s="7">
        <v>0</v>
      </c>
      <c r="M638" s="7">
        <v>20.49</v>
      </c>
      <c r="N638" s="7">
        <v>1</v>
      </c>
      <c r="O638" s="7" t="s">
        <v>937</v>
      </c>
      <c r="P638" s="7">
        <v>0</v>
      </c>
      <c r="Q638" s="7">
        <v>0</v>
      </c>
      <c r="R638" s="7">
        <v>20.49</v>
      </c>
    </row>
    <row r="639" spans="1:18" x14ac:dyDescent="0.25">
      <c r="A639" s="7" t="s">
        <v>3565</v>
      </c>
      <c r="B639" s="8">
        <v>42286</v>
      </c>
      <c r="C639" s="7">
        <v>1</v>
      </c>
      <c r="D639" s="7" t="s">
        <v>3566</v>
      </c>
      <c r="E639" s="7" t="s">
        <v>592</v>
      </c>
      <c r="F639" s="7" t="s">
        <v>3567</v>
      </c>
      <c r="G639" s="8">
        <v>42258.510416666664</v>
      </c>
      <c r="H639" s="7" t="s">
        <v>2781</v>
      </c>
      <c r="I639" s="7"/>
      <c r="J639" s="7"/>
      <c r="K639" s="7">
        <v>0</v>
      </c>
      <c r="L639" s="7">
        <v>0</v>
      </c>
      <c r="M639" s="7">
        <v>50</v>
      </c>
      <c r="N639" s="7">
        <v>1</v>
      </c>
      <c r="O639" s="7" t="s">
        <v>71</v>
      </c>
      <c r="P639" s="7">
        <v>0</v>
      </c>
      <c r="Q639" s="7">
        <v>0</v>
      </c>
      <c r="R639" s="7">
        <v>100</v>
      </c>
    </row>
    <row r="640" spans="1:18" x14ac:dyDescent="0.25">
      <c r="A640" s="7" t="s">
        <v>3568</v>
      </c>
      <c r="B640" s="8">
        <v>42290</v>
      </c>
      <c r="C640" s="7">
        <v>1</v>
      </c>
      <c r="D640" s="7" t="s">
        <v>3569</v>
      </c>
      <c r="E640" s="7" t="s">
        <v>592</v>
      </c>
      <c r="F640" s="7" t="s">
        <v>3570</v>
      </c>
      <c r="G640" s="8">
        <v>42279.651388888888</v>
      </c>
      <c r="H640" s="7" t="s">
        <v>2781</v>
      </c>
      <c r="I640" s="7"/>
      <c r="J640" s="7"/>
      <c r="K640" s="7">
        <v>0</v>
      </c>
      <c r="L640" s="7">
        <v>0</v>
      </c>
      <c r="M640" s="7">
        <v>107.63</v>
      </c>
      <c r="N640" s="7">
        <v>1</v>
      </c>
      <c r="O640" s="7" t="s">
        <v>71</v>
      </c>
      <c r="P640" s="7">
        <v>0</v>
      </c>
      <c r="Q640" s="7">
        <v>0</v>
      </c>
      <c r="R640" s="7">
        <v>107.63</v>
      </c>
    </row>
    <row r="641" spans="1:18" x14ac:dyDescent="0.25">
      <c r="A641" s="7" t="s">
        <v>3568</v>
      </c>
      <c r="B641" s="8">
        <v>42290</v>
      </c>
      <c r="C641" s="7">
        <v>2</v>
      </c>
      <c r="D641" s="7" t="s">
        <v>3569</v>
      </c>
      <c r="E641" s="7" t="s">
        <v>592</v>
      </c>
      <c r="F641" s="7" t="s">
        <v>3570</v>
      </c>
      <c r="G641" s="8">
        <v>42279.651388888888</v>
      </c>
      <c r="H641" s="7" t="s">
        <v>2781</v>
      </c>
      <c r="I641" s="7"/>
      <c r="J641" s="7"/>
      <c r="K641" s="7">
        <v>0</v>
      </c>
      <c r="L641" s="7">
        <v>0</v>
      </c>
      <c r="M641" s="7">
        <v>159.68</v>
      </c>
      <c r="N641" s="7">
        <v>1</v>
      </c>
      <c r="O641" s="7" t="s">
        <v>71</v>
      </c>
      <c r="P641" s="7">
        <v>0</v>
      </c>
      <c r="Q641" s="7">
        <v>0</v>
      </c>
      <c r="R641" s="7">
        <v>159.68</v>
      </c>
    </row>
    <row r="642" spans="1:18" x14ac:dyDescent="0.25">
      <c r="A642" s="7" t="s">
        <v>3568</v>
      </c>
      <c r="B642" s="8">
        <v>42290</v>
      </c>
      <c r="C642" s="7">
        <v>3</v>
      </c>
      <c r="D642" s="7" t="s">
        <v>3569</v>
      </c>
      <c r="E642" s="7" t="s">
        <v>592</v>
      </c>
      <c r="F642" s="7" t="s">
        <v>3570</v>
      </c>
      <c r="G642" s="8">
        <v>42279.651388888888</v>
      </c>
      <c r="H642" s="7" t="s">
        <v>2781</v>
      </c>
      <c r="I642" s="7"/>
      <c r="J642" s="7"/>
      <c r="K642" s="7">
        <v>0</v>
      </c>
      <c r="L642" s="7">
        <v>0</v>
      </c>
      <c r="M642" s="7">
        <v>55.19</v>
      </c>
      <c r="N642" s="7">
        <v>1</v>
      </c>
      <c r="O642" s="7" t="s">
        <v>71</v>
      </c>
      <c r="P642" s="7">
        <v>0</v>
      </c>
      <c r="Q642" s="7">
        <v>0</v>
      </c>
      <c r="R642" s="7">
        <v>55.19</v>
      </c>
    </row>
    <row r="643" spans="1:18" x14ac:dyDescent="0.25">
      <c r="A643" s="7" t="s">
        <v>3571</v>
      </c>
      <c r="B643" s="8">
        <v>42290</v>
      </c>
      <c r="C643" s="7">
        <v>1</v>
      </c>
      <c r="D643" s="7" t="s">
        <v>3572</v>
      </c>
      <c r="E643" s="7" t="s">
        <v>592</v>
      </c>
      <c r="F643" s="7" t="s">
        <v>3573</v>
      </c>
      <c r="G643" s="8">
        <v>42282.663888888892</v>
      </c>
      <c r="H643" s="7" t="s">
        <v>2781</v>
      </c>
      <c r="I643" s="7"/>
      <c r="J643" s="7"/>
      <c r="K643" s="7">
        <v>0</v>
      </c>
      <c r="L643" s="7">
        <v>0</v>
      </c>
      <c r="M643" s="7">
        <v>175</v>
      </c>
      <c r="N643" s="7">
        <v>1</v>
      </c>
      <c r="O643" s="7" t="s">
        <v>71</v>
      </c>
      <c r="P643" s="7">
        <v>0</v>
      </c>
      <c r="Q643" s="7">
        <v>0</v>
      </c>
      <c r="R643" s="7">
        <v>175</v>
      </c>
    </row>
    <row r="644" spans="1:18" x14ac:dyDescent="0.25">
      <c r="A644" s="7" t="s">
        <v>3574</v>
      </c>
      <c r="B644" s="8">
        <v>42292</v>
      </c>
      <c r="C644" s="7">
        <v>1</v>
      </c>
      <c r="D644" s="7" t="s">
        <v>3575</v>
      </c>
      <c r="E644" s="7" t="s">
        <v>592</v>
      </c>
      <c r="F644" s="7" t="s">
        <v>3576</v>
      </c>
      <c r="G644" s="8">
        <v>42290.679166666669</v>
      </c>
      <c r="H644" s="7" t="s">
        <v>2781</v>
      </c>
      <c r="I644" s="7"/>
      <c r="J644" s="7"/>
      <c r="K644" s="7">
        <v>0</v>
      </c>
      <c r="L644" s="7">
        <v>0</v>
      </c>
      <c r="M644" s="7">
        <v>3400</v>
      </c>
      <c r="N644" s="7">
        <v>1</v>
      </c>
      <c r="O644" s="7" t="s">
        <v>53</v>
      </c>
      <c r="P644" s="7">
        <v>0</v>
      </c>
      <c r="Q644" s="7">
        <v>0</v>
      </c>
      <c r="R644" s="7">
        <v>3400</v>
      </c>
    </row>
    <row r="645" spans="1:18" x14ac:dyDescent="0.25">
      <c r="A645" s="7" t="s">
        <v>3577</v>
      </c>
      <c r="B645" s="8">
        <v>42293</v>
      </c>
      <c r="C645" s="7">
        <v>1</v>
      </c>
      <c r="D645" s="7" t="s">
        <v>3578</v>
      </c>
      <c r="E645" s="7" t="s">
        <v>592</v>
      </c>
      <c r="F645" s="7" t="s">
        <v>3579</v>
      </c>
      <c r="G645" s="8">
        <v>42292.684027777781</v>
      </c>
      <c r="H645" s="7" t="s">
        <v>2781</v>
      </c>
      <c r="I645" s="7"/>
      <c r="J645" s="7"/>
      <c r="K645" s="7">
        <v>0</v>
      </c>
      <c r="L645" s="7">
        <v>0</v>
      </c>
      <c r="M645" s="7">
        <v>13.52</v>
      </c>
      <c r="N645" s="7">
        <v>1</v>
      </c>
      <c r="O645" s="7" t="s">
        <v>937</v>
      </c>
      <c r="P645" s="7">
        <v>0</v>
      </c>
      <c r="Q645" s="7">
        <v>0</v>
      </c>
      <c r="R645" s="7">
        <v>13.52</v>
      </c>
    </row>
    <row r="646" spans="1:18" x14ac:dyDescent="0.25">
      <c r="A646" s="7" t="s">
        <v>3577</v>
      </c>
      <c r="B646" s="8">
        <v>42293</v>
      </c>
      <c r="C646" s="7">
        <v>2</v>
      </c>
      <c r="D646" s="7" t="s">
        <v>3578</v>
      </c>
      <c r="E646" s="7" t="s">
        <v>592</v>
      </c>
      <c r="F646" s="7" t="s">
        <v>3579</v>
      </c>
      <c r="G646" s="8">
        <v>42292.684027777781</v>
      </c>
      <c r="H646" s="7" t="s">
        <v>2781</v>
      </c>
      <c r="I646" s="7"/>
      <c r="J646" s="7"/>
      <c r="K646" s="7">
        <v>0</v>
      </c>
      <c r="L646" s="7">
        <v>0</v>
      </c>
      <c r="M646" s="7">
        <v>1.62</v>
      </c>
      <c r="N646" s="7">
        <v>1</v>
      </c>
      <c r="O646" s="7" t="s">
        <v>937</v>
      </c>
      <c r="P646" s="7">
        <v>0</v>
      </c>
      <c r="Q646" s="7">
        <v>0</v>
      </c>
      <c r="R646" s="7">
        <v>1.62</v>
      </c>
    </row>
    <row r="647" spans="1:18" x14ac:dyDescent="0.25">
      <c r="A647" s="7" t="s">
        <v>3577</v>
      </c>
      <c r="B647" s="8">
        <v>42293</v>
      </c>
      <c r="C647" s="7">
        <v>3</v>
      </c>
      <c r="D647" s="7" t="s">
        <v>3578</v>
      </c>
      <c r="E647" s="7" t="s">
        <v>592</v>
      </c>
      <c r="F647" s="7" t="s">
        <v>3579</v>
      </c>
      <c r="G647" s="8">
        <v>42292.684027777781</v>
      </c>
      <c r="H647" s="7" t="s">
        <v>2781</v>
      </c>
      <c r="I647" s="7"/>
      <c r="J647" s="7"/>
      <c r="K647" s="7">
        <v>0</v>
      </c>
      <c r="L647" s="7">
        <v>0</v>
      </c>
      <c r="M647" s="7">
        <v>18.600000000000001</v>
      </c>
      <c r="N647" s="7">
        <v>1</v>
      </c>
      <c r="O647" s="7" t="s">
        <v>937</v>
      </c>
      <c r="P647" s="7">
        <v>0</v>
      </c>
      <c r="Q647" s="7">
        <v>0</v>
      </c>
      <c r="R647" s="7">
        <v>18.600000000000001</v>
      </c>
    </row>
    <row r="648" spans="1:18" x14ac:dyDescent="0.25">
      <c r="A648" s="7" t="s">
        <v>3577</v>
      </c>
      <c r="B648" s="8">
        <v>42293</v>
      </c>
      <c r="C648" s="7">
        <v>4</v>
      </c>
      <c r="D648" s="7" t="s">
        <v>3578</v>
      </c>
      <c r="E648" s="7" t="s">
        <v>592</v>
      </c>
      <c r="F648" s="7" t="s">
        <v>3579</v>
      </c>
      <c r="G648" s="8">
        <v>42292.684027777781</v>
      </c>
      <c r="H648" s="7" t="s">
        <v>2781</v>
      </c>
      <c r="I648" s="7"/>
      <c r="J648" s="7"/>
      <c r="K648" s="7">
        <v>0</v>
      </c>
      <c r="L648" s="7">
        <v>0</v>
      </c>
      <c r="M648" s="7">
        <v>4.21</v>
      </c>
      <c r="N648" s="7">
        <v>1</v>
      </c>
      <c r="O648" s="7" t="s">
        <v>937</v>
      </c>
      <c r="P648" s="7">
        <v>0</v>
      </c>
      <c r="Q648" s="7">
        <v>0</v>
      </c>
      <c r="R648" s="7">
        <v>4.21</v>
      </c>
    </row>
    <row r="649" spans="1:18" x14ac:dyDescent="0.25">
      <c r="A649" s="7" t="s">
        <v>3577</v>
      </c>
      <c r="B649" s="8">
        <v>42293</v>
      </c>
      <c r="C649" s="7">
        <v>5</v>
      </c>
      <c r="D649" s="7" t="s">
        <v>3578</v>
      </c>
      <c r="E649" s="7" t="s">
        <v>592</v>
      </c>
      <c r="F649" s="7" t="s">
        <v>3579</v>
      </c>
      <c r="G649" s="8">
        <v>42292.684027777781</v>
      </c>
      <c r="H649" s="7" t="s">
        <v>2781</v>
      </c>
      <c r="I649" s="7"/>
      <c r="J649" s="7"/>
      <c r="K649" s="7">
        <v>0</v>
      </c>
      <c r="L649" s="7">
        <v>0</v>
      </c>
      <c r="M649" s="7">
        <v>5.59</v>
      </c>
      <c r="N649" s="7">
        <v>1</v>
      </c>
      <c r="O649" s="7" t="s">
        <v>937</v>
      </c>
      <c r="P649" s="7">
        <v>0</v>
      </c>
      <c r="Q649" s="7">
        <v>0</v>
      </c>
      <c r="R649" s="7">
        <v>5.59</v>
      </c>
    </row>
    <row r="650" spans="1:18" x14ac:dyDescent="0.25">
      <c r="A650" s="7" t="s">
        <v>3577</v>
      </c>
      <c r="B650" s="8">
        <v>42293</v>
      </c>
      <c r="C650" s="7">
        <v>6</v>
      </c>
      <c r="D650" s="7" t="s">
        <v>3578</v>
      </c>
      <c r="E650" s="7" t="s">
        <v>592</v>
      </c>
      <c r="F650" s="7" t="s">
        <v>3579</v>
      </c>
      <c r="G650" s="8">
        <v>42292.684027777781</v>
      </c>
      <c r="H650" s="7" t="s">
        <v>2781</v>
      </c>
      <c r="I650" s="7"/>
      <c r="J650" s="7"/>
      <c r="K650" s="7">
        <v>0</v>
      </c>
      <c r="L650" s="7">
        <v>0</v>
      </c>
      <c r="M650" s="7">
        <v>11.46</v>
      </c>
      <c r="N650" s="7">
        <v>1</v>
      </c>
      <c r="O650" s="7" t="s">
        <v>937</v>
      </c>
      <c r="P650" s="7">
        <v>0</v>
      </c>
      <c r="Q650" s="7">
        <v>0</v>
      </c>
      <c r="R650" s="7">
        <v>11.46</v>
      </c>
    </row>
    <row r="651" spans="1:18" x14ac:dyDescent="0.25">
      <c r="A651" s="7" t="s">
        <v>3580</v>
      </c>
      <c r="B651" s="8">
        <v>42298</v>
      </c>
      <c r="C651" s="7">
        <v>1</v>
      </c>
      <c r="D651" s="7" t="s">
        <v>3581</v>
      </c>
      <c r="E651" s="7" t="s">
        <v>592</v>
      </c>
      <c r="F651" s="7" t="s">
        <v>3582</v>
      </c>
      <c r="G651" s="8">
        <v>42278.675694444442</v>
      </c>
      <c r="H651" s="7" t="s">
        <v>2781</v>
      </c>
      <c r="I651" s="7"/>
      <c r="J651" s="7"/>
      <c r="K651" s="7">
        <v>0</v>
      </c>
      <c r="L651" s="7">
        <v>0</v>
      </c>
      <c r="M651" s="7">
        <v>280</v>
      </c>
      <c r="N651" s="7">
        <v>1</v>
      </c>
      <c r="O651" s="7" t="s">
        <v>71</v>
      </c>
      <c r="P651" s="7">
        <v>0</v>
      </c>
      <c r="Q651" s="7">
        <v>0</v>
      </c>
      <c r="R651" s="7">
        <v>280</v>
      </c>
    </row>
    <row r="652" spans="1:18" x14ac:dyDescent="0.25">
      <c r="A652" s="7" t="s">
        <v>3583</v>
      </c>
      <c r="B652" s="8">
        <v>42301</v>
      </c>
      <c r="C652" s="7">
        <v>1</v>
      </c>
      <c r="D652" s="7" t="s">
        <v>3584</v>
      </c>
      <c r="E652" s="7" t="s">
        <v>592</v>
      </c>
      <c r="F652" s="7" t="s">
        <v>3585</v>
      </c>
      <c r="G652" s="8">
        <v>42284.594444444447</v>
      </c>
      <c r="H652" s="7" t="s">
        <v>2781</v>
      </c>
      <c r="I652" s="7"/>
      <c r="J652" s="7"/>
      <c r="K652" s="7">
        <v>0</v>
      </c>
      <c r="L652" s="7">
        <v>0</v>
      </c>
      <c r="M652" s="7">
        <v>75</v>
      </c>
      <c r="N652" s="7">
        <v>1</v>
      </c>
      <c r="O652" s="7" t="s">
        <v>71</v>
      </c>
      <c r="P652" s="7">
        <v>0</v>
      </c>
      <c r="Q652" s="7">
        <v>0</v>
      </c>
      <c r="R652" s="7">
        <v>75</v>
      </c>
    </row>
    <row r="653" spans="1:18" x14ac:dyDescent="0.25">
      <c r="A653" s="7" t="s">
        <v>3586</v>
      </c>
      <c r="B653" s="8">
        <v>42303</v>
      </c>
      <c r="C653" s="7">
        <v>1</v>
      </c>
      <c r="D653" s="7" t="s">
        <v>3587</v>
      </c>
      <c r="E653" s="7" t="s">
        <v>592</v>
      </c>
      <c r="F653" s="7" t="s">
        <v>3588</v>
      </c>
      <c r="G653" s="8">
        <v>42292.589583333334</v>
      </c>
      <c r="H653" s="7" t="s">
        <v>2781</v>
      </c>
      <c r="I653" s="7"/>
      <c r="J653" s="7"/>
      <c r="K653" s="7">
        <v>0</v>
      </c>
      <c r="L653" s="7">
        <v>0</v>
      </c>
      <c r="M653" s="7">
        <v>10</v>
      </c>
      <c r="N653" s="7">
        <v>1</v>
      </c>
      <c r="O653" s="7" t="s">
        <v>937</v>
      </c>
      <c r="P653" s="7">
        <v>0</v>
      </c>
      <c r="Q653" s="7">
        <v>0</v>
      </c>
      <c r="R653" s="7">
        <v>10</v>
      </c>
    </row>
    <row r="654" spans="1:18" x14ac:dyDescent="0.25">
      <c r="A654" s="7" t="s">
        <v>3589</v>
      </c>
      <c r="B654" s="8">
        <v>42304</v>
      </c>
      <c r="C654" s="7">
        <v>1</v>
      </c>
      <c r="D654" s="7" t="s">
        <v>3590</v>
      </c>
      <c r="E654" s="7" t="s">
        <v>592</v>
      </c>
      <c r="F654" s="7" t="s">
        <v>3591</v>
      </c>
      <c r="G654" s="8">
        <v>42301.536805555559</v>
      </c>
      <c r="H654" s="7" t="s">
        <v>2781</v>
      </c>
      <c r="I654" s="7"/>
      <c r="J654" s="7"/>
      <c r="K654" s="7">
        <v>0</v>
      </c>
      <c r="L654" s="7">
        <v>0</v>
      </c>
      <c r="M654" s="7">
        <v>35</v>
      </c>
      <c r="N654" s="7">
        <v>1</v>
      </c>
      <c r="O654" s="7" t="s">
        <v>71</v>
      </c>
      <c r="P654" s="7">
        <v>0</v>
      </c>
      <c r="Q654" s="7">
        <v>0</v>
      </c>
      <c r="R654" s="7">
        <v>35</v>
      </c>
    </row>
    <row r="655" spans="1:18" x14ac:dyDescent="0.25">
      <c r="A655" s="7" t="s">
        <v>3592</v>
      </c>
      <c r="B655" s="8">
        <v>42324</v>
      </c>
      <c r="C655" s="7">
        <v>1</v>
      </c>
      <c r="D655" s="7" t="s">
        <v>3593</v>
      </c>
      <c r="E655" s="7" t="s">
        <v>592</v>
      </c>
      <c r="F655" s="7" t="s">
        <v>3594</v>
      </c>
      <c r="G655" s="8">
        <v>42324.45208333333</v>
      </c>
      <c r="H655" s="7" t="s">
        <v>2781</v>
      </c>
      <c r="I655" s="7"/>
      <c r="J655" s="7"/>
      <c r="K655" s="7">
        <v>0</v>
      </c>
      <c r="L655" s="7">
        <v>0</v>
      </c>
      <c r="M655" s="7">
        <v>1061.82</v>
      </c>
      <c r="N655" s="7">
        <v>1</v>
      </c>
      <c r="O655" s="7" t="s">
        <v>71</v>
      </c>
      <c r="P655" s="7">
        <v>0</v>
      </c>
      <c r="Q655" s="7">
        <v>0</v>
      </c>
      <c r="R655" s="7">
        <v>1061.82</v>
      </c>
    </row>
    <row r="656" spans="1:18" x14ac:dyDescent="0.25">
      <c r="A656" s="7" t="s">
        <v>3592</v>
      </c>
      <c r="B656" s="8">
        <v>42324</v>
      </c>
      <c r="C656" s="7">
        <v>2</v>
      </c>
      <c r="D656" s="7" t="s">
        <v>3593</v>
      </c>
      <c r="E656" s="7" t="s">
        <v>592</v>
      </c>
      <c r="F656" s="7" t="s">
        <v>3594</v>
      </c>
      <c r="G656" s="8">
        <v>42324.45208333333</v>
      </c>
      <c r="H656" s="7" t="s">
        <v>2781</v>
      </c>
      <c r="I656" s="7"/>
      <c r="J656" s="7"/>
      <c r="K656" s="7">
        <v>0</v>
      </c>
      <c r="L656" s="7">
        <v>0</v>
      </c>
      <c r="M656" s="7">
        <v>1858.18</v>
      </c>
      <c r="N656" s="7">
        <v>1</v>
      </c>
      <c r="O656" s="7" t="s">
        <v>71</v>
      </c>
      <c r="P656" s="7">
        <v>0</v>
      </c>
      <c r="Q656" s="7">
        <v>0</v>
      </c>
      <c r="R656" s="7">
        <v>1858.18</v>
      </c>
    </row>
    <row r="657" spans="1:18" x14ac:dyDescent="0.25">
      <c r="A657" s="7" t="s">
        <v>3595</v>
      </c>
      <c r="B657" s="8">
        <v>42325</v>
      </c>
      <c r="C657" s="7">
        <v>1</v>
      </c>
      <c r="D657" s="7" t="s">
        <v>3596</v>
      </c>
      <c r="E657" s="7" t="s">
        <v>592</v>
      </c>
      <c r="F657" s="7" t="s">
        <v>3597</v>
      </c>
      <c r="G657" s="8">
        <v>42313.402777777781</v>
      </c>
      <c r="H657" s="7" t="s">
        <v>2781</v>
      </c>
      <c r="I657" s="7"/>
      <c r="J657" s="7"/>
      <c r="K657" s="7">
        <v>0</v>
      </c>
      <c r="L657" s="7">
        <v>0</v>
      </c>
      <c r="M657" s="7">
        <v>55</v>
      </c>
      <c r="N657" s="7">
        <v>1</v>
      </c>
      <c r="O657" s="7" t="s">
        <v>937</v>
      </c>
      <c r="P657" s="7">
        <v>0</v>
      </c>
      <c r="Q657" s="7">
        <v>0</v>
      </c>
      <c r="R657" s="7">
        <v>55</v>
      </c>
    </row>
    <row r="658" spans="1:18" x14ac:dyDescent="0.25">
      <c r="A658" s="7" t="s">
        <v>3598</v>
      </c>
      <c r="B658" s="8">
        <v>42325</v>
      </c>
      <c r="C658" s="7">
        <v>1</v>
      </c>
      <c r="D658" s="7" t="s">
        <v>3599</v>
      </c>
      <c r="E658" s="7" t="s">
        <v>592</v>
      </c>
      <c r="F658" s="7" t="s">
        <v>3600</v>
      </c>
      <c r="G658" s="8">
        <v>42314.584722222222</v>
      </c>
      <c r="H658" s="7" t="s">
        <v>2781</v>
      </c>
      <c r="I658" s="7"/>
      <c r="J658" s="7"/>
      <c r="K658" s="7">
        <v>0</v>
      </c>
      <c r="L658" s="7">
        <v>0</v>
      </c>
      <c r="M658" s="7">
        <v>55</v>
      </c>
      <c r="N658" s="7">
        <v>1</v>
      </c>
      <c r="O658" s="7" t="s">
        <v>937</v>
      </c>
      <c r="P658" s="7">
        <v>0</v>
      </c>
      <c r="Q658" s="7">
        <v>0</v>
      </c>
      <c r="R658" s="7">
        <v>55</v>
      </c>
    </row>
    <row r="659" spans="1:18" x14ac:dyDescent="0.25">
      <c r="A659" s="7" t="s">
        <v>3601</v>
      </c>
      <c r="B659" s="8">
        <v>42325</v>
      </c>
      <c r="C659" s="7">
        <v>1</v>
      </c>
      <c r="D659" s="7" t="s">
        <v>3602</v>
      </c>
      <c r="E659" s="7" t="s">
        <v>592</v>
      </c>
      <c r="F659" s="7" t="s">
        <v>3603</v>
      </c>
      <c r="G659" s="8">
        <v>42322.709722222222</v>
      </c>
      <c r="H659" s="7" t="s">
        <v>2781</v>
      </c>
      <c r="I659" s="7"/>
      <c r="J659" s="7"/>
      <c r="K659" s="7">
        <v>0</v>
      </c>
      <c r="L659" s="7">
        <v>0</v>
      </c>
      <c r="M659" s="7">
        <v>55</v>
      </c>
      <c r="N659" s="7">
        <v>1</v>
      </c>
      <c r="O659" s="7" t="s">
        <v>937</v>
      </c>
      <c r="P659" s="7">
        <v>0</v>
      </c>
      <c r="Q659" s="7">
        <v>0</v>
      </c>
      <c r="R659" s="7">
        <v>55</v>
      </c>
    </row>
    <row r="660" spans="1:18" x14ac:dyDescent="0.25">
      <c r="A660" s="7" t="s">
        <v>3604</v>
      </c>
      <c r="B660" s="8">
        <v>42325</v>
      </c>
      <c r="C660" s="7">
        <v>1</v>
      </c>
      <c r="D660" s="7" t="s">
        <v>3605</v>
      </c>
      <c r="E660" s="7" t="s">
        <v>592</v>
      </c>
      <c r="F660" s="7" t="s">
        <v>3606</v>
      </c>
      <c r="G660" s="8">
        <v>42323.509027777778</v>
      </c>
      <c r="H660" s="7" t="s">
        <v>2781</v>
      </c>
      <c r="I660" s="7"/>
      <c r="J660" s="7"/>
      <c r="K660" s="7">
        <v>0</v>
      </c>
      <c r="L660" s="7">
        <v>0</v>
      </c>
      <c r="M660" s="7">
        <v>55</v>
      </c>
      <c r="N660" s="7">
        <v>1</v>
      </c>
      <c r="O660" s="7" t="s">
        <v>937</v>
      </c>
      <c r="P660" s="7">
        <v>0</v>
      </c>
      <c r="Q660" s="7">
        <v>0</v>
      </c>
      <c r="R660" s="7">
        <v>55</v>
      </c>
    </row>
    <row r="661" spans="1:18" x14ac:dyDescent="0.25">
      <c r="A661" s="7" t="s">
        <v>3607</v>
      </c>
      <c r="B661" s="8">
        <v>42333</v>
      </c>
      <c r="C661" s="7">
        <v>1</v>
      </c>
      <c r="D661" s="7" t="s">
        <v>3608</v>
      </c>
      <c r="E661" s="7" t="s">
        <v>592</v>
      </c>
      <c r="F661" s="7" t="s">
        <v>3609</v>
      </c>
      <c r="G661" s="8">
        <v>42329.491666666669</v>
      </c>
      <c r="H661" s="7" t="s">
        <v>2781</v>
      </c>
      <c r="I661" s="7"/>
      <c r="J661" s="7"/>
      <c r="K661" s="7">
        <v>0</v>
      </c>
      <c r="L661" s="7">
        <v>0</v>
      </c>
      <c r="M661" s="7">
        <v>18.72</v>
      </c>
      <c r="N661" s="7">
        <v>1</v>
      </c>
      <c r="O661" s="7" t="s">
        <v>937</v>
      </c>
      <c r="P661" s="7">
        <v>0</v>
      </c>
      <c r="Q661" s="7">
        <v>0</v>
      </c>
      <c r="R661" s="7">
        <v>18.72</v>
      </c>
    </row>
    <row r="662" spans="1:18" x14ac:dyDescent="0.25">
      <c r="A662" s="7" t="s">
        <v>3607</v>
      </c>
      <c r="B662" s="8">
        <v>42333</v>
      </c>
      <c r="C662" s="7">
        <v>2</v>
      </c>
      <c r="D662" s="7" t="s">
        <v>3608</v>
      </c>
      <c r="E662" s="7" t="s">
        <v>592</v>
      </c>
      <c r="F662" s="7" t="s">
        <v>3609</v>
      </c>
      <c r="G662" s="8">
        <v>42329.491666666669</v>
      </c>
      <c r="H662" s="7" t="s">
        <v>2781</v>
      </c>
      <c r="I662" s="7"/>
      <c r="J662" s="7"/>
      <c r="K662" s="7">
        <v>0</v>
      </c>
      <c r="L662" s="7">
        <v>0</v>
      </c>
      <c r="M662" s="7">
        <v>35.49</v>
      </c>
      <c r="N662" s="7">
        <v>1</v>
      </c>
      <c r="O662" s="7" t="s">
        <v>937</v>
      </c>
      <c r="P662" s="7">
        <v>0</v>
      </c>
      <c r="Q662" s="7">
        <v>0</v>
      </c>
      <c r="R662" s="7">
        <v>35.49</v>
      </c>
    </row>
    <row r="663" spans="1:18" x14ac:dyDescent="0.25">
      <c r="A663" s="7" t="s">
        <v>3607</v>
      </c>
      <c r="B663" s="8">
        <v>42333</v>
      </c>
      <c r="C663" s="7">
        <v>3</v>
      </c>
      <c r="D663" s="7" t="s">
        <v>3608</v>
      </c>
      <c r="E663" s="7" t="s">
        <v>592</v>
      </c>
      <c r="F663" s="7" t="s">
        <v>3609</v>
      </c>
      <c r="G663" s="8">
        <v>42329.491666666669</v>
      </c>
      <c r="H663" s="7" t="s">
        <v>2781</v>
      </c>
      <c r="I663" s="7"/>
      <c r="J663" s="7"/>
      <c r="K663" s="7">
        <v>0</v>
      </c>
      <c r="L663" s="7">
        <v>0</v>
      </c>
      <c r="M663" s="7">
        <v>56.63</v>
      </c>
      <c r="N663" s="7">
        <v>1</v>
      </c>
      <c r="O663" s="7" t="s">
        <v>937</v>
      </c>
      <c r="P663" s="7">
        <v>0</v>
      </c>
      <c r="Q663" s="7">
        <v>0</v>
      </c>
      <c r="R663" s="7">
        <v>56.63</v>
      </c>
    </row>
    <row r="664" spans="1:18" x14ac:dyDescent="0.25">
      <c r="A664" s="7" t="s">
        <v>3607</v>
      </c>
      <c r="B664" s="8">
        <v>42333</v>
      </c>
      <c r="C664" s="7">
        <v>4</v>
      </c>
      <c r="D664" s="7" t="s">
        <v>3608</v>
      </c>
      <c r="E664" s="7" t="s">
        <v>592</v>
      </c>
      <c r="F664" s="7" t="s">
        <v>3609</v>
      </c>
      <c r="G664" s="8">
        <v>42329.491666666669</v>
      </c>
      <c r="H664" s="7" t="s">
        <v>2781</v>
      </c>
      <c r="I664" s="7"/>
      <c r="J664" s="7"/>
      <c r="K664" s="7">
        <v>0</v>
      </c>
      <c r="L664" s="7">
        <v>0</v>
      </c>
      <c r="M664" s="7">
        <v>75.17</v>
      </c>
      <c r="N664" s="7">
        <v>1</v>
      </c>
      <c r="O664" s="7" t="s">
        <v>937</v>
      </c>
      <c r="P664" s="7">
        <v>0</v>
      </c>
      <c r="Q664" s="7">
        <v>0</v>
      </c>
      <c r="R664" s="7">
        <v>75.17</v>
      </c>
    </row>
    <row r="665" spans="1:18" x14ac:dyDescent="0.25">
      <c r="A665" s="7" t="s">
        <v>3610</v>
      </c>
      <c r="B665" s="8">
        <v>42339</v>
      </c>
      <c r="C665" s="7">
        <v>1</v>
      </c>
      <c r="D665" s="7" t="s">
        <v>3611</v>
      </c>
      <c r="E665" s="7" t="s">
        <v>592</v>
      </c>
      <c r="F665" s="7" t="s">
        <v>3612</v>
      </c>
      <c r="G665" s="8">
        <v>42338.440972222219</v>
      </c>
      <c r="H665" s="7" t="s">
        <v>2781</v>
      </c>
      <c r="I665" s="7"/>
      <c r="J665" s="7"/>
      <c r="K665" s="7">
        <v>0</v>
      </c>
      <c r="L665" s="7">
        <v>0</v>
      </c>
      <c r="M665" s="7">
        <v>21.46</v>
      </c>
      <c r="N665" s="7">
        <v>1</v>
      </c>
      <c r="O665" s="7" t="s">
        <v>71</v>
      </c>
      <c r="P665" s="7">
        <v>0</v>
      </c>
      <c r="Q665" s="7">
        <v>0</v>
      </c>
      <c r="R665" s="7">
        <v>21.46</v>
      </c>
    </row>
    <row r="666" spans="1:18" x14ac:dyDescent="0.25">
      <c r="A666" s="7" t="s">
        <v>3610</v>
      </c>
      <c r="B666" s="8">
        <v>42339</v>
      </c>
      <c r="C666" s="7">
        <v>2</v>
      </c>
      <c r="D666" s="7" t="s">
        <v>3611</v>
      </c>
      <c r="E666" s="7" t="s">
        <v>592</v>
      </c>
      <c r="F666" s="7" t="s">
        <v>3612</v>
      </c>
      <c r="G666" s="8">
        <v>42338.440972222219</v>
      </c>
      <c r="H666" s="7" t="s">
        <v>2781</v>
      </c>
      <c r="I666" s="7"/>
      <c r="J666" s="7"/>
      <c r="K666" s="7">
        <v>0</v>
      </c>
      <c r="L666" s="7">
        <v>0</v>
      </c>
      <c r="M666" s="7">
        <v>58.37</v>
      </c>
      <c r="N666" s="7">
        <v>1</v>
      </c>
      <c r="O666" s="7" t="s">
        <v>71</v>
      </c>
      <c r="P666" s="7">
        <v>0</v>
      </c>
      <c r="Q666" s="7">
        <v>0</v>
      </c>
      <c r="R666" s="7">
        <v>58.37</v>
      </c>
    </row>
    <row r="667" spans="1:18" x14ac:dyDescent="0.25">
      <c r="A667" s="7" t="s">
        <v>3610</v>
      </c>
      <c r="B667" s="8">
        <v>42339</v>
      </c>
      <c r="C667" s="7">
        <v>3</v>
      </c>
      <c r="D667" s="7" t="s">
        <v>3611</v>
      </c>
      <c r="E667" s="7" t="s">
        <v>592</v>
      </c>
      <c r="F667" s="7" t="s">
        <v>3612</v>
      </c>
      <c r="G667" s="8">
        <v>42338.440972222219</v>
      </c>
      <c r="H667" s="7" t="s">
        <v>2781</v>
      </c>
      <c r="I667" s="7"/>
      <c r="J667" s="7"/>
      <c r="K667" s="7">
        <v>0</v>
      </c>
      <c r="L667" s="7">
        <v>0</v>
      </c>
      <c r="M667" s="7">
        <v>120.17</v>
      </c>
      <c r="N667" s="7">
        <v>1</v>
      </c>
      <c r="O667" s="7" t="s">
        <v>71</v>
      </c>
      <c r="P667" s="7">
        <v>0</v>
      </c>
      <c r="Q667" s="7">
        <v>0</v>
      </c>
      <c r="R667" s="7">
        <v>120.17</v>
      </c>
    </row>
    <row r="668" spans="1:18" x14ac:dyDescent="0.25">
      <c r="A668" s="7" t="s">
        <v>3613</v>
      </c>
      <c r="B668" s="8">
        <v>42356</v>
      </c>
      <c r="C668" s="7">
        <v>1</v>
      </c>
      <c r="D668" s="7" t="s">
        <v>3614</v>
      </c>
      <c r="E668" s="7" t="s">
        <v>592</v>
      </c>
      <c r="F668" s="7" t="s">
        <v>3615</v>
      </c>
      <c r="G668" s="8">
        <v>42342.414583333331</v>
      </c>
      <c r="H668" s="7" t="s">
        <v>2781</v>
      </c>
      <c r="I668" s="7"/>
      <c r="J668" s="7"/>
      <c r="K668" s="7">
        <v>0</v>
      </c>
      <c r="L668" s="7">
        <v>0</v>
      </c>
      <c r="M668" s="7">
        <v>50</v>
      </c>
      <c r="N668" s="7">
        <v>1</v>
      </c>
      <c r="O668" s="7" t="s">
        <v>71</v>
      </c>
      <c r="P668" s="7">
        <v>0</v>
      </c>
      <c r="Q668" s="7">
        <v>0</v>
      </c>
      <c r="R668" s="7">
        <v>50</v>
      </c>
    </row>
    <row r="669" spans="1:18" x14ac:dyDescent="0.25">
      <c r="A669" s="7" t="s">
        <v>3616</v>
      </c>
      <c r="B669" s="8">
        <v>42356</v>
      </c>
      <c r="C669" s="7">
        <v>1</v>
      </c>
      <c r="D669" s="7" t="s">
        <v>3617</v>
      </c>
      <c r="E669" s="7" t="s">
        <v>592</v>
      </c>
      <c r="F669" s="7" t="s">
        <v>3618</v>
      </c>
      <c r="G669" s="8">
        <v>42336.455555555556</v>
      </c>
      <c r="H669" s="7" t="s">
        <v>2781</v>
      </c>
      <c r="I669" s="7"/>
      <c r="J669" s="7"/>
      <c r="K669" s="7">
        <v>0</v>
      </c>
      <c r="L669" s="7">
        <v>0</v>
      </c>
      <c r="M669" s="7">
        <v>20.76</v>
      </c>
      <c r="N669" s="7">
        <v>1</v>
      </c>
      <c r="O669" s="7" t="s">
        <v>71</v>
      </c>
      <c r="P669" s="7">
        <v>0</v>
      </c>
      <c r="Q669" s="7">
        <v>0</v>
      </c>
      <c r="R669" s="7">
        <v>20.76</v>
      </c>
    </row>
    <row r="670" spans="1:18" x14ac:dyDescent="0.25">
      <c r="A670" s="7" t="s">
        <v>3616</v>
      </c>
      <c r="B670" s="8">
        <v>42356</v>
      </c>
      <c r="C670" s="7">
        <v>2</v>
      </c>
      <c r="D670" s="7" t="s">
        <v>3617</v>
      </c>
      <c r="E670" s="7" t="s">
        <v>592</v>
      </c>
      <c r="F670" s="7" t="s">
        <v>3618</v>
      </c>
      <c r="G670" s="8">
        <v>42336.455555555556</v>
      </c>
      <c r="H670" s="7" t="s">
        <v>2781</v>
      </c>
      <c r="I670" s="7"/>
      <c r="J670" s="7"/>
      <c r="K670" s="7">
        <v>0</v>
      </c>
      <c r="L670" s="7">
        <v>0</v>
      </c>
      <c r="M670" s="7">
        <v>34.14</v>
      </c>
      <c r="N670" s="7">
        <v>1</v>
      </c>
      <c r="O670" s="7" t="s">
        <v>71</v>
      </c>
      <c r="P670" s="7">
        <v>0</v>
      </c>
      <c r="Q670" s="7">
        <v>0</v>
      </c>
      <c r="R670" s="7">
        <v>34.14</v>
      </c>
    </row>
    <row r="671" spans="1:18" x14ac:dyDescent="0.25">
      <c r="A671" s="7" t="s">
        <v>3616</v>
      </c>
      <c r="B671" s="8">
        <v>42356</v>
      </c>
      <c r="C671" s="7">
        <v>3</v>
      </c>
      <c r="D671" s="7" t="s">
        <v>3617</v>
      </c>
      <c r="E671" s="7" t="s">
        <v>592</v>
      </c>
      <c r="F671" s="7" t="s">
        <v>3618</v>
      </c>
      <c r="G671" s="8">
        <v>42336.455555555556</v>
      </c>
      <c r="H671" s="7" t="s">
        <v>2781</v>
      </c>
      <c r="I671" s="7"/>
      <c r="J671" s="7"/>
      <c r="K671" s="7">
        <v>0</v>
      </c>
      <c r="L671" s="7">
        <v>0</v>
      </c>
      <c r="M671" s="7">
        <v>17.07</v>
      </c>
      <c r="N671" s="7">
        <v>1</v>
      </c>
      <c r="O671" s="7" t="s">
        <v>71</v>
      </c>
      <c r="P671" s="7">
        <v>0</v>
      </c>
      <c r="Q671" s="7">
        <v>0</v>
      </c>
      <c r="R671" s="7">
        <v>17.07</v>
      </c>
    </row>
    <row r="672" spans="1:18" x14ac:dyDescent="0.25">
      <c r="A672" s="7" t="s">
        <v>3616</v>
      </c>
      <c r="B672" s="8">
        <v>42356</v>
      </c>
      <c r="C672" s="7">
        <v>4</v>
      </c>
      <c r="D672" s="7" t="s">
        <v>3617</v>
      </c>
      <c r="E672" s="7" t="s">
        <v>592</v>
      </c>
      <c r="F672" s="7" t="s">
        <v>3618</v>
      </c>
      <c r="G672" s="8">
        <v>42336.455555555556</v>
      </c>
      <c r="H672" s="7" t="s">
        <v>2781</v>
      </c>
      <c r="I672" s="7"/>
      <c r="J672" s="7"/>
      <c r="K672" s="7">
        <v>0</v>
      </c>
      <c r="L672" s="7">
        <v>0</v>
      </c>
      <c r="M672" s="7">
        <v>39.630000000000003</v>
      </c>
      <c r="N672" s="7">
        <v>1</v>
      </c>
      <c r="O672" s="7" t="s">
        <v>71</v>
      </c>
      <c r="P672" s="7">
        <v>0</v>
      </c>
      <c r="Q672" s="7">
        <v>0</v>
      </c>
      <c r="R672" s="7">
        <v>39.630000000000003</v>
      </c>
    </row>
    <row r="673" spans="1:18" x14ac:dyDescent="0.25">
      <c r="A673" s="7" t="s">
        <v>3616</v>
      </c>
      <c r="B673" s="8">
        <v>42356</v>
      </c>
      <c r="C673" s="7">
        <v>5</v>
      </c>
      <c r="D673" s="7" t="s">
        <v>3617</v>
      </c>
      <c r="E673" s="7" t="s">
        <v>592</v>
      </c>
      <c r="F673" s="7" t="s">
        <v>3618</v>
      </c>
      <c r="G673" s="8">
        <v>42336.455555555556</v>
      </c>
      <c r="H673" s="7" t="s">
        <v>2781</v>
      </c>
      <c r="I673" s="7"/>
      <c r="J673" s="7"/>
      <c r="K673" s="7">
        <v>0</v>
      </c>
      <c r="L673" s="7">
        <v>0</v>
      </c>
      <c r="M673" s="7">
        <v>13.39</v>
      </c>
      <c r="N673" s="7">
        <v>1</v>
      </c>
      <c r="O673" s="7" t="s">
        <v>71</v>
      </c>
      <c r="P673" s="7">
        <v>0</v>
      </c>
      <c r="Q673" s="7">
        <v>0</v>
      </c>
      <c r="R673" s="7">
        <v>13.39</v>
      </c>
    </row>
    <row r="674" spans="1:18" x14ac:dyDescent="0.25">
      <c r="A674" s="7" t="s">
        <v>3619</v>
      </c>
      <c r="B674" s="8">
        <v>42356</v>
      </c>
      <c r="C674" s="7">
        <v>1</v>
      </c>
      <c r="D674" s="7" t="s">
        <v>3620</v>
      </c>
      <c r="E674" s="7" t="s">
        <v>592</v>
      </c>
      <c r="F674" s="7" t="s">
        <v>3621</v>
      </c>
      <c r="G674" s="8">
        <v>42348.431250000001</v>
      </c>
      <c r="H674" s="7" t="s">
        <v>2781</v>
      </c>
      <c r="I674" s="7"/>
      <c r="J674" s="7"/>
      <c r="K674" s="7">
        <v>0</v>
      </c>
      <c r="L674" s="7">
        <v>0</v>
      </c>
      <c r="M674" s="7">
        <v>0.01</v>
      </c>
      <c r="N674" s="7">
        <v>1</v>
      </c>
      <c r="O674" s="7" t="s">
        <v>53</v>
      </c>
      <c r="P674" s="7">
        <v>0</v>
      </c>
      <c r="Q674" s="7">
        <v>0</v>
      </c>
      <c r="R674" s="7">
        <v>532</v>
      </c>
    </row>
    <row r="675" spans="1:18" x14ac:dyDescent="0.25">
      <c r="A675" s="7" t="s">
        <v>3622</v>
      </c>
      <c r="B675" s="8">
        <v>42356</v>
      </c>
      <c r="C675" s="7">
        <v>1</v>
      </c>
      <c r="D675" s="7" t="s">
        <v>3620</v>
      </c>
      <c r="E675" s="7" t="s">
        <v>592</v>
      </c>
      <c r="F675" s="7" t="s">
        <v>3621</v>
      </c>
      <c r="G675" s="8">
        <v>42348.431250000001</v>
      </c>
      <c r="H675" s="7" t="s">
        <v>2781</v>
      </c>
      <c r="I675" s="7"/>
      <c r="J675" s="7"/>
      <c r="K675" s="7">
        <v>0</v>
      </c>
      <c r="L675" s="7">
        <v>0</v>
      </c>
      <c r="M675" s="7">
        <v>532</v>
      </c>
      <c r="N675" s="7">
        <v>1</v>
      </c>
      <c r="O675" s="7" t="s">
        <v>53</v>
      </c>
      <c r="P675" s="7">
        <v>0</v>
      </c>
      <c r="Q675" s="7">
        <v>0</v>
      </c>
      <c r="R675" s="7">
        <v>532</v>
      </c>
    </row>
    <row r="676" spans="1:18" x14ac:dyDescent="0.25">
      <c r="A676" s="7" t="s">
        <v>3623</v>
      </c>
      <c r="B676" s="8">
        <v>42360</v>
      </c>
      <c r="C676" s="7">
        <v>1</v>
      </c>
      <c r="D676" s="7" t="s">
        <v>3624</v>
      </c>
      <c r="E676" s="7" t="s">
        <v>592</v>
      </c>
      <c r="F676" s="7" t="s">
        <v>3625</v>
      </c>
      <c r="G676" s="8">
        <v>42320.402083333334</v>
      </c>
      <c r="H676" s="7" t="s">
        <v>2781</v>
      </c>
      <c r="I676" s="7"/>
      <c r="J676" s="7"/>
      <c r="K676" s="7">
        <v>0</v>
      </c>
      <c r="L676" s="7">
        <v>0</v>
      </c>
      <c r="M676" s="7">
        <v>680</v>
      </c>
      <c r="N676" s="7">
        <v>1</v>
      </c>
      <c r="O676" s="7" t="s">
        <v>53</v>
      </c>
      <c r="P676" s="7">
        <v>0</v>
      </c>
      <c r="Q676" s="7">
        <v>0</v>
      </c>
      <c r="R676" s="7">
        <v>680</v>
      </c>
    </row>
    <row r="677" spans="1:18" x14ac:dyDescent="0.25">
      <c r="A677" s="7" t="s">
        <v>3626</v>
      </c>
      <c r="B677" s="8">
        <v>42366</v>
      </c>
      <c r="C677" s="7">
        <v>1</v>
      </c>
      <c r="D677" s="7" t="s">
        <v>3627</v>
      </c>
      <c r="E677" s="7" t="s">
        <v>592</v>
      </c>
      <c r="F677" s="7" t="s">
        <v>3628</v>
      </c>
      <c r="G677" s="8">
        <v>41540.375694444447</v>
      </c>
      <c r="H677" s="7" t="s">
        <v>2781</v>
      </c>
      <c r="I677" s="7"/>
      <c r="J677" s="7"/>
      <c r="K677" s="7">
        <v>0</v>
      </c>
      <c r="L677" s="7">
        <v>0</v>
      </c>
      <c r="M677" s="7">
        <v>6635.25</v>
      </c>
      <c r="N677" s="7">
        <v>66.325999999999993</v>
      </c>
      <c r="O677" s="7" t="s">
        <v>53</v>
      </c>
      <c r="P677" s="7">
        <v>0</v>
      </c>
      <c r="Q677" s="7">
        <v>0</v>
      </c>
      <c r="R677" s="7">
        <v>6635.25</v>
      </c>
    </row>
    <row r="678" spans="1:18" x14ac:dyDescent="0.25">
      <c r="A678" s="7" t="s">
        <v>3626</v>
      </c>
      <c r="B678" s="8">
        <v>42366</v>
      </c>
      <c r="C678" s="7">
        <v>2</v>
      </c>
      <c r="D678" s="7" t="s">
        <v>3627</v>
      </c>
      <c r="E678" s="7" t="s">
        <v>592</v>
      </c>
      <c r="F678" s="7" t="s">
        <v>3628</v>
      </c>
      <c r="G678" s="8">
        <v>41540.375694444447</v>
      </c>
      <c r="H678" s="7" t="s">
        <v>2781</v>
      </c>
      <c r="I678" s="7"/>
      <c r="J678" s="7"/>
      <c r="K678" s="7">
        <v>0</v>
      </c>
      <c r="L678" s="7">
        <v>0</v>
      </c>
      <c r="M678" s="7">
        <v>1950.65</v>
      </c>
      <c r="N678" s="7">
        <v>66.325999999999993</v>
      </c>
      <c r="O678" s="7" t="s">
        <v>53</v>
      </c>
      <c r="P678" s="7">
        <v>0</v>
      </c>
      <c r="Q678" s="7">
        <v>0</v>
      </c>
      <c r="R678" s="7">
        <v>1950.65</v>
      </c>
    </row>
    <row r="679" spans="1:18" x14ac:dyDescent="0.25">
      <c r="A679" s="7" t="s">
        <v>3629</v>
      </c>
      <c r="B679" s="8">
        <v>42380</v>
      </c>
      <c r="C679" s="7">
        <v>1</v>
      </c>
      <c r="D679" s="7" t="s">
        <v>3630</v>
      </c>
      <c r="E679" s="7" t="s">
        <v>592</v>
      </c>
      <c r="F679" s="7" t="s">
        <v>3631</v>
      </c>
      <c r="G679" s="8">
        <v>42377.611805555556</v>
      </c>
      <c r="H679" s="7" t="s">
        <v>2781</v>
      </c>
      <c r="I679" s="7"/>
      <c r="J679" s="7"/>
      <c r="K679" s="7">
        <v>0</v>
      </c>
      <c r="L679" s="7">
        <v>0</v>
      </c>
      <c r="M679" s="7">
        <v>54.32</v>
      </c>
      <c r="N679" s="7">
        <v>1</v>
      </c>
      <c r="O679" s="7" t="s">
        <v>71</v>
      </c>
      <c r="P679" s="7">
        <v>0</v>
      </c>
      <c r="Q679" s="7">
        <v>0</v>
      </c>
      <c r="R679" s="7">
        <v>54.32</v>
      </c>
    </row>
    <row r="680" spans="1:18" x14ac:dyDescent="0.25">
      <c r="A680" s="7" t="s">
        <v>3629</v>
      </c>
      <c r="B680" s="8">
        <v>42380</v>
      </c>
      <c r="C680" s="7">
        <v>2</v>
      </c>
      <c r="D680" s="7" t="s">
        <v>3630</v>
      </c>
      <c r="E680" s="7" t="s">
        <v>592</v>
      </c>
      <c r="F680" s="7" t="s">
        <v>3631</v>
      </c>
      <c r="G680" s="8">
        <v>42377.611805555556</v>
      </c>
      <c r="H680" s="7" t="s">
        <v>2781</v>
      </c>
      <c r="I680" s="7"/>
      <c r="J680" s="7"/>
      <c r="K680" s="7">
        <v>0</v>
      </c>
      <c r="L680" s="7">
        <v>0</v>
      </c>
      <c r="M680" s="7">
        <v>45.85</v>
      </c>
      <c r="N680" s="7">
        <v>1</v>
      </c>
      <c r="O680" s="7" t="s">
        <v>71</v>
      </c>
      <c r="P680" s="7">
        <v>0</v>
      </c>
      <c r="Q680" s="7">
        <v>0</v>
      </c>
      <c r="R680" s="7">
        <v>45.85</v>
      </c>
    </row>
    <row r="681" spans="1:18" x14ac:dyDescent="0.25">
      <c r="A681" s="7" t="s">
        <v>3629</v>
      </c>
      <c r="B681" s="8">
        <v>42380</v>
      </c>
      <c r="C681" s="7">
        <v>3</v>
      </c>
      <c r="D681" s="7" t="s">
        <v>3630</v>
      </c>
      <c r="E681" s="7" t="s">
        <v>592</v>
      </c>
      <c r="F681" s="7" t="s">
        <v>3631</v>
      </c>
      <c r="G681" s="8">
        <v>42377.611805555556</v>
      </c>
      <c r="H681" s="7" t="s">
        <v>2781</v>
      </c>
      <c r="I681" s="7"/>
      <c r="J681" s="7"/>
      <c r="K681" s="7">
        <v>0</v>
      </c>
      <c r="L681" s="7">
        <v>0</v>
      </c>
      <c r="M681" s="7">
        <v>45.85</v>
      </c>
      <c r="N681" s="7">
        <v>1</v>
      </c>
      <c r="O681" s="7" t="s">
        <v>71</v>
      </c>
      <c r="P681" s="7">
        <v>0</v>
      </c>
      <c r="Q681" s="7">
        <v>0</v>
      </c>
      <c r="R681" s="7">
        <v>45.85</v>
      </c>
    </row>
    <row r="682" spans="1:18" x14ac:dyDescent="0.25">
      <c r="A682" s="7" t="s">
        <v>3629</v>
      </c>
      <c r="B682" s="8">
        <v>42380</v>
      </c>
      <c r="C682" s="7">
        <v>4</v>
      </c>
      <c r="D682" s="7" t="s">
        <v>3630</v>
      </c>
      <c r="E682" s="7" t="s">
        <v>592</v>
      </c>
      <c r="F682" s="7" t="s">
        <v>3631</v>
      </c>
      <c r="G682" s="8">
        <v>42377.611805555556</v>
      </c>
      <c r="H682" s="7" t="s">
        <v>2781</v>
      </c>
      <c r="I682" s="7"/>
      <c r="J682" s="7"/>
      <c r="K682" s="7">
        <v>0</v>
      </c>
      <c r="L682" s="7">
        <v>0</v>
      </c>
      <c r="M682" s="7">
        <v>77.28</v>
      </c>
      <c r="N682" s="7">
        <v>1</v>
      </c>
      <c r="O682" s="7" t="s">
        <v>71</v>
      </c>
      <c r="P682" s="7">
        <v>0</v>
      </c>
      <c r="Q682" s="7">
        <v>0</v>
      </c>
      <c r="R682" s="7">
        <v>77.28</v>
      </c>
    </row>
    <row r="683" spans="1:18" x14ac:dyDescent="0.25">
      <c r="A683" s="7" t="s">
        <v>3629</v>
      </c>
      <c r="B683" s="8">
        <v>42380</v>
      </c>
      <c r="C683" s="7">
        <v>5</v>
      </c>
      <c r="D683" s="7" t="s">
        <v>3630</v>
      </c>
      <c r="E683" s="7" t="s">
        <v>592</v>
      </c>
      <c r="F683" s="7" t="s">
        <v>3631</v>
      </c>
      <c r="G683" s="8">
        <v>42377.611805555556</v>
      </c>
      <c r="H683" s="7" t="s">
        <v>2781</v>
      </c>
      <c r="I683" s="7"/>
      <c r="J683" s="7"/>
      <c r="K683" s="7">
        <v>0</v>
      </c>
      <c r="L683" s="7">
        <v>0</v>
      </c>
      <c r="M683" s="7">
        <v>26.71</v>
      </c>
      <c r="N683" s="7">
        <v>1</v>
      </c>
      <c r="O683" s="7" t="s">
        <v>71</v>
      </c>
      <c r="P683" s="7">
        <v>0</v>
      </c>
      <c r="Q683" s="7">
        <v>0</v>
      </c>
      <c r="R683" s="7">
        <v>26.71</v>
      </c>
    </row>
    <row r="684" spans="1:18" x14ac:dyDescent="0.25">
      <c r="A684" s="7" t="s">
        <v>3632</v>
      </c>
      <c r="B684" s="8">
        <v>42381</v>
      </c>
      <c r="C684" s="7">
        <v>1</v>
      </c>
      <c r="D684" s="7" t="s">
        <v>3633</v>
      </c>
      <c r="E684" s="7" t="s">
        <v>592</v>
      </c>
      <c r="F684" s="7" t="s">
        <v>3634</v>
      </c>
      <c r="G684" s="8">
        <v>42380.46597222222</v>
      </c>
      <c r="H684" s="7" t="s">
        <v>2781</v>
      </c>
      <c r="I684" s="7"/>
      <c r="J684" s="7"/>
      <c r="K684" s="7">
        <v>0</v>
      </c>
      <c r="L684" s="7">
        <v>0</v>
      </c>
      <c r="M684" s="7">
        <v>255.2</v>
      </c>
      <c r="N684" s="7">
        <v>1</v>
      </c>
      <c r="O684" s="7" t="s">
        <v>53</v>
      </c>
      <c r="P684" s="7">
        <v>0</v>
      </c>
      <c r="Q684" s="7">
        <v>0</v>
      </c>
      <c r="R684" s="7">
        <v>255.2</v>
      </c>
    </row>
    <row r="685" spans="1:18" x14ac:dyDescent="0.25">
      <c r="A685" s="7" t="s">
        <v>3632</v>
      </c>
      <c r="B685" s="8">
        <v>42381</v>
      </c>
      <c r="C685" s="7">
        <v>2</v>
      </c>
      <c r="D685" s="7" t="s">
        <v>3633</v>
      </c>
      <c r="E685" s="7" t="s">
        <v>592</v>
      </c>
      <c r="F685" s="7" t="s">
        <v>3634</v>
      </c>
      <c r="G685" s="8">
        <v>42380.46597222222</v>
      </c>
      <c r="H685" s="7" t="s">
        <v>2781</v>
      </c>
      <c r="I685" s="7"/>
      <c r="J685" s="7"/>
      <c r="K685" s="7">
        <v>0</v>
      </c>
      <c r="L685" s="7">
        <v>0</v>
      </c>
      <c r="M685" s="7">
        <v>1644.3</v>
      </c>
      <c r="N685" s="7">
        <v>1</v>
      </c>
      <c r="O685" s="7" t="s">
        <v>53</v>
      </c>
      <c r="P685" s="7">
        <v>0</v>
      </c>
      <c r="Q685" s="7">
        <v>0</v>
      </c>
      <c r="R685" s="7">
        <v>1644.3</v>
      </c>
    </row>
    <row r="686" spans="1:18" x14ac:dyDescent="0.25">
      <c r="A686" s="7" t="s">
        <v>3635</v>
      </c>
      <c r="B686" s="8">
        <v>42383</v>
      </c>
      <c r="C686" s="7">
        <v>1</v>
      </c>
      <c r="D686" s="7" t="s">
        <v>3636</v>
      </c>
      <c r="E686" s="7" t="s">
        <v>592</v>
      </c>
      <c r="F686" s="7" t="s">
        <v>3637</v>
      </c>
      <c r="G686" s="8">
        <v>42382.518750000003</v>
      </c>
      <c r="H686" s="7" t="s">
        <v>2781</v>
      </c>
      <c r="I686" s="7"/>
      <c r="J686" s="7"/>
      <c r="K686" s="7">
        <v>0</v>
      </c>
      <c r="L686" s="7">
        <v>0</v>
      </c>
      <c r="M686" s="7">
        <v>36.58</v>
      </c>
      <c r="N686" s="7">
        <v>1</v>
      </c>
      <c r="O686" s="7" t="s">
        <v>937</v>
      </c>
      <c r="P686" s="7">
        <v>0</v>
      </c>
      <c r="Q686" s="7">
        <v>0</v>
      </c>
      <c r="R686" s="7">
        <v>36.58</v>
      </c>
    </row>
    <row r="687" spans="1:18" x14ac:dyDescent="0.25">
      <c r="A687" s="7" t="s">
        <v>3635</v>
      </c>
      <c r="B687" s="8">
        <v>42383</v>
      </c>
      <c r="C687" s="7">
        <v>2</v>
      </c>
      <c r="D687" s="7" t="s">
        <v>3636</v>
      </c>
      <c r="E687" s="7" t="s">
        <v>592</v>
      </c>
      <c r="F687" s="7" t="s">
        <v>3637</v>
      </c>
      <c r="G687" s="8">
        <v>42382.518750000003</v>
      </c>
      <c r="H687" s="7" t="s">
        <v>2781</v>
      </c>
      <c r="I687" s="7"/>
      <c r="J687" s="7"/>
      <c r="K687" s="7">
        <v>0</v>
      </c>
      <c r="L687" s="7">
        <v>0</v>
      </c>
      <c r="M687" s="7">
        <v>33.03</v>
      </c>
      <c r="N687" s="7">
        <v>1</v>
      </c>
      <c r="O687" s="7" t="s">
        <v>937</v>
      </c>
      <c r="P687" s="7">
        <v>0</v>
      </c>
      <c r="Q687" s="7">
        <v>0</v>
      </c>
      <c r="R687" s="7">
        <v>33.03</v>
      </c>
    </row>
    <row r="688" spans="1:18" x14ac:dyDescent="0.25">
      <c r="A688" s="7" t="s">
        <v>3635</v>
      </c>
      <c r="B688" s="8">
        <v>42383</v>
      </c>
      <c r="C688" s="7">
        <v>3</v>
      </c>
      <c r="D688" s="7" t="s">
        <v>3636</v>
      </c>
      <c r="E688" s="7" t="s">
        <v>592</v>
      </c>
      <c r="F688" s="7" t="s">
        <v>3637</v>
      </c>
      <c r="G688" s="8">
        <v>42382.518750000003</v>
      </c>
      <c r="H688" s="7" t="s">
        <v>2781</v>
      </c>
      <c r="I688" s="7"/>
      <c r="J688" s="7"/>
      <c r="K688" s="7">
        <v>0</v>
      </c>
      <c r="L688" s="7">
        <v>0</v>
      </c>
      <c r="M688" s="7">
        <v>107.3</v>
      </c>
      <c r="N688" s="7">
        <v>1</v>
      </c>
      <c r="O688" s="7" t="s">
        <v>937</v>
      </c>
      <c r="P688" s="7">
        <v>0</v>
      </c>
      <c r="Q688" s="7">
        <v>0</v>
      </c>
      <c r="R688" s="7">
        <v>107.3</v>
      </c>
    </row>
    <row r="689" spans="1:18" x14ac:dyDescent="0.25">
      <c r="A689" s="7" t="s">
        <v>3635</v>
      </c>
      <c r="B689" s="8">
        <v>42383</v>
      </c>
      <c r="C689" s="7">
        <v>4</v>
      </c>
      <c r="D689" s="7" t="s">
        <v>3636</v>
      </c>
      <c r="E689" s="7" t="s">
        <v>592</v>
      </c>
      <c r="F689" s="7" t="s">
        <v>3637</v>
      </c>
      <c r="G689" s="8">
        <v>42382.518750000003</v>
      </c>
      <c r="H689" s="7" t="s">
        <v>2781</v>
      </c>
      <c r="I689" s="7"/>
      <c r="J689" s="7"/>
      <c r="K689" s="7">
        <v>0</v>
      </c>
      <c r="L689" s="7">
        <v>0</v>
      </c>
      <c r="M689" s="7">
        <v>160.94999999999999</v>
      </c>
      <c r="N689" s="7">
        <v>1</v>
      </c>
      <c r="O689" s="7" t="s">
        <v>937</v>
      </c>
      <c r="P689" s="7">
        <v>0</v>
      </c>
      <c r="Q689" s="7">
        <v>0</v>
      </c>
      <c r="R689" s="7">
        <v>160.94999999999999</v>
      </c>
    </row>
    <row r="690" spans="1:18" x14ac:dyDescent="0.25">
      <c r="A690" s="7" t="s">
        <v>3635</v>
      </c>
      <c r="B690" s="8">
        <v>42383</v>
      </c>
      <c r="C690" s="7">
        <v>5</v>
      </c>
      <c r="D690" s="7" t="s">
        <v>3636</v>
      </c>
      <c r="E690" s="7" t="s">
        <v>592</v>
      </c>
      <c r="F690" s="7" t="s">
        <v>3637</v>
      </c>
      <c r="G690" s="8">
        <v>42382.518750000003</v>
      </c>
      <c r="H690" s="7" t="s">
        <v>2781</v>
      </c>
      <c r="I690" s="7"/>
      <c r="J690" s="7"/>
      <c r="K690" s="7">
        <v>0</v>
      </c>
      <c r="L690" s="7">
        <v>0</v>
      </c>
      <c r="M690" s="7">
        <v>107.3</v>
      </c>
      <c r="N690" s="7">
        <v>1</v>
      </c>
      <c r="O690" s="7" t="s">
        <v>937</v>
      </c>
      <c r="P690" s="7">
        <v>0</v>
      </c>
      <c r="Q690" s="7">
        <v>0</v>
      </c>
      <c r="R690" s="7">
        <v>107.3</v>
      </c>
    </row>
    <row r="691" spans="1:18" x14ac:dyDescent="0.25">
      <c r="A691" s="7" t="s">
        <v>3635</v>
      </c>
      <c r="B691" s="8">
        <v>42383</v>
      </c>
      <c r="C691" s="7">
        <v>6</v>
      </c>
      <c r="D691" s="7" t="s">
        <v>3636</v>
      </c>
      <c r="E691" s="7" t="s">
        <v>592</v>
      </c>
      <c r="F691" s="7" t="s">
        <v>3637</v>
      </c>
      <c r="G691" s="8">
        <v>42382.518750000003</v>
      </c>
      <c r="H691" s="7" t="s">
        <v>2781</v>
      </c>
      <c r="I691" s="7"/>
      <c r="J691" s="7"/>
      <c r="K691" s="7">
        <v>0</v>
      </c>
      <c r="L691" s="7">
        <v>0</v>
      </c>
      <c r="M691" s="7">
        <v>19.84</v>
      </c>
      <c r="N691" s="7">
        <v>1</v>
      </c>
      <c r="O691" s="7" t="s">
        <v>937</v>
      </c>
      <c r="P691" s="7">
        <v>0</v>
      </c>
      <c r="Q691" s="7">
        <v>0</v>
      </c>
      <c r="R691" s="7">
        <v>19.84</v>
      </c>
    </row>
    <row r="692" spans="1:18" x14ac:dyDescent="0.25">
      <c r="A692" s="7" t="s">
        <v>3638</v>
      </c>
      <c r="B692" s="8">
        <v>42383</v>
      </c>
      <c r="C692" s="7">
        <v>1</v>
      </c>
      <c r="D692" s="7" t="s">
        <v>3639</v>
      </c>
      <c r="E692" s="7" t="s">
        <v>592</v>
      </c>
      <c r="F692" s="7" t="s">
        <v>3640</v>
      </c>
      <c r="G692" s="8">
        <v>42382.542361111111</v>
      </c>
      <c r="H692" s="7" t="s">
        <v>2781</v>
      </c>
      <c r="I692" s="7"/>
      <c r="J692" s="7"/>
      <c r="K692" s="7">
        <v>0</v>
      </c>
      <c r="L692" s="7">
        <v>0</v>
      </c>
      <c r="M692" s="7">
        <v>8.8800000000000008</v>
      </c>
      <c r="N692" s="7">
        <v>1</v>
      </c>
      <c r="O692" s="7" t="s">
        <v>937</v>
      </c>
      <c r="P692" s="7">
        <v>0</v>
      </c>
      <c r="Q692" s="7">
        <v>0</v>
      </c>
      <c r="R692" s="7">
        <v>8.8800000000000008</v>
      </c>
    </row>
    <row r="693" spans="1:18" x14ac:dyDescent="0.25">
      <c r="A693" s="7" t="s">
        <v>3638</v>
      </c>
      <c r="B693" s="8">
        <v>42383</v>
      </c>
      <c r="C693" s="7">
        <v>2</v>
      </c>
      <c r="D693" s="7" t="s">
        <v>3639</v>
      </c>
      <c r="E693" s="7" t="s">
        <v>592</v>
      </c>
      <c r="F693" s="7" t="s">
        <v>3640</v>
      </c>
      <c r="G693" s="8">
        <v>42382.542361111111</v>
      </c>
      <c r="H693" s="7" t="s">
        <v>2781</v>
      </c>
      <c r="I693" s="7"/>
      <c r="J693" s="7"/>
      <c r="K693" s="7">
        <v>0</v>
      </c>
      <c r="L693" s="7">
        <v>0</v>
      </c>
      <c r="M693" s="7">
        <v>28.06</v>
      </c>
      <c r="N693" s="7">
        <v>1</v>
      </c>
      <c r="O693" s="7" t="s">
        <v>937</v>
      </c>
      <c r="P693" s="7">
        <v>0</v>
      </c>
      <c r="Q693" s="7">
        <v>0</v>
      </c>
      <c r="R693" s="7">
        <v>28.06</v>
      </c>
    </row>
    <row r="694" spans="1:18" x14ac:dyDescent="0.25">
      <c r="A694" s="7" t="s">
        <v>3638</v>
      </c>
      <c r="B694" s="8">
        <v>42383</v>
      </c>
      <c r="C694" s="7">
        <v>3</v>
      </c>
      <c r="D694" s="7" t="s">
        <v>3639</v>
      </c>
      <c r="E694" s="7" t="s">
        <v>592</v>
      </c>
      <c r="F694" s="7" t="s">
        <v>3640</v>
      </c>
      <c r="G694" s="8">
        <v>42382.542361111111</v>
      </c>
      <c r="H694" s="7" t="s">
        <v>2781</v>
      </c>
      <c r="I694" s="7"/>
      <c r="J694" s="7"/>
      <c r="K694" s="7">
        <v>0</v>
      </c>
      <c r="L694" s="7">
        <v>0</v>
      </c>
      <c r="M694" s="7">
        <v>42.09</v>
      </c>
      <c r="N694" s="7">
        <v>1</v>
      </c>
      <c r="O694" s="7" t="s">
        <v>937</v>
      </c>
      <c r="P694" s="7">
        <v>0</v>
      </c>
      <c r="Q694" s="7">
        <v>0</v>
      </c>
      <c r="R694" s="7">
        <v>42.09</v>
      </c>
    </row>
    <row r="695" spans="1:18" x14ac:dyDescent="0.25">
      <c r="A695" s="7" t="s">
        <v>3638</v>
      </c>
      <c r="B695" s="8">
        <v>42383</v>
      </c>
      <c r="C695" s="7">
        <v>4</v>
      </c>
      <c r="D695" s="7" t="s">
        <v>3639</v>
      </c>
      <c r="E695" s="7" t="s">
        <v>592</v>
      </c>
      <c r="F695" s="7" t="s">
        <v>3640</v>
      </c>
      <c r="G695" s="8">
        <v>42382.542361111111</v>
      </c>
      <c r="H695" s="7" t="s">
        <v>2781</v>
      </c>
      <c r="I695" s="7"/>
      <c r="J695" s="7"/>
      <c r="K695" s="7">
        <v>0</v>
      </c>
      <c r="L695" s="7">
        <v>0</v>
      </c>
      <c r="M695" s="7">
        <v>16.850000000000001</v>
      </c>
      <c r="N695" s="7">
        <v>1</v>
      </c>
      <c r="O695" s="7" t="s">
        <v>937</v>
      </c>
      <c r="P695" s="7">
        <v>0</v>
      </c>
      <c r="Q695" s="7">
        <v>0</v>
      </c>
      <c r="R695" s="7">
        <v>16.850000000000001</v>
      </c>
    </row>
    <row r="696" spans="1:18" x14ac:dyDescent="0.25">
      <c r="A696" s="7" t="s">
        <v>3638</v>
      </c>
      <c r="B696" s="8">
        <v>42383</v>
      </c>
      <c r="C696" s="7">
        <v>5</v>
      </c>
      <c r="D696" s="7" t="s">
        <v>3639</v>
      </c>
      <c r="E696" s="7" t="s">
        <v>592</v>
      </c>
      <c r="F696" s="7" t="s">
        <v>3640</v>
      </c>
      <c r="G696" s="8">
        <v>42382.542361111111</v>
      </c>
      <c r="H696" s="7" t="s">
        <v>2781</v>
      </c>
      <c r="I696" s="7"/>
      <c r="J696" s="7"/>
      <c r="K696" s="7">
        <v>0</v>
      </c>
      <c r="L696" s="7">
        <v>0</v>
      </c>
      <c r="M696" s="7">
        <v>67.150000000000006</v>
      </c>
      <c r="N696" s="7">
        <v>1</v>
      </c>
      <c r="O696" s="7" t="s">
        <v>937</v>
      </c>
      <c r="P696" s="7">
        <v>0</v>
      </c>
      <c r="Q696" s="7">
        <v>0</v>
      </c>
      <c r="R696" s="7">
        <v>67.150000000000006</v>
      </c>
    </row>
    <row r="697" spans="1:18" x14ac:dyDescent="0.25">
      <c r="A697" s="7" t="s">
        <v>3638</v>
      </c>
      <c r="B697" s="8">
        <v>42383</v>
      </c>
      <c r="C697" s="7">
        <v>6</v>
      </c>
      <c r="D697" s="7" t="s">
        <v>3639</v>
      </c>
      <c r="E697" s="7" t="s">
        <v>592</v>
      </c>
      <c r="F697" s="7" t="s">
        <v>3640</v>
      </c>
      <c r="G697" s="8">
        <v>42382.542361111111</v>
      </c>
      <c r="H697" s="7" t="s">
        <v>2781</v>
      </c>
      <c r="I697" s="7"/>
      <c r="J697" s="7"/>
      <c r="K697" s="7">
        <v>0</v>
      </c>
      <c r="L697" s="7">
        <v>0</v>
      </c>
      <c r="M697" s="7">
        <v>53.72</v>
      </c>
      <c r="N697" s="7">
        <v>1</v>
      </c>
      <c r="O697" s="7" t="s">
        <v>937</v>
      </c>
      <c r="P697" s="7">
        <v>0</v>
      </c>
      <c r="Q697" s="7">
        <v>0</v>
      </c>
      <c r="R697" s="7">
        <v>53.72</v>
      </c>
    </row>
    <row r="698" spans="1:18" x14ac:dyDescent="0.25">
      <c r="A698" s="7" t="s">
        <v>3638</v>
      </c>
      <c r="B698" s="8">
        <v>42383</v>
      </c>
      <c r="C698" s="7">
        <v>7</v>
      </c>
      <c r="D698" s="7" t="s">
        <v>3639</v>
      </c>
      <c r="E698" s="7" t="s">
        <v>592</v>
      </c>
      <c r="F698" s="7" t="s">
        <v>3640</v>
      </c>
      <c r="G698" s="8">
        <v>42382.542361111111</v>
      </c>
      <c r="H698" s="7" t="s">
        <v>2781</v>
      </c>
      <c r="I698" s="7"/>
      <c r="J698" s="7"/>
      <c r="K698" s="7">
        <v>0</v>
      </c>
      <c r="L698" s="7">
        <v>0</v>
      </c>
      <c r="M698" s="7">
        <v>15.75</v>
      </c>
      <c r="N698" s="7">
        <v>1</v>
      </c>
      <c r="O698" s="7" t="s">
        <v>937</v>
      </c>
      <c r="P698" s="7">
        <v>0</v>
      </c>
      <c r="Q698" s="7">
        <v>0</v>
      </c>
      <c r="R698" s="7">
        <v>15.75</v>
      </c>
    </row>
    <row r="699" spans="1:18" x14ac:dyDescent="0.25">
      <c r="A699" s="7" t="s">
        <v>3641</v>
      </c>
      <c r="B699" s="8">
        <v>42388</v>
      </c>
      <c r="C699" s="7">
        <v>1</v>
      </c>
      <c r="D699" s="7" t="s">
        <v>3642</v>
      </c>
      <c r="E699" s="7" t="s">
        <v>592</v>
      </c>
      <c r="F699" s="7" t="s">
        <v>3643</v>
      </c>
      <c r="G699" s="8">
        <v>42353.411111111112</v>
      </c>
      <c r="H699" s="7" t="s">
        <v>2781</v>
      </c>
      <c r="I699" s="7"/>
      <c r="J699" s="7"/>
      <c r="K699" s="7">
        <v>0</v>
      </c>
      <c r="L699" s="7">
        <v>0</v>
      </c>
      <c r="M699" s="7">
        <v>75</v>
      </c>
      <c r="N699" s="7">
        <v>1</v>
      </c>
      <c r="O699" s="7" t="s">
        <v>71</v>
      </c>
      <c r="P699" s="7">
        <v>0</v>
      </c>
      <c r="Q699" s="7">
        <v>0</v>
      </c>
      <c r="R699" s="7">
        <v>75</v>
      </c>
    </row>
    <row r="700" spans="1:18" x14ac:dyDescent="0.25">
      <c r="A700" s="7" t="s">
        <v>3644</v>
      </c>
      <c r="B700" s="8">
        <v>42392</v>
      </c>
      <c r="C700" s="7">
        <v>1</v>
      </c>
      <c r="D700" s="7" t="s">
        <v>3645</v>
      </c>
      <c r="E700" s="7" t="s">
        <v>592</v>
      </c>
      <c r="F700" s="7" t="s">
        <v>3646</v>
      </c>
      <c r="G700" s="8">
        <v>42390.422222222223</v>
      </c>
      <c r="H700" s="7" t="s">
        <v>2781</v>
      </c>
      <c r="I700" s="7"/>
      <c r="J700" s="7"/>
      <c r="K700" s="7">
        <v>0</v>
      </c>
      <c r="L700" s="7">
        <v>0</v>
      </c>
      <c r="M700" s="7">
        <v>55</v>
      </c>
      <c r="N700" s="7">
        <v>1</v>
      </c>
      <c r="O700" s="7" t="s">
        <v>937</v>
      </c>
      <c r="P700" s="7">
        <v>0</v>
      </c>
      <c r="Q700" s="7">
        <v>0</v>
      </c>
      <c r="R700" s="7">
        <v>55</v>
      </c>
    </row>
    <row r="701" spans="1:18" x14ac:dyDescent="0.25">
      <c r="A701" s="7" t="s">
        <v>3647</v>
      </c>
      <c r="B701" s="8">
        <v>42396</v>
      </c>
      <c r="C701" s="7">
        <v>1</v>
      </c>
      <c r="D701" s="7" t="s">
        <v>3648</v>
      </c>
      <c r="E701" s="7" t="s">
        <v>592</v>
      </c>
      <c r="F701" s="7" t="s">
        <v>3649</v>
      </c>
      <c r="G701" s="8">
        <v>42392.697222222225</v>
      </c>
      <c r="H701" s="7" t="s">
        <v>2781</v>
      </c>
      <c r="I701" s="7"/>
      <c r="J701" s="7"/>
      <c r="K701" s="7">
        <v>0</v>
      </c>
      <c r="L701" s="7">
        <v>0</v>
      </c>
      <c r="M701" s="7">
        <v>18.52</v>
      </c>
      <c r="N701" s="7">
        <v>1</v>
      </c>
      <c r="O701" s="7" t="s">
        <v>71</v>
      </c>
      <c r="P701" s="7">
        <v>0</v>
      </c>
      <c r="Q701" s="7">
        <v>0</v>
      </c>
      <c r="R701" s="7">
        <v>18.52</v>
      </c>
    </row>
    <row r="702" spans="1:18" x14ac:dyDescent="0.25">
      <c r="A702" s="7" t="s">
        <v>3647</v>
      </c>
      <c r="B702" s="8">
        <v>42396</v>
      </c>
      <c r="C702" s="7">
        <v>2</v>
      </c>
      <c r="D702" s="7" t="s">
        <v>3648</v>
      </c>
      <c r="E702" s="7" t="s">
        <v>592</v>
      </c>
      <c r="F702" s="7" t="s">
        <v>3649</v>
      </c>
      <c r="G702" s="8">
        <v>42392.697222222225</v>
      </c>
      <c r="H702" s="7" t="s">
        <v>2781</v>
      </c>
      <c r="I702" s="7"/>
      <c r="J702" s="7"/>
      <c r="K702" s="7">
        <v>0</v>
      </c>
      <c r="L702" s="7">
        <v>0</v>
      </c>
      <c r="M702" s="7">
        <v>11.55</v>
      </c>
      <c r="N702" s="7">
        <v>1</v>
      </c>
      <c r="O702" s="7" t="s">
        <v>71</v>
      </c>
      <c r="P702" s="7">
        <v>0</v>
      </c>
      <c r="Q702" s="7">
        <v>0</v>
      </c>
      <c r="R702" s="7">
        <v>11.55</v>
      </c>
    </row>
    <row r="703" spans="1:18" x14ac:dyDescent="0.25">
      <c r="A703" s="7" t="s">
        <v>3647</v>
      </c>
      <c r="B703" s="8">
        <v>42396</v>
      </c>
      <c r="C703" s="7">
        <v>3</v>
      </c>
      <c r="D703" s="7" t="s">
        <v>3648</v>
      </c>
      <c r="E703" s="7" t="s">
        <v>592</v>
      </c>
      <c r="F703" s="7" t="s">
        <v>3649</v>
      </c>
      <c r="G703" s="8">
        <v>42392.697222222225</v>
      </c>
      <c r="H703" s="7" t="s">
        <v>2781</v>
      </c>
      <c r="I703" s="7"/>
      <c r="J703" s="7"/>
      <c r="K703" s="7">
        <v>0</v>
      </c>
      <c r="L703" s="7">
        <v>0</v>
      </c>
      <c r="M703" s="7">
        <v>14.71</v>
      </c>
      <c r="N703" s="7">
        <v>1</v>
      </c>
      <c r="O703" s="7" t="s">
        <v>71</v>
      </c>
      <c r="P703" s="7">
        <v>0</v>
      </c>
      <c r="Q703" s="7">
        <v>0</v>
      </c>
      <c r="R703" s="7">
        <v>14.71</v>
      </c>
    </row>
    <row r="704" spans="1:18" x14ac:dyDescent="0.25">
      <c r="A704" s="7" t="s">
        <v>3647</v>
      </c>
      <c r="B704" s="8">
        <v>42396</v>
      </c>
      <c r="C704" s="7">
        <v>4</v>
      </c>
      <c r="D704" s="7" t="s">
        <v>3648</v>
      </c>
      <c r="E704" s="7" t="s">
        <v>592</v>
      </c>
      <c r="F704" s="7" t="s">
        <v>3649</v>
      </c>
      <c r="G704" s="8">
        <v>42392.697222222225</v>
      </c>
      <c r="H704" s="7" t="s">
        <v>2781</v>
      </c>
      <c r="I704" s="7"/>
      <c r="J704" s="7"/>
      <c r="K704" s="7">
        <v>0</v>
      </c>
      <c r="L704" s="7">
        <v>0</v>
      </c>
      <c r="M704" s="7">
        <v>20.36</v>
      </c>
      <c r="N704" s="7">
        <v>1</v>
      </c>
      <c r="O704" s="7" t="s">
        <v>71</v>
      </c>
      <c r="P704" s="7">
        <v>0</v>
      </c>
      <c r="Q704" s="7">
        <v>0</v>
      </c>
      <c r="R704" s="7">
        <v>20.36</v>
      </c>
    </row>
    <row r="705" spans="1:18" x14ac:dyDescent="0.25">
      <c r="A705" s="7" t="s">
        <v>3647</v>
      </c>
      <c r="B705" s="8">
        <v>42396</v>
      </c>
      <c r="C705" s="7">
        <v>5</v>
      </c>
      <c r="D705" s="7" t="s">
        <v>3648</v>
      </c>
      <c r="E705" s="7" t="s">
        <v>592</v>
      </c>
      <c r="F705" s="7" t="s">
        <v>3649</v>
      </c>
      <c r="G705" s="8">
        <v>42392.697222222225</v>
      </c>
      <c r="H705" s="7" t="s">
        <v>2781</v>
      </c>
      <c r="I705" s="7"/>
      <c r="J705" s="7"/>
      <c r="K705" s="7">
        <v>0</v>
      </c>
      <c r="L705" s="7">
        <v>0</v>
      </c>
      <c r="M705" s="7">
        <v>30.79</v>
      </c>
      <c r="N705" s="7">
        <v>1</v>
      </c>
      <c r="O705" s="7" t="s">
        <v>71</v>
      </c>
      <c r="P705" s="7">
        <v>0</v>
      </c>
      <c r="Q705" s="7">
        <v>0</v>
      </c>
      <c r="R705" s="7">
        <v>30.79</v>
      </c>
    </row>
    <row r="706" spans="1:18" x14ac:dyDescent="0.25">
      <c r="A706" s="7" t="s">
        <v>3647</v>
      </c>
      <c r="B706" s="8">
        <v>42396</v>
      </c>
      <c r="C706" s="7">
        <v>6</v>
      </c>
      <c r="D706" s="7" t="s">
        <v>3648</v>
      </c>
      <c r="E706" s="7" t="s">
        <v>592</v>
      </c>
      <c r="F706" s="7" t="s">
        <v>3649</v>
      </c>
      <c r="G706" s="8">
        <v>42392.697222222225</v>
      </c>
      <c r="H706" s="7" t="s">
        <v>2781</v>
      </c>
      <c r="I706" s="7"/>
      <c r="J706" s="7"/>
      <c r="K706" s="7">
        <v>0</v>
      </c>
      <c r="L706" s="7">
        <v>0</v>
      </c>
      <c r="M706" s="7">
        <v>18.45</v>
      </c>
      <c r="N706" s="7">
        <v>1</v>
      </c>
      <c r="O706" s="7" t="s">
        <v>71</v>
      </c>
      <c r="P706" s="7">
        <v>0</v>
      </c>
      <c r="Q706" s="7">
        <v>0</v>
      </c>
      <c r="R706" s="7">
        <v>18.45</v>
      </c>
    </row>
    <row r="707" spans="1:18" x14ac:dyDescent="0.25">
      <c r="A707" s="7" t="s">
        <v>3647</v>
      </c>
      <c r="B707" s="8">
        <v>42396</v>
      </c>
      <c r="C707" s="7">
        <v>7</v>
      </c>
      <c r="D707" s="7" t="s">
        <v>3648</v>
      </c>
      <c r="E707" s="7" t="s">
        <v>592</v>
      </c>
      <c r="F707" s="7" t="s">
        <v>3649</v>
      </c>
      <c r="G707" s="8">
        <v>42392.697222222225</v>
      </c>
      <c r="H707" s="7" t="s">
        <v>2781</v>
      </c>
      <c r="I707" s="7"/>
      <c r="J707" s="7"/>
      <c r="K707" s="7">
        <v>0</v>
      </c>
      <c r="L707" s="7">
        <v>0</v>
      </c>
      <c r="M707" s="7">
        <v>14.9</v>
      </c>
      <c r="N707" s="7">
        <v>1</v>
      </c>
      <c r="O707" s="7" t="s">
        <v>71</v>
      </c>
      <c r="P707" s="7">
        <v>0</v>
      </c>
      <c r="Q707" s="7">
        <v>0</v>
      </c>
      <c r="R707" s="7">
        <v>14.9</v>
      </c>
    </row>
    <row r="708" spans="1:18" x14ac:dyDescent="0.25">
      <c r="A708" s="7" t="s">
        <v>3647</v>
      </c>
      <c r="B708" s="8">
        <v>42396</v>
      </c>
      <c r="C708" s="7">
        <v>8</v>
      </c>
      <c r="D708" s="7" t="s">
        <v>3648</v>
      </c>
      <c r="E708" s="7" t="s">
        <v>592</v>
      </c>
      <c r="F708" s="7" t="s">
        <v>3649</v>
      </c>
      <c r="G708" s="8">
        <v>42392.697222222225</v>
      </c>
      <c r="H708" s="7" t="s">
        <v>2781</v>
      </c>
      <c r="I708" s="7"/>
      <c r="J708" s="7"/>
      <c r="K708" s="7">
        <v>0</v>
      </c>
      <c r="L708" s="7">
        <v>0</v>
      </c>
      <c r="M708" s="7">
        <v>17.98</v>
      </c>
      <c r="N708" s="7">
        <v>1</v>
      </c>
      <c r="O708" s="7" t="s">
        <v>71</v>
      </c>
      <c r="P708" s="7">
        <v>0</v>
      </c>
      <c r="Q708" s="7">
        <v>0</v>
      </c>
      <c r="R708" s="7">
        <v>17.98</v>
      </c>
    </row>
    <row r="709" spans="1:18" x14ac:dyDescent="0.25">
      <c r="A709" s="7" t="s">
        <v>3647</v>
      </c>
      <c r="B709" s="8">
        <v>42396</v>
      </c>
      <c r="C709" s="7">
        <v>9</v>
      </c>
      <c r="D709" s="7" t="s">
        <v>3648</v>
      </c>
      <c r="E709" s="7" t="s">
        <v>592</v>
      </c>
      <c r="F709" s="7" t="s">
        <v>3649</v>
      </c>
      <c r="G709" s="8">
        <v>42392.697222222225</v>
      </c>
      <c r="H709" s="7" t="s">
        <v>2781</v>
      </c>
      <c r="I709" s="7"/>
      <c r="J709" s="7"/>
      <c r="K709" s="7">
        <v>0</v>
      </c>
      <c r="L709" s="7">
        <v>0</v>
      </c>
      <c r="M709" s="7">
        <v>21.73</v>
      </c>
      <c r="N709" s="7">
        <v>1</v>
      </c>
      <c r="O709" s="7" t="s">
        <v>71</v>
      </c>
      <c r="P709" s="7">
        <v>0</v>
      </c>
      <c r="Q709" s="7">
        <v>0</v>
      </c>
      <c r="R709" s="7">
        <v>21.73</v>
      </c>
    </row>
    <row r="710" spans="1:18" x14ac:dyDescent="0.25">
      <c r="A710" s="7" t="s">
        <v>3647</v>
      </c>
      <c r="B710" s="8">
        <v>42396</v>
      </c>
      <c r="C710" s="7">
        <v>10</v>
      </c>
      <c r="D710" s="7" t="s">
        <v>3648</v>
      </c>
      <c r="E710" s="7" t="s">
        <v>592</v>
      </c>
      <c r="F710" s="7" t="s">
        <v>3649</v>
      </c>
      <c r="G710" s="8">
        <v>42392.697222222225</v>
      </c>
      <c r="H710" s="7" t="s">
        <v>2781</v>
      </c>
      <c r="I710" s="7"/>
      <c r="J710" s="7"/>
      <c r="K710" s="7">
        <v>0</v>
      </c>
      <c r="L710" s="7">
        <v>0</v>
      </c>
      <c r="M710" s="7">
        <v>27.77</v>
      </c>
      <c r="N710" s="7">
        <v>1</v>
      </c>
      <c r="O710" s="7" t="s">
        <v>71</v>
      </c>
      <c r="P710" s="7">
        <v>0</v>
      </c>
      <c r="Q710" s="7">
        <v>0</v>
      </c>
      <c r="R710" s="7">
        <v>27.77</v>
      </c>
    </row>
    <row r="711" spans="1:18" x14ac:dyDescent="0.25">
      <c r="A711" s="7" t="s">
        <v>3647</v>
      </c>
      <c r="B711" s="8">
        <v>42396</v>
      </c>
      <c r="C711" s="7">
        <v>11</v>
      </c>
      <c r="D711" s="7" t="s">
        <v>3648</v>
      </c>
      <c r="E711" s="7" t="s">
        <v>592</v>
      </c>
      <c r="F711" s="7" t="s">
        <v>3649</v>
      </c>
      <c r="G711" s="8">
        <v>42392.697222222225</v>
      </c>
      <c r="H711" s="7" t="s">
        <v>2781</v>
      </c>
      <c r="I711" s="7"/>
      <c r="J711" s="7"/>
      <c r="K711" s="7">
        <v>0</v>
      </c>
      <c r="L711" s="7">
        <v>0</v>
      </c>
      <c r="M711" s="7">
        <v>31.35</v>
      </c>
      <c r="N711" s="7">
        <v>1</v>
      </c>
      <c r="O711" s="7" t="s">
        <v>71</v>
      </c>
      <c r="P711" s="7">
        <v>0</v>
      </c>
      <c r="Q711" s="7">
        <v>0</v>
      </c>
      <c r="R711" s="7">
        <v>31.35</v>
      </c>
    </row>
    <row r="712" spans="1:18" x14ac:dyDescent="0.25">
      <c r="A712" s="7" t="s">
        <v>3647</v>
      </c>
      <c r="B712" s="8">
        <v>42396</v>
      </c>
      <c r="C712" s="7">
        <v>12</v>
      </c>
      <c r="D712" s="7" t="s">
        <v>3648</v>
      </c>
      <c r="E712" s="7" t="s">
        <v>592</v>
      </c>
      <c r="F712" s="7" t="s">
        <v>3649</v>
      </c>
      <c r="G712" s="8">
        <v>42392.697222222225</v>
      </c>
      <c r="H712" s="7" t="s">
        <v>2781</v>
      </c>
      <c r="I712" s="7"/>
      <c r="J712" s="7"/>
      <c r="K712" s="7">
        <v>0</v>
      </c>
      <c r="L712" s="7">
        <v>0</v>
      </c>
      <c r="M712" s="7">
        <v>51.89</v>
      </c>
      <c r="N712" s="7">
        <v>1</v>
      </c>
      <c r="O712" s="7" t="s">
        <v>71</v>
      </c>
      <c r="P712" s="7">
        <v>0</v>
      </c>
      <c r="Q712" s="7">
        <v>0</v>
      </c>
      <c r="R712" s="7">
        <v>51.89</v>
      </c>
    </row>
    <row r="713" spans="1:18" x14ac:dyDescent="0.25">
      <c r="A713" s="7" t="s">
        <v>3650</v>
      </c>
      <c r="B713" s="8">
        <v>42396</v>
      </c>
      <c r="C713" s="7">
        <v>1</v>
      </c>
      <c r="D713" s="7" t="s">
        <v>3651</v>
      </c>
      <c r="E713" s="7" t="s">
        <v>592</v>
      </c>
      <c r="F713" s="7" t="s">
        <v>3652</v>
      </c>
      <c r="G713" s="8">
        <v>42389.679166666669</v>
      </c>
      <c r="H713" s="7" t="s">
        <v>2781</v>
      </c>
      <c r="I713" s="7"/>
      <c r="J713" s="7"/>
      <c r="K713" s="7">
        <v>0</v>
      </c>
      <c r="L713" s="7">
        <v>0</v>
      </c>
      <c r="M713" s="7">
        <v>25.23</v>
      </c>
      <c r="N713" s="7">
        <v>1</v>
      </c>
      <c r="O713" s="7" t="s">
        <v>937</v>
      </c>
      <c r="P713" s="7">
        <v>0</v>
      </c>
      <c r="Q713" s="7">
        <v>0</v>
      </c>
      <c r="R713" s="7">
        <v>25.23</v>
      </c>
    </row>
    <row r="714" spans="1:18" x14ac:dyDescent="0.25">
      <c r="A714" s="7" t="s">
        <v>3650</v>
      </c>
      <c r="B714" s="8">
        <v>42396</v>
      </c>
      <c r="C714" s="7">
        <v>2</v>
      </c>
      <c r="D714" s="7" t="s">
        <v>3651</v>
      </c>
      <c r="E714" s="7" t="s">
        <v>592</v>
      </c>
      <c r="F714" s="7" t="s">
        <v>3652</v>
      </c>
      <c r="G714" s="8">
        <v>42389.679166666669</v>
      </c>
      <c r="H714" s="7" t="s">
        <v>2781</v>
      </c>
      <c r="I714" s="7"/>
      <c r="J714" s="7"/>
      <c r="K714" s="7">
        <v>0</v>
      </c>
      <c r="L714" s="7">
        <v>0</v>
      </c>
      <c r="M714" s="7">
        <v>28.53</v>
      </c>
      <c r="N714" s="7">
        <v>1</v>
      </c>
      <c r="O714" s="7" t="s">
        <v>937</v>
      </c>
      <c r="P714" s="7">
        <v>0</v>
      </c>
      <c r="Q714" s="7">
        <v>0</v>
      </c>
      <c r="R714" s="7">
        <v>28.53</v>
      </c>
    </row>
    <row r="715" spans="1:18" x14ac:dyDescent="0.25">
      <c r="A715" s="7" t="s">
        <v>3650</v>
      </c>
      <c r="B715" s="8">
        <v>42396</v>
      </c>
      <c r="C715" s="7">
        <v>3</v>
      </c>
      <c r="D715" s="7" t="s">
        <v>3651</v>
      </c>
      <c r="E715" s="7" t="s">
        <v>592</v>
      </c>
      <c r="F715" s="7" t="s">
        <v>3652</v>
      </c>
      <c r="G715" s="8">
        <v>42389.679166666669</v>
      </c>
      <c r="H715" s="7" t="s">
        <v>2781</v>
      </c>
      <c r="I715" s="7"/>
      <c r="J715" s="7"/>
      <c r="K715" s="7">
        <v>0</v>
      </c>
      <c r="L715" s="7">
        <v>0</v>
      </c>
      <c r="M715" s="7">
        <v>1.24</v>
      </c>
      <c r="N715" s="7">
        <v>1</v>
      </c>
      <c r="O715" s="7" t="s">
        <v>937</v>
      </c>
      <c r="P715" s="7">
        <v>0</v>
      </c>
      <c r="Q715" s="7">
        <v>0</v>
      </c>
      <c r="R715" s="7">
        <v>1.24</v>
      </c>
    </row>
    <row r="716" spans="1:18" x14ac:dyDescent="0.25">
      <c r="A716" s="7" t="s">
        <v>3653</v>
      </c>
      <c r="B716" s="8">
        <v>42405</v>
      </c>
      <c r="C716" s="7">
        <v>1</v>
      </c>
      <c r="D716" s="7" t="s">
        <v>3654</v>
      </c>
      <c r="E716" s="7" t="s">
        <v>592</v>
      </c>
      <c r="F716" s="7" t="s">
        <v>3655</v>
      </c>
      <c r="G716" s="8">
        <v>42405.395138888889</v>
      </c>
      <c r="H716" s="7" t="s">
        <v>2781</v>
      </c>
      <c r="I716" s="7"/>
      <c r="J716" s="7"/>
      <c r="K716" s="7">
        <v>0</v>
      </c>
      <c r="L716" s="7">
        <v>0</v>
      </c>
      <c r="M716" s="7">
        <v>117405</v>
      </c>
      <c r="N716" s="7">
        <v>1</v>
      </c>
      <c r="O716" s="7" t="s">
        <v>53</v>
      </c>
      <c r="P716" s="7">
        <v>0</v>
      </c>
      <c r="Q716" s="7">
        <v>0</v>
      </c>
      <c r="R716" s="7">
        <v>117405</v>
      </c>
    </row>
    <row r="717" spans="1:18" x14ac:dyDescent="0.25">
      <c r="A717" s="7" t="s">
        <v>3656</v>
      </c>
      <c r="B717" s="8">
        <v>42405</v>
      </c>
      <c r="C717" s="7">
        <v>1</v>
      </c>
      <c r="D717" s="7" t="s">
        <v>3657</v>
      </c>
      <c r="E717" s="7" t="s">
        <v>592</v>
      </c>
      <c r="F717" s="7" t="s">
        <v>3658</v>
      </c>
      <c r="G717" s="8">
        <v>42403.654166666667</v>
      </c>
      <c r="H717" s="7" t="s">
        <v>2781</v>
      </c>
      <c r="I717" s="7"/>
      <c r="J717" s="7"/>
      <c r="K717" s="7">
        <v>0</v>
      </c>
      <c r="L717" s="7">
        <v>0</v>
      </c>
      <c r="M717" s="7">
        <v>32.67</v>
      </c>
      <c r="N717" s="7">
        <v>1</v>
      </c>
      <c r="O717" s="7" t="s">
        <v>71</v>
      </c>
      <c r="P717" s="7">
        <v>0</v>
      </c>
      <c r="Q717" s="7">
        <v>0</v>
      </c>
      <c r="R717" s="7">
        <v>32.67</v>
      </c>
    </row>
    <row r="718" spans="1:18" x14ac:dyDescent="0.25">
      <c r="A718" s="7" t="s">
        <v>3656</v>
      </c>
      <c r="B718" s="8">
        <v>42405</v>
      </c>
      <c r="C718" s="7">
        <v>2</v>
      </c>
      <c r="D718" s="7" t="s">
        <v>3657</v>
      </c>
      <c r="E718" s="7" t="s">
        <v>592</v>
      </c>
      <c r="F718" s="7" t="s">
        <v>3658</v>
      </c>
      <c r="G718" s="8">
        <v>42403.654166666667</v>
      </c>
      <c r="H718" s="7" t="s">
        <v>2781</v>
      </c>
      <c r="I718" s="7"/>
      <c r="J718" s="7"/>
      <c r="K718" s="7">
        <v>0</v>
      </c>
      <c r="L718" s="7">
        <v>0</v>
      </c>
      <c r="M718" s="7">
        <v>27</v>
      </c>
      <c r="N718" s="7">
        <v>1</v>
      </c>
      <c r="O718" s="7" t="s">
        <v>71</v>
      </c>
      <c r="P718" s="7">
        <v>0</v>
      </c>
      <c r="Q718" s="7">
        <v>0</v>
      </c>
      <c r="R718" s="7">
        <v>27</v>
      </c>
    </row>
    <row r="719" spans="1:18" x14ac:dyDescent="0.25">
      <c r="A719" s="7" t="s">
        <v>3656</v>
      </c>
      <c r="B719" s="8">
        <v>42405</v>
      </c>
      <c r="C719" s="7">
        <v>3</v>
      </c>
      <c r="D719" s="7" t="s">
        <v>3657</v>
      </c>
      <c r="E719" s="7" t="s">
        <v>592</v>
      </c>
      <c r="F719" s="7" t="s">
        <v>3658</v>
      </c>
      <c r="G719" s="8">
        <v>42403.654166666667</v>
      </c>
      <c r="H719" s="7" t="s">
        <v>2781</v>
      </c>
      <c r="I719" s="7"/>
      <c r="J719" s="7"/>
      <c r="K719" s="7">
        <v>0</v>
      </c>
      <c r="L719" s="7">
        <v>0</v>
      </c>
      <c r="M719" s="7">
        <v>67.14</v>
      </c>
      <c r="N719" s="7">
        <v>1</v>
      </c>
      <c r="O719" s="7" t="s">
        <v>71</v>
      </c>
      <c r="P719" s="7">
        <v>0</v>
      </c>
      <c r="Q719" s="7">
        <v>0</v>
      </c>
      <c r="R719" s="7">
        <v>67.14</v>
      </c>
    </row>
    <row r="720" spans="1:18" x14ac:dyDescent="0.25">
      <c r="A720" s="7" t="s">
        <v>3656</v>
      </c>
      <c r="B720" s="8">
        <v>42405</v>
      </c>
      <c r="C720" s="7">
        <v>4</v>
      </c>
      <c r="D720" s="7" t="s">
        <v>3657</v>
      </c>
      <c r="E720" s="7" t="s">
        <v>592</v>
      </c>
      <c r="F720" s="7" t="s">
        <v>3658</v>
      </c>
      <c r="G720" s="8">
        <v>42403.654166666667</v>
      </c>
      <c r="H720" s="7" t="s">
        <v>2781</v>
      </c>
      <c r="I720" s="7"/>
      <c r="J720" s="7"/>
      <c r="K720" s="7">
        <v>0</v>
      </c>
      <c r="L720" s="7">
        <v>0</v>
      </c>
      <c r="M720" s="7">
        <v>58.22</v>
      </c>
      <c r="N720" s="7">
        <v>1</v>
      </c>
      <c r="O720" s="7" t="s">
        <v>71</v>
      </c>
      <c r="P720" s="7">
        <v>0</v>
      </c>
      <c r="Q720" s="7">
        <v>0</v>
      </c>
      <c r="R720" s="7">
        <v>58.22</v>
      </c>
    </row>
    <row r="721" spans="1:18" x14ac:dyDescent="0.25">
      <c r="A721" s="7" t="s">
        <v>3656</v>
      </c>
      <c r="B721" s="8">
        <v>42405</v>
      </c>
      <c r="C721" s="7">
        <v>5</v>
      </c>
      <c r="D721" s="7" t="s">
        <v>3657</v>
      </c>
      <c r="E721" s="7" t="s">
        <v>592</v>
      </c>
      <c r="F721" s="7" t="s">
        <v>3658</v>
      </c>
      <c r="G721" s="8">
        <v>42403.654166666667</v>
      </c>
      <c r="H721" s="7" t="s">
        <v>2781</v>
      </c>
      <c r="I721" s="7"/>
      <c r="J721" s="7"/>
      <c r="K721" s="7">
        <v>0</v>
      </c>
      <c r="L721" s="7">
        <v>0</v>
      </c>
      <c r="M721" s="7">
        <v>97.02</v>
      </c>
      <c r="N721" s="7">
        <v>1</v>
      </c>
      <c r="O721" s="7" t="s">
        <v>71</v>
      </c>
      <c r="P721" s="7">
        <v>0</v>
      </c>
      <c r="Q721" s="7">
        <v>0</v>
      </c>
      <c r="R721" s="7">
        <v>97.02</v>
      </c>
    </row>
    <row r="722" spans="1:18" x14ac:dyDescent="0.25">
      <c r="A722" s="7" t="s">
        <v>3656</v>
      </c>
      <c r="B722" s="8">
        <v>42405</v>
      </c>
      <c r="C722" s="7">
        <v>6</v>
      </c>
      <c r="D722" s="7" t="s">
        <v>3657</v>
      </c>
      <c r="E722" s="7" t="s">
        <v>592</v>
      </c>
      <c r="F722" s="7" t="s">
        <v>3658</v>
      </c>
      <c r="G722" s="8">
        <v>42403.654166666667</v>
      </c>
      <c r="H722" s="7" t="s">
        <v>2781</v>
      </c>
      <c r="I722" s="7"/>
      <c r="J722" s="7"/>
      <c r="K722" s="7">
        <v>0</v>
      </c>
      <c r="L722" s="7">
        <v>0</v>
      </c>
      <c r="M722" s="7">
        <v>159.57</v>
      </c>
      <c r="N722" s="7">
        <v>1</v>
      </c>
      <c r="O722" s="7" t="s">
        <v>71</v>
      </c>
      <c r="P722" s="7">
        <v>0</v>
      </c>
      <c r="Q722" s="7">
        <v>0</v>
      </c>
      <c r="R722" s="7">
        <v>159.57</v>
      </c>
    </row>
    <row r="723" spans="1:18" x14ac:dyDescent="0.25">
      <c r="A723" s="7" t="s">
        <v>3656</v>
      </c>
      <c r="B723" s="8">
        <v>42405</v>
      </c>
      <c r="C723" s="7">
        <v>7</v>
      </c>
      <c r="D723" s="7" t="s">
        <v>3657</v>
      </c>
      <c r="E723" s="7" t="s">
        <v>592</v>
      </c>
      <c r="F723" s="7" t="s">
        <v>3658</v>
      </c>
      <c r="G723" s="8">
        <v>42403.654166666667</v>
      </c>
      <c r="H723" s="7" t="s">
        <v>2781</v>
      </c>
      <c r="I723" s="7"/>
      <c r="J723" s="7"/>
      <c r="K723" s="7">
        <v>0</v>
      </c>
      <c r="L723" s="7">
        <v>0</v>
      </c>
      <c r="M723" s="7">
        <v>47.87</v>
      </c>
      <c r="N723" s="7">
        <v>1</v>
      </c>
      <c r="O723" s="7" t="s">
        <v>71</v>
      </c>
      <c r="P723" s="7">
        <v>0</v>
      </c>
      <c r="Q723" s="7">
        <v>0</v>
      </c>
      <c r="R723" s="7">
        <v>47.87</v>
      </c>
    </row>
    <row r="724" spans="1:18" x14ac:dyDescent="0.25">
      <c r="A724" s="7" t="s">
        <v>3656</v>
      </c>
      <c r="B724" s="8">
        <v>42405</v>
      </c>
      <c r="C724" s="7">
        <v>8</v>
      </c>
      <c r="D724" s="7" t="s">
        <v>3657</v>
      </c>
      <c r="E724" s="7" t="s">
        <v>592</v>
      </c>
      <c r="F724" s="7" t="s">
        <v>3658</v>
      </c>
      <c r="G724" s="8">
        <v>42403.654166666667</v>
      </c>
      <c r="H724" s="7" t="s">
        <v>2781</v>
      </c>
      <c r="I724" s="7"/>
      <c r="J724" s="7"/>
      <c r="K724" s="7">
        <v>0</v>
      </c>
      <c r="L724" s="7">
        <v>0</v>
      </c>
      <c r="M724" s="7">
        <v>215.9</v>
      </c>
      <c r="N724" s="7">
        <v>1</v>
      </c>
      <c r="O724" s="7" t="s">
        <v>71</v>
      </c>
      <c r="P724" s="7">
        <v>0</v>
      </c>
      <c r="Q724" s="7">
        <v>0</v>
      </c>
      <c r="R724" s="7">
        <v>215.9</v>
      </c>
    </row>
    <row r="725" spans="1:18" x14ac:dyDescent="0.25">
      <c r="A725" s="7" t="s">
        <v>3656</v>
      </c>
      <c r="B725" s="8">
        <v>42405</v>
      </c>
      <c r="C725" s="7">
        <v>9</v>
      </c>
      <c r="D725" s="7" t="s">
        <v>3657</v>
      </c>
      <c r="E725" s="7" t="s">
        <v>592</v>
      </c>
      <c r="F725" s="7" t="s">
        <v>3658</v>
      </c>
      <c r="G725" s="8">
        <v>42403.654166666667</v>
      </c>
      <c r="H725" s="7" t="s">
        <v>2781</v>
      </c>
      <c r="I725" s="7"/>
      <c r="J725" s="7"/>
      <c r="K725" s="7">
        <v>0</v>
      </c>
      <c r="L725" s="7">
        <v>0</v>
      </c>
      <c r="M725" s="7">
        <v>64.62</v>
      </c>
      <c r="N725" s="7">
        <v>1</v>
      </c>
      <c r="O725" s="7" t="s">
        <v>71</v>
      </c>
      <c r="P725" s="7">
        <v>0</v>
      </c>
      <c r="Q725" s="7">
        <v>0</v>
      </c>
      <c r="R725" s="7">
        <v>64.62</v>
      </c>
    </row>
    <row r="726" spans="1:18" x14ac:dyDescent="0.25">
      <c r="A726" s="7" t="s">
        <v>3659</v>
      </c>
      <c r="B726" s="8">
        <v>42410</v>
      </c>
      <c r="C726" s="7">
        <v>1</v>
      </c>
      <c r="D726" s="7" t="s">
        <v>3660</v>
      </c>
      <c r="E726" s="7" t="s">
        <v>592</v>
      </c>
      <c r="F726" s="7" t="s">
        <v>3661</v>
      </c>
      <c r="G726" s="8">
        <v>42405.525694444441</v>
      </c>
      <c r="H726" s="7" t="s">
        <v>2781</v>
      </c>
      <c r="I726" s="7"/>
      <c r="J726" s="7"/>
      <c r="K726" s="7">
        <v>0</v>
      </c>
      <c r="L726" s="7">
        <v>0</v>
      </c>
      <c r="M726" s="7">
        <v>27.79</v>
      </c>
      <c r="N726" s="7">
        <v>1</v>
      </c>
      <c r="O726" s="7" t="s">
        <v>71</v>
      </c>
      <c r="P726" s="7">
        <v>0</v>
      </c>
      <c r="Q726" s="7">
        <v>0</v>
      </c>
      <c r="R726" s="7">
        <v>27.79</v>
      </c>
    </row>
    <row r="727" spans="1:18" x14ac:dyDescent="0.25">
      <c r="A727" s="7" t="s">
        <v>3659</v>
      </c>
      <c r="B727" s="8">
        <v>42410</v>
      </c>
      <c r="C727" s="7">
        <v>2</v>
      </c>
      <c r="D727" s="7" t="s">
        <v>3660</v>
      </c>
      <c r="E727" s="7" t="s">
        <v>592</v>
      </c>
      <c r="F727" s="7" t="s">
        <v>3661</v>
      </c>
      <c r="G727" s="8">
        <v>42405.525694444441</v>
      </c>
      <c r="H727" s="7" t="s">
        <v>2781</v>
      </c>
      <c r="I727" s="7"/>
      <c r="J727" s="7"/>
      <c r="K727" s="7">
        <v>0</v>
      </c>
      <c r="L727" s="7">
        <v>0</v>
      </c>
      <c r="M727" s="7">
        <v>80.209999999999994</v>
      </c>
      <c r="N727" s="7">
        <v>1</v>
      </c>
      <c r="O727" s="7" t="s">
        <v>71</v>
      </c>
      <c r="P727" s="7">
        <v>0</v>
      </c>
      <c r="Q727" s="7">
        <v>0</v>
      </c>
      <c r="R727" s="7">
        <v>80.209999999999994</v>
      </c>
    </row>
    <row r="728" spans="1:18" x14ac:dyDescent="0.25">
      <c r="A728" s="7" t="s">
        <v>3662</v>
      </c>
      <c r="B728" s="8">
        <v>42410</v>
      </c>
      <c r="C728" s="7">
        <v>1</v>
      </c>
      <c r="D728" s="7" t="s">
        <v>3663</v>
      </c>
      <c r="E728" s="7" t="s">
        <v>592</v>
      </c>
      <c r="F728" s="7" t="s">
        <v>3664</v>
      </c>
      <c r="G728" s="8">
        <v>42408.472916666666</v>
      </c>
      <c r="H728" s="7" t="s">
        <v>2781</v>
      </c>
      <c r="I728" s="7"/>
      <c r="J728" s="7"/>
      <c r="K728" s="7">
        <v>0</v>
      </c>
      <c r="L728" s="7">
        <v>0</v>
      </c>
      <c r="M728" s="7">
        <v>75</v>
      </c>
      <c r="N728" s="7">
        <v>1</v>
      </c>
      <c r="O728" s="7" t="s">
        <v>71</v>
      </c>
      <c r="P728" s="7">
        <v>0</v>
      </c>
      <c r="Q728" s="7">
        <v>0</v>
      </c>
      <c r="R728" s="7">
        <v>75</v>
      </c>
    </row>
    <row r="729" spans="1:18" x14ac:dyDescent="0.25">
      <c r="A729" s="7" t="s">
        <v>3665</v>
      </c>
      <c r="B729" s="8">
        <v>42410</v>
      </c>
      <c r="C729" s="7">
        <v>1</v>
      </c>
      <c r="D729" s="7" t="s">
        <v>3666</v>
      </c>
      <c r="E729" s="7" t="s">
        <v>592</v>
      </c>
      <c r="F729" s="7" t="s">
        <v>3667</v>
      </c>
      <c r="G729" s="8">
        <v>42410.521527777775</v>
      </c>
      <c r="H729" s="7" t="s">
        <v>2781</v>
      </c>
      <c r="I729" s="7"/>
      <c r="J729" s="7"/>
      <c r="K729" s="7">
        <v>0</v>
      </c>
      <c r="L729" s="7">
        <v>0</v>
      </c>
      <c r="M729" s="7">
        <v>1998.84</v>
      </c>
      <c r="N729" s="7">
        <v>1</v>
      </c>
      <c r="O729" s="7" t="s">
        <v>71</v>
      </c>
      <c r="P729" s="7">
        <v>0</v>
      </c>
      <c r="Q729" s="7">
        <v>0</v>
      </c>
      <c r="R729" s="7">
        <v>1998.84</v>
      </c>
    </row>
    <row r="730" spans="1:18" x14ac:dyDescent="0.25">
      <c r="A730" s="7" t="s">
        <v>3665</v>
      </c>
      <c r="B730" s="8">
        <v>42410</v>
      </c>
      <c r="C730" s="7">
        <v>2</v>
      </c>
      <c r="D730" s="7" t="s">
        <v>3666</v>
      </c>
      <c r="E730" s="7" t="s">
        <v>592</v>
      </c>
      <c r="F730" s="7" t="s">
        <v>3667</v>
      </c>
      <c r="G730" s="8">
        <v>42410.521527777775</v>
      </c>
      <c r="H730" s="7" t="s">
        <v>2781</v>
      </c>
      <c r="I730" s="7"/>
      <c r="J730" s="7"/>
      <c r="K730" s="7">
        <v>0</v>
      </c>
      <c r="L730" s="7">
        <v>0</v>
      </c>
      <c r="M730" s="7">
        <v>1439.16</v>
      </c>
      <c r="N730" s="7">
        <v>1</v>
      </c>
      <c r="O730" s="7" t="s">
        <v>71</v>
      </c>
      <c r="P730" s="7">
        <v>0</v>
      </c>
      <c r="Q730" s="7">
        <v>0</v>
      </c>
      <c r="R730" s="7">
        <v>1439.16</v>
      </c>
    </row>
    <row r="731" spans="1:18" x14ac:dyDescent="0.25">
      <c r="A731" s="7" t="s">
        <v>3668</v>
      </c>
      <c r="B731" s="8">
        <v>42418</v>
      </c>
      <c r="C731" s="7">
        <v>1</v>
      </c>
      <c r="D731" s="7" t="s">
        <v>3669</v>
      </c>
      <c r="E731" s="7" t="s">
        <v>592</v>
      </c>
      <c r="F731" s="7" t="s">
        <v>3670</v>
      </c>
      <c r="G731" s="8">
        <v>42389.500694444447</v>
      </c>
      <c r="H731" s="7" t="s">
        <v>2781</v>
      </c>
      <c r="I731" s="7"/>
      <c r="J731" s="7"/>
      <c r="K731" s="7">
        <v>0</v>
      </c>
      <c r="L731" s="7">
        <v>0</v>
      </c>
      <c r="M731" s="7">
        <v>55</v>
      </c>
      <c r="N731" s="7">
        <v>1</v>
      </c>
      <c r="O731" s="7" t="s">
        <v>937</v>
      </c>
      <c r="P731" s="7">
        <v>0</v>
      </c>
      <c r="Q731" s="7">
        <v>0</v>
      </c>
      <c r="R731" s="7">
        <v>55</v>
      </c>
    </row>
    <row r="732" spans="1:18" x14ac:dyDescent="0.25">
      <c r="A732" s="7" t="s">
        <v>3671</v>
      </c>
      <c r="B732" s="8">
        <v>42420</v>
      </c>
      <c r="C732" s="7">
        <v>1</v>
      </c>
      <c r="D732" s="7" t="s">
        <v>3672</v>
      </c>
      <c r="E732" s="7" t="s">
        <v>592</v>
      </c>
      <c r="F732" s="7" t="s">
        <v>3673</v>
      </c>
      <c r="G732" s="8">
        <v>42404.512499999997</v>
      </c>
      <c r="H732" s="7" t="s">
        <v>2781</v>
      </c>
      <c r="I732" s="7"/>
      <c r="J732" s="7"/>
      <c r="K732" s="7">
        <v>0</v>
      </c>
      <c r="L732" s="7">
        <v>0</v>
      </c>
      <c r="M732" s="7">
        <v>55</v>
      </c>
      <c r="N732" s="7">
        <v>1</v>
      </c>
      <c r="O732" s="7" t="s">
        <v>937</v>
      </c>
      <c r="P732" s="7">
        <v>0</v>
      </c>
      <c r="Q732" s="7">
        <v>0</v>
      </c>
      <c r="R732" s="7">
        <v>55</v>
      </c>
    </row>
    <row r="733" spans="1:18" x14ac:dyDescent="0.25">
      <c r="A733" s="7" t="s">
        <v>3674</v>
      </c>
      <c r="B733" s="8">
        <v>42420</v>
      </c>
      <c r="C733" s="7">
        <v>1</v>
      </c>
      <c r="D733" s="7" t="s">
        <v>3675</v>
      </c>
      <c r="E733" s="7" t="s">
        <v>592</v>
      </c>
      <c r="F733" s="7" t="s">
        <v>3676</v>
      </c>
      <c r="G733" s="8">
        <v>42405.45</v>
      </c>
      <c r="H733" s="7" t="s">
        <v>2781</v>
      </c>
      <c r="I733" s="7"/>
      <c r="J733" s="7"/>
      <c r="K733" s="7">
        <v>0</v>
      </c>
      <c r="L733" s="7">
        <v>0</v>
      </c>
      <c r="M733" s="7">
        <v>55</v>
      </c>
      <c r="N733" s="7">
        <v>1</v>
      </c>
      <c r="O733" s="7" t="s">
        <v>937</v>
      </c>
      <c r="P733" s="7">
        <v>0</v>
      </c>
      <c r="Q733" s="7">
        <v>0</v>
      </c>
      <c r="R733" s="7">
        <v>55</v>
      </c>
    </row>
    <row r="734" spans="1:18" x14ac:dyDescent="0.25">
      <c r="A734" s="7" t="s">
        <v>3677</v>
      </c>
      <c r="B734" s="8">
        <v>42420</v>
      </c>
      <c r="C734" s="7">
        <v>1</v>
      </c>
      <c r="D734" s="7" t="s">
        <v>3678</v>
      </c>
      <c r="E734" s="7" t="s">
        <v>592</v>
      </c>
      <c r="F734" s="7" t="s">
        <v>3679</v>
      </c>
      <c r="G734" s="8">
        <v>42405.441666666666</v>
      </c>
      <c r="H734" s="7" t="s">
        <v>2781</v>
      </c>
      <c r="I734" s="7"/>
      <c r="J734" s="7"/>
      <c r="K734" s="7">
        <v>0</v>
      </c>
      <c r="L734" s="7">
        <v>0</v>
      </c>
      <c r="M734" s="7">
        <v>5.52</v>
      </c>
      <c r="N734" s="7">
        <v>1</v>
      </c>
      <c r="O734" s="7" t="s">
        <v>937</v>
      </c>
      <c r="P734" s="7">
        <v>0</v>
      </c>
      <c r="Q734" s="7">
        <v>0</v>
      </c>
      <c r="R734" s="7">
        <v>5.52</v>
      </c>
    </row>
    <row r="735" spans="1:18" x14ac:dyDescent="0.25">
      <c r="A735" s="7" t="s">
        <v>3677</v>
      </c>
      <c r="B735" s="8">
        <v>42420</v>
      </c>
      <c r="C735" s="7">
        <v>2</v>
      </c>
      <c r="D735" s="7" t="s">
        <v>3678</v>
      </c>
      <c r="E735" s="7" t="s">
        <v>592</v>
      </c>
      <c r="F735" s="7" t="s">
        <v>3679</v>
      </c>
      <c r="G735" s="8">
        <v>42405.441666666666</v>
      </c>
      <c r="H735" s="7" t="s">
        <v>2781</v>
      </c>
      <c r="I735" s="7"/>
      <c r="J735" s="7"/>
      <c r="K735" s="7">
        <v>0</v>
      </c>
      <c r="L735" s="7">
        <v>0</v>
      </c>
      <c r="M735" s="7">
        <v>19.559999999999999</v>
      </c>
      <c r="N735" s="7">
        <v>1</v>
      </c>
      <c r="O735" s="7" t="s">
        <v>937</v>
      </c>
      <c r="P735" s="7">
        <v>0</v>
      </c>
      <c r="Q735" s="7">
        <v>0</v>
      </c>
      <c r="R735" s="7">
        <v>19.559999999999999</v>
      </c>
    </row>
    <row r="736" spans="1:18" x14ac:dyDescent="0.25">
      <c r="A736" s="7" t="s">
        <v>3677</v>
      </c>
      <c r="B736" s="8">
        <v>42420</v>
      </c>
      <c r="C736" s="7">
        <v>3</v>
      </c>
      <c r="D736" s="7" t="s">
        <v>3678</v>
      </c>
      <c r="E736" s="7" t="s">
        <v>592</v>
      </c>
      <c r="F736" s="7" t="s">
        <v>3679</v>
      </c>
      <c r="G736" s="8">
        <v>42405.441666666666</v>
      </c>
      <c r="H736" s="7" t="s">
        <v>2781</v>
      </c>
      <c r="I736" s="7"/>
      <c r="J736" s="7"/>
      <c r="K736" s="7">
        <v>0</v>
      </c>
      <c r="L736" s="7">
        <v>0</v>
      </c>
      <c r="M736" s="7">
        <v>29.92</v>
      </c>
      <c r="N736" s="7">
        <v>1</v>
      </c>
      <c r="O736" s="7" t="s">
        <v>937</v>
      </c>
      <c r="P736" s="7">
        <v>0</v>
      </c>
      <c r="Q736" s="7">
        <v>0</v>
      </c>
      <c r="R736" s="7">
        <v>29.92</v>
      </c>
    </row>
    <row r="737" spans="1:18" x14ac:dyDescent="0.25">
      <c r="A737" s="7" t="s">
        <v>3680</v>
      </c>
      <c r="B737" s="8">
        <v>42429</v>
      </c>
      <c r="C737" s="7">
        <v>1</v>
      </c>
      <c r="D737" s="7" t="s">
        <v>3681</v>
      </c>
      <c r="E737" s="7" t="s">
        <v>592</v>
      </c>
      <c r="F737" s="7" t="s">
        <v>3682</v>
      </c>
      <c r="G737" s="8">
        <v>42413.424305555556</v>
      </c>
      <c r="H737" s="7" t="s">
        <v>2781</v>
      </c>
      <c r="I737" s="7"/>
      <c r="J737" s="7"/>
      <c r="K737" s="7">
        <v>0</v>
      </c>
      <c r="L737" s="7">
        <v>0</v>
      </c>
      <c r="M737" s="7">
        <v>139</v>
      </c>
      <c r="N737" s="7">
        <v>1</v>
      </c>
      <c r="O737" s="7" t="s">
        <v>937</v>
      </c>
      <c r="P737" s="7">
        <v>0</v>
      </c>
      <c r="Q737" s="7">
        <v>0</v>
      </c>
      <c r="R737" s="7">
        <v>139</v>
      </c>
    </row>
    <row r="738" spans="1:18" x14ac:dyDescent="0.25">
      <c r="A738" s="7" t="s">
        <v>3683</v>
      </c>
      <c r="B738" s="8">
        <v>42429</v>
      </c>
      <c r="C738" s="7">
        <v>1</v>
      </c>
      <c r="D738" s="7" t="s">
        <v>3684</v>
      </c>
      <c r="E738" s="7" t="s">
        <v>592</v>
      </c>
      <c r="F738" s="7" t="s">
        <v>3685</v>
      </c>
      <c r="G738" s="8">
        <v>42416.496527777781</v>
      </c>
      <c r="H738" s="7" t="s">
        <v>2781</v>
      </c>
      <c r="I738" s="7"/>
      <c r="J738" s="7"/>
      <c r="K738" s="7">
        <v>0</v>
      </c>
      <c r="L738" s="7">
        <v>0</v>
      </c>
      <c r="M738" s="7">
        <v>55</v>
      </c>
      <c r="N738" s="7">
        <v>1</v>
      </c>
      <c r="O738" s="7" t="s">
        <v>937</v>
      </c>
      <c r="P738" s="7">
        <v>0</v>
      </c>
      <c r="Q738" s="7">
        <v>0</v>
      </c>
      <c r="R738" s="7">
        <v>55</v>
      </c>
    </row>
    <row r="739" spans="1:18" x14ac:dyDescent="0.25">
      <c r="A739" s="7" t="s">
        <v>3686</v>
      </c>
      <c r="B739" s="8">
        <v>42432</v>
      </c>
      <c r="C739" s="7">
        <v>1</v>
      </c>
      <c r="D739" s="7" t="s">
        <v>3687</v>
      </c>
      <c r="E739" s="7" t="s">
        <v>592</v>
      </c>
      <c r="F739" s="7" t="s">
        <v>3688</v>
      </c>
      <c r="G739" s="8">
        <v>42426.384722222225</v>
      </c>
      <c r="H739" s="7" t="s">
        <v>2781</v>
      </c>
      <c r="I739" s="7"/>
      <c r="J739" s="7"/>
      <c r="K739" s="7">
        <v>0</v>
      </c>
      <c r="L739" s="7">
        <v>0</v>
      </c>
      <c r="M739" s="7">
        <v>18.25</v>
      </c>
      <c r="N739" s="7">
        <v>1</v>
      </c>
      <c r="O739" s="7" t="s">
        <v>71</v>
      </c>
      <c r="P739" s="7">
        <v>0</v>
      </c>
      <c r="Q739" s="7">
        <v>0</v>
      </c>
      <c r="R739" s="7">
        <v>18.25</v>
      </c>
    </row>
    <row r="740" spans="1:18" x14ac:dyDescent="0.25">
      <c r="A740" s="7" t="s">
        <v>3686</v>
      </c>
      <c r="B740" s="8">
        <v>42432</v>
      </c>
      <c r="C740" s="7">
        <v>2</v>
      </c>
      <c r="D740" s="7" t="s">
        <v>3687</v>
      </c>
      <c r="E740" s="7" t="s">
        <v>592</v>
      </c>
      <c r="F740" s="7" t="s">
        <v>3688</v>
      </c>
      <c r="G740" s="8">
        <v>42426.384722222225</v>
      </c>
      <c r="H740" s="7" t="s">
        <v>2781</v>
      </c>
      <c r="I740" s="7"/>
      <c r="J740" s="7"/>
      <c r="K740" s="7">
        <v>0</v>
      </c>
      <c r="L740" s="7">
        <v>0</v>
      </c>
      <c r="M740" s="7">
        <v>5.19</v>
      </c>
      <c r="N740" s="7">
        <v>1</v>
      </c>
      <c r="O740" s="7" t="s">
        <v>71</v>
      </c>
      <c r="P740" s="7">
        <v>0</v>
      </c>
      <c r="Q740" s="7">
        <v>0</v>
      </c>
      <c r="R740" s="7">
        <v>5.19</v>
      </c>
    </row>
    <row r="741" spans="1:18" x14ac:dyDescent="0.25">
      <c r="A741" s="7" t="s">
        <v>3686</v>
      </c>
      <c r="B741" s="8">
        <v>42432</v>
      </c>
      <c r="C741" s="7">
        <v>3</v>
      </c>
      <c r="D741" s="7" t="s">
        <v>3687</v>
      </c>
      <c r="E741" s="7" t="s">
        <v>592</v>
      </c>
      <c r="F741" s="7" t="s">
        <v>3688</v>
      </c>
      <c r="G741" s="8">
        <v>42426.384722222225</v>
      </c>
      <c r="H741" s="7" t="s">
        <v>2781</v>
      </c>
      <c r="I741" s="7"/>
      <c r="J741" s="7"/>
      <c r="K741" s="7">
        <v>0</v>
      </c>
      <c r="L741" s="7">
        <v>0</v>
      </c>
      <c r="M741" s="7">
        <v>1.55</v>
      </c>
      <c r="N741" s="7">
        <v>1</v>
      </c>
      <c r="O741" s="7" t="s">
        <v>71</v>
      </c>
      <c r="P741" s="7">
        <v>0</v>
      </c>
      <c r="Q741" s="7">
        <v>0</v>
      </c>
      <c r="R741" s="7">
        <v>1.55</v>
      </c>
    </row>
    <row r="742" spans="1:18" x14ac:dyDescent="0.25">
      <c r="A742" s="7" t="s">
        <v>3689</v>
      </c>
      <c r="B742" s="8">
        <v>42439</v>
      </c>
      <c r="C742" s="7">
        <v>1</v>
      </c>
      <c r="D742" s="7" t="s">
        <v>3690</v>
      </c>
      <c r="E742" s="7" t="s">
        <v>592</v>
      </c>
      <c r="F742" s="7" t="s">
        <v>3691</v>
      </c>
      <c r="G742" s="8">
        <v>42426.40625</v>
      </c>
      <c r="H742" s="7" t="s">
        <v>2781</v>
      </c>
      <c r="I742" s="7"/>
      <c r="J742" s="7"/>
      <c r="K742" s="7">
        <v>0</v>
      </c>
      <c r="L742" s="7">
        <v>0</v>
      </c>
      <c r="M742" s="7">
        <v>200</v>
      </c>
      <c r="N742" s="7">
        <v>1</v>
      </c>
      <c r="O742" s="7" t="s">
        <v>71</v>
      </c>
      <c r="P742" s="7">
        <v>0</v>
      </c>
      <c r="Q742" s="7">
        <v>0</v>
      </c>
      <c r="R742" s="7">
        <v>200</v>
      </c>
    </row>
    <row r="743" spans="1:18" x14ac:dyDescent="0.25">
      <c r="A743" s="7" t="s">
        <v>3692</v>
      </c>
      <c r="B743" s="8">
        <v>42439</v>
      </c>
      <c r="C743" s="7">
        <v>1</v>
      </c>
      <c r="D743" s="7" t="s">
        <v>3693</v>
      </c>
      <c r="E743" s="7" t="s">
        <v>592</v>
      </c>
      <c r="F743" s="7" t="s">
        <v>3694</v>
      </c>
      <c r="G743" s="8">
        <v>42431.511805555558</v>
      </c>
      <c r="H743" s="7" t="s">
        <v>2781</v>
      </c>
      <c r="I743" s="7"/>
      <c r="J743" s="7"/>
      <c r="K743" s="7">
        <v>0</v>
      </c>
      <c r="L743" s="7">
        <v>0</v>
      </c>
      <c r="M743" s="7">
        <v>60</v>
      </c>
      <c r="N743" s="7">
        <v>1</v>
      </c>
      <c r="O743" s="7" t="s">
        <v>71</v>
      </c>
      <c r="P743" s="7">
        <v>0</v>
      </c>
      <c r="Q743" s="7">
        <v>0</v>
      </c>
      <c r="R743" s="7">
        <v>60</v>
      </c>
    </row>
    <row r="744" spans="1:18" x14ac:dyDescent="0.25">
      <c r="A744" s="7" t="s">
        <v>3695</v>
      </c>
      <c r="B744" s="8">
        <v>42440</v>
      </c>
      <c r="C744" s="7">
        <v>1</v>
      </c>
      <c r="D744" s="7" t="s">
        <v>3696</v>
      </c>
      <c r="E744" s="7" t="s">
        <v>592</v>
      </c>
      <c r="F744" s="7" t="s">
        <v>3697</v>
      </c>
      <c r="G744" s="8">
        <v>42431.511111111111</v>
      </c>
      <c r="H744" s="7" t="s">
        <v>2781</v>
      </c>
      <c r="I744" s="7"/>
      <c r="J744" s="7"/>
      <c r="K744" s="7">
        <v>0</v>
      </c>
      <c r="L744" s="7">
        <v>0</v>
      </c>
      <c r="M744" s="7">
        <v>0</v>
      </c>
      <c r="N744" s="7">
        <v>1</v>
      </c>
      <c r="O744" s="7" t="s">
        <v>71</v>
      </c>
      <c r="P744" s="7">
        <v>0</v>
      </c>
      <c r="Q744" s="7">
        <v>0</v>
      </c>
      <c r="R744" s="7">
        <v>23.98</v>
      </c>
    </row>
    <row r="745" spans="1:18" x14ac:dyDescent="0.25">
      <c r="A745" s="7" t="s">
        <v>3695</v>
      </c>
      <c r="B745" s="8">
        <v>42440</v>
      </c>
      <c r="C745" s="7">
        <v>2</v>
      </c>
      <c r="D745" s="7" t="s">
        <v>3696</v>
      </c>
      <c r="E745" s="7" t="s">
        <v>592</v>
      </c>
      <c r="F745" s="7" t="s">
        <v>3697</v>
      </c>
      <c r="G745" s="8">
        <v>42431.511111111111</v>
      </c>
      <c r="H745" s="7" t="s">
        <v>2781</v>
      </c>
      <c r="I745" s="7"/>
      <c r="J745" s="7"/>
      <c r="K745" s="7">
        <v>0</v>
      </c>
      <c r="L745" s="7">
        <v>0</v>
      </c>
      <c r="M745" s="7">
        <v>0</v>
      </c>
      <c r="N745" s="7">
        <v>1</v>
      </c>
      <c r="O745" s="7" t="s">
        <v>71</v>
      </c>
      <c r="P745" s="7">
        <v>0</v>
      </c>
      <c r="Q745" s="7">
        <v>0</v>
      </c>
      <c r="R745" s="7">
        <v>33.369999999999997</v>
      </c>
    </row>
    <row r="746" spans="1:18" x14ac:dyDescent="0.25">
      <c r="A746" s="7" t="s">
        <v>3695</v>
      </c>
      <c r="B746" s="8">
        <v>42440</v>
      </c>
      <c r="C746" s="7">
        <v>3</v>
      </c>
      <c r="D746" s="7" t="s">
        <v>3696</v>
      </c>
      <c r="E746" s="7" t="s">
        <v>592</v>
      </c>
      <c r="F746" s="7" t="s">
        <v>3697</v>
      </c>
      <c r="G746" s="8">
        <v>42431.511111111111</v>
      </c>
      <c r="H746" s="7" t="s">
        <v>2781</v>
      </c>
      <c r="I746" s="7"/>
      <c r="J746" s="7"/>
      <c r="K746" s="7">
        <v>0</v>
      </c>
      <c r="L746" s="7">
        <v>0</v>
      </c>
      <c r="M746" s="7">
        <v>0</v>
      </c>
      <c r="N746" s="7">
        <v>1</v>
      </c>
      <c r="O746" s="7" t="s">
        <v>71</v>
      </c>
      <c r="P746" s="7">
        <v>0</v>
      </c>
      <c r="Q746" s="7">
        <v>0</v>
      </c>
      <c r="R746" s="7">
        <v>2.65</v>
      </c>
    </row>
    <row r="747" spans="1:18" x14ac:dyDescent="0.25">
      <c r="A747" s="7" t="s">
        <v>3698</v>
      </c>
      <c r="B747" s="8">
        <v>42444</v>
      </c>
      <c r="C747" s="7">
        <v>1</v>
      </c>
      <c r="D747" s="7" t="s">
        <v>3699</v>
      </c>
      <c r="E747" s="7" t="s">
        <v>592</v>
      </c>
      <c r="F747" s="7" t="s">
        <v>3700</v>
      </c>
      <c r="G747" s="8">
        <v>42441.425694444442</v>
      </c>
      <c r="H747" s="7" t="s">
        <v>2781</v>
      </c>
      <c r="I747" s="7"/>
      <c r="J747" s="7"/>
      <c r="K747" s="7">
        <v>0</v>
      </c>
      <c r="L747" s="7">
        <v>0</v>
      </c>
      <c r="M747" s="7">
        <v>6.96</v>
      </c>
      <c r="N747" s="7">
        <v>1</v>
      </c>
      <c r="O747" s="7" t="s">
        <v>71</v>
      </c>
      <c r="P747" s="7">
        <v>0</v>
      </c>
      <c r="Q747" s="7">
        <v>0</v>
      </c>
      <c r="R747" s="7">
        <v>6.96</v>
      </c>
    </row>
    <row r="748" spans="1:18" x14ac:dyDescent="0.25">
      <c r="A748" s="7" t="s">
        <v>3701</v>
      </c>
      <c r="B748" s="8">
        <v>42445</v>
      </c>
      <c r="C748" s="7">
        <v>1</v>
      </c>
      <c r="D748" s="7" t="s">
        <v>3699</v>
      </c>
      <c r="E748" s="7" t="s">
        <v>592</v>
      </c>
      <c r="F748" s="7" t="s">
        <v>3700</v>
      </c>
      <c r="G748" s="8">
        <v>42441.425694444442</v>
      </c>
      <c r="H748" s="7" t="s">
        <v>2781</v>
      </c>
      <c r="I748" s="7"/>
      <c r="J748" s="7"/>
      <c r="K748" s="7">
        <v>0</v>
      </c>
      <c r="L748" s="7">
        <v>0</v>
      </c>
      <c r="M748" s="7">
        <v>15.32</v>
      </c>
      <c r="N748" s="7">
        <v>1</v>
      </c>
      <c r="O748" s="7" t="s">
        <v>71</v>
      </c>
      <c r="P748" s="7">
        <v>0</v>
      </c>
      <c r="Q748" s="7">
        <v>0</v>
      </c>
      <c r="R748" s="7">
        <v>15.32</v>
      </c>
    </row>
    <row r="749" spans="1:18" x14ac:dyDescent="0.25">
      <c r="A749" s="7" t="s">
        <v>3702</v>
      </c>
      <c r="B749" s="8">
        <v>42445</v>
      </c>
      <c r="C749" s="7">
        <v>1</v>
      </c>
      <c r="D749" s="7" t="s">
        <v>3699</v>
      </c>
      <c r="E749" s="7" t="s">
        <v>592</v>
      </c>
      <c r="F749" s="7" t="s">
        <v>3700</v>
      </c>
      <c r="G749" s="8">
        <v>42441.425694444442</v>
      </c>
      <c r="H749" s="7" t="s">
        <v>2781</v>
      </c>
      <c r="I749" s="7"/>
      <c r="J749" s="7"/>
      <c r="K749" s="7">
        <v>0</v>
      </c>
      <c r="L749" s="7">
        <v>0</v>
      </c>
      <c r="M749" s="7">
        <v>15.81</v>
      </c>
      <c r="N749" s="7">
        <v>1</v>
      </c>
      <c r="O749" s="7" t="s">
        <v>71</v>
      </c>
      <c r="P749" s="7">
        <v>0</v>
      </c>
      <c r="Q749" s="7">
        <v>0</v>
      </c>
      <c r="R749" s="7">
        <v>15.81</v>
      </c>
    </row>
    <row r="750" spans="1:18" x14ac:dyDescent="0.25">
      <c r="A750" s="7" t="s">
        <v>3703</v>
      </c>
      <c r="B750" s="8">
        <v>42445</v>
      </c>
      <c r="C750" s="7">
        <v>1</v>
      </c>
      <c r="D750" s="7" t="s">
        <v>3699</v>
      </c>
      <c r="E750" s="7" t="s">
        <v>592</v>
      </c>
      <c r="F750" s="7" t="s">
        <v>3700</v>
      </c>
      <c r="G750" s="8">
        <v>42441.425694444442</v>
      </c>
      <c r="H750" s="7" t="s">
        <v>2781</v>
      </c>
      <c r="I750" s="7"/>
      <c r="J750" s="7"/>
      <c r="K750" s="7">
        <v>0</v>
      </c>
      <c r="L750" s="7">
        <v>0</v>
      </c>
      <c r="M750" s="7">
        <v>10.25</v>
      </c>
      <c r="N750" s="7">
        <v>1</v>
      </c>
      <c r="O750" s="7" t="s">
        <v>71</v>
      </c>
      <c r="P750" s="7">
        <v>0</v>
      </c>
      <c r="Q750" s="7">
        <v>0</v>
      </c>
      <c r="R750" s="7">
        <v>10.25</v>
      </c>
    </row>
    <row r="751" spans="1:18" x14ac:dyDescent="0.25">
      <c r="A751" s="7" t="s">
        <v>3704</v>
      </c>
      <c r="B751" s="8">
        <v>42445</v>
      </c>
      <c r="C751" s="7">
        <v>1</v>
      </c>
      <c r="D751" s="7" t="s">
        <v>3699</v>
      </c>
      <c r="E751" s="7" t="s">
        <v>592</v>
      </c>
      <c r="F751" s="7" t="s">
        <v>3700</v>
      </c>
      <c r="G751" s="8">
        <v>42441.425694444442</v>
      </c>
      <c r="H751" s="7" t="s">
        <v>2781</v>
      </c>
      <c r="I751" s="7"/>
      <c r="J751" s="7"/>
      <c r="K751" s="7">
        <v>0</v>
      </c>
      <c r="L751" s="7">
        <v>0</v>
      </c>
      <c r="M751" s="7">
        <v>11.66</v>
      </c>
      <c r="N751" s="7">
        <v>1</v>
      </c>
      <c r="O751" s="7" t="s">
        <v>71</v>
      </c>
      <c r="P751" s="7">
        <v>0</v>
      </c>
      <c r="Q751" s="7">
        <v>0</v>
      </c>
      <c r="R751" s="7">
        <v>11.66</v>
      </c>
    </row>
    <row r="752" spans="1:18" x14ac:dyDescent="0.25">
      <c r="A752" s="7" t="s">
        <v>3705</v>
      </c>
      <c r="B752" s="8">
        <v>42445</v>
      </c>
      <c r="C752" s="7">
        <v>1</v>
      </c>
      <c r="D752" s="7" t="s">
        <v>3654</v>
      </c>
      <c r="E752" s="7" t="s">
        <v>592</v>
      </c>
      <c r="F752" s="7" t="s">
        <v>3655</v>
      </c>
      <c r="G752" s="8">
        <v>42405.395138888889</v>
      </c>
      <c r="H752" s="7" t="s">
        <v>2781</v>
      </c>
      <c r="I752" s="7"/>
      <c r="J752" s="7"/>
      <c r="K752" s="7">
        <v>0</v>
      </c>
      <c r="L752" s="7">
        <v>0</v>
      </c>
      <c r="M752" s="7">
        <v>117405</v>
      </c>
      <c r="N752" s="7">
        <v>1</v>
      </c>
      <c r="O752" s="7" t="s">
        <v>53</v>
      </c>
      <c r="P752" s="7">
        <v>0</v>
      </c>
      <c r="Q752" s="7">
        <v>0</v>
      </c>
      <c r="R752" s="7">
        <v>117405</v>
      </c>
    </row>
    <row r="753" spans="1:18" x14ac:dyDescent="0.25">
      <c r="A753" s="7" t="s">
        <v>3706</v>
      </c>
      <c r="B753" s="8">
        <v>42445</v>
      </c>
      <c r="C753" s="7">
        <v>1</v>
      </c>
      <c r="D753" s="7" t="s">
        <v>3707</v>
      </c>
      <c r="E753" s="7" t="s">
        <v>592</v>
      </c>
      <c r="F753" s="7" t="s">
        <v>3708</v>
      </c>
      <c r="G753" s="8">
        <v>42426.356944444444</v>
      </c>
      <c r="H753" s="7" t="s">
        <v>2781</v>
      </c>
      <c r="I753" s="7"/>
      <c r="J753" s="7"/>
      <c r="K753" s="7">
        <v>0</v>
      </c>
      <c r="L753" s="7">
        <v>0</v>
      </c>
      <c r="M753" s="7">
        <v>521.64</v>
      </c>
      <c r="N753" s="7">
        <v>1</v>
      </c>
      <c r="O753" s="7" t="s">
        <v>71</v>
      </c>
      <c r="P753" s="7">
        <v>0</v>
      </c>
      <c r="Q753" s="7">
        <v>0</v>
      </c>
      <c r="R753" s="7">
        <v>521.64</v>
      </c>
    </row>
    <row r="754" spans="1:18" x14ac:dyDescent="0.25">
      <c r="A754" s="7" t="s">
        <v>3709</v>
      </c>
      <c r="B754" s="8">
        <v>42445</v>
      </c>
      <c r="C754" s="7">
        <v>1</v>
      </c>
      <c r="D754" s="7" t="s">
        <v>3710</v>
      </c>
      <c r="E754" s="7" t="s">
        <v>592</v>
      </c>
      <c r="F754" s="7" t="s">
        <v>3711</v>
      </c>
      <c r="G754" s="8">
        <v>42426.357638888891</v>
      </c>
      <c r="H754" s="7" t="s">
        <v>2781</v>
      </c>
      <c r="I754" s="7"/>
      <c r="J754" s="7"/>
      <c r="K754" s="7">
        <v>0</v>
      </c>
      <c r="L754" s="7">
        <v>0</v>
      </c>
      <c r="M754" s="7">
        <v>271.69</v>
      </c>
      <c r="N754" s="7">
        <v>1</v>
      </c>
      <c r="O754" s="7" t="s">
        <v>71</v>
      </c>
      <c r="P754" s="7">
        <v>0</v>
      </c>
      <c r="Q754" s="7">
        <v>0</v>
      </c>
      <c r="R754" s="7">
        <v>271.69</v>
      </c>
    </row>
    <row r="755" spans="1:18" x14ac:dyDescent="0.25">
      <c r="A755" s="7" t="s">
        <v>3712</v>
      </c>
      <c r="B755" s="8">
        <v>42445</v>
      </c>
      <c r="C755" s="7">
        <v>1</v>
      </c>
      <c r="D755" s="7" t="s">
        <v>3713</v>
      </c>
      <c r="E755" s="7" t="s">
        <v>592</v>
      </c>
      <c r="F755" s="7" t="s">
        <v>3714</v>
      </c>
      <c r="G755" s="8">
        <v>42422.663888888892</v>
      </c>
      <c r="H755" s="7" t="s">
        <v>2781</v>
      </c>
      <c r="I755" s="7"/>
      <c r="J755" s="7"/>
      <c r="K755" s="7">
        <v>0</v>
      </c>
      <c r="L755" s="7">
        <v>0</v>
      </c>
      <c r="M755" s="7">
        <v>271.69</v>
      </c>
      <c r="N755" s="7">
        <v>1</v>
      </c>
      <c r="O755" s="7" t="s">
        <v>71</v>
      </c>
      <c r="P755" s="7">
        <v>0</v>
      </c>
      <c r="Q755" s="7">
        <v>0</v>
      </c>
      <c r="R755" s="7">
        <v>271.69</v>
      </c>
    </row>
    <row r="756" spans="1:18" x14ac:dyDescent="0.25">
      <c r="A756" s="7" t="s">
        <v>3715</v>
      </c>
      <c r="B756" s="8">
        <v>42445</v>
      </c>
      <c r="C756" s="7">
        <v>1</v>
      </c>
      <c r="D756" s="7" t="s">
        <v>3716</v>
      </c>
      <c r="E756" s="7" t="s">
        <v>592</v>
      </c>
      <c r="F756" s="7" t="s">
        <v>3717</v>
      </c>
      <c r="G756" s="8">
        <v>42445.543055555558</v>
      </c>
      <c r="H756" s="7" t="s">
        <v>2781</v>
      </c>
      <c r="I756" s="7"/>
      <c r="J756" s="7"/>
      <c r="K756" s="7">
        <v>0</v>
      </c>
      <c r="L756" s="7">
        <v>0</v>
      </c>
      <c r="M756" s="7">
        <v>100</v>
      </c>
      <c r="N756" s="7">
        <v>1</v>
      </c>
      <c r="O756" s="7" t="s">
        <v>71</v>
      </c>
      <c r="P756" s="7">
        <v>0</v>
      </c>
      <c r="Q756" s="7">
        <v>0</v>
      </c>
      <c r="R756" s="7">
        <v>100</v>
      </c>
    </row>
    <row r="757" spans="1:18" x14ac:dyDescent="0.25">
      <c r="A757" s="7" t="s">
        <v>3718</v>
      </c>
      <c r="B757" s="8">
        <v>42446</v>
      </c>
      <c r="C757" s="7">
        <v>1</v>
      </c>
      <c r="D757" s="7" t="s">
        <v>3719</v>
      </c>
      <c r="E757" s="7" t="s">
        <v>592</v>
      </c>
      <c r="F757" s="7" t="s">
        <v>3720</v>
      </c>
      <c r="G757" s="8">
        <v>42434.532638888886</v>
      </c>
      <c r="H757" s="7" t="s">
        <v>2781</v>
      </c>
      <c r="I757" s="7"/>
      <c r="J757" s="7"/>
      <c r="K757" s="7">
        <v>0</v>
      </c>
      <c r="L757" s="7">
        <v>0</v>
      </c>
      <c r="M757" s="7">
        <v>130</v>
      </c>
      <c r="N757" s="7">
        <v>1</v>
      </c>
      <c r="O757" s="7" t="s">
        <v>71</v>
      </c>
      <c r="P757" s="7">
        <v>0</v>
      </c>
      <c r="Q757" s="7">
        <v>0</v>
      </c>
      <c r="R757" s="7">
        <v>130</v>
      </c>
    </row>
    <row r="758" spans="1:18" x14ac:dyDescent="0.25">
      <c r="A758" s="7" t="s">
        <v>3721</v>
      </c>
      <c r="B758" s="8">
        <v>42446</v>
      </c>
      <c r="C758" s="7">
        <v>1</v>
      </c>
      <c r="D758" s="7" t="s">
        <v>3722</v>
      </c>
      <c r="E758" s="7" t="s">
        <v>592</v>
      </c>
      <c r="F758" s="7" t="s">
        <v>3723</v>
      </c>
      <c r="G758" s="8">
        <v>42443.381944444445</v>
      </c>
      <c r="H758" s="7" t="s">
        <v>2781</v>
      </c>
      <c r="I758" s="7"/>
      <c r="J758" s="7"/>
      <c r="K758" s="7">
        <v>0</v>
      </c>
      <c r="L758" s="7">
        <v>0</v>
      </c>
      <c r="M758" s="7">
        <v>33.11</v>
      </c>
      <c r="N758" s="7">
        <v>1</v>
      </c>
      <c r="O758" s="7" t="s">
        <v>937</v>
      </c>
      <c r="P758" s="7">
        <v>0</v>
      </c>
      <c r="Q758" s="7">
        <v>0</v>
      </c>
      <c r="R758" s="7">
        <v>33.11</v>
      </c>
    </row>
    <row r="759" spans="1:18" x14ac:dyDescent="0.25">
      <c r="A759" s="7" t="s">
        <v>3721</v>
      </c>
      <c r="B759" s="8">
        <v>42446</v>
      </c>
      <c r="C759" s="7">
        <v>2</v>
      </c>
      <c r="D759" s="7" t="s">
        <v>3722</v>
      </c>
      <c r="E759" s="7" t="s">
        <v>592</v>
      </c>
      <c r="F759" s="7" t="s">
        <v>3723</v>
      </c>
      <c r="G759" s="8">
        <v>42443.381944444445</v>
      </c>
      <c r="H759" s="7" t="s">
        <v>2781</v>
      </c>
      <c r="I759" s="7"/>
      <c r="J759" s="7"/>
      <c r="K759" s="7">
        <v>0</v>
      </c>
      <c r="L759" s="7">
        <v>0</v>
      </c>
      <c r="M759" s="7">
        <v>2.54</v>
      </c>
      <c r="N759" s="7">
        <v>1</v>
      </c>
      <c r="O759" s="7" t="s">
        <v>937</v>
      </c>
      <c r="P759" s="7">
        <v>0</v>
      </c>
      <c r="Q759" s="7">
        <v>0</v>
      </c>
      <c r="R759" s="7">
        <v>2.54</v>
      </c>
    </row>
    <row r="760" spans="1:18" x14ac:dyDescent="0.25">
      <c r="A760" s="7" t="s">
        <v>3724</v>
      </c>
      <c r="B760" s="8">
        <v>42446</v>
      </c>
      <c r="C760" s="7">
        <v>1</v>
      </c>
      <c r="D760" s="7" t="s">
        <v>3725</v>
      </c>
      <c r="E760" s="7" t="s">
        <v>592</v>
      </c>
      <c r="F760" s="7" t="s">
        <v>3726</v>
      </c>
      <c r="G760" s="8">
        <v>42333.431944444441</v>
      </c>
      <c r="H760" s="7" t="s">
        <v>2781</v>
      </c>
      <c r="I760" s="7"/>
      <c r="J760" s="7"/>
      <c r="K760" s="7">
        <v>0</v>
      </c>
      <c r="L760" s="7">
        <v>0</v>
      </c>
      <c r="M760" s="7">
        <v>55</v>
      </c>
      <c r="N760" s="7">
        <v>1</v>
      </c>
      <c r="O760" s="7" t="s">
        <v>937</v>
      </c>
      <c r="P760" s="7">
        <v>0</v>
      </c>
      <c r="Q760" s="7">
        <v>0</v>
      </c>
      <c r="R760" s="7">
        <v>55</v>
      </c>
    </row>
    <row r="761" spans="1:18" x14ac:dyDescent="0.25">
      <c r="A761" s="7" t="s">
        <v>3727</v>
      </c>
      <c r="B761" s="8">
        <v>42446</v>
      </c>
      <c r="C761" s="7">
        <v>1</v>
      </c>
      <c r="D761" s="7" t="s">
        <v>3728</v>
      </c>
      <c r="E761" s="7" t="s">
        <v>592</v>
      </c>
      <c r="F761" s="7" t="s">
        <v>3729</v>
      </c>
      <c r="G761" s="8">
        <v>42428.621527777781</v>
      </c>
      <c r="H761" s="7" t="s">
        <v>2781</v>
      </c>
      <c r="I761" s="7"/>
      <c r="J761" s="7"/>
      <c r="K761" s="7">
        <v>0</v>
      </c>
      <c r="L761" s="7">
        <v>0</v>
      </c>
      <c r="M761" s="7">
        <v>55</v>
      </c>
      <c r="N761" s="7">
        <v>1</v>
      </c>
      <c r="O761" s="7" t="s">
        <v>937</v>
      </c>
      <c r="P761" s="7">
        <v>0</v>
      </c>
      <c r="Q761" s="7">
        <v>0</v>
      </c>
      <c r="R761" s="7">
        <v>55</v>
      </c>
    </row>
    <row r="762" spans="1:18" x14ac:dyDescent="0.25">
      <c r="A762" s="7" t="s">
        <v>3730</v>
      </c>
      <c r="B762" s="8">
        <v>42448</v>
      </c>
      <c r="C762" s="7">
        <v>1</v>
      </c>
      <c r="D762" s="7" t="s">
        <v>3731</v>
      </c>
      <c r="E762" s="7" t="s">
        <v>592</v>
      </c>
      <c r="F762" s="7" t="s">
        <v>3732</v>
      </c>
      <c r="G762" s="8">
        <v>42440.660416666666</v>
      </c>
      <c r="H762" s="7" t="s">
        <v>2781</v>
      </c>
      <c r="I762" s="7"/>
      <c r="J762" s="7"/>
      <c r="K762" s="7">
        <v>0</v>
      </c>
      <c r="L762" s="7">
        <v>0</v>
      </c>
      <c r="M762" s="7">
        <v>10000</v>
      </c>
      <c r="N762" s="7">
        <v>1</v>
      </c>
      <c r="O762" s="7" t="s">
        <v>53</v>
      </c>
      <c r="P762" s="7">
        <v>0</v>
      </c>
      <c r="Q762" s="7">
        <v>0</v>
      </c>
      <c r="R762" s="7">
        <v>10000</v>
      </c>
    </row>
    <row r="763" spans="1:18" x14ac:dyDescent="0.25">
      <c r="A763" s="7" t="s">
        <v>3733</v>
      </c>
      <c r="B763" s="8">
        <v>42450</v>
      </c>
      <c r="C763" s="7">
        <v>1</v>
      </c>
      <c r="D763" s="7" t="s">
        <v>3734</v>
      </c>
      <c r="E763" s="7" t="s">
        <v>592</v>
      </c>
      <c r="F763" s="7" t="s">
        <v>3735</v>
      </c>
      <c r="G763" s="8">
        <v>42135.436111111114</v>
      </c>
      <c r="H763" s="7" t="s">
        <v>2781</v>
      </c>
      <c r="I763" s="7"/>
      <c r="J763" s="7"/>
      <c r="K763" s="7">
        <v>0</v>
      </c>
      <c r="L763" s="7">
        <v>0</v>
      </c>
      <c r="M763" s="7">
        <v>8275</v>
      </c>
      <c r="N763" s="7">
        <v>1</v>
      </c>
      <c r="O763" s="7" t="s">
        <v>53</v>
      </c>
      <c r="P763" s="7">
        <v>0</v>
      </c>
      <c r="Q763" s="7">
        <v>0</v>
      </c>
      <c r="R763" s="7">
        <v>8275</v>
      </c>
    </row>
    <row r="764" spans="1:18" x14ac:dyDescent="0.25">
      <c r="A764" s="7" t="s">
        <v>3736</v>
      </c>
      <c r="B764" s="8">
        <v>42450</v>
      </c>
      <c r="C764" s="7">
        <v>1</v>
      </c>
      <c r="D764" s="7" t="s">
        <v>3737</v>
      </c>
      <c r="E764" s="7" t="s">
        <v>592</v>
      </c>
      <c r="F764" s="7" t="s">
        <v>3738</v>
      </c>
      <c r="G764" s="8">
        <v>42447.88958333333</v>
      </c>
      <c r="H764" s="7" t="s">
        <v>2781</v>
      </c>
      <c r="I764" s="7"/>
      <c r="J764" s="7"/>
      <c r="K764" s="7">
        <v>0</v>
      </c>
      <c r="L764" s="7">
        <v>0</v>
      </c>
      <c r="M764" s="7">
        <v>60</v>
      </c>
      <c r="N764" s="7">
        <v>1</v>
      </c>
      <c r="O764" s="7" t="s">
        <v>71</v>
      </c>
      <c r="P764" s="7">
        <v>0</v>
      </c>
      <c r="Q764" s="7">
        <v>0</v>
      </c>
      <c r="R764" s="7">
        <v>60</v>
      </c>
    </row>
    <row r="765" spans="1:18" x14ac:dyDescent="0.25">
      <c r="A765" s="7" t="s">
        <v>3739</v>
      </c>
      <c r="B765" s="8">
        <v>42455</v>
      </c>
      <c r="C765" s="7">
        <v>1</v>
      </c>
      <c r="D765" s="7" t="s">
        <v>3740</v>
      </c>
      <c r="E765" s="7" t="s">
        <v>592</v>
      </c>
      <c r="F765" s="7" t="s">
        <v>3741</v>
      </c>
      <c r="G765" s="8">
        <v>42451.747916666667</v>
      </c>
      <c r="H765" s="7" t="s">
        <v>2781</v>
      </c>
      <c r="I765" s="7"/>
      <c r="J765" s="7"/>
      <c r="K765" s="7">
        <v>0</v>
      </c>
      <c r="L765" s="7">
        <v>0</v>
      </c>
      <c r="M765" s="7">
        <v>2500</v>
      </c>
      <c r="N765" s="7">
        <v>1</v>
      </c>
      <c r="O765" s="7" t="s">
        <v>53</v>
      </c>
      <c r="P765" s="7">
        <v>0</v>
      </c>
      <c r="Q765" s="7">
        <v>0</v>
      </c>
      <c r="R765" s="7">
        <v>2500</v>
      </c>
    </row>
    <row r="766" spans="1:18" x14ac:dyDescent="0.25">
      <c r="A766" s="7" t="s">
        <v>3742</v>
      </c>
      <c r="B766" s="8">
        <v>42458</v>
      </c>
      <c r="C766" s="7">
        <v>1</v>
      </c>
      <c r="D766" s="7" t="s">
        <v>3743</v>
      </c>
      <c r="E766" s="7" t="s">
        <v>592</v>
      </c>
      <c r="F766" s="7" t="s">
        <v>3744</v>
      </c>
      <c r="G766" s="8">
        <v>42452.500694444447</v>
      </c>
      <c r="H766" s="7" t="s">
        <v>2781</v>
      </c>
      <c r="I766" s="7"/>
      <c r="J766" s="7"/>
      <c r="K766" s="7">
        <v>0</v>
      </c>
      <c r="L766" s="7">
        <v>0</v>
      </c>
      <c r="M766" s="7">
        <v>5407.25</v>
      </c>
      <c r="N766" s="7">
        <v>1</v>
      </c>
      <c r="O766" s="7" t="s">
        <v>3463</v>
      </c>
      <c r="P766" s="7">
        <v>0</v>
      </c>
      <c r="Q766" s="7">
        <v>0</v>
      </c>
      <c r="R766" s="7">
        <v>5407.25</v>
      </c>
    </row>
    <row r="767" spans="1:18" x14ac:dyDescent="0.25">
      <c r="A767" s="7" t="s">
        <v>3745</v>
      </c>
      <c r="B767" s="8">
        <v>42460</v>
      </c>
      <c r="C767" s="7">
        <v>1</v>
      </c>
      <c r="D767" s="7" t="s">
        <v>3746</v>
      </c>
      <c r="E767" s="7" t="s">
        <v>592</v>
      </c>
      <c r="F767" s="7" t="s">
        <v>3747</v>
      </c>
      <c r="G767" s="8">
        <v>42459.536805555559</v>
      </c>
      <c r="H767" s="7" t="s">
        <v>2781</v>
      </c>
      <c r="I767" s="7"/>
      <c r="J767" s="7"/>
      <c r="K767" s="7">
        <v>0</v>
      </c>
      <c r="L767" s="7">
        <v>0</v>
      </c>
      <c r="M767" s="7">
        <v>3000</v>
      </c>
      <c r="N767" s="7">
        <v>1</v>
      </c>
      <c r="O767" s="7" t="s">
        <v>53</v>
      </c>
      <c r="P767" s="7">
        <v>0</v>
      </c>
      <c r="Q767" s="7">
        <v>0</v>
      </c>
      <c r="R767" s="7">
        <v>3000</v>
      </c>
    </row>
    <row r="768" spans="1:18" x14ac:dyDescent="0.25">
      <c r="A768" s="7" t="s">
        <v>3748</v>
      </c>
      <c r="B768" s="8">
        <v>42460</v>
      </c>
      <c r="C768" s="7">
        <v>1</v>
      </c>
      <c r="D768" s="7" t="s">
        <v>3749</v>
      </c>
      <c r="E768" s="7" t="s">
        <v>592</v>
      </c>
      <c r="F768" s="7" t="s">
        <v>3750</v>
      </c>
      <c r="G768" s="8">
        <v>42292.398611111108</v>
      </c>
      <c r="H768" s="7" t="s">
        <v>2781</v>
      </c>
      <c r="I768" s="7"/>
      <c r="J768" s="7"/>
      <c r="K768" s="7">
        <v>0</v>
      </c>
      <c r="L768" s="7">
        <v>0</v>
      </c>
      <c r="M768" s="7">
        <v>23832.68</v>
      </c>
      <c r="N768" s="7">
        <v>67.228999999999999</v>
      </c>
      <c r="O768" s="7" t="s">
        <v>53</v>
      </c>
      <c r="P768" s="7">
        <v>0</v>
      </c>
      <c r="Q768" s="7">
        <v>0</v>
      </c>
      <c r="R768" s="7">
        <v>23832.68</v>
      </c>
    </row>
    <row r="769" spans="1:18" x14ac:dyDescent="0.25">
      <c r="A769" s="7" t="s">
        <v>3751</v>
      </c>
      <c r="B769" s="8">
        <v>42460</v>
      </c>
      <c r="C769" s="7">
        <v>1</v>
      </c>
      <c r="D769" s="7" t="s">
        <v>3752</v>
      </c>
      <c r="E769" s="7" t="s">
        <v>592</v>
      </c>
      <c r="F769" s="7" t="s">
        <v>3753</v>
      </c>
      <c r="G769" s="8">
        <v>42354.523611111108</v>
      </c>
      <c r="H769" s="7" t="s">
        <v>2781</v>
      </c>
      <c r="I769" s="7"/>
      <c r="J769" s="7"/>
      <c r="K769" s="7">
        <v>0</v>
      </c>
      <c r="L769" s="7">
        <v>0</v>
      </c>
      <c r="M769" s="7">
        <v>33640</v>
      </c>
      <c r="N769" s="7">
        <v>1</v>
      </c>
      <c r="O769" s="7" t="s">
        <v>53</v>
      </c>
      <c r="P769" s="7">
        <v>0</v>
      </c>
      <c r="Q769" s="7">
        <v>0</v>
      </c>
      <c r="R769" s="7">
        <v>33640</v>
      </c>
    </row>
    <row r="770" spans="1:18" x14ac:dyDescent="0.25">
      <c r="A770" s="7" t="s">
        <v>3751</v>
      </c>
      <c r="B770" s="8">
        <v>42460</v>
      </c>
      <c r="C770" s="7">
        <v>2</v>
      </c>
      <c r="D770" s="7" t="s">
        <v>3752</v>
      </c>
      <c r="E770" s="7" t="s">
        <v>592</v>
      </c>
      <c r="F770" s="7" t="s">
        <v>3753</v>
      </c>
      <c r="G770" s="8">
        <v>42354.523611111108</v>
      </c>
      <c r="H770" s="7" t="s">
        <v>2781</v>
      </c>
      <c r="I770" s="7"/>
      <c r="J770" s="7"/>
      <c r="K770" s="7">
        <v>0</v>
      </c>
      <c r="L770" s="7">
        <v>0</v>
      </c>
      <c r="M770" s="7">
        <v>46048</v>
      </c>
      <c r="N770" s="7">
        <v>1</v>
      </c>
      <c r="O770" s="7" t="s">
        <v>53</v>
      </c>
      <c r="P770" s="7">
        <v>0</v>
      </c>
      <c r="Q770" s="7">
        <v>0</v>
      </c>
      <c r="R770" s="7">
        <v>46048</v>
      </c>
    </row>
    <row r="771" spans="1:18" x14ac:dyDescent="0.25">
      <c r="A771" s="7" t="s">
        <v>3754</v>
      </c>
      <c r="B771" s="8">
        <v>42460</v>
      </c>
      <c r="C771" s="7">
        <v>1</v>
      </c>
      <c r="D771" s="7" t="s">
        <v>3755</v>
      </c>
      <c r="E771" s="7" t="s">
        <v>592</v>
      </c>
      <c r="F771" s="7" t="s">
        <v>3756</v>
      </c>
      <c r="G771" s="8">
        <v>42452.454861111109</v>
      </c>
      <c r="H771" s="7" t="s">
        <v>2781</v>
      </c>
      <c r="I771" s="7"/>
      <c r="J771" s="7"/>
      <c r="K771" s="7">
        <v>0</v>
      </c>
      <c r="L771" s="7">
        <v>0</v>
      </c>
      <c r="M771" s="7">
        <v>11.93</v>
      </c>
      <c r="N771" s="7">
        <v>1</v>
      </c>
      <c r="O771" s="7" t="s">
        <v>71</v>
      </c>
      <c r="P771" s="7">
        <v>0</v>
      </c>
      <c r="Q771" s="7">
        <v>0</v>
      </c>
      <c r="R771" s="7">
        <v>11.93</v>
      </c>
    </row>
    <row r="772" spans="1:18" x14ac:dyDescent="0.25">
      <c r="A772" s="7" t="s">
        <v>3754</v>
      </c>
      <c r="B772" s="8">
        <v>42460</v>
      </c>
      <c r="C772" s="7">
        <v>2</v>
      </c>
      <c r="D772" s="7" t="s">
        <v>3755</v>
      </c>
      <c r="E772" s="7" t="s">
        <v>592</v>
      </c>
      <c r="F772" s="7" t="s">
        <v>3756</v>
      </c>
      <c r="G772" s="8">
        <v>42452.454861111109</v>
      </c>
      <c r="H772" s="7" t="s">
        <v>2781</v>
      </c>
      <c r="I772" s="7"/>
      <c r="J772" s="7"/>
      <c r="K772" s="7">
        <v>0</v>
      </c>
      <c r="L772" s="7">
        <v>0</v>
      </c>
      <c r="M772" s="7">
        <v>48.07</v>
      </c>
      <c r="N772" s="7">
        <v>1</v>
      </c>
      <c r="O772" s="7" t="s">
        <v>71</v>
      </c>
      <c r="P772" s="7">
        <v>0</v>
      </c>
      <c r="Q772" s="7">
        <v>0</v>
      </c>
      <c r="R772" s="7">
        <v>48.07</v>
      </c>
    </row>
    <row r="773" spans="1:18" x14ac:dyDescent="0.25">
      <c r="A773" s="7" t="s">
        <v>3757</v>
      </c>
      <c r="B773" s="8">
        <v>42460</v>
      </c>
      <c r="C773" s="7">
        <v>1</v>
      </c>
      <c r="D773" s="7" t="s">
        <v>3758</v>
      </c>
      <c r="E773" s="7" t="s">
        <v>592</v>
      </c>
      <c r="F773" s="7" t="s">
        <v>3759</v>
      </c>
      <c r="G773" s="8">
        <v>42446.643750000003</v>
      </c>
      <c r="H773" s="7" t="s">
        <v>2781</v>
      </c>
      <c r="I773" s="7"/>
      <c r="J773" s="7"/>
      <c r="K773" s="7">
        <v>0</v>
      </c>
      <c r="L773" s="7">
        <v>0</v>
      </c>
      <c r="M773" s="7">
        <v>0</v>
      </c>
      <c r="N773" s="7">
        <v>1</v>
      </c>
      <c r="O773" s="7" t="s">
        <v>71</v>
      </c>
      <c r="P773" s="7">
        <v>0</v>
      </c>
      <c r="Q773" s="7">
        <v>0</v>
      </c>
      <c r="R773" s="7">
        <v>60</v>
      </c>
    </row>
    <row r="774" spans="1:18" x14ac:dyDescent="0.25">
      <c r="A774" s="7" t="s">
        <v>3760</v>
      </c>
      <c r="B774" s="8">
        <v>42460</v>
      </c>
      <c r="C774" s="7">
        <v>1</v>
      </c>
      <c r="D774" s="7" t="s">
        <v>3761</v>
      </c>
      <c r="E774" s="7" t="s">
        <v>592</v>
      </c>
      <c r="F774" s="7" t="s">
        <v>3762</v>
      </c>
      <c r="G774" s="8">
        <v>42405</v>
      </c>
      <c r="H774" s="7" t="s">
        <v>2781</v>
      </c>
      <c r="I774" s="7"/>
      <c r="J774" s="7"/>
      <c r="K774" s="7">
        <v>0</v>
      </c>
      <c r="L774" s="7">
        <v>0</v>
      </c>
      <c r="M774" s="7">
        <v>300</v>
      </c>
      <c r="N774" s="7">
        <v>1</v>
      </c>
      <c r="O774" s="7" t="s">
        <v>53</v>
      </c>
      <c r="P774" s="7">
        <v>0</v>
      </c>
      <c r="Q774" s="7">
        <v>0</v>
      </c>
      <c r="R774" s="7">
        <v>300</v>
      </c>
    </row>
    <row r="775" spans="1:18" x14ac:dyDescent="0.25">
      <c r="A775" s="7" t="s">
        <v>3763</v>
      </c>
      <c r="B775" s="8">
        <v>42464</v>
      </c>
      <c r="C775" s="7">
        <v>1</v>
      </c>
      <c r="D775" s="7" t="s">
        <v>3764</v>
      </c>
      <c r="E775" s="7" t="s">
        <v>592</v>
      </c>
      <c r="F775" s="7" t="s">
        <v>3765</v>
      </c>
      <c r="G775" s="8">
        <v>42448.472916666666</v>
      </c>
      <c r="H775" s="7" t="s">
        <v>2781</v>
      </c>
      <c r="I775" s="7"/>
      <c r="J775" s="7"/>
      <c r="K775" s="7">
        <v>0</v>
      </c>
      <c r="L775" s="7">
        <v>0</v>
      </c>
      <c r="M775" s="7">
        <v>275.79000000000002</v>
      </c>
      <c r="N775" s="7">
        <v>1</v>
      </c>
      <c r="O775" s="7" t="s">
        <v>71</v>
      </c>
      <c r="P775" s="7">
        <v>0</v>
      </c>
      <c r="Q775" s="7">
        <v>0</v>
      </c>
      <c r="R775" s="7">
        <v>275.79000000000002</v>
      </c>
    </row>
    <row r="776" spans="1:18" x14ac:dyDescent="0.25">
      <c r="A776" s="7" t="s">
        <v>3766</v>
      </c>
      <c r="B776" s="8">
        <v>42464</v>
      </c>
      <c r="C776" s="7">
        <v>1</v>
      </c>
      <c r="D776" s="7" t="s">
        <v>3767</v>
      </c>
      <c r="E776" s="7" t="s">
        <v>592</v>
      </c>
      <c r="F776" s="7" t="s">
        <v>3768</v>
      </c>
      <c r="G776" s="8">
        <v>42460.524305555555</v>
      </c>
      <c r="H776" s="7" t="s">
        <v>2781</v>
      </c>
      <c r="I776" s="7"/>
      <c r="J776" s="7"/>
      <c r="K776" s="7">
        <v>0</v>
      </c>
      <c r="L776" s="7">
        <v>0</v>
      </c>
      <c r="M776" s="7">
        <v>1250</v>
      </c>
      <c r="N776" s="7">
        <v>1</v>
      </c>
      <c r="O776" s="7" t="s">
        <v>53</v>
      </c>
      <c r="P776" s="7">
        <v>0</v>
      </c>
      <c r="Q776" s="7">
        <v>0</v>
      </c>
      <c r="R776" s="7">
        <v>1250</v>
      </c>
    </row>
    <row r="777" spans="1:18" x14ac:dyDescent="0.25">
      <c r="A777" s="7" t="s">
        <v>3769</v>
      </c>
      <c r="B777" s="8">
        <v>42464</v>
      </c>
      <c r="C777" s="7">
        <v>1</v>
      </c>
      <c r="D777" s="7" t="s">
        <v>3770</v>
      </c>
      <c r="E777" s="7" t="s">
        <v>592</v>
      </c>
      <c r="F777" s="7" t="s">
        <v>3771</v>
      </c>
      <c r="G777" s="8">
        <v>42458.535416666666</v>
      </c>
      <c r="H777" s="7" t="s">
        <v>2781</v>
      </c>
      <c r="I777" s="7"/>
      <c r="J777" s="7"/>
      <c r="K777" s="7">
        <v>0</v>
      </c>
      <c r="L777" s="7">
        <v>0</v>
      </c>
      <c r="M777" s="7">
        <v>75</v>
      </c>
      <c r="N777" s="7">
        <v>1</v>
      </c>
      <c r="O777" s="7" t="s">
        <v>71</v>
      </c>
      <c r="P777" s="7">
        <v>0</v>
      </c>
      <c r="Q777" s="7">
        <v>0</v>
      </c>
      <c r="R777" s="7">
        <v>75</v>
      </c>
    </row>
    <row r="778" spans="1:18" x14ac:dyDescent="0.25">
      <c r="A778" s="7" t="s">
        <v>3772</v>
      </c>
      <c r="B778" s="8">
        <v>42464</v>
      </c>
      <c r="C778" s="7">
        <v>1</v>
      </c>
      <c r="D778" s="7" t="s">
        <v>3773</v>
      </c>
      <c r="E778" s="7" t="s">
        <v>592</v>
      </c>
      <c r="F778" s="7" t="s">
        <v>3774</v>
      </c>
      <c r="G778" s="8">
        <v>42448.490972222222</v>
      </c>
      <c r="H778" s="7" t="s">
        <v>2781</v>
      </c>
      <c r="I778" s="7"/>
      <c r="J778" s="7"/>
      <c r="K778" s="7">
        <v>0</v>
      </c>
      <c r="L778" s="7">
        <v>0</v>
      </c>
      <c r="M778" s="7">
        <v>26.94</v>
      </c>
      <c r="N778" s="7">
        <v>1</v>
      </c>
      <c r="O778" s="7" t="s">
        <v>71</v>
      </c>
      <c r="P778" s="7">
        <v>0</v>
      </c>
      <c r="Q778" s="7">
        <v>0</v>
      </c>
      <c r="R778" s="7">
        <v>26.94</v>
      </c>
    </row>
    <row r="779" spans="1:18" x14ac:dyDescent="0.25">
      <c r="A779" s="7" t="s">
        <v>3772</v>
      </c>
      <c r="B779" s="8">
        <v>42464</v>
      </c>
      <c r="C779" s="7">
        <v>2</v>
      </c>
      <c r="D779" s="7" t="s">
        <v>3773</v>
      </c>
      <c r="E779" s="7" t="s">
        <v>592</v>
      </c>
      <c r="F779" s="7" t="s">
        <v>3774</v>
      </c>
      <c r="G779" s="8">
        <v>42448.490972222222</v>
      </c>
      <c r="H779" s="7" t="s">
        <v>2781</v>
      </c>
      <c r="I779" s="7"/>
      <c r="J779" s="7"/>
      <c r="K779" s="7">
        <v>0</v>
      </c>
      <c r="L779" s="7">
        <v>0</v>
      </c>
      <c r="M779" s="7">
        <v>51.56</v>
      </c>
      <c r="N779" s="7">
        <v>1</v>
      </c>
      <c r="O779" s="7" t="s">
        <v>71</v>
      </c>
      <c r="P779" s="7">
        <v>0</v>
      </c>
      <c r="Q779" s="7">
        <v>0</v>
      </c>
      <c r="R779" s="7">
        <v>51.56</v>
      </c>
    </row>
    <row r="780" spans="1:18" x14ac:dyDescent="0.25">
      <c r="A780" s="7" t="s">
        <v>3772</v>
      </c>
      <c r="B780" s="8">
        <v>42464</v>
      </c>
      <c r="C780" s="7">
        <v>3</v>
      </c>
      <c r="D780" s="7" t="s">
        <v>3773</v>
      </c>
      <c r="E780" s="7" t="s">
        <v>592</v>
      </c>
      <c r="F780" s="7" t="s">
        <v>3774</v>
      </c>
      <c r="G780" s="8">
        <v>42448.490972222222</v>
      </c>
      <c r="H780" s="7" t="s">
        <v>2781</v>
      </c>
      <c r="I780" s="7"/>
      <c r="J780" s="7"/>
      <c r="K780" s="7">
        <v>0</v>
      </c>
      <c r="L780" s="7">
        <v>0</v>
      </c>
      <c r="M780" s="7">
        <v>29.44</v>
      </c>
      <c r="N780" s="7">
        <v>1</v>
      </c>
      <c r="O780" s="7" t="s">
        <v>71</v>
      </c>
      <c r="P780" s="7">
        <v>0</v>
      </c>
      <c r="Q780" s="7">
        <v>0</v>
      </c>
      <c r="R780" s="7">
        <v>29.44</v>
      </c>
    </row>
    <row r="781" spans="1:18" x14ac:dyDescent="0.25">
      <c r="A781" s="7" t="s">
        <v>3772</v>
      </c>
      <c r="B781" s="8">
        <v>42464</v>
      </c>
      <c r="C781" s="7">
        <v>4</v>
      </c>
      <c r="D781" s="7" t="s">
        <v>3773</v>
      </c>
      <c r="E781" s="7" t="s">
        <v>592</v>
      </c>
      <c r="F781" s="7" t="s">
        <v>3774</v>
      </c>
      <c r="G781" s="8">
        <v>42448.490972222222</v>
      </c>
      <c r="H781" s="7" t="s">
        <v>2781</v>
      </c>
      <c r="I781" s="7"/>
      <c r="J781" s="7"/>
      <c r="K781" s="7">
        <v>0</v>
      </c>
      <c r="L781" s="7">
        <v>0</v>
      </c>
      <c r="M781" s="7">
        <v>31.32</v>
      </c>
      <c r="N781" s="7">
        <v>1</v>
      </c>
      <c r="O781" s="7" t="s">
        <v>71</v>
      </c>
      <c r="P781" s="7">
        <v>0</v>
      </c>
      <c r="Q781" s="7">
        <v>0</v>
      </c>
      <c r="R781" s="7">
        <v>31.32</v>
      </c>
    </row>
    <row r="782" spans="1:18" x14ac:dyDescent="0.25">
      <c r="A782" s="7" t="s">
        <v>3772</v>
      </c>
      <c r="B782" s="8">
        <v>42464</v>
      </c>
      <c r="C782" s="7">
        <v>5</v>
      </c>
      <c r="D782" s="7" t="s">
        <v>3773</v>
      </c>
      <c r="E782" s="7" t="s">
        <v>592</v>
      </c>
      <c r="F782" s="7" t="s">
        <v>3774</v>
      </c>
      <c r="G782" s="8">
        <v>42448.490972222222</v>
      </c>
      <c r="H782" s="7" t="s">
        <v>2781</v>
      </c>
      <c r="I782" s="7"/>
      <c r="J782" s="7"/>
      <c r="K782" s="7">
        <v>0</v>
      </c>
      <c r="L782" s="7">
        <v>0</v>
      </c>
      <c r="M782" s="7">
        <v>41.23</v>
      </c>
      <c r="N782" s="7">
        <v>1</v>
      </c>
      <c r="O782" s="7" t="s">
        <v>71</v>
      </c>
      <c r="P782" s="7">
        <v>0</v>
      </c>
      <c r="Q782" s="7">
        <v>0</v>
      </c>
      <c r="R782" s="7">
        <v>41.23</v>
      </c>
    </row>
    <row r="783" spans="1:18" x14ac:dyDescent="0.25">
      <c r="A783" s="7" t="s">
        <v>3772</v>
      </c>
      <c r="B783" s="8">
        <v>42464</v>
      </c>
      <c r="C783" s="7">
        <v>6</v>
      </c>
      <c r="D783" s="7" t="s">
        <v>3773</v>
      </c>
      <c r="E783" s="7" t="s">
        <v>592</v>
      </c>
      <c r="F783" s="7" t="s">
        <v>3774</v>
      </c>
      <c r="G783" s="8">
        <v>42448.490972222222</v>
      </c>
      <c r="H783" s="7" t="s">
        <v>2781</v>
      </c>
      <c r="I783" s="7"/>
      <c r="J783" s="7"/>
      <c r="K783" s="7">
        <v>0</v>
      </c>
      <c r="L783" s="7">
        <v>0</v>
      </c>
      <c r="M783" s="7">
        <v>11.03</v>
      </c>
      <c r="N783" s="7">
        <v>1</v>
      </c>
      <c r="O783" s="7" t="s">
        <v>71</v>
      </c>
      <c r="P783" s="7">
        <v>0</v>
      </c>
      <c r="Q783" s="7">
        <v>0</v>
      </c>
      <c r="R783" s="7">
        <v>11.03</v>
      </c>
    </row>
    <row r="784" spans="1:18" x14ac:dyDescent="0.25">
      <c r="A784" s="7" t="s">
        <v>3772</v>
      </c>
      <c r="B784" s="8">
        <v>42464</v>
      </c>
      <c r="C784" s="7">
        <v>7</v>
      </c>
      <c r="D784" s="7" t="s">
        <v>3773</v>
      </c>
      <c r="E784" s="7" t="s">
        <v>592</v>
      </c>
      <c r="F784" s="7" t="s">
        <v>3774</v>
      </c>
      <c r="G784" s="8">
        <v>42448.490972222222</v>
      </c>
      <c r="H784" s="7" t="s">
        <v>2781</v>
      </c>
      <c r="I784" s="7"/>
      <c r="J784" s="7"/>
      <c r="K784" s="7">
        <v>0</v>
      </c>
      <c r="L784" s="7">
        <v>0</v>
      </c>
      <c r="M784" s="7">
        <v>49.88</v>
      </c>
      <c r="N784" s="7">
        <v>1</v>
      </c>
      <c r="O784" s="7" t="s">
        <v>71</v>
      </c>
      <c r="P784" s="7">
        <v>0</v>
      </c>
      <c r="Q784" s="7">
        <v>0</v>
      </c>
      <c r="R784" s="7">
        <v>49.88</v>
      </c>
    </row>
    <row r="785" spans="1:18" x14ac:dyDescent="0.25">
      <c r="A785" s="7" t="s">
        <v>3775</v>
      </c>
      <c r="B785" s="8">
        <v>42460</v>
      </c>
      <c r="C785" s="7">
        <v>1</v>
      </c>
      <c r="D785" s="7" t="s">
        <v>3764</v>
      </c>
      <c r="E785" s="7" t="s">
        <v>592</v>
      </c>
      <c r="F785" s="7" t="s">
        <v>3765</v>
      </c>
      <c r="G785" s="8">
        <v>42448.472916666666</v>
      </c>
      <c r="H785" s="7" t="s">
        <v>2781</v>
      </c>
      <c r="I785" s="7"/>
      <c r="J785" s="7"/>
      <c r="K785" s="7">
        <v>0</v>
      </c>
      <c r="L785" s="7">
        <v>0</v>
      </c>
      <c r="M785" s="7">
        <v>275.79000000000002</v>
      </c>
      <c r="N785" s="7">
        <v>1</v>
      </c>
      <c r="O785" s="7" t="s">
        <v>71</v>
      </c>
      <c r="P785" s="7">
        <v>0</v>
      </c>
      <c r="Q785" s="7">
        <v>0</v>
      </c>
      <c r="R785" s="7">
        <v>275.79000000000002</v>
      </c>
    </row>
    <row r="786" spans="1:18" x14ac:dyDescent="0.25">
      <c r="A786" s="7" t="s">
        <v>3776</v>
      </c>
      <c r="B786" s="8">
        <v>42460</v>
      </c>
      <c r="C786" s="7">
        <v>1</v>
      </c>
      <c r="D786" s="7" t="s">
        <v>3767</v>
      </c>
      <c r="E786" s="7" t="s">
        <v>592</v>
      </c>
      <c r="F786" s="7" t="s">
        <v>3768</v>
      </c>
      <c r="G786" s="8">
        <v>42460.524305555555</v>
      </c>
      <c r="H786" s="7" t="s">
        <v>2781</v>
      </c>
      <c r="I786" s="7"/>
      <c r="J786" s="7"/>
      <c r="K786" s="7">
        <v>0</v>
      </c>
      <c r="L786" s="7">
        <v>0</v>
      </c>
      <c r="M786" s="7">
        <v>1250</v>
      </c>
      <c r="N786" s="7">
        <v>1</v>
      </c>
      <c r="O786" s="7" t="s">
        <v>53</v>
      </c>
      <c r="P786" s="7">
        <v>0</v>
      </c>
      <c r="Q786" s="7">
        <v>0</v>
      </c>
      <c r="R786" s="7">
        <v>1250</v>
      </c>
    </row>
    <row r="787" spans="1:18" x14ac:dyDescent="0.25">
      <c r="A787" s="7" t="s">
        <v>3777</v>
      </c>
      <c r="B787" s="8">
        <v>42460</v>
      </c>
      <c r="C787" s="7">
        <v>1</v>
      </c>
      <c r="D787" s="7" t="s">
        <v>3770</v>
      </c>
      <c r="E787" s="7" t="s">
        <v>592</v>
      </c>
      <c r="F787" s="7" t="s">
        <v>3771</v>
      </c>
      <c r="G787" s="8">
        <v>42458.535416666666</v>
      </c>
      <c r="H787" s="7" t="s">
        <v>2781</v>
      </c>
      <c r="I787" s="7"/>
      <c r="J787" s="7"/>
      <c r="K787" s="7">
        <v>0</v>
      </c>
      <c r="L787" s="7">
        <v>0</v>
      </c>
      <c r="M787" s="7">
        <v>75</v>
      </c>
      <c r="N787" s="7">
        <v>1</v>
      </c>
      <c r="O787" s="7" t="s">
        <v>71</v>
      </c>
      <c r="P787" s="7">
        <v>0</v>
      </c>
      <c r="Q787" s="7">
        <v>0</v>
      </c>
      <c r="R787" s="7">
        <v>75</v>
      </c>
    </row>
    <row r="788" spans="1:18" x14ac:dyDescent="0.25">
      <c r="A788" s="7" t="s">
        <v>3778</v>
      </c>
      <c r="B788" s="8">
        <v>42460</v>
      </c>
      <c r="C788" s="7">
        <v>1</v>
      </c>
      <c r="D788" s="7" t="s">
        <v>3773</v>
      </c>
      <c r="E788" s="7" t="s">
        <v>592</v>
      </c>
      <c r="F788" s="7" t="s">
        <v>3774</v>
      </c>
      <c r="G788" s="8">
        <v>42448.490972222222</v>
      </c>
      <c r="H788" s="7" t="s">
        <v>2781</v>
      </c>
      <c r="I788" s="7"/>
      <c r="J788" s="7"/>
      <c r="K788" s="7">
        <v>0</v>
      </c>
      <c r="L788" s="7">
        <v>0</v>
      </c>
      <c r="M788" s="7">
        <v>26.94</v>
      </c>
      <c r="N788" s="7">
        <v>1</v>
      </c>
      <c r="O788" s="7" t="s">
        <v>71</v>
      </c>
      <c r="P788" s="7">
        <v>0</v>
      </c>
      <c r="Q788" s="7">
        <v>0</v>
      </c>
      <c r="R788" s="7">
        <v>26.94</v>
      </c>
    </row>
    <row r="789" spans="1:18" x14ac:dyDescent="0.25">
      <c r="A789" s="7" t="s">
        <v>3778</v>
      </c>
      <c r="B789" s="8">
        <v>42460</v>
      </c>
      <c r="C789" s="7">
        <v>2</v>
      </c>
      <c r="D789" s="7" t="s">
        <v>3773</v>
      </c>
      <c r="E789" s="7" t="s">
        <v>592</v>
      </c>
      <c r="F789" s="7" t="s">
        <v>3774</v>
      </c>
      <c r="G789" s="8">
        <v>42448.490972222222</v>
      </c>
      <c r="H789" s="7" t="s">
        <v>2781</v>
      </c>
      <c r="I789" s="7"/>
      <c r="J789" s="7"/>
      <c r="K789" s="7">
        <v>0</v>
      </c>
      <c r="L789" s="7">
        <v>0</v>
      </c>
      <c r="M789" s="7">
        <v>51.56</v>
      </c>
      <c r="N789" s="7">
        <v>1</v>
      </c>
      <c r="O789" s="7" t="s">
        <v>71</v>
      </c>
      <c r="P789" s="7">
        <v>0</v>
      </c>
      <c r="Q789" s="7">
        <v>0</v>
      </c>
      <c r="R789" s="7">
        <v>51.56</v>
      </c>
    </row>
    <row r="790" spans="1:18" x14ac:dyDescent="0.25">
      <c r="A790" s="7" t="s">
        <v>3778</v>
      </c>
      <c r="B790" s="8">
        <v>42460</v>
      </c>
      <c r="C790" s="7">
        <v>3</v>
      </c>
      <c r="D790" s="7" t="s">
        <v>3773</v>
      </c>
      <c r="E790" s="7" t="s">
        <v>592</v>
      </c>
      <c r="F790" s="7" t="s">
        <v>3774</v>
      </c>
      <c r="G790" s="8">
        <v>42448.490972222222</v>
      </c>
      <c r="H790" s="7" t="s">
        <v>2781</v>
      </c>
      <c r="I790" s="7"/>
      <c r="J790" s="7"/>
      <c r="K790" s="7">
        <v>0</v>
      </c>
      <c r="L790" s="7">
        <v>0</v>
      </c>
      <c r="M790" s="7">
        <v>29.44</v>
      </c>
      <c r="N790" s="7">
        <v>1</v>
      </c>
      <c r="O790" s="7" t="s">
        <v>71</v>
      </c>
      <c r="P790" s="7">
        <v>0</v>
      </c>
      <c r="Q790" s="7">
        <v>0</v>
      </c>
      <c r="R790" s="7">
        <v>29.44</v>
      </c>
    </row>
    <row r="791" spans="1:18" x14ac:dyDescent="0.25">
      <c r="A791" s="7" t="s">
        <v>3778</v>
      </c>
      <c r="B791" s="8">
        <v>42460</v>
      </c>
      <c r="C791" s="7">
        <v>4</v>
      </c>
      <c r="D791" s="7" t="s">
        <v>3773</v>
      </c>
      <c r="E791" s="7" t="s">
        <v>592</v>
      </c>
      <c r="F791" s="7" t="s">
        <v>3774</v>
      </c>
      <c r="G791" s="8">
        <v>42448.490972222222</v>
      </c>
      <c r="H791" s="7" t="s">
        <v>2781</v>
      </c>
      <c r="I791" s="7"/>
      <c r="J791" s="7"/>
      <c r="K791" s="7">
        <v>0</v>
      </c>
      <c r="L791" s="7">
        <v>0</v>
      </c>
      <c r="M791" s="7">
        <v>31.32</v>
      </c>
      <c r="N791" s="7">
        <v>1</v>
      </c>
      <c r="O791" s="7" t="s">
        <v>71</v>
      </c>
      <c r="P791" s="7">
        <v>0</v>
      </c>
      <c r="Q791" s="7">
        <v>0</v>
      </c>
      <c r="R791" s="7">
        <v>31.32</v>
      </c>
    </row>
    <row r="792" spans="1:18" x14ac:dyDescent="0.25">
      <c r="A792" s="7" t="s">
        <v>3778</v>
      </c>
      <c r="B792" s="8">
        <v>42460</v>
      </c>
      <c r="C792" s="7">
        <v>5</v>
      </c>
      <c r="D792" s="7" t="s">
        <v>3773</v>
      </c>
      <c r="E792" s="7" t="s">
        <v>592</v>
      </c>
      <c r="F792" s="7" t="s">
        <v>3774</v>
      </c>
      <c r="G792" s="8">
        <v>42448.490972222222</v>
      </c>
      <c r="H792" s="7" t="s">
        <v>2781</v>
      </c>
      <c r="I792" s="7"/>
      <c r="J792" s="7"/>
      <c r="K792" s="7">
        <v>0</v>
      </c>
      <c r="L792" s="7">
        <v>0</v>
      </c>
      <c r="M792" s="7">
        <v>41.23</v>
      </c>
      <c r="N792" s="7">
        <v>1</v>
      </c>
      <c r="O792" s="7" t="s">
        <v>71</v>
      </c>
      <c r="P792" s="7">
        <v>0</v>
      </c>
      <c r="Q792" s="7">
        <v>0</v>
      </c>
      <c r="R792" s="7">
        <v>41.23</v>
      </c>
    </row>
    <row r="793" spans="1:18" x14ac:dyDescent="0.25">
      <c r="A793" s="7" t="s">
        <v>3778</v>
      </c>
      <c r="B793" s="8">
        <v>42460</v>
      </c>
      <c r="C793" s="7">
        <v>6</v>
      </c>
      <c r="D793" s="7" t="s">
        <v>3773</v>
      </c>
      <c r="E793" s="7" t="s">
        <v>592</v>
      </c>
      <c r="F793" s="7" t="s">
        <v>3774</v>
      </c>
      <c r="G793" s="8">
        <v>42448.490972222222</v>
      </c>
      <c r="H793" s="7" t="s">
        <v>2781</v>
      </c>
      <c r="I793" s="7"/>
      <c r="J793" s="7"/>
      <c r="K793" s="7">
        <v>0</v>
      </c>
      <c r="L793" s="7">
        <v>0</v>
      </c>
      <c r="M793" s="7">
        <v>11.03</v>
      </c>
      <c r="N793" s="7">
        <v>1</v>
      </c>
      <c r="O793" s="7" t="s">
        <v>71</v>
      </c>
      <c r="P793" s="7">
        <v>0</v>
      </c>
      <c r="Q793" s="7">
        <v>0</v>
      </c>
      <c r="R793" s="7">
        <v>11.03</v>
      </c>
    </row>
    <row r="794" spans="1:18" x14ac:dyDescent="0.25">
      <c r="A794" s="7" t="s">
        <v>3778</v>
      </c>
      <c r="B794" s="8">
        <v>42460</v>
      </c>
      <c r="C794" s="7">
        <v>7</v>
      </c>
      <c r="D794" s="7" t="s">
        <v>3773</v>
      </c>
      <c r="E794" s="7" t="s">
        <v>592</v>
      </c>
      <c r="F794" s="7" t="s">
        <v>3774</v>
      </c>
      <c r="G794" s="8">
        <v>42448.490972222222</v>
      </c>
      <c r="H794" s="7" t="s">
        <v>2781</v>
      </c>
      <c r="I794" s="7"/>
      <c r="J794" s="7"/>
      <c r="K794" s="7">
        <v>0</v>
      </c>
      <c r="L794" s="7">
        <v>0</v>
      </c>
      <c r="M794" s="7">
        <v>49.88</v>
      </c>
      <c r="N794" s="7">
        <v>1</v>
      </c>
      <c r="O794" s="7" t="s">
        <v>71</v>
      </c>
      <c r="P794" s="7">
        <v>0</v>
      </c>
      <c r="Q794" s="7">
        <v>0</v>
      </c>
      <c r="R794" s="7">
        <v>49.88</v>
      </c>
    </row>
    <row r="795" spans="1:18" x14ac:dyDescent="0.25">
      <c r="A795" s="7" t="s">
        <v>3779</v>
      </c>
      <c r="B795" s="8">
        <v>42460</v>
      </c>
      <c r="C795" s="7">
        <v>1</v>
      </c>
      <c r="D795" s="7" t="s">
        <v>3780</v>
      </c>
      <c r="E795" s="7" t="s">
        <v>592</v>
      </c>
      <c r="F795" s="7" t="s">
        <v>3781</v>
      </c>
      <c r="G795" s="8">
        <v>42213.584722222222</v>
      </c>
      <c r="H795" s="7" t="s">
        <v>2781</v>
      </c>
      <c r="I795" s="7"/>
      <c r="J795" s="7"/>
      <c r="K795" s="7">
        <v>0</v>
      </c>
      <c r="L795" s="7">
        <v>0</v>
      </c>
      <c r="M795" s="7">
        <v>741.6</v>
      </c>
      <c r="N795" s="7">
        <v>1</v>
      </c>
      <c r="O795" s="7" t="s">
        <v>53</v>
      </c>
      <c r="P795" s="7">
        <v>0</v>
      </c>
      <c r="Q795" s="7">
        <v>0</v>
      </c>
      <c r="R795" s="7">
        <v>741.6</v>
      </c>
    </row>
    <row r="796" spans="1:18" x14ac:dyDescent="0.25">
      <c r="A796" s="7" t="s">
        <v>3782</v>
      </c>
      <c r="B796" s="8">
        <v>42472</v>
      </c>
      <c r="C796" s="7">
        <v>1</v>
      </c>
      <c r="D796" s="7" t="s">
        <v>3783</v>
      </c>
      <c r="E796" s="7" t="s">
        <v>592</v>
      </c>
      <c r="F796" s="7" t="s">
        <v>3784</v>
      </c>
      <c r="G796" s="8">
        <v>42458.625</v>
      </c>
      <c r="H796" s="7" t="s">
        <v>2781</v>
      </c>
      <c r="I796" s="7"/>
      <c r="J796" s="7"/>
      <c r="K796" s="7">
        <v>0</v>
      </c>
      <c r="L796" s="7">
        <v>0</v>
      </c>
      <c r="M796" s="7">
        <v>50.88</v>
      </c>
      <c r="N796" s="7">
        <v>1</v>
      </c>
      <c r="O796" s="7" t="s">
        <v>71</v>
      </c>
      <c r="P796" s="7">
        <v>0</v>
      </c>
      <c r="Q796" s="7">
        <v>0</v>
      </c>
      <c r="R796" s="7">
        <v>50.88</v>
      </c>
    </row>
    <row r="797" spans="1:18" x14ac:dyDescent="0.25">
      <c r="A797" s="7" t="s">
        <v>3782</v>
      </c>
      <c r="B797" s="8">
        <v>42472</v>
      </c>
      <c r="C797" s="7">
        <v>2</v>
      </c>
      <c r="D797" s="7" t="s">
        <v>3783</v>
      </c>
      <c r="E797" s="7" t="s">
        <v>592</v>
      </c>
      <c r="F797" s="7" t="s">
        <v>3784</v>
      </c>
      <c r="G797" s="8">
        <v>42458.625</v>
      </c>
      <c r="H797" s="7" t="s">
        <v>2781</v>
      </c>
      <c r="I797" s="7"/>
      <c r="J797" s="7"/>
      <c r="K797" s="7">
        <v>0</v>
      </c>
      <c r="L797" s="7">
        <v>0</v>
      </c>
      <c r="M797" s="7">
        <v>38.85</v>
      </c>
      <c r="N797" s="7">
        <v>1</v>
      </c>
      <c r="O797" s="7" t="s">
        <v>71</v>
      </c>
      <c r="P797" s="7">
        <v>0</v>
      </c>
      <c r="Q797" s="7">
        <v>0</v>
      </c>
      <c r="R797" s="7">
        <v>38.85</v>
      </c>
    </row>
    <row r="798" spans="1:18" x14ac:dyDescent="0.25">
      <c r="A798" s="7" t="s">
        <v>3782</v>
      </c>
      <c r="B798" s="8">
        <v>42472</v>
      </c>
      <c r="C798" s="7">
        <v>3</v>
      </c>
      <c r="D798" s="7" t="s">
        <v>3783</v>
      </c>
      <c r="E798" s="7" t="s">
        <v>592</v>
      </c>
      <c r="F798" s="7" t="s">
        <v>3784</v>
      </c>
      <c r="G798" s="8">
        <v>42458.625</v>
      </c>
      <c r="H798" s="7" t="s">
        <v>2781</v>
      </c>
      <c r="I798" s="7"/>
      <c r="J798" s="7"/>
      <c r="K798" s="7">
        <v>0</v>
      </c>
      <c r="L798" s="7">
        <v>0</v>
      </c>
      <c r="M798" s="7">
        <v>10.27</v>
      </c>
      <c r="N798" s="7">
        <v>1</v>
      </c>
      <c r="O798" s="7" t="s">
        <v>71</v>
      </c>
      <c r="P798" s="7">
        <v>0</v>
      </c>
      <c r="Q798" s="7">
        <v>0</v>
      </c>
      <c r="R798" s="7">
        <v>10.27</v>
      </c>
    </row>
    <row r="799" spans="1:18" x14ac:dyDescent="0.25">
      <c r="A799" s="7" t="s">
        <v>3785</v>
      </c>
      <c r="B799" s="8">
        <v>42472</v>
      </c>
      <c r="C799" s="7">
        <v>1</v>
      </c>
      <c r="D799" s="7" t="s">
        <v>3783</v>
      </c>
      <c r="E799" s="7" t="s">
        <v>592</v>
      </c>
      <c r="F799" s="7" t="s">
        <v>3784</v>
      </c>
      <c r="G799" s="8">
        <v>42458.625</v>
      </c>
      <c r="H799" s="7" t="s">
        <v>2781</v>
      </c>
      <c r="I799" s="7"/>
      <c r="J799" s="7"/>
      <c r="K799" s="7">
        <v>0</v>
      </c>
      <c r="L799" s="7">
        <v>0</v>
      </c>
      <c r="M799" s="7">
        <v>50.88</v>
      </c>
      <c r="N799" s="7">
        <v>1</v>
      </c>
      <c r="O799" s="7" t="s">
        <v>71</v>
      </c>
      <c r="P799" s="7">
        <v>0</v>
      </c>
      <c r="Q799" s="7">
        <v>0</v>
      </c>
      <c r="R799" s="7">
        <v>50.88</v>
      </c>
    </row>
    <row r="800" spans="1:18" x14ac:dyDescent="0.25">
      <c r="A800" s="7" t="s">
        <v>3785</v>
      </c>
      <c r="B800" s="8">
        <v>42472</v>
      </c>
      <c r="C800" s="7">
        <v>2</v>
      </c>
      <c r="D800" s="7" t="s">
        <v>3783</v>
      </c>
      <c r="E800" s="7" t="s">
        <v>592</v>
      </c>
      <c r="F800" s="7" t="s">
        <v>3784</v>
      </c>
      <c r="G800" s="8">
        <v>42458.625</v>
      </c>
      <c r="H800" s="7" t="s">
        <v>2781</v>
      </c>
      <c r="I800" s="7"/>
      <c r="J800" s="7"/>
      <c r="K800" s="7">
        <v>0</v>
      </c>
      <c r="L800" s="7">
        <v>0</v>
      </c>
      <c r="M800" s="7">
        <v>38.85</v>
      </c>
      <c r="N800" s="7">
        <v>1</v>
      </c>
      <c r="O800" s="7" t="s">
        <v>71</v>
      </c>
      <c r="P800" s="7">
        <v>0</v>
      </c>
      <c r="Q800" s="7">
        <v>0</v>
      </c>
      <c r="R800" s="7">
        <v>38.85</v>
      </c>
    </row>
    <row r="801" spans="1:18" x14ac:dyDescent="0.25">
      <c r="A801" s="7" t="s">
        <v>3785</v>
      </c>
      <c r="B801" s="8">
        <v>42472</v>
      </c>
      <c r="C801" s="7">
        <v>3</v>
      </c>
      <c r="D801" s="7" t="s">
        <v>3783</v>
      </c>
      <c r="E801" s="7" t="s">
        <v>592</v>
      </c>
      <c r="F801" s="7" t="s">
        <v>3784</v>
      </c>
      <c r="G801" s="8">
        <v>42458.625</v>
      </c>
      <c r="H801" s="7" t="s">
        <v>2781</v>
      </c>
      <c r="I801" s="7"/>
      <c r="J801" s="7"/>
      <c r="K801" s="7">
        <v>0</v>
      </c>
      <c r="L801" s="7">
        <v>0</v>
      </c>
      <c r="M801" s="7">
        <v>10.27</v>
      </c>
      <c r="N801" s="7">
        <v>1</v>
      </c>
      <c r="O801" s="7" t="s">
        <v>71</v>
      </c>
      <c r="P801" s="7">
        <v>0</v>
      </c>
      <c r="Q801" s="7">
        <v>0</v>
      </c>
      <c r="R801" s="7">
        <v>10.27</v>
      </c>
    </row>
    <row r="802" spans="1:18" x14ac:dyDescent="0.25">
      <c r="A802" s="7" t="s">
        <v>3786</v>
      </c>
      <c r="B802" s="8">
        <v>42474</v>
      </c>
      <c r="C802" s="7">
        <v>1</v>
      </c>
      <c r="D802" s="7" t="s">
        <v>3787</v>
      </c>
      <c r="E802" s="7" t="s">
        <v>592</v>
      </c>
      <c r="F802" s="7" t="s">
        <v>3788</v>
      </c>
      <c r="G802" s="8">
        <v>42458.499305555553</v>
      </c>
      <c r="H802" s="7" t="s">
        <v>2781</v>
      </c>
      <c r="I802" s="7"/>
      <c r="J802" s="7"/>
      <c r="K802" s="7">
        <v>0</v>
      </c>
      <c r="L802" s="7">
        <v>0</v>
      </c>
      <c r="M802" s="7">
        <v>60</v>
      </c>
      <c r="N802" s="7">
        <v>1</v>
      </c>
      <c r="O802" s="7" t="s">
        <v>71</v>
      </c>
      <c r="P802" s="7">
        <v>0</v>
      </c>
      <c r="Q802" s="7">
        <v>0</v>
      </c>
      <c r="R802" s="7">
        <v>60</v>
      </c>
    </row>
    <row r="803" spans="1:18" x14ac:dyDescent="0.25">
      <c r="A803" s="7" t="s">
        <v>3789</v>
      </c>
      <c r="B803" s="8">
        <v>42474</v>
      </c>
      <c r="C803" s="7">
        <v>1</v>
      </c>
      <c r="D803" s="7" t="s">
        <v>3790</v>
      </c>
      <c r="E803" s="7" t="s">
        <v>592</v>
      </c>
      <c r="F803" s="7" t="s">
        <v>3791</v>
      </c>
      <c r="G803" s="8">
        <v>42472.599305555559</v>
      </c>
      <c r="H803" s="7" t="s">
        <v>2781</v>
      </c>
      <c r="I803" s="7"/>
      <c r="J803" s="7"/>
      <c r="K803" s="7">
        <v>0</v>
      </c>
      <c r="L803" s="7">
        <v>0</v>
      </c>
      <c r="M803" s="7">
        <v>13.07</v>
      </c>
      <c r="N803" s="7">
        <v>1</v>
      </c>
      <c r="O803" s="7" t="s">
        <v>71</v>
      </c>
      <c r="P803" s="7">
        <v>0</v>
      </c>
      <c r="Q803" s="7">
        <v>0</v>
      </c>
      <c r="R803" s="7">
        <v>17.82</v>
      </c>
    </row>
    <row r="804" spans="1:18" x14ac:dyDescent="0.25">
      <c r="A804" s="7" t="s">
        <v>3789</v>
      </c>
      <c r="B804" s="8">
        <v>42474</v>
      </c>
      <c r="C804" s="7">
        <v>2</v>
      </c>
      <c r="D804" s="7" t="s">
        <v>3790</v>
      </c>
      <c r="E804" s="7" t="s">
        <v>592</v>
      </c>
      <c r="F804" s="7" t="s">
        <v>3791</v>
      </c>
      <c r="G804" s="8">
        <v>42472.599305555559</v>
      </c>
      <c r="H804" s="7" t="s">
        <v>2781</v>
      </c>
      <c r="I804" s="7"/>
      <c r="J804" s="7"/>
      <c r="K804" s="7">
        <v>0</v>
      </c>
      <c r="L804" s="7">
        <v>0</v>
      </c>
      <c r="M804" s="7">
        <v>28.74</v>
      </c>
      <c r="N804" s="7">
        <v>1</v>
      </c>
      <c r="O804" s="7" t="s">
        <v>71</v>
      </c>
      <c r="P804" s="7">
        <v>0</v>
      </c>
      <c r="Q804" s="7">
        <v>0</v>
      </c>
      <c r="R804" s="7">
        <v>39.17</v>
      </c>
    </row>
    <row r="805" spans="1:18" x14ac:dyDescent="0.25">
      <c r="A805" s="7" t="s">
        <v>3789</v>
      </c>
      <c r="B805" s="8">
        <v>42474</v>
      </c>
      <c r="C805" s="7">
        <v>3</v>
      </c>
      <c r="D805" s="7" t="s">
        <v>3790</v>
      </c>
      <c r="E805" s="7" t="s">
        <v>592</v>
      </c>
      <c r="F805" s="7" t="s">
        <v>3791</v>
      </c>
      <c r="G805" s="8">
        <v>42472.599305555559</v>
      </c>
      <c r="H805" s="7" t="s">
        <v>2781</v>
      </c>
      <c r="I805" s="7"/>
      <c r="J805" s="7"/>
      <c r="K805" s="7">
        <v>0</v>
      </c>
      <c r="L805" s="7">
        <v>0</v>
      </c>
      <c r="M805" s="7">
        <v>98.75</v>
      </c>
      <c r="N805" s="7">
        <v>1</v>
      </c>
      <c r="O805" s="7" t="s">
        <v>71</v>
      </c>
      <c r="P805" s="7">
        <v>0</v>
      </c>
      <c r="Q805" s="7">
        <v>0</v>
      </c>
      <c r="R805" s="7">
        <v>134.57</v>
      </c>
    </row>
    <row r="806" spans="1:18" x14ac:dyDescent="0.25">
      <c r="A806" s="7" t="s">
        <v>3789</v>
      </c>
      <c r="B806" s="8">
        <v>42474</v>
      </c>
      <c r="C806" s="7">
        <v>4</v>
      </c>
      <c r="D806" s="7" t="s">
        <v>3790</v>
      </c>
      <c r="E806" s="7" t="s">
        <v>592</v>
      </c>
      <c r="F806" s="7" t="s">
        <v>3791</v>
      </c>
      <c r="G806" s="8">
        <v>42472.599305555559</v>
      </c>
      <c r="H806" s="7" t="s">
        <v>2781</v>
      </c>
      <c r="I806" s="7"/>
      <c r="J806" s="7"/>
      <c r="K806" s="7">
        <v>0</v>
      </c>
      <c r="L806" s="7">
        <v>0</v>
      </c>
      <c r="M806" s="7">
        <v>135.19999999999999</v>
      </c>
      <c r="N806" s="7">
        <v>1</v>
      </c>
      <c r="O806" s="7" t="s">
        <v>71</v>
      </c>
      <c r="P806" s="7">
        <v>0</v>
      </c>
      <c r="Q806" s="7">
        <v>0</v>
      </c>
      <c r="R806" s="7">
        <v>184.23</v>
      </c>
    </row>
    <row r="807" spans="1:18" x14ac:dyDescent="0.25">
      <c r="A807" s="7" t="s">
        <v>3792</v>
      </c>
      <c r="B807" s="8">
        <v>42474</v>
      </c>
      <c r="C807" s="7">
        <v>1</v>
      </c>
      <c r="D807" s="7" t="s">
        <v>3787</v>
      </c>
      <c r="E807" s="7" t="s">
        <v>592</v>
      </c>
      <c r="F807" s="7" t="s">
        <v>3788</v>
      </c>
      <c r="G807" s="8">
        <v>42458.499305555553</v>
      </c>
      <c r="H807" s="7" t="s">
        <v>2781</v>
      </c>
      <c r="I807" s="7"/>
      <c r="J807" s="7"/>
      <c r="K807" s="7">
        <v>0</v>
      </c>
      <c r="L807" s="7">
        <v>0</v>
      </c>
      <c r="M807" s="7">
        <v>0</v>
      </c>
      <c r="N807" s="7">
        <v>1</v>
      </c>
      <c r="O807" s="7" t="s">
        <v>71</v>
      </c>
      <c r="P807" s="7">
        <v>0</v>
      </c>
      <c r="Q807" s="7">
        <v>0</v>
      </c>
      <c r="R807" s="7">
        <v>60</v>
      </c>
    </row>
    <row r="808" spans="1:18" x14ac:dyDescent="0.25">
      <c r="A808" s="7" t="s">
        <v>3793</v>
      </c>
      <c r="B808" s="8">
        <v>42478</v>
      </c>
      <c r="C808" s="7">
        <v>1</v>
      </c>
      <c r="D808" s="7" t="s">
        <v>3794</v>
      </c>
      <c r="E808" s="7" t="s">
        <v>592</v>
      </c>
      <c r="F808" s="7" t="s">
        <v>3795</v>
      </c>
      <c r="G808" s="8">
        <v>42465.786805555559</v>
      </c>
      <c r="H808" s="7" t="s">
        <v>2781</v>
      </c>
      <c r="I808" s="7"/>
      <c r="J808" s="7"/>
      <c r="K808" s="7">
        <v>0</v>
      </c>
      <c r="L808" s="7">
        <v>0</v>
      </c>
      <c r="M808" s="7">
        <v>600</v>
      </c>
      <c r="N808" s="7">
        <v>1</v>
      </c>
      <c r="O808" s="7" t="s">
        <v>53</v>
      </c>
      <c r="P808" s="7">
        <v>0</v>
      </c>
      <c r="Q808" s="7">
        <v>0</v>
      </c>
      <c r="R808" s="7">
        <v>600</v>
      </c>
    </row>
    <row r="809" spans="1:18" x14ac:dyDescent="0.25">
      <c r="A809" s="7" t="s">
        <v>3796</v>
      </c>
      <c r="B809" s="8">
        <v>42478</v>
      </c>
      <c r="C809" s="7">
        <v>1</v>
      </c>
      <c r="D809" s="7" t="s">
        <v>3797</v>
      </c>
      <c r="E809" s="7" t="s">
        <v>592</v>
      </c>
      <c r="F809" s="7" t="s">
        <v>3798</v>
      </c>
      <c r="G809" s="8">
        <v>42469.8125</v>
      </c>
      <c r="H809" s="7" t="s">
        <v>2781</v>
      </c>
      <c r="I809" s="7"/>
      <c r="J809" s="7"/>
      <c r="K809" s="7">
        <v>0</v>
      </c>
      <c r="L809" s="7">
        <v>0</v>
      </c>
      <c r="M809" s="7">
        <v>25</v>
      </c>
      <c r="N809" s="7">
        <v>1</v>
      </c>
      <c r="O809" s="7" t="s">
        <v>71</v>
      </c>
      <c r="P809" s="7">
        <v>0</v>
      </c>
      <c r="Q809" s="7">
        <v>0</v>
      </c>
      <c r="R809" s="7">
        <v>25</v>
      </c>
    </row>
    <row r="810" spans="1:18" x14ac:dyDescent="0.25">
      <c r="A810" s="7" t="s">
        <v>3799</v>
      </c>
      <c r="B810" s="8">
        <v>42478</v>
      </c>
      <c r="C810" s="7">
        <v>1</v>
      </c>
      <c r="D810" s="7" t="s">
        <v>3800</v>
      </c>
      <c r="E810" s="7" t="s">
        <v>592</v>
      </c>
      <c r="F810" s="7" t="s">
        <v>3801</v>
      </c>
      <c r="G810" s="8">
        <v>42462.563194444447</v>
      </c>
      <c r="H810" s="7" t="s">
        <v>2781</v>
      </c>
      <c r="I810" s="7"/>
      <c r="J810" s="7"/>
      <c r="K810" s="7">
        <v>0</v>
      </c>
      <c r="L810" s="7">
        <v>0</v>
      </c>
      <c r="M810" s="7">
        <v>2.94</v>
      </c>
      <c r="N810" s="7">
        <v>1</v>
      </c>
      <c r="O810" s="7" t="s">
        <v>71</v>
      </c>
      <c r="P810" s="7">
        <v>0</v>
      </c>
      <c r="Q810" s="7">
        <v>0</v>
      </c>
      <c r="R810" s="7">
        <v>2.94</v>
      </c>
    </row>
    <row r="811" spans="1:18" x14ac:dyDescent="0.25">
      <c r="A811" s="7" t="s">
        <v>3799</v>
      </c>
      <c r="B811" s="8">
        <v>42478</v>
      </c>
      <c r="C811" s="7">
        <v>2</v>
      </c>
      <c r="D811" s="7" t="s">
        <v>3800</v>
      </c>
      <c r="E811" s="7" t="s">
        <v>592</v>
      </c>
      <c r="F811" s="7" t="s">
        <v>3801</v>
      </c>
      <c r="G811" s="8">
        <v>42462.563194444447</v>
      </c>
      <c r="H811" s="7" t="s">
        <v>2781</v>
      </c>
      <c r="I811" s="7"/>
      <c r="J811" s="7"/>
      <c r="K811" s="7">
        <v>0</v>
      </c>
      <c r="L811" s="7">
        <v>0</v>
      </c>
      <c r="M811" s="7">
        <v>2.4300000000000002</v>
      </c>
      <c r="N811" s="7">
        <v>1</v>
      </c>
      <c r="O811" s="7" t="s">
        <v>71</v>
      </c>
      <c r="P811" s="7">
        <v>0</v>
      </c>
      <c r="Q811" s="7">
        <v>0</v>
      </c>
      <c r="R811" s="7">
        <v>2.4300000000000002</v>
      </c>
    </row>
    <row r="812" spans="1:18" x14ac:dyDescent="0.25">
      <c r="A812" s="7" t="s">
        <v>3799</v>
      </c>
      <c r="B812" s="8">
        <v>42478</v>
      </c>
      <c r="C812" s="7">
        <v>3</v>
      </c>
      <c r="D812" s="7" t="s">
        <v>3800</v>
      </c>
      <c r="E812" s="7" t="s">
        <v>592</v>
      </c>
      <c r="F812" s="7" t="s">
        <v>3801</v>
      </c>
      <c r="G812" s="8">
        <v>42462.563194444447</v>
      </c>
      <c r="H812" s="7" t="s">
        <v>2781</v>
      </c>
      <c r="I812" s="7"/>
      <c r="J812" s="7"/>
      <c r="K812" s="7">
        <v>0</v>
      </c>
      <c r="L812" s="7">
        <v>0</v>
      </c>
      <c r="M812" s="7">
        <v>6.03</v>
      </c>
      <c r="N812" s="7">
        <v>1</v>
      </c>
      <c r="O812" s="7" t="s">
        <v>71</v>
      </c>
      <c r="P812" s="7">
        <v>0</v>
      </c>
      <c r="Q812" s="7">
        <v>0</v>
      </c>
      <c r="R812" s="7">
        <v>6.03</v>
      </c>
    </row>
    <row r="813" spans="1:18" x14ac:dyDescent="0.25">
      <c r="A813" s="7" t="s">
        <v>3799</v>
      </c>
      <c r="B813" s="8">
        <v>42478</v>
      </c>
      <c r="C813" s="7">
        <v>4</v>
      </c>
      <c r="D813" s="7" t="s">
        <v>3800</v>
      </c>
      <c r="E813" s="7" t="s">
        <v>592</v>
      </c>
      <c r="F813" s="7" t="s">
        <v>3801</v>
      </c>
      <c r="G813" s="8">
        <v>42462.563194444447</v>
      </c>
      <c r="H813" s="7" t="s">
        <v>2781</v>
      </c>
      <c r="I813" s="7"/>
      <c r="J813" s="7"/>
      <c r="K813" s="7">
        <v>0</v>
      </c>
      <c r="L813" s="7">
        <v>0</v>
      </c>
      <c r="M813" s="7">
        <v>74.37</v>
      </c>
      <c r="N813" s="7">
        <v>1</v>
      </c>
      <c r="O813" s="7" t="s">
        <v>71</v>
      </c>
      <c r="P813" s="7">
        <v>0</v>
      </c>
      <c r="Q813" s="7">
        <v>0</v>
      </c>
      <c r="R813" s="7">
        <v>74.37</v>
      </c>
    </row>
    <row r="814" spans="1:18" x14ac:dyDescent="0.25">
      <c r="A814" s="7" t="s">
        <v>3799</v>
      </c>
      <c r="B814" s="8">
        <v>42478</v>
      </c>
      <c r="C814" s="7">
        <v>5</v>
      </c>
      <c r="D814" s="7" t="s">
        <v>3800</v>
      </c>
      <c r="E814" s="7" t="s">
        <v>592</v>
      </c>
      <c r="F814" s="7" t="s">
        <v>3801</v>
      </c>
      <c r="G814" s="8">
        <v>42462.563194444447</v>
      </c>
      <c r="H814" s="7" t="s">
        <v>2781</v>
      </c>
      <c r="I814" s="7"/>
      <c r="J814" s="7"/>
      <c r="K814" s="7">
        <v>0</v>
      </c>
      <c r="L814" s="7">
        <v>0</v>
      </c>
      <c r="M814" s="7">
        <v>10.46</v>
      </c>
      <c r="N814" s="7">
        <v>1</v>
      </c>
      <c r="O814" s="7" t="s">
        <v>71</v>
      </c>
      <c r="P814" s="7">
        <v>0</v>
      </c>
      <c r="Q814" s="7">
        <v>0</v>
      </c>
      <c r="R814" s="7">
        <v>10.46</v>
      </c>
    </row>
    <row r="815" spans="1:18" x14ac:dyDescent="0.25">
      <c r="A815" s="7" t="s">
        <v>3799</v>
      </c>
      <c r="B815" s="8">
        <v>42478</v>
      </c>
      <c r="C815" s="7">
        <v>6</v>
      </c>
      <c r="D815" s="7" t="s">
        <v>3800</v>
      </c>
      <c r="E815" s="7" t="s">
        <v>592</v>
      </c>
      <c r="F815" s="7" t="s">
        <v>3801</v>
      </c>
      <c r="G815" s="8">
        <v>42462.563194444447</v>
      </c>
      <c r="H815" s="7" t="s">
        <v>2781</v>
      </c>
      <c r="I815" s="7"/>
      <c r="J815" s="7"/>
      <c r="K815" s="7">
        <v>0</v>
      </c>
      <c r="L815" s="7">
        <v>0</v>
      </c>
      <c r="M815" s="7">
        <v>10.46</v>
      </c>
      <c r="N815" s="7">
        <v>1</v>
      </c>
      <c r="O815" s="7" t="s">
        <v>71</v>
      </c>
      <c r="P815" s="7">
        <v>0</v>
      </c>
      <c r="Q815" s="7">
        <v>0</v>
      </c>
      <c r="R815" s="7">
        <v>10.46</v>
      </c>
    </row>
    <row r="816" spans="1:18" x14ac:dyDescent="0.25">
      <c r="A816" s="7" t="s">
        <v>3799</v>
      </c>
      <c r="B816" s="8">
        <v>42478</v>
      </c>
      <c r="C816" s="7">
        <v>7</v>
      </c>
      <c r="D816" s="7" t="s">
        <v>3800</v>
      </c>
      <c r="E816" s="7" t="s">
        <v>592</v>
      </c>
      <c r="F816" s="7" t="s">
        <v>3801</v>
      </c>
      <c r="G816" s="8">
        <v>42462.563194444447</v>
      </c>
      <c r="H816" s="7" t="s">
        <v>2781</v>
      </c>
      <c r="I816" s="7"/>
      <c r="J816" s="7"/>
      <c r="K816" s="7">
        <v>0</v>
      </c>
      <c r="L816" s="7">
        <v>0</v>
      </c>
      <c r="M816" s="7">
        <v>35.26</v>
      </c>
      <c r="N816" s="7">
        <v>1</v>
      </c>
      <c r="O816" s="7" t="s">
        <v>71</v>
      </c>
      <c r="P816" s="7">
        <v>0</v>
      </c>
      <c r="Q816" s="7">
        <v>0</v>
      </c>
      <c r="R816" s="7">
        <v>35.26</v>
      </c>
    </row>
    <row r="817" spans="1:18" x14ac:dyDescent="0.25">
      <c r="A817" s="7" t="s">
        <v>3799</v>
      </c>
      <c r="B817" s="8">
        <v>42478</v>
      </c>
      <c r="C817" s="7">
        <v>8</v>
      </c>
      <c r="D817" s="7" t="s">
        <v>3800</v>
      </c>
      <c r="E817" s="7" t="s">
        <v>592</v>
      </c>
      <c r="F817" s="7" t="s">
        <v>3801</v>
      </c>
      <c r="G817" s="8">
        <v>42462.563194444447</v>
      </c>
      <c r="H817" s="7" t="s">
        <v>2781</v>
      </c>
      <c r="I817" s="7"/>
      <c r="J817" s="7"/>
      <c r="K817" s="7">
        <v>0</v>
      </c>
      <c r="L817" s="7">
        <v>0</v>
      </c>
      <c r="M817" s="7">
        <v>10.56</v>
      </c>
      <c r="N817" s="7">
        <v>1</v>
      </c>
      <c r="O817" s="7" t="s">
        <v>71</v>
      </c>
      <c r="P817" s="7">
        <v>0</v>
      </c>
      <c r="Q817" s="7">
        <v>0</v>
      </c>
      <c r="R817" s="7">
        <v>10.56</v>
      </c>
    </row>
    <row r="818" spans="1:18" x14ac:dyDescent="0.25">
      <c r="A818" s="7" t="s">
        <v>3802</v>
      </c>
      <c r="B818" s="8">
        <v>42479</v>
      </c>
      <c r="C818" s="7">
        <v>1</v>
      </c>
      <c r="D818" s="7" t="s">
        <v>3803</v>
      </c>
      <c r="E818" s="7" t="s">
        <v>592</v>
      </c>
      <c r="F818" s="7" t="s">
        <v>3804</v>
      </c>
      <c r="G818" s="8">
        <v>42465.48333333333</v>
      </c>
      <c r="H818" s="7" t="s">
        <v>2781</v>
      </c>
      <c r="I818" s="7"/>
      <c r="J818" s="7"/>
      <c r="K818" s="7">
        <v>0</v>
      </c>
      <c r="L818" s="7">
        <v>0</v>
      </c>
      <c r="M818" s="7">
        <v>750</v>
      </c>
      <c r="N818" s="7">
        <v>1</v>
      </c>
      <c r="O818" s="7" t="s">
        <v>53</v>
      </c>
      <c r="P818" s="7">
        <v>0</v>
      </c>
      <c r="Q818" s="7">
        <v>0</v>
      </c>
      <c r="R818" s="7">
        <v>750</v>
      </c>
    </row>
    <row r="819" spans="1:18" x14ac:dyDescent="0.25">
      <c r="A819" s="7" t="s">
        <v>3805</v>
      </c>
      <c r="B819" s="8">
        <v>42500</v>
      </c>
      <c r="C819" s="7">
        <v>1</v>
      </c>
      <c r="D819" s="7" t="s">
        <v>3806</v>
      </c>
      <c r="E819" s="7" t="s">
        <v>592</v>
      </c>
      <c r="F819" s="7" t="s">
        <v>3807</v>
      </c>
      <c r="G819" s="8">
        <v>42493.750694444447</v>
      </c>
      <c r="H819" s="7" t="s">
        <v>2781</v>
      </c>
      <c r="I819" s="7"/>
      <c r="J819" s="7"/>
      <c r="K819" s="7">
        <v>0</v>
      </c>
      <c r="L819" s="7">
        <v>0</v>
      </c>
      <c r="M819" s="7">
        <v>1200</v>
      </c>
      <c r="N819" s="7">
        <v>1</v>
      </c>
      <c r="O819" s="7" t="s">
        <v>53</v>
      </c>
      <c r="P819" s="7">
        <v>0</v>
      </c>
      <c r="Q819" s="7">
        <v>0</v>
      </c>
      <c r="R819" s="7">
        <v>1200</v>
      </c>
    </row>
    <row r="820" spans="1:18" x14ac:dyDescent="0.25">
      <c r="A820" s="7" t="s">
        <v>3808</v>
      </c>
      <c r="B820" s="8">
        <v>42500</v>
      </c>
      <c r="C820" s="7">
        <v>1</v>
      </c>
      <c r="D820" s="7" t="s">
        <v>3809</v>
      </c>
      <c r="E820" s="7" t="s">
        <v>592</v>
      </c>
      <c r="F820" s="7" t="s">
        <v>3810</v>
      </c>
      <c r="G820" s="8">
        <v>42472.455555555556</v>
      </c>
      <c r="H820" s="7" t="s">
        <v>2781</v>
      </c>
      <c r="I820" s="7"/>
      <c r="J820" s="7"/>
      <c r="K820" s="7">
        <v>0</v>
      </c>
      <c r="L820" s="7">
        <v>0</v>
      </c>
      <c r="M820" s="7">
        <v>264</v>
      </c>
      <c r="N820" s="7">
        <v>1</v>
      </c>
      <c r="O820" s="7" t="s">
        <v>71</v>
      </c>
      <c r="P820" s="7">
        <v>0</v>
      </c>
      <c r="Q820" s="7">
        <v>0</v>
      </c>
      <c r="R820" s="7">
        <v>264</v>
      </c>
    </row>
    <row r="821" spans="1:18" x14ac:dyDescent="0.25">
      <c r="A821" s="7" t="s">
        <v>3811</v>
      </c>
      <c r="B821" s="8">
        <v>42500</v>
      </c>
      <c r="C821" s="7">
        <v>1</v>
      </c>
      <c r="D821" s="7" t="s">
        <v>3812</v>
      </c>
      <c r="E821" s="7" t="s">
        <v>592</v>
      </c>
      <c r="F821" s="7" t="s">
        <v>3813</v>
      </c>
      <c r="G821" s="8">
        <v>42465.789583333331</v>
      </c>
      <c r="H821" s="7" t="s">
        <v>2781</v>
      </c>
      <c r="I821" s="7"/>
      <c r="J821" s="7"/>
      <c r="K821" s="7">
        <v>0</v>
      </c>
      <c r="L821" s="7">
        <v>0</v>
      </c>
      <c r="M821" s="7">
        <v>2500</v>
      </c>
      <c r="N821" s="7">
        <v>1</v>
      </c>
      <c r="O821" s="7" t="s">
        <v>53</v>
      </c>
      <c r="P821" s="7">
        <v>0</v>
      </c>
      <c r="Q821" s="7">
        <v>0</v>
      </c>
      <c r="R821" s="7">
        <v>2500</v>
      </c>
    </row>
    <row r="822" spans="1:18" x14ac:dyDescent="0.25">
      <c r="A822" s="7" t="s">
        <v>3814</v>
      </c>
      <c r="B822" s="8">
        <v>42500</v>
      </c>
      <c r="C822" s="7">
        <v>1</v>
      </c>
      <c r="D822" s="7" t="s">
        <v>3815</v>
      </c>
      <c r="E822" s="7" t="s">
        <v>592</v>
      </c>
      <c r="F822" s="7" t="s">
        <v>3816</v>
      </c>
      <c r="G822" s="8">
        <v>42467.552777777775</v>
      </c>
      <c r="H822" s="7" t="s">
        <v>2781</v>
      </c>
      <c r="I822" s="7"/>
      <c r="J822" s="7"/>
      <c r="K822" s="7">
        <v>0</v>
      </c>
      <c r="L822" s="7">
        <v>0</v>
      </c>
      <c r="M822" s="7">
        <v>5500</v>
      </c>
      <c r="N822" s="7">
        <v>1</v>
      </c>
      <c r="O822" s="7" t="s">
        <v>53</v>
      </c>
      <c r="P822" s="7">
        <v>0</v>
      </c>
      <c r="Q822" s="7">
        <v>0</v>
      </c>
      <c r="R822" s="7">
        <v>5500</v>
      </c>
    </row>
    <row r="823" spans="1:18" x14ac:dyDescent="0.25">
      <c r="A823" s="7" t="s">
        <v>3817</v>
      </c>
      <c r="B823" s="8">
        <v>42501</v>
      </c>
      <c r="C823" s="7">
        <v>1</v>
      </c>
      <c r="D823" s="7" t="s">
        <v>3818</v>
      </c>
      <c r="E823" s="7" t="s">
        <v>592</v>
      </c>
      <c r="F823" s="7" t="s">
        <v>3819</v>
      </c>
      <c r="G823" s="8">
        <v>42490.481249999997</v>
      </c>
      <c r="H823" s="7" t="s">
        <v>2781</v>
      </c>
      <c r="I823" s="7"/>
      <c r="J823" s="7"/>
      <c r="K823" s="7">
        <v>0</v>
      </c>
      <c r="L823" s="7">
        <v>0</v>
      </c>
      <c r="M823" s="7">
        <v>0</v>
      </c>
      <c r="N823" s="7">
        <v>1</v>
      </c>
      <c r="O823" s="7" t="s">
        <v>71</v>
      </c>
      <c r="P823" s="7">
        <v>0</v>
      </c>
      <c r="Q823" s="7">
        <v>0</v>
      </c>
      <c r="R823" s="7">
        <v>15.3</v>
      </c>
    </row>
    <row r="824" spans="1:18" x14ac:dyDescent="0.25">
      <c r="A824" s="7" t="s">
        <v>3820</v>
      </c>
      <c r="B824" s="8">
        <v>42501</v>
      </c>
      <c r="C824" s="7">
        <v>1</v>
      </c>
      <c r="D824" s="7" t="s">
        <v>3821</v>
      </c>
      <c r="E824" s="7" t="s">
        <v>592</v>
      </c>
      <c r="F824" s="7" t="s">
        <v>3822</v>
      </c>
      <c r="G824" s="8">
        <v>42460.710416666669</v>
      </c>
      <c r="H824" s="7" t="s">
        <v>2781</v>
      </c>
      <c r="I824" s="7"/>
      <c r="J824" s="7"/>
      <c r="K824" s="7">
        <v>0</v>
      </c>
      <c r="L824" s="7">
        <v>0</v>
      </c>
      <c r="M824" s="7">
        <v>0</v>
      </c>
      <c r="N824" s="7">
        <v>1</v>
      </c>
      <c r="O824" s="7" t="s">
        <v>71</v>
      </c>
      <c r="P824" s="7">
        <v>0</v>
      </c>
      <c r="Q824" s="7">
        <v>0</v>
      </c>
      <c r="R824" s="7">
        <v>60</v>
      </c>
    </row>
    <row r="825" spans="1:18" x14ac:dyDescent="0.25">
      <c r="A825" s="7" t="s">
        <v>3823</v>
      </c>
      <c r="B825" s="8">
        <v>42501</v>
      </c>
      <c r="C825" s="7">
        <v>2</v>
      </c>
      <c r="D825" s="7" t="s">
        <v>3824</v>
      </c>
      <c r="E825" s="7" t="s">
        <v>592</v>
      </c>
      <c r="F825" s="7" t="s">
        <v>3825</v>
      </c>
      <c r="G825" s="8">
        <v>42493.505555555559</v>
      </c>
      <c r="H825" s="7" t="s">
        <v>2781</v>
      </c>
      <c r="I825" s="7"/>
      <c r="J825" s="7"/>
      <c r="K825" s="7">
        <v>0</v>
      </c>
      <c r="L825" s="7">
        <v>0</v>
      </c>
      <c r="M825" s="7">
        <v>0</v>
      </c>
      <c r="N825" s="7">
        <v>1</v>
      </c>
      <c r="O825" s="7" t="s">
        <v>71</v>
      </c>
      <c r="P825" s="7">
        <v>0</v>
      </c>
      <c r="Q825" s="7">
        <v>0</v>
      </c>
      <c r="R825" s="7">
        <v>39.76</v>
      </c>
    </row>
    <row r="826" spans="1:18" x14ac:dyDescent="0.25">
      <c r="A826" s="7" t="s">
        <v>3826</v>
      </c>
      <c r="B826" s="8">
        <v>42501</v>
      </c>
      <c r="C826" s="7">
        <v>1</v>
      </c>
      <c r="D826" s="7" t="s">
        <v>3824</v>
      </c>
      <c r="E826" s="7" t="s">
        <v>592</v>
      </c>
      <c r="F826" s="7" t="s">
        <v>3825</v>
      </c>
      <c r="G826" s="8">
        <v>42493.505555555559</v>
      </c>
      <c r="H826" s="7" t="s">
        <v>2781</v>
      </c>
      <c r="I826" s="7"/>
      <c r="J826" s="7"/>
      <c r="K826" s="7">
        <v>0</v>
      </c>
      <c r="L826" s="7">
        <v>0</v>
      </c>
      <c r="M826" s="7">
        <v>0</v>
      </c>
      <c r="N826" s="7">
        <v>1</v>
      </c>
      <c r="O826" s="7" t="s">
        <v>71</v>
      </c>
      <c r="P826" s="7">
        <v>0</v>
      </c>
      <c r="Q826" s="7">
        <v>0</v>
      </c>
      <c r="R826" s="7">
        <v>14.32</v>
      </c>
    </row>
    <row r="827" spans="1:18" x14ac:dyDescent="0.25">
      <c r="A827" s="7" t="s">
        <v>3827</v>
      </c>
      <c r="B827" s="8">
        <v>42501</v>
      </c>
      <c r="C827" s="7">
        <v>1</v>
      </c>
      <c r="D827" s="7" t="s">
        <v>3818</v>
      </c>
      <c r="E827" s="7" t="s">
        <v>592</v>
      </c>
      <c r="F827" s="7" t="s">
        <v>3819</v>
      </c>
      <c r="G827" s="8">
        <v>42490.481249999997</v>
      </c>
      <c r="H827" s="7" t="s">
        <v>2781</v>
      </c>
      <c r="I827" s="7"/>
      <c r="J827" s="7"/>
      <c r="K827" s="7">
        <v>0</v>
      </c>
      <c r="L827" s="7">
        <v>0</v>
      </c>
      <c r="M827" s="7">
        <v>0</v>
      </c>
      <c r="N827" s="7">
        <v>1</v>
      </c>
      <c r="O827" s="7" t="s">
        <v>71</v>
      </c>
      <c r="P827" s="7">
        <v>0</v>
      </c>
      <c r="Q827" s="7">
        <v>0</v>
      </c>
      <c r="R827" s="7">
        <v>25.69</v>
      </c>
    </row>
    <row r="828" spans="1:18" x14ac:dyDescent="0.25">
      <c r="A828" s="7" t="s">
        <v>3828</v>
      </c>
      <c r="B828" s="8">
        <v>42502</v>
      </c>
      <c r="C828" s="7">
        <v>1</v>
      </c>
      <c r="D828" s="7" t="s">
        <v>3829</v>
      </c>
      <c r="E828" s="7" t="s">
        <v>592</v>
      </c>
      <c r="F828" s="7" t="s">
        <v>3830</v>
      </c>
      <c r="G828" s="8">
        <v>42493.781944444447</v>
      </c>
      <c r="H828" s="7" t="s">
        <v>2781</v>
      </c>
      <c r="I828" s="7"/>
      <c r="J828" s="7"/>
      <c r="K828" s="7">
        <v>0</v>
      </c>
      <c r="L828" s="7">
        <v>0</v>
      </c>
      <c r="M828" s="7">
        <v>60</v>
      </c>
      <c r="N828" s="7">
        <v>1</v>
      </c>
      <c r="O828" s="7" t="s">
        <v>71</v>
      </c>
      <c r="P828" s="7">
        <v>0</v>
      </c>
      <c r="Q828" s="7">
        <v>0</v>
      </c>
      <c r="R828" s="7">
        <v>60</v>
      </c>
    </row>
    <row r="829" spans="1:18" x14ac:dyDescent="0.25">
      <c r="A829" s="7" t="s">
        <v>3831</v>
      </c>
      <c r="B829" s="8">
        <v>42503</v>
      </c>
      <c r="C829" s="7">
        <v>1</v>
      </c>
      <c r="D829" s="7" t="s">
        <v>3832</v>
      </c>
      <c r="E829" s="7" t="s">
        <v>592</v>
      </c>
      <c r="F829" s="7" t="s">
        <v>3833</v>
      </c>
      <c r="G829" s="8">
        <v>42488.484722222223</v>
      </c>
      <c r="H829" s="7" t="s">
        <v>2781</v>
      </c>
      <c r="I829" s="7"/>
      <c r="J829" s="7"/>
      <c r="K829" s="7">
        <v>0</v>
      </c>
      <c r="L829" s="7">
        <v>0</v>
      </c>
      <c r="M829" s="7">
        <v>5000</v>
      </c>
      <c r="N829" s="7">
        <v>1</v>
      </c>
      <c r="O829" s="7" t="s">
        <v>53</v>
      </c>
      <c r="P829" s="7">
        <v>0</v>
      </c>
      <c r="Q829" s="7">
        <v>0</v>
      </c>
      <c r="R829" s="7">
        <v>5000</v>
      </c>
    </row>
    <row r="830" spans="1:18" x14ac:dyDescent="0.25">
      <c r="A830" s="7" t="s">
        <v>3834</v>
      </c>
      <c r="B830" s="8">
        <v>42503</v>
      </c>
      <c r="C830" s="7">
        <v>1</v>
      </c>
      <c r="D830" s="7" t="s">
        <v>3835</v>
      </c>
      <c r="E830" s="7" t="s">
        <v>592</v>
      </c>
      <c r="F830" s="7" t="s">
        <v>3836</v>
      </c>
      <c r="G830" s="8">
        <v>42461.928472222222</v>
      </c>
      <c r="H830" s="7" t="s">
        <v>2781</v>
      </c>
      <c r="I830" s="7"/>
      <c r="J830" s="7"/>
      <c r="K830" s="7">
        <v>0</v>
      </c>
      <c r="L830" s="7">
        <v>0</v>
      </c>
      <c r="M830" s="7">
        <v>3.53</v>
      </c>
      <c r="N830" s="7">
        <v>1</v>
      </c>
      <c r="O830" s="7" t="s">
        <v>71</v>
      </c>
      <c r="P830" s="7">
        <v>0</v>
      </c>
      <c r="Q830" s="7">
        <v>0</v>
      </c>
      <c r="R830" s="7">
        <v>3.53</v>
      </c>
    </row>
    <row r="831" spans="1:18" x14ac:dyDescent="0.25">
      <c r="A831" s="7" t="s">
        <v>3834</v>
      </c>
      <c r="B831" s="8">
        <v>42503</v>
      </c>
      <c r="C831" s="7">
        <v>2</v>
      </c>
      <c r="D831" s="7" t="s">
        <v>3835</v>
      </c>
      <c r="E831" s="7" t="s">
        <v>592</v>
      </c>
      <c r="F831" s="7" t="s">
        <v>3836</v>
      </c>
      <c r="G831" s="8">
        <v>42461.928472222222</v>
      </c>
      <c r="H831" s="7" t="s">
        <v>2781</v>
      </c>
      <c r="I831" s="7"/>
      <c r="J831" s="7"/>
      <c r="K831" s="7">
        <v>0</v>
      </c>
      <c r="L831" s="7">
        <v>0</v>
      </c>
      <c r="M831" s="7">
        <v>18.07</v>
      </c>
      <c r="N831" s="7">
        <v>1</v>
      </c>
      <c r="O831" s="7" t="s">
        <v>71</v>
      </c>
      <c r="P831" s="7">
        <v>0</v>
      </c>
      <c r="Q831" s="7">
        <v>0</v>
      </c>
      <c r="R831" s="7">
        <v>18.07</v>
      </c>
    </row>
    <row r="832" spans="1:18" x14ac:dyDescent="0.25">
      <c r="A832" s="7" t="s">
        <v>3837</v>
      </c>
      <c r="B832" s="8">
        <v>42503</v>
      </c>
      <c r="C832" s="7">
        <v>1</v>
      </c>
      <c r="D832" s="7" t="s">
        <v>3838</v>
      </c>
      <c r="E832" s="7" t="s">
        <v>592</v>
      </c>
      <c r="F832" s="7" t="s">
        <v>3839</v>
      </c>
      <c r="G832" s="8">
        <v>42490.59375</v>
      </c>
      <c r="H832" s="7" t="s">
        <v>2781</v>
      </c>
      <c r="I832" s="7"/>
      <c r="J832" s="7"/>
      <c r="K832" s="7">
        <v>0</v>
      </c>
      <c r="L832" s="7">
        <v>0</v>
      </c>
      <c r="M832" s="7">
        <v>7.06</v>
      </c>
      <c r="N832" s="7">
        <v>1</v>
      </c>
      <c r="O832" s="7" t="s">
        <v>71</v>
      </c>
      <c r="P832" s="7">
        <v>0</v>
      </c>
      <c r="Q832" s="7">
        <v>0</v>
      </c>
      <c r="R832" s="7">
        <v>7.06</v>
      </c>
    </row>
    <row r="833" spans="1:18" x14ac:dyDescent="0.25">
      <c r="A833" s="7" t="s">
        <v>3837</v>
      </c>
      <c r="B833" s="8">
        <v>42503</v>
      </c>
      <c r="C833" s="7">
        <v>2</v>
      </c>
      <c r="D833" s="7" t="s">
        <v>3838</v>
      </c>
      <c r="E833" s="7" t="s">
        <v>592</v>
      </c>
      <c r="F833" s="7" t="s">
        <v>3839</v>
      </c>
      <c r="G833" s="8">
        <v>42490.59375</v>
      </c>
      <c r="H833" s="7" t="s">
        <v>2781</v>
      </c>
      <c r="I833" s="7"/>
      <c r="J833" s="7"/>
      <c r="K833" s="7">
        <v>0</v>
      </c>
      <c r="L833" s="7">
        <v>0</v>
      </c>
      <c r="M833" s="7">
        <v>36.14</v>
      </c>
      <c r="N833" s="7">
        <v>1</v>
      </c>
      <c r="O833" s="7" t="s">
        <v>71</v>
      </c>
      <c r="P833" s="7">
        <v>0</v>
      </c>
      <c r="Q833" s="7">
        <v>0</v>
      </c>
      <c r="R833" s="7">
        <v>36.14</v>
      </c>
    </row>
    <row r="834" spans="1:18" x14ac:dyDescent="0.25">
      <c r="A834" s="7" t="s">
        <v>3840</v>
      </c>
      <c r="B834" s="8">
        <v>42507</v>
      </c>
      <c r="C834" s="7">
        <v>1</v>
      </c>
      <c r="D834" s="7" t="s">
        <v>3841</v>
      </c>
      <c r="E834" s="7" t="s">
        <v>592</v>
      </c>
      <c r="F834" s="7" t="s">
        <v>3842</v>
      </c>
      <c r="G834" s="8">
        <v>42501.818055555559</v>
      </c>
      <c r="H834" s="7" t="s">
        <v>2781</v>
      </c>
      <c r="I834" s="7"/>
      <c r="J834" s="7"/>
      <c r="K834" s="7">
        <v>0</v>
      </c>
      <c r="L834" s="7">
        <v>0</v>
      </c>
      <c r="M834" s="7">
        <v>64</v>
      </c>
      <c r="N834" s="7">
        <v>1</v>
      </c>
      <c r="O834" s="7" t="s">
        <v>71</v>
      </c>
      <c r="P834" s="7">
        <v>0</v>
      </c>
      <c r="Q834" s="7">
        <v>0</v>
      </c>
      <c r="R834" s="7">
        <v>64</v>
      </c>
    </row>
    <row r="835" spans="1:18" x14ac:dyDescent="0.25">
      <c r="A835" s="7" t="s">
        <v>3843</v>
      </c>
      <c r="B835" s="8">
        <v>42507</v>
      </c>
      <c r="C835" s="7">
        <v>1</v>
      </c>
      <c r="D835" s="7" t="s">
        <v>3844</v>
      </c>
      <c r="E835" s="7" t="s">
        <v>592</v>
      </c>
      <c r="F835" s="7" t="s">
        <v>3845</v>
      </c>
      <c r="G835" s="8">
        <v>42504.657638888886</v>
      </c>
      <c r="H835" s="7" t="s">
        <v>2781</v>
      </c>
      <c r="I835" s="7"/>
      <c r="J835" s="7"/>
      <c r="K835" s="7">
        <v>0</v>
      </c>
      <c r="L835" s="7">
        <v>0</v>
      </c>
      <c r="M835" s="7">
        <v>800</v>
      </c>
      <c r="N835" s="7">
        <v>1</v>
      </c>
      <c r="O835" s="7" t="s">
        <v>53</v>
      </c>
      <c r="P835" s="7">
        <v>0</v>
      </c>
      <c r="Q835" s="7">
        <v>0</v>
      </c>
      <c r="R835" s="7">
        <v>800</v>
      </c>
    </row>
    <row r="836" spans="1:18" x14ac:dyDescent="0.25">
      <c r="A836" s="7" t="s">
        <v>3846</v>
      </c>
      <c r="B836" s="8">
        <v>42511</v>
      </c>
      <c r="C836" s="7">
        <v>1</v>
      </c>
      <c r="D836" s="7" t="s">
        <v>3847</v>
      </c>
      <c r="E836" s="7" t="s">
        <v>592</v>
      </c>
      <c r="F836" s="7" t="s">
        <v>3848</v>
      </c>
      <c r="G836" s="8">
        <v>42473.458333333336</v>
      </c>
      <c r="H836" s="7" t="s">
        <v>2781</v>
      </c>
      <c r="I836" s="7"/>
      <c r="J836" s="7"/>
      <c r="K836" s="7">
        <v>0</v>
      </c>
      <c r="L836" s="7">
        <v>0</v>
      </c>
      <c r="M836" s="7">
        <v>20.54</v>
      </c>
      <c r="N836" s="7">
        <v>1</v>
      </c>
      <c r="O836" s="7" t="s">
        <v>71</v>
      </c>
      <c r="P836" s="7">
        <v>0</v>
      </c>
      <c r="Q836" s="7">
        <v>0</v>
      </c>
      <c r="R836" s="7">
        <v>20.54</v>
      </c>
    </row>
    <row r="837" spans="1:18" x14ac:dyDescent="0.25">
      <c r="A837" s="7" t="s">
        <v>3846</v>
      </c>
      <c r="B837" s="8">
        <v>42511</v>
      </c>
      <c r="C837" s="7">
        <v>2</v>
      </c>
      <c r="D837" s="7" t="s">
        <v>3847</v>
      </c>
      <c r="E837" s="7" t="s">
        <v>592</v>
      </c>
      <c r="F837" s="7" t="s">
        <v>3848</v>
      </c>
      <c r="G837" s="8">
        <v>42473.458333333336</v>
      </c>
      <c r="H837" s="7" t="s">
        <v>2781</v>
      </c>
      <c r="I837" s="7"/>
      <c r="J837" s="7"/>
      <c r="K837" s="7">
        <v>0</v>
      </c>
      <c r="L837" s="7">
        <v>0</v>
      </c>
      <c r="M837" s="7">
        <v>39.46</v>
      </c>
      <c r="N837" s="7">
        <v>1</v>
      </c>
      <c r="O837" s="7" t="s">
        <v>71</v>
      </c>
      <c r="P837" s="7">
        <v>0</v>
      </c>
      <c r="Q837" s="7">
        <v>0</v>
      </c>
      <c r="R837" s="7">
        <v>39.46</v>
      </c>
    </row>
    <row r="838" spans="1:18" x14ac:dyDescent="0.25">
      <c r="A838" s="7" t="s">
        <v>3849</v>
      </c>
      <c r="B838" s="8">
        <v>42513</v>
      </c>
      <c r="C838" s="7">
        <v>1</v>
      </c>
      <c r="D838" s="7" t="s">
        <v>3850</v>
      </c>
      <c r="E838" s="7" t="s">
        <v>592</v>
      </c>
      <c r="F838" s="7" t="s">
        <v>3851</v>
      </c>
      <c r="G838" s="8">
        <v>42476.638888888891</v>
      </c>
      <c r="H838" s="7" t="s">
        <v>2781</v>
      </c>
      <c r="I838" s="7"/>
      <c r="J838" s="7"/>
      <c r="K838" s="7">
        <v>0</v>
      </c>
      <c r="L838" s="7">
        <v>0</v>
      </c>
      <c r="M838" s="7">
        <v>60</v>
      </c>
      <c r="N838" s="7">
        <v>1</v>
      </c>
      <c r="O838" s="7" t="s">
        <v>71</v>
      </c>
      <c r="P838" s="7">
        <v>0</v>
      </c>
      <c r="Q838" s="7">
        <v>0</v>
      </c>
      <c r="R838" s="7">
        <v>60</v>
      </c>
    </row>
    <row r="839" spans="1:18" x14ac:dyDescent="0.25">
      <c r="A839" s="7" t="s">
        <v>3852</v>
      </c>
      <c r="B839" s="8">
        <v>42513</v>
      </c>
      <c r="C839" s="7">
        <v>1</v>
      </c>
      <c r="D839" s="7" t="s">
        <v>3853</v>
      </c>
      <c r="E839" s="7" t="s">
        <v>592</v>
      </c>
      <c r="F839" s="7" t="s">
        <v>3854</v>
      </c>
      <c r="G839" s="8">
        <v>42454.386111111111</v>
      </c>
      <c r="H839" s="7" t="s">
        <v>2781</v>
      </c>
      <c r="I839" s="7"/>
      <c r="J839" s="7"/>
      <c r="K839" s="7">
        <v>0</v>
      </c>
      <c r="L839" s="7">
        <v>0</v>
      </c>
      <c r="M839" s="7">
        <v>275.79000000000002</v>
      </c>
      <c r="N839" s="7">
        <v>1</v>
      </c>
      <c r="O839" s="7" t="s">
        <v>71</v>
      </c>
      <c r="P839" s="7">
        <v>0</v>
      </c>
      <c r="Q839" s="7">
        <v>0</v>
      </c>
      <c r="R839" s="7">
        <v>275.79000000000002</v>
      </c>
    </row>
    <row r="840" spans="1:18" x14ac:dyDescent="0.25">
      <c r="A840" s="7" t="s">
        <v>3855</v>
      </c>
      <c r="B840" s="8">
        <v>42514</v>
      </c>
      <c r="C840" s="7">
        <v>1</v>
      </c>
      <c r="D840" s="7" t="s">
        <v>3856</v>
      </c>
      <c r="E840" s="7" t="s">
        <v>592</v>
      </c>
      <c r="F840" s="7" t="s">
        <v>3857</v>
      </c>
      <c r="G840" s="8">
        <v>42501.686805555553</v>
      </c>
      <c r="H840" s="7" t="s">
        <v>2781</v>
      </c>
      <c r="I840" s="7"/>
      <c r="J840" s="7"/>
      <c r="K840" s="7">
        <v>0</v>
      </c>
      <c r="L840" s="7">
        <v>0</v>
      </c>
      <c r="M840" s="7">
        <v>0</v>
      </c>
      <c r="N840" s="7">
        <v>1</v>
      </c>
      <c r="O840" s="7" t="s">
        <v>71</v>
      </c>
      <c r="P840" s="7">
        <v>0</v>
      </c>
      <c r="Q840" s="7">
        <v>0</v>
      </c>
      <c r="R840" s="7">
        <v>60</v>
      </c>
    </row>
    <row r="841" spans="1:18" x14ac:dyDescent="0.25">
      <c r="A841" s="7" t="s">
        <v>3858</v>
      </c>
      <c r="B841" s="8">
        <v>42516</v>
      </c>
      <c r="C841" s="7">
        <v>1</v>
      </c>
      <c r="D841" s="7" t="s">
        <v>3859</v>
      </c>
      <c r="E841" s="7" t="s">
        <v>592</v>
      </c>
      <c r="F841" s="7" t="s">
        <v>3860</v>
      </c>
      <c r="G841" s="8">
        <v>42503.56527777778</v>
      </c>
      <c r="H841" s="7" t="s">
        <v>2781</v>
      </c>
      <c r="I841" s="7"/>
      <c r="J841" s="7"/>
      <c r="K841" s="7">
        <v>0</v>
      </c>
      <c r="L841" s="7">
        <v>0</v>
      </c>
      <c r="M841" s="7">
        <v>7569.66</v>
      </c>
      <c r="N841" s="7">
        <v>1</v>
      </c>
      <c r="O841" s="7" t="s">
        <v>53</v>
      </c>
      <c r="P841" s="7">
        <v>0</v>
      </c>
      <c r="Q841" s="7">
        <v>0</v>
      </c>
      <c r="R841" s="7">
        <v>6673</v>
      </c>
    </row>
    <row r="842" spans="1:18" x14ac:dyDescent="0.25">
      <c r="A842" s="7" t="s">
        <v>3861</v>
      </c>
      <c r="B842" s="8">
        <v>42520</v>
      </c>
      <c r="C842" s="7">
        <v>1</v>
      </c>
      <c r="D842" s="7" t="s">
        <v>3862</v>
      </c>
      <c r="E842" s="7" t="s">
        <v>592</v>
      </c>
      <c r="F842" s="7" t="s">
        <v>3863</v>
      </c>
      <c r="G842" s="8">
        <v>42492.848611111112</v>
      </c>
      <c r="H842" s="7" t="s">
        <v>2781</v>
      </c>
      <c r="I842" s="7"/>
      <c r="J842" s="7"/>
      <c r="K842" s="7">
        <v>0</v>
      </c>
      <c r="L842" s="7">
        <v>0</v>
      </c>
      <c r="M842" s="7">
        <v>30.37</v>
      </c>
      <c r="N842" s="7">
        <v>1</v>
      </c>
      <c r="O842" s="7" t="s">
        <v>71</v>
      </c>
      <c r="P842" s="7">
        <v>0</v>
      </c>
      <c r="Q842" s="7">
        <v>0</v>
      </c>
      <c r="R842" s="7">
        <v>30.37</v>
      </c>
    </row>
    <row r="843" spans="1:18" x14ac:dyDescent="0.25">
      <c r="A843" s="7" t="s">
        <v>3861</v>
      </c>
      <c r="B843" s="8">
        <v>42520</v>
      </c>
      <c r="C843" s="7">
        <v>2</v>
      </c>
      <c r="D843" s="7" t="s">
        <v>3862</v>
      </c>
      <c r="E843" s="7" t="s">
        <v>592</v>
      </c>
      <c r="F843" s="7" t="s">
        <v>3863</v>
      </c>
      <c r="G843" s="8">
        <v>42492.848611111112</v>
      </c>
      <c r="H843" s="7" t="s">
        <v>2781</v>
      </c>
      <c r="I843" s="7"/>
      <c r="J843" s="7"/>
      <c r="K843" s="7">
        <v>0</v>
      </c>
      <c r="L843" s="7">
        <v>0</v>
      </c>
      <c r="M843" s="7">
        <v>4.12</v>
      </c>
      <c r="N843" s="7">
        <v>1</v>
      </c>
      <c r="O843" s="7" t="s">
        <v>71</v>
      </c>
      <c r="P843" s="7">
        <v>0</v>
      </c>
      <c r="Q843" s="7">
        <v>0</v>
      </c>
      <c r="R843" s="7">
        <v>4.12</v>
      </c>
    </row>
    <row r="844" spans="1:18" x14ac:dyDescent="0.25">
      <c r="A844" s="7" t="s">
        <v>3861</v>
      </c>
      <c r="B844" s="8">
        <v>42520</v>
      </c>
      <c r="C844" s="7">
        <v>3</v>
      </c>
      <c r="D844" s="7" t="s">
        <v>3862</v>
      </c>
      <c r="E844" s="7" t="s">
        <v>592</v>
      </c>
      <c r="F844" s="7" t="s">
        <v>3863</v>
      </c>
      <c r="G844" s="8">
        <v>42492.848611111112</v>
      </c>
      <c r="H844" s="7" t="s">
        <v>2781</v>
      </c>
      <c r="I844" s="7"/>
      <c r="J844" s="7"/>
      <c r="K844" s="7">
        <v>0</v>
      </c>
      <c r="L844" s="7">
        <v>0</v>
      </c>
      <c r="M844" s="7">
        <v>25.51</v>
      </c>
      <c r="N844" s="7">
        <v>1</v>
      </c>
      <c r="O844" s="7" t="s">
        <v>71</v>
      </c>
      <c r="P844" s="7">
        <v>0</v>
      </c>
      <c r="Q844" s="7">
        <v>0</v>
      </c>
      <c r="R844" s="7">
        <v>25.51</v>
      </c>
    </row>
    <row r="845" spans="1:18" x14ac:dyDescent="0.25">
      <c r="A845" s="7" t="s">
        <v>3864</v>
      </c>
      <c r="B845" s="8">
        <v>42520</v>
      </c>
      <c r="C845" s="7">
        <v>1</v>
      </c>
      <c r="D845" s="7" t="s">
        <v>3865</v>
      </c>
      <c r="E845" s="7" t="s">
        <v>592</v>
      </c>
      <c r="F845" s="7" t="s">
        <v>3866</v>
      </c>
      <c r="G845" s="8">
        <v>42496.518750000003</v>
      </c>
      <c r="H845" s="7" t="s">
        <v>2781</v>
      </c>
      <c r="I845" s="7"/>
      <c r="J845" s="7"/>
      <c r="K845" s="7">
        <v>0</v>
      </c>
      <c r="L845" s="7">
        <v>0</v>
      </c>
      <c r="M845" s="7">
        <v>0</v>
      </c>
      <c r="N845" s="7">
        <v>1</v>
      </c>
      <c r="O845" s="7" t="s">
        <v>71</v>
      </c>
      <c r="P845" s="7">
        <v>0</v>
      </c>
      <c r="Q845" s="7">
        <v>0</v>
      </c>
      <c r="R845" s="7">
        <v>43.9</v>
      </c>
    </row>
    <row r="846" spans="1:18" x14ac:dyDescent="0.25">
      <c r="A846" s="7" t="s">
        <v>3864</v>
      </c>
      <c r="B846" s="8">
        <v>42520</v>
      </c>
      <c r="C846" s="7">
        <v>2</v>
      </c>
      <c r="D846" s="7" t="s">
        <v>3865</v>
      </c>
      <c r="E846" s="7" t="s">
        <v>592</v>
      </c>
      <c r="F846" s="7" t="s">
        <v>3866</v>
      </c>
      <c r="G846" s="8">
        <v>42496.518750000003</v>
      </c>
      <c r="H846" s="7" t="s">
        <v>2781</v>
      </c>
      <c r="I846" s="7"/>
      <c r="J846" s="7"/>
      <c r="K846" s="7">
        <v>0</v>
      </c>
      <c r="L846" s="7">
        <v>0</v>
      </c>
      <c r="M846" s="7">
        <v>0</v>
      </c>
      <c r="N846" s="7">
        <v>1</v>
      </c>
      <c r="O846" s="7" t="s">
        <v>71</v>
      </c>
      <c r="P846" s="7">
        <v>0</v>
      </c>
      <c r="Q846" s="7">
        <v>0</v>
      </c>
      <c r="R846" s="7">
        <v>16.100000000000001</v>
      </c>
    </row>
    <row r="847" spans="1:18" x14ac:dyDescent="0.25">
      <c r="A847" s="7" t="s">
        <v>3867</v>
      </c>
      <c r="B847" s="8">
        <v>42520</v>
      </c>
      <c r="C847" s="7">
        <v>1</v>
      </c>
      <c r="D847" s="7" t="s">
        <v>3824</v>
      </c>
      <c r="E847" s="7" t="s">
        <v>592</v>
      </c>
      <c r="F847" s="7" t="s">
        <v>3825</v>
      </c>
      <c r="G847" s="8">
        <v>42493.505555555559</v>
      </c>
      <c r="H847" s="7" t="s">
        <v>2781</v>
      </c>
      <c r="I847" s="7"/>
      <c r="J847" s="7"/>
      <c r="K847" s="7">
        <v>0</v>
      </c>
      <c r="L847" s="7">
        <v>0</v>
      </c>
      <c r="M847" s="7">
        <v>0</v>
      </c>
      <c r="N847" s="7">
        <v>1</v>
      </c>
      <c r="O847" s="7" t="s">
        <v>71</v>
      </c>
      <c r="P847" s="7">
        <v>0</v>
      </c>
      <c r="Q847" s="7">
        <v>0</v>
      </c>
      <c r="R847" s="7">
        <v>3.3</v>
      </c>
    </row>
    <row r="848" spans="1:18" x14ac:dyDescent="0.25">
      <c r="A848" s="7" t="s">
        <v>3868</v>
      </c>
      <c r="B848" s="8">
        <v>42520</v>
      </c>
      <c r="C848" s="7">
        <v>1</v>
      </c>
      <c r="D848" s="7" t="s">
        <v>3824</v>
      </c>
      <c r="E848" s="7" t="s">
        <v>592</v>
      </c>
      <c r="F848" s="7" t="s">
        <v>3825</v>
      </c>
      <c r="G848" s="8">
        <v>42493.505555555559</v>
      </c>
      <c r="H848" s="7" t="s">
        <v>2781</v>
      </c>
      <c r="I848" s="7"/>
      <c r="J848" s="7"/>
      <c r="K848" s="7">
        <v>0</v>
      </c>
      <c r="L848" s="7">
        <v>0</v>
      </c>
      <c r="M848" s="7">
        <v>0</v>
      </c>
      <c r="N848" s="7">
        <v>1</v>
      </c>
      <c r="O848" s="7" t="s">
        <v>71</v>
      </c>
      <c r="P848" s="7">
        <v>0</v>
      </c>
      <c r="Q848" s="7">
        <v>0</v>
      </c>
      <c r="R848" s="7">
        <v>2.62</v>
      </c>
    </row>
    <row r="849" spans="1:18" x14ac:dyDescent="0.25">
      <c r="A849" s="7" t="s">
        <v>3869</v>
      </c>
      <c r="B849" s="8">
        <v>42520</v>
      </c>
      <c r="C849" s="7">
        <v>1</v>
      </c>
      <c r="D849" s="7" t="s">
        <v>3818</v>
      </c>
      <c r="E849" s="7" t="s">
        <v>592</v>
      </c>
      <c r="F849" s="7" t="s">
        <v>3819</v>
      </c>
      <c r="G849" s="8">
        <v>42490.481249999997</v>
      </c>
      <c r="H849" s="7" t="s">
        <v>2781</v>
      </c>
      <c r="I849" s="7"/>
      <c r="J849" s="7"/>
      <c r="K849" s="7">
        <v>0</v>
      </c>
      <c r="L849" s="7">
        <v>0</v>
      </c>
      <c r="M849" s="7">
        <v>0</v>
      </c>
      <c r="N849" s="7">
        <v>1</v>
      </c>
      <c r="O849" s="7" t="s">
        <v>71</v>
      </c>
      <c r="P849" s="7">
        <v>0</v>
      </c>
      <c r="Q849" s="7">
        <v>0</v>
      </c>
      <c r="R849" s="7">
        <v>19.02</v>
      </c>
    </row>
    <row r="850" spans="1:18" x14ac:dyDescent="0.25">
      <c r="A850" s="7" t="s">
        <v>3870</v>
      </c>
      <c r="B850" s="8">
        <v>42528</v>
      </c>
      <c r="C850" s="7">
        <v>1</v>
      </c>
      <c r="D850" s="7" t="s">
        <v>3871</v>
      </c>
      <c r="E850" s="7" t="s">
        <v>592</v>
      </c>
      <c r="F850" s="7" t="s">
        <v>3872</v>
      </c>
      <c r="G850" s="8">
        <v>42524.623611111114</v>
      </c>
      <c r="H850" s="7" t="s">
        <v>2781</v>
      </c>
      <c r="I850" s="7"/>
      <c r="J850" s="7"/>
      <c r="K850" s="7">
        <v>0</v>
      </c>
      <c r="L850" s="7">
        <v>0</v>
      </c>
      <c r="M850" s="7">
        <v>5.5</v>
      </c>
      <c r="N850" s="7">
        <v>1</v>
      </c>
      <c r="O850" s="7" t="s">
        <v>71</v>
      </c>
      <c r="P850" s="7">
        <v>0</v>
      </c>
      <c r="Q850" s="7">
        <v>0</v>
      </c>
      <c r="R850" s="7">
        <v>7.08</v>
      </c>
    </row>
    <row r="851" spans="1:18" x14ac:dyDescent="0.25">
      <c r="A851" s="7" t="s">
        <v>3870</v>
      </c>
      <c r="B851" s="8">
        <v>42528</v>
      </c>
      <c r="C851" s="7">
        <v>2</v>
      </c>
      <c r="D851" s="7" t="s">
        <v>3871</v>
      </c>
      <c r="E851" s="7" t="s">
        <v>592</v>
      </c>
      <c r="F851" s="7" t="s">
        <v>3872</v>
      </c>
      <c r="G851" s="8">
        <v>42524.623611111114</v>
      </c>
      <c r="H851" s="7" t="s">
        <v>2781</v>
      </c>
      <c r="I851" s="7"/>
      <c r="J851" s="7"/>
      <c r="K851" s="7">
        <v>0</v>
      </c>
      <c r="L851" s="7">
        <v>0</v>
      </c>
      <c r="M851" s="7">
        <v>9.7799999999999994</v>
      </c>
      <c r="N851" s="7">
        <v>1</v>
      </c>
      <c r="O851" s="7" t="s">
        <v>71</v>
      </c>
      <c r="P851" s="7">
        <v>0</v>
      </c>
      <c r="Q851" s="7">
        <v>0</v>
      </c>
      <c r="R851" s="7">
        <v>12.58</v>
      </c>
    </row>
    <row r="852" spans="1:18" x14ac:dyDescent="0.25">
      <c r="A852" s="7" t="s">
        <v>3870</v>
      </c>
      <c r="B852" s="8">
        <v>42528</v>
      </c>
      <c r="C852" s="7">
        <v>3</v>
      </c>
      <c r="D852" s="7" t="s">
        <v>3871</v>
      </c>
      <c r="E852" s="7" t="s">
        <v>592</v>
      </c>
      <c r="F852" s="7" t="s">
        <v>3872</v>
      </c>
      <c r="G852" s="8">
        <v>42524.623611111114</v>
      </c>
      <c r="H852" s="7" t="s">
        <v>2781</v>
      </c>
      <c r="I852" s="7"/>
      <c r="J852" s="7"/>
      <c r="K852" s="7">
        <v>0</v>
      </c>
      <c r="L852" s="7">
        <v>0</v>
      </c>
      <c r="M852" s="7">
        <v>18.309999999999999</v>
      </c>
      <c r="N852" s="7">
        <v>1</v>
      </c>
      <c r="O852" s="7" t="s">
        <v>71</v>
      </c>
      <c r="P852" s="7">
        <v>0</v>
      </c>
      <c r="Q852" s="7">
        <v>0</v>
      </c>
      <c r="R852" s="7">
        <v>23.55</v>
      </c>
    </row>
    <row r="853" spans="1:18" x14ac:dyDescent="0.25">
      <c r="A853" s="7" t="s">
        <v>3870</v>
      </c>
      <c r="B853" s="8">
        <v>42528</v>
      </c>
      <c r="C853" s="7">
        <v>4</v>
      </c>
      <c r="D853" s="7" t="s">
        <v>3871</v>
      </c>
      <c r="E853" s="7" t="s">
        <v>592</v>
      </c>
      <c r="F853" s="7" t="s">
        <v>3872</v>
      </c>
      <c r="G853" s="8">
        <v>42524.623611111114</v>
      </c>
      <c r="H853" s="7" t="s">
        <v>2781</v>
      </c>
      <c r="I853" s="7"/>
      <c r="J853" s="7"/>
      <c r="K853" s="7">
        <v>0</v>
      </c>
      <c r="L853" s="7">
        <v>0</v>
      </c>
      <c r="M853" s="7">
        <v>13.59</v>
      </c>
      <c r="N853" s="7">
        <v>1</v>
      </c>
      <c r="O853" s="7" t="s">
        <v>71</v>
      </c>
      <c r="P853" s="7">
        <v>0</v>
      </c>
      <c r="Q853" s="7">
        <v>0</v>
      </c>
      <c r="R853" s="7">
        <v>17.48</v>
      </c>
    </row>
    <row r="854" spans="1:18" x14ac:dyDescent="0.25">
      <c r="A854" s="7" t="s">
        <v>3870</v>
      </c>
      <c r="B854" s="8">
        <v>42528</v>
      </c>
      <c r="C854" s="7">
        <v>5</v>
      </c>
      <c r="D854" s="7" t="s">
        <v>3871</v>
      </c>
      <c r="E854" s="7" t="s">
        <v>592</v>
      </c>
      <c r="F854" s="7" t="s">
        <v>3872</v>
      </c>
      <c r="G854" s="8">
        <v>42524.623611111114</v>
      </c>
      <c r="H854" s="7" t="s">
        <v>2781</v>
      </c>
      <c r="I854" s="7"/>
      <c r="J854" s="7"/>
      <c r="K854" s="7">
        <v>0</v>
      </c>
      <c r="L854" s="7">
        <v>0</v>
      </c>
      <c r="M854" s="7">
        <v>127.78</v>
      </c>
      <c r="N854" s="7">
        <v>1</v>
      </c>
      <c r="O854" s="7" t="s">
        <v>71</v>
      </c>
      <c r="P854" s="7">
        <v>0</v>
      </c>
      <c r="Q854" s="7">
        <v>0</v>
      </c>
      <c r="R854" s="7">
        <v>164.3</v>
      </c>
    </row>
    <row r="855" spans="1:18" x14ac:dyDescent="0.25">
      <c r="A855" s="7" t="s">
        <v>3873</v>
      </c>
      <c r="B855" s="8">
        <v>42531</v>
      </c>
      <c r="C855" s="7">
        <v>1</v>
      </c>
      <c r="D855" s="7" t="s">
        <v>3874</v>
      </c>
      <c r="E855" s="7" t="s">
        <v>592</v>
      </c>
      <c r="F855" s="7" t="s">
        <v>3875</v>
      </c>
      <c r="G855" s="8">
        <v>42510.73541666667</v>
      </c>
      <c r="H855" s="7" t="s">
        <v>2781</v>
      </c>
      <c r="I855" s="7"/>
      <c r="J855" s="7"/>
      <c r="K855" s="7">
        <v>0</v>
      </c>
      <c r="L855" s="7">
        <v>0</v>
      </c>
      <c r="M855" s="7">
        <v>32</v>
      </c>
      <c r="N855" s="7">
        <v>1</v>
      </c>
      <c r="O855" s="7" t="s">
        <v>71</v>
      </c>
      <c r="P855" s="7">
        <v>0</v>
      </c>
      <c r="Q855" s="7">
        <v>0</v>
      </c>
      <c r="R855" s="7">
        <v>32</v>
      </c>
    </row>
    <row r="856" spans="1:18" x14ac:dyDescent="0.25">
      <c r="A856" s="7" t="s">
        <v>3876</v>
      </c>
      <c r="B856" s="8">
        <v>42531</v>
      </c>
      <c r="C856" s="7">
        <v>1</v>
      </c>
      <c r="D856" s="7" t="s">
        <v>3877</v>
      </c>
      <c r="E856" s="7" t="s">
        <v>592</v>
      </c>
      <c r="F856" s="7" t="s">
        <v>3878</v>
      </c>
      <c r="G856" s="8">
        <v>42526.618750000001</v>
      </c>
      <c r="H856" s="7" t="s">
        <v>2781</v>
      </c>
      <c r="I856" s="7"/>
      <c r="J856" s="7"/>
      <c r="K856" s="7">
        <v>0</v>
      </c>
      <c r="L856" s="7">
        <v>0</v>
      </c>
      <c r="M856" s="7">
        <v>3700</v>
      </c>
      <c r="N856" s="7">
        <v>1</v>
      </c>
      <c r="O856" s="7" t="s">
        <v>53</v>
      </c>
      <c r="P856" s="7">
        <v>0</v>
      </c>
      <c r="Q856" s="7">
        <v>0</v>
      </c>
      <c r="R856" s="7">
        <v>3700</v>
      </c>
    </row>
    <row r="857" spans="1:18" x14ac:dyDescent="0.25">
      <c r="A857" s="7" t="s">
        <v>3879</v>
      </c>
      <c r="B857" s="8">
        <v>42534</v>
      </c>
      <c r="C857" s="7">
        <v>1</v>
      </c>
      <c r="D857" s="7" t="s">
        <v>3880</v>
      </c>
      <c r="E857" s="7" t="s">
        <v>592</v>
      </c>
      <c r="F857" s="7" t="s">
        <v>3881</v>
      </c>
      <c r="G857" s="8">
        <v>42522.522222222222</v>
      </c>
      <c r="H857" s="7" t="s">
        <v>2781</v>
      </c>
      <c r="I857" s="7"/>
      <c r="J857" s="7"/>
      <c r="K857" s="7">
        <v>0</v>
      </c>
      <c r="L857" s="7">
        <v>0</v>
      </c>
      <c r="M857" s="7">
        <v>0</v>
      </c>
      <c r="N857" s="7">
        <v>1</v>
      </c>
      <c r="O857" s="7" t="s">
        <v>71</v>
      </c>
      <c r="P857" s="7">
        <v>0</v>
      </c>
      <c r="Q857" s="7">
        <v>0</v>
      </c>
      <c r="R857" s="7">
        <v>45.65</v>
      </c>
    </row>
    <row r="858" spans="1:18" x14ac:dyDescent="0.25">
      <c r="A858" s="7" t="s">
        <v>3882</v>
      </c>
      <c r="B858" s="8">
        <v>42534</v>
      </c>
      <c r="C858" s="7">
        <v>1</v>
      </c>
      <c r="D858" s="7" t="s">
        <v>3880</v>
      </c>
      <c r="E858" s="7" t="s">
        <v>592</v>
      </c>
      <c r="F858" s="7" t="s">
        <v>3881</v>
      </c>
      <c r="G858" s="8">
        <v>42522.522222222222</v>
      </c>
      <c r="H858" s="7" t="s">
        <v>2781</v>
      </c>
      <c r="I858" s="7"/>
      <c r="J858" s="7"/>
      <c r="K858" s="7">
        <v>0</v>
      </c>
      <c r="L858" s="7">
        <v>0</v>
      </c>
      <c r="M858" s="7">
        <v>0</v>
      </c>
      <c r="N858" s="7">
        <v>1</v>
      </c>
      <c r="O858" s="7" t="s">
        <v>71</v>
      </c>
      <c r="P858" s="7">
        <v>0</v>
      </c>
      <c r="Q858" s="7">
        <v>0</v>
      </c>
      <c r="R858" s="7">
        <v>14.35</v>
      </c>
    </row>
    <row r="859" spans="1:18" x14ac:dyDescent="0.25">
      <c r="A859" s="7" t="s">
        <v>3883</v>
      </c>
      <c r="B859" s="8">
        <v>42534</v>
      </c>
      <c r="C859" s="7">
        <v>1</v>
      </c>
      <c r="D859" s="7" t="s">
        <v>3884</v>
      </c>
      <c r="E859" s="7" t="s">
        <v>592</v>
      </c>
      <c r="F859" s="7" t="s">
        <v>3885</v>
      </c>
      <c r="G859" s="8">
        <v>42522.53125</v>
      </c>
      <c r="H859" s="7" t="s">
        <v>2781</v>
      </c>
      <c r="I859" s="7"/>
      <c r="J859" s="7"/>
      <c r="K859" s="7">
        <v>0</v>
      </c>
      <c r="L859" s="7">
        <v>0</v>
      </c>
      <c r="M859" s="7">
        <v>60</v>
      </c>
      <c r="N859" s="7">
        <v>1</v>
      </c>
      <c r="O859" s="7" t="s">
        <v>71</v>
      </c>
      <c r="P859" s="7">
        <v>0</v>
      </c>
      <c r="Q859" s="7">
        <v>0</v>
      </c>
      <c r="R859" s="7">
        <v>60</v>
      </c>
    </row>
    <row r="860" spans="1:18" x14ac:dyDescent="0.25">
      <c r="A860" s="7" t="s">
        <v>3886</v>
      </c>
      <c r="B860" s="8">
        <v>42536</v>
      </c>
      <c r="C860" s="7">
        <v>1</v>
      </c>
      <c r="D860" s="7" t="s">
        <v>3887</v>
      </c>
      <c r="E860" s="7" t="s">
        <v>592</v>
      </c>
      <c r="F860" s="7" t="s">
        <v>3888</v>
      </c>
      <c r="G860" s="8">
        <v>42524.64166666667</v>
      </c>
      <c r="H860" s="7" t="s">
        <v>2781</v>
      </c>
      <c r="I860" s="7"/>
      <c r="J860" s="7"/>
      <c r="K860" s="7">
        <v>0</v>
      </c>
      <c r="L860" s="7">
        <v>0</v>
      </c>
      <c r="M860" s="7">
        <v>79.97</v>
      </c>
      <c r="N860" s="7">
        <v>1</v>
      </c>
      <c r="O860" s="7" t="s">
        <v>71</v>
      </c>
      <c r="P860" s="7">
        <v>0</v>
      </c>
      <c r="Q860" s="7">
        <v>0</v>
      </c>
      <c r="R860" s="7">
        <v>79.97</v>
      </c>
    </row>
    <row r="861" spans="1:18" x14ac:dyDescent="0.25">
      <c r="A861" s="7" t="s">
        <v>3886</v>
      </c>
      <c r="B861" s="8">
        <v>42536</v>
      </c>
      <c r="C861" s="7">
        <v>2</v>
      </c>
      <c r="D861" s="7" t="s">
        <v>3887</v>
      </c>
      <c r="E861" s="7" t="s">
        <v>592</v>
      </c>
      <c r="F861" s="7" t="s">
        <v>3888</v>
      </c>
      <c r="G861" s="8">
        <v>42524.64166666667</v>
      </c>
      <c r="H861" s="7" t="s">
        <v>2781</v>
      </c>
      <c r="I861" s="7"/>
      <c r="J861" s="7"/>
      <c r="K861" s="7">
        <v>0</v>
      </c>
      <c r="L861" s="7">
        <v>0</v>
      </c>
      <c r="M861" s="7">
        <v>19.989999999999998</v>
      </c>
      <c r="N861" s="7">
        <v>1</v>
      </c>
      <c r="O861" s="7" t="s">
        <v>71</v>
      </c>
      <c r="P861" s="7">
        <v>0</v>
      </c>
      <c r="Q861" s="7">
        <v>0</v>
      </c>
      <c r="R861" s="7">
        <v>19.989999999999998</v>
      </c>
    </row>
    <row r="862" spans="1:18" x14ac:dyDescent="0.25">
      <c r="A862" s="7" t="s">
        <v>3886</v>
      </c>
      <c r="B862" s="8">
        <v>42536</v>
      </c>
      <c r="C862" s="7">
        <v>3</v>
      </c>
      <c r="D862" s="7" t="s">
        <v>3887</v>
      </c>
      <c r="E862" s="7" t="s">
        <v>592</v>
      </c>
      <c r="F862" s="7" t="s">
        <v>3888</v>
      </c>
      <c r="G862" s="8">
        <v>42524.64166666667</v>
      </c>
      <c r="H862" s="7" t="s">
        <v>2781</v>
      </c>
      <c r="I862" s="7"/>
      <c r="J862" s="7"/>
      <c r="K862" s="7">
        <v>0</v>
      </c>
      <c r="L862" s="7">
        <v>0</v>
      </c>
      <c r="M862" s="7">
        <v>19.989999999999998</v>
      </c>
      <c r="N862" s="7">
        <v>1</v>
      </c>
      <c r="O862" s="7" t="s">
        <v>71</v>
      </c>
      <c r="P862" s="7">
        <v>0</v>
      </c>
      <c r="Q862" s="7">
        <v>0</v>
      </c>
      <c r="R862" s="7">
        <v>19.989999999999998</v>
      </c>
    </row>
    <row r="863" spans="1:18" x14ac:dyDescent="0.25">
      <c r="A863" s="7" t="s">
        <v>3886</v>
      </c>
      <c r="B863" s="8">
        <v>42536</v>
      </c>
      <c r="C863" s="7">
        <v>4</v>
      </c>
      <c r="D863" s="7" t="s">
        <v>3887</v>
      </c>
      <c r="E863" s="7" t="s">
        <v>592</v>
      </c>
      <c r="F863" s="7" t="s">
        <v>3888</v>
      </c>
      <c r="G863" s="8">
        <v>42524.64166666667</v>
      </c>
      <c r="H863" s="7" t="s">
        <v>2781</v>
      </c>
      <c r="I863" s="7"/>
      <c r="J863" s="7"/>
      <c r="K863" s="7">
        <v>0</v>
      </c>
      <c r="L863" s="7">
        <v>0</v>
      </c>
      <c r="M863" s="7">
        <v>19.989999999999998</v>
      </c>
      <c r="N863" s="7">
        <v>1</v>
      </c>
      <c r="O863" s="7" t="s">
        <v>71</v>
      </c>
      <c r="P863" s="7">
        <v>0</v>
      </c>
      <c r="Q863" s="7">
        <v>0</v>
      </c>
      <c r="R863" s="7">
        <v>19.989999999999998</v>
      </c>
    </row>
    <row r="864" spans="1:18" x14ac:dyDescent="0.25">
      <c r="A864" s="7" t="s">
        <v>3886</v>
      </c>
      <c r="B864" s="8">
        <v>42536</v>
      </c>
      <c r="C864" s="7">
        <v>5</v>
      </c>
      <c r="D864" s="7" t="s">
        <v>3887</v>
      </c>
      <c r="E864" s="7" t="s">
        <v>592</v>
      </c>
      <c r="F864" s="7" t="s">
        <v>3888</v>
      </c>
      <c r="G864" s="8">
        <v>42524.64166666667</v>
      </c>
      <c r="H864" s="7" t="s">
        <v>2781</v>
      </c>
      <c r="I864" s="7"/>
      <c r="J864" s="7"/>
      <c r="K864" s="7">
        <v>0</v>
      </c>
      <c r="L864" s="7">
        <v>0</v>
      </c>
      <c r="M864" s="7">
        <v>19.989999999999998</v>
      </c>
      <c r="N864" s="7">
        <v>1</v>
      </c>
      <c r="O864" s="7" t="s">
        <v>71</v>
      </c>
      <c r="P864" s="7">
        <v>0</v>
      </c>
      <c r="Q864" s="7">
        <v>0</v>
      </c>
      <c r="R864" s="7">
        <v>19.989999999999998</v>
      </c>
    </row>
    <row r="865" spans="1:18" x14ac:dyDescent="0.25">
      <c r="A865" s="7" t="s">
        <v>3886</v>
      </c>
      <c r="B865" s="8">
        <v>42536</v>
      </c>
      <c r="C865" s="7">
        <v>6</v>
      </c>
      <c r="D865" s="7" t="s">
        <v>3887</v>
      </c>
      <c r="E865" s="7" t="s">
        <v>592</v>
      </c>
      <c r="F865" s="7" t="s">
        <v>3888</v>
      </c>
      <c r="G865" s="8">
        <v>42524.64166666667</v>
      </c>
      <c r="H865" s="7" t="s">
        <v>2781</v>
      </c>
      <c r="I865" s="7"/>
      <c r="J865" s="7"/>
      <c r="K865" s="7">
        <v>0</v>
      </c>
      <c r="L865" s="7">
        <v>0</v>
      </c>
      <c r="M865" s="7">
        <v>19.989999999999998</v>
      </c>
      <c r="N865" s="7">
        <v>1</v>
      </c>
      <c r="O865" s="7" t="s">
        <v>71</v>
      </c>
      <c r="P865" s="7">
        <v>0</v>
      </c>
      <c r="Q865" s="7">
        <v>0</v>
      </c>
      <c r="R865" s="7">
        <v>19.989999999999998</v>
      </c>
    </row>
    <row r="866" spans="1:18" x14ac:dyDescent="0.25">
      <c r="A866" s="7" t="s">
        <v>3886</v>
      </c>
      <c r="B866" s="8">
        <v>42536</v>
      </c>
      <c r="C866" s="7">
        <v>7</v>
      </c>
      <c r="D866" s="7" t="s">
        <v>3887</v>
      </c>
      <c r="E866" s="7" t="s">
        <v>592</v>
      </c>
      <c r="F866" s="7" t="s">
        <v>3888</v>
      </c>
      <c r="G866" s="8">
        <v>42524.64166666667</v>
      </c>
      <c r="H866" s="7" t="s">
        <v>2781</v>
      </c>
      <c r="I866" s="7"/>
      <c r="J866" s="7"/>
      <c r="K866" s="7">
        <v>0</v>
      </c>
      <c r="L866" s="7">
        <v>0</v>
      </c>
      <c r="M866" s="7">
        <v>19.989999999999998</v>
      </c>
      <c r="N866" s="7">
        <v>1</v>
      </c>
      <c r="O866" s="7" t="s">
        <v>71</v>
      </c>
      <c r="P866" s="7">
        <v>0</v>
      </c>
      <c r="Q866" s="7">
        <v>0</v>
      </c>
      <c r="R866" s="7">
        <v>19.989999999999998</v>
      </c>
    </row>
    <row r="867" spans="1:18" x14ac:dyDescent="0.25">
      <c r="A867" s="7" t="s">
        <v>3886</v>
      </c>
      <c r="B867" s="8">
        <v>42536</v>
      </c>
      <c r="C867" s="7">
        <v>8</v>
      </c>
      <c r="D867" s="7" t="s">
        <v>3887</v>
      </c>
      <c r="E867" s="7" t="s">
        <v>592</v>
      </c>
      <c r="F867" s="7" t="s">
        <v>3888</v>
      </c>
      <c r="G867" s="8">
        <v>42524.64166666667</v>
      </c>
      <c r="H867" s="7" t="s">
        <v>2781</v>
      </c>
      <c r="I867" s="7"/>
      <c r="J867" s="7"/>
      <c r="K867" s="7">
        <v>0</v>
      </c>
      <c r="L867" s="7">
        <v>0</v>
      </c>
      <c r="M867" s="7">
        <v>13.87</v>
      </c>
      <c r="N867" s="7">
        <v>1</v>
      </c>
      <c r="O867" s="7" t="s">
        <v>71</v>
      </c>
      <c r="P867" s="7">
        <v>0</v>
      </c>
      <c r="Q867" s="7">
        <v>0</v>
      </c>
      <c r="R867" s="7">
        <v>13.87</v>
      </c>
    </row>
    <row r="868" spans="1:18" x14ac:dyDescent="0.25">
      <c r="A868" s="7" t="s">
        <v>3886</v>
      </c>
      <c r="B868" s="8">
        <v>42536</v>
      </c>
      <c r="C868" s="7">
        <v>9</v>
      </c>
      <c r="D868" s="7" t="s">
        <v>3887</v>
      </c>
      <c r="E868" s="7" t="s">
        <v>592</v>
      </c>
      <c r="F868" s="7" t="s">
        <v>3888</v>
      </c>
      <c r="G868" s="8">
        <v>42524.64166666667</v>
      </c>
      <c r="H868" s="7" t="s">
        <v>2781</v>
      </c>
      <c r="I868" s="7"/>
      <c r="J868" s="7"/>
      <c r="K868" s="7">
        <v>0</v>
      </c>
      <c r="L868" s="7">
        <v>0</v>
      </c>
      <c r="M868" s="7">
        <v>13.87</v>
      </c>
      <c r="N868" s="7">
        <v>1</v>
      </c>
      <c r="O868" s="7" t="s">
        <v>71</v>
      </c>
      <c r="P868" s="7">
        <v>0</v>
      </c>
      <c r="Q868" s="7">
        <v>0</v>
      </c>
      <c r="R868" s="7">
        <v>13.87</v>
      </c>
    </row>
    <row r="869" spans="1:18" x14ac:dyDescent="0.25">
      <c r="A869" s="7" t="s">
        <v>3886</v>
      </c>
      <c r="B869" s="8">
        <v>42536</v>
      </c>
      <c r="C869" s="7">
        <v>10</v>
      </c>
      <c r="D869" s="7" t="s">
        <v>3887</v>
      </c>
      <c r="E869" s="7" t="s">
        <v>592</v>
      </c>
      <c r="F869" s="7" t="s">
        <v>3888</v>
      </c>
      <c r="G869" s="8">
        <v>42524.64166666667</v>
      </c>
      <c r="H869" s="7" t="s">
        <v>2781</v>
      </c>
      <c r="I869" s="7"/>
      <c r="J869" s="7"/>
      <c r="K869" s="7">
        <v>0</v>
      </c>
      <c r="L869" s="7">
        <v>0</v>
      </c>
      <c r="M869" s="7">
        <v>8.44</v>
      </c>
      <c r="N869" s="7">
        <v>1</v>
      </c>
      <c r="O869" s="7" t="s">
        <v>71</v>
      </c>
      <c r="P869" s="7">
        <v>0</v>
      </c>
      <c r="Q869" s="7">
        <v>0</v>
      </c>
      <c r="R869" s="7">
        <v>8.44</v>
      </c>
    </row>
    <row r="870" spans="1:18" x14ac:dyDescent="0.25">
      <c r="A870" s="7" t="s">
        <v>3886</v>
      </c>
      <c r="B870" s="8">
        <v>42536</v>
      </c>
      <c r="C870" s="7">
        <v>11</v>
      </c>
      <c r="D870" s="7" t="s">
        <v>3887</v>
      </c>
      <c r="E870" s="7" t="s">
        <v>592</v>
      </c>
      <c r="F870" s="7" t="s">
        <v>3888</v>
      </c>
      <c r="G870" s="8">
        <v>42524.64166666667</v>
      </c>
      <c r="H870" s="7" t="s">
        <v>2781</v>
      </c>
      <c r="I870" s="7"/>
      <c r="J870" s="7"/>
      <c r="K870" s="7">
        <v>0</v>
      </c>
      <c r="L870" s="7">
        <v>0</v>
      </c>
      <c r="M870" s="7">
        <v>8.44</v>
      </c>
      <c r="N870" s="7">
        <v>1</v>
      </c>
      <c r="O870" s="7" t="s">
        <v>71</v>
      </c>
      <c r="P870" s="7">
        <v>0</v>
      </c>
      <c r="Q870" s="7">
        <v>0</v>
      </c>
      <c r="R870" s="7">
        <v>8.44</v>
      </c>
    </row>
    <row r="871" spans="1:18" x14ac:dyDescent="0.25">
      <c r="A871" s="7" t="s">
        <v>3886</v>
      </c>
      <c r="B871" s="8">
        <v>42536</v>
      </c>
      <c r="C871" s="7">
        <v>12</v>
      </c>
      <c r="D871" s="7" t="s">
        <v>3887</v>
      </c>
      <c r="E871" s="7" t="s">
        <v>592</v>
      </c>
      <c r="F871" s="7" t="s">
        <v>3888</v>
      </c>
      <c r="G871" s="8">
        <v>42524.64166666667</v>
      </c>
      <c r="H871" s="7" t="s">
        <v>2781</v>
      </c>
      <c r="I871" s="7"/>
      <c r="J871" s="7"/>
      <c r="K871" s="7">
        <v>0</v>
      </c>
      <c r="L871" s="7">
        <v>0</v>
      </c>
      <c r="M871" s="7">
        <v>62.56</v>
      </c>
      <c r="N871" s="7">
        <v>1</v>
      </c>
      <c r="O871" s="7" t="s">
        <v>71</v>
      </c>
      <c r="P871" s="7">
        <v>0</v>
      </c>
      <c r="Q871" s="7">
        <v>0</v>
      </c>
      <c r="R871" s="7">
        <v>62.56</v>
      </c>
    </row>
    <row r="872" spans="1:18" x14ac:dyDescent="0.25">
      <c r="A872" s="7" t="s">
        <v>3886</v>
      </c>
      <c r="B872" s="8">
        <v>42536</v>
      </c>
      <c r="C872" s="7">
        <v>13</v>
      </c>
      <c r="D872" s="7" t="s">
        <v>3887</v>
      </c>
      <c r="E872" s="7" t="s">
        <v>592</v>
      </c>
      <c r="F872" s="7" t="s">
        <v>3888</v>
      </c>
      <c r="G872" s="8">
        <v>42524.64166666667</v>
      </c>
      <c r="H872" s="7" t="s">
        <v>2781</v>
      </c>
      <c r="I872" s="7"/>
      <c r="J872" s="7"/>
      <c r="K872" s="7">
        <v>0</v>
      </c>
      <c r="L872" s="7">
        <v>0</v>
      </c>
      <c r="M872" s="7">
        <v>17.62</v>
      </c>
      <c r="N872" s="7">
        <v>1</v>
      </c>
      <c r="O872" s="7" t="s">
        <v>71</v>
      </c>
      <c r="P872" s="7">
        <v>0</v>
      </c>
      <c r="Q872" s="7">
        <v>0</v>
      </c>
      <c r="R872" s="7">
        <v>17.62</v>
      </c>
    </row>
    <row r="873" spans="1:18" x14ac:dyDescent="0.25">
      <c r="A873" s="7" t="s">
        <v>3886</v>
      </c>
      <c r="B873" s="8">
        <v>42536</v>
      </c>
      <c r="C873" s="7">
        <v>14</v>
      </c>
      <c r="D873" s="7" t="s">
        <v>3887</v>
      </c>
      <c r="E873" s="7" t="s">
        <v>592</v>
      </c>
      <c r="F873" s="7" t="s">
        <v>3888</v>
      </c>
      <c r="G873" s="8">
        <v>42524.64166666667</v>
      </c>
      <c r="H873" s="7" t="s">
        <v>2781</v>
      </c>
      <c r="I873" s="7"/>
      <c r="J873" s="7"/>
      <c r="K873" s="7">
        <v>0</v>
      </c>
      <c r="L873" s="7">
        <v>0</v>
      </c>
      <c r="M873" s="7">
        <v>6.54</v>
      </c>
      <c r="N873" s="7">
        <v>1</v>
      </c>
      <c r="O873" s="7" t="s">
        <v>71</v>
      </c>
      <c r="P873" s="7">
        <v>0</v>
      </c>
      <c r="Q873" s="7">
        <v>0</v>
      </c>
      <c r="R873" s="7">
        <v>6.54</v>
      </c>
    </row>
    <row r="874" spans="1:18" x14ac:dyDescent="0.25">
      <c r="A874" s="7" t="s">
        <v>3889</v>
      </c>
      <c r="B874" s="8">
        <v>42539</v>
      </c>
      <c r="C874" s="7">
        <v>1</v>
      </c>
      <c r="D874" s="7" t="s">
        <v>3890</v>
      </c>
      <c r="E874" s="7" t="s">
        <v>592</v>
      </c>
      <c r="F874" s="7" t="s">
        <v>3891</v>
      </c>
      <c r="G874" s="8">
        <v>42538.518750000003</v>
      </c>
      <c r="H874" s="7" t="s">
        <v>2781</v>
      </c>
      <c r="I874" s="7"/>
      <c r="J874" s="7"/>
      <c r="K874" s="7">
        <v>0</v>
      </c>
      <c r="L874" s="7">
        <v>0</v>
      </c>
      <c r="M874" s="7">
        <v>28.65</v>
      </c>
      <c r="N874" s="7">
        <v>1</v>
      </c>
      <c r="O874" s="7" t="s">
        <v>71</v>
      </c>
      <c r="P874" s="7">
        <v>0</v>
      </c>
      <c r="Q874" s="7">
        <v>0</v>
      </c>
      <c r="R874" s="7">
        <v>28.65</v>
      </c>
    </row>
    <row r="875" spans="1:18" x14ac:dyDescent="0.25">
      <c r="A875" s="7" t="s">
        <v>3889</v>
      </c>
      <c r="B875" s="8">
        <v>42539</v>
      </c>
      <c r="C875" s="7">
        <v>2</v>
      </c>
      <c r="D875" s="7" t="s">
        <v>3890</v>
      </c>
      <c r="E875" s="7" t="s">
        <v>592</v>
      </c>
      <c r="F875" s="7" t="s">
        <v>3891</v>
      </c>
      <c r="G875" s="8">
        <v>42538.518750000003</v>
      </c>
      <c r="H875" s="7" t="s">
        <v>2781</v>
      </c>
      <c r="I875" s="7"/>
      <c r="J875" s="7"/>
      <c r="K875" s="7">
        <v>0</v>
      </c>
      <c r="L875" s="7">
        <v>0</v>
      </c>
      <c r="M875" s="7">
        <v>40.44</v>
      </c>
      <c r="N875" s="7">
        <v>1</v>
      </c>
      <c r="O875" s="7" t="s">
        <v>71</v>
      </c>
      <c r="P875" s="7">
        <v>0</v>
      </c>
      <c r="Q875" s="7">
        <v>0</v>
      </c>
      <c r="R875" s="7">
        <v>40.44</v>
      </c>
    </row>
    <row r="876" spans="1:18" x14ac:dyDescent="0.25">
      <c r="A876" s="7" t="s">
        <v>3889</v>
      </c>
      <c r="B876" s="8">
        <v>42539</v>
      </c>
      <c r="C876" s="7">
        <v>3</v>
      </c>
      <c r="D876" s="7" t="s">
        <v>3890</v>
      </c>
      <c r="E876" s="7" t="s">
        <v>592</v>
      </c>
      <c r="F876" s="7" t="s">
        <v>3891</v>
      </c>
      <c r="G876" s="8">
        <v>42538.518750000003</v>
      </c>
      <c r="H876" s="7" t="s">
        <v>2781</v>
      </c>
      <c r="I876" s="7"/>
      <c r="J876" s="7"/>
      <c r="K876" s="7">
        <v>0</v>
      </c>
      <c r="L876" s="7">
        <v>0</v>
      </c>
      <c r="M876" s="7">
        <v>22.19</v>
      </c>
      <c r="N876" s="7">
        <v>1</v>
      </c>
      <c r="O876" s="7" t="s">
        <v>71</v>
      </c>
      <c r="P876" s="7">
        <v>0</v>
      </c>
      <c r="Q876" s="7">
        <v>0</v>
      </c>
      <c r="R876" s="7">
        <v>22.19</v>
      </c>
    </row>
    <row r="877" spans="1:18" x14ac:dyDescent="0.25">
      <c r="A877" s="7" t="s">
        <v>3889</v>
      </c>
      <c r="B877" s="8">
        <v>42539</v>
      </c>
      <c r="C877" s="7">
        <v>4</v>
      </c>
      <c r="D877" s="7" t="s">
        <v>3890</v>
      </c>
      <c r="E877" s="7" t="s">
        <v>592</v>
      </c>
      <c r="F877" s="7" t="s">
        <v>3891</v>
      </c>
      <c r="G877" s="8">
        <v>42538.518750000003</v>
      </c>
      <c r="H877" s="7" t="s">
        <v>2781</v>
      </c>
      <c r="I877" s="7"/>
      <c r="J877" s="7"/>
      <c r="K877" s="7">
        <v>0</v>
      </c>
      <c r="L877" s="7">
        <v>0</v>
      </c>
      <c r="M877" s="7">
        <v>13.12</v>
      </c>
      <c r="N877" s="7">
        <v>1</v>
      </c>
      <c r="O877" s="7" t="s">
        <v>71</v>
      </c>
      <c r="P877" s="7">
        <v>0</v>
      </c>
      <c r="Q877" s="7">
        <v>0</v>
      </c>
      <c r="R877" s="7">
        <v>13.12</v>
      </c>
    </row>
    <row r="878" spans="1:18" x14ac:dyDescent="0.25">
      <c r="A878" s="7" t="s">
        <v>3892</v>
      </c>
      <c r="B878" s="8">
        <v>42539</v>
      </c>
      <c r="C878" s="7">
        <v>1</v>
      </c>
      <c r="D878" s="7" t="s">
        <v>3893</v>
      </c>
      <c r="E878" s="7" t="s">
        <v>592</v>
      </c>
      <c r="F878" s="7" t="s">
        <v>3894</v>
      </c>
      <c r="G878" s="8">
        <v>42515.526388888888</v>
      </c>
      <c r="H878" s="7" t="s">
        <v>2781</v>
      </c>
      <c r="I878" s="7"/>
      <c r="J878" s="7"/>
      <c r="K878" s="7">
        <v>0</v>
      </c>
      <c r="L878" s="7">
        <v>0</v>
      </c>
      <c r="M878" s="7">
        <v>65</v>
      </c>
      <c r="N878" s="7">
        <v>1</v>
      </c>
      <c r="O878" s="7" t="s">
        <v>71</v>
      </c>
      <c r="P878" s="7">
        <v>0</v>
      </c>
      <c r="Q878" s="7">
        <v>0</v>
      </c>
      <c r="R878" s="7">
        <v>65</v>
      </c>
    </row>
    <row r="879" spans="1:18" x14ac:dyDescent="0.25">
      <c r="A879" s="7" t="s">
        <v>3895</v>
      </c>
      <c r="B879" s="8">
        <v>42539</v>
      </c>
      <c r="C879" s="7">
        <v>1</v>
      </c>
      <c r="D879" s="7" t="s">
        <v>3896</v>
      </c>
      <c r="E879" s="7" t="s">
        <v>592</v>
      </c>
      <c r="F879" s="7" t="s">
        <v>3897</v>
      </c>
      <c r="G879" s="8">
        <v>42524.680555555555</v>
      </c>
      <c r="H879" s="7" t="s">
        <v>2781</v>
      </c>
      <c r="I879" s="7"/>
      <c r="J879" s="7"/>
      <c r="K879" s="7">
        <v>0</v>
      </c>
      <c r="L879" s="7">
        <v>0</v>
      </c>
      <c r="M879" s="7">
        <v>3000</v>
      </c>
      <c r="N879" s="7">
        <v>1</v>
      </c>
      <c r="O879" s="7" t="s">
        <v>53</v>
      </c>
      <c r="P879" s="7">
        <v>0</v>
      </c>
      <c r="Q879" s="7">
        <v>0</v>
      </c>
      <c r="R879" s="7">
        <v>10000</v>
      </c>
    </row>
    <row r="880" spans="1:18" x14ac:dyDescent="0.25">
      <c r="A880" s="7" t="s">
        <v>3898</v>
      </c>
      <c r="B880" s="8">
        <v>42540</v>
      </c>
      <c r="C880" s="7">
        <v>1</v>
      </c>
      <c r="D880" s="7" t="s">
        <v>3899</v>
      </c>
      <c r="E880" s="7" t="s">
        <v>592</v>
      </c>
      <c r="F880" s="7" t="s">
        <v>3900</v>
      </c>
      <c r="G880" s="8">
        <v>42527.69027777778</v>
      </c>
      <c r="H880" s="7" t="s">
        <v>2781</v>
      </c>
      <c r="I880" s="7"/>
      <c r="J880" s="7"/>
      <c r="K880" s="7">
        <v>0</v>
      </c>
      <c r="L880" s="7">
        <v>0</v>
      </c>
      <c r="M880" s="7">
        <v>35.799999999999997</v>
      </c>
      <c r="N880" s="7">
        <v>1</v>
      </c>
      <c r="O880" s="7" t="s">
        <v>71</v>
      </c>
      <c r="P880" s="7">
        <v>0</v>
      </c>
      <c r="Q880" s="7">
        <v>0</v>
      </c>
      <c r="R880" s="7">
        <v>35.799999999999997</v>
      </c>
    </row>
    <row r="881" spans="1:18" x14ac:dyDescent="0.25">
      <c r="A881" s="7" t="s">
        <v>3898</v>
      </c>
      <c r="B881" s="8">
        <v>42540</v>
      </c>
      <c r="C881" s="7">
        <v>2</v>
      </c>
      <c r="D881" s="7" t="s">
        <v>3899</v>
      </c>
      <c r="E881" s="7" t="s">
        <v>592</v>
      </c>
      <c r="F881" s="7" t="s">
        <v>3900</v>
      </c>
      <c r="G881" s="8">
        <v>42527.69027777778</v>
      </c>
      <c r="H881" s="7" t="s">
        <v>2781</v>
      </c>
      <c r="I881" s="7"/>
      <c r="J881" s="7"/>
      <c r="K881" s="7">
        <v>0</v>
      </c>
      <c r="L881" s="7">
        <v>0</v>
      </c>
      <c r="M881" s="7">
        <v>29.2</v>
      </c>
      <c r="N881" s="7">
        <v>1</v>
      </c>
      <c r="O881" s="7" t="s">
        <v>71</v>
      </c>
      <c r="P881" s="7">
        <v>0</v>
      </c>
      <c r="Q881" s="7">
        <v>0</v>
      </c>
      <c r="R881" s="7">
        <v>29.2</v>
      </c>
    </row>
    <row r="882" spans="1:18" x14ac:dyDescent="0.25">
      <c r="A882" s="7" t="s">
        <v>3901</v>
      </c>
      <c r="B882" s="8">
        <v>42541</v>
      </c>
      <c r="C882" s="7">
        <v>1</v>
      </c>
      <c r="D882" s="7" t="s">
        <v>3902</v>
      </c>
      <c r="E882" s="7" t="s">
        <v>592</v>
      </c>
      <c r="F882" s="7" t="s">
        <v>3903</v>
      </c>
      <c r="G882" s="8">
        <v>42537.372916666667</v>
      </c>
      <c r="H882" s="7" t="s">
        <v>2781</v>
      </c>
      <c r="I882" s="7"/>
      <c r="J882" s="7"/>
      <c r="K882" s="7">
        <v>0</v>
      </c>
      <c r="L882" s="7">
        <v>0</v>
      </c>
      <c r="M882" s="7">
        <v>135.58000000000001</v>
      </c>
      <c r="N882" s="7">
        <v>1</v>
      </c>
      <c r="O882" s="7" t="s">
        <v>71</v>
      </c>
      <c r="P882" s="7">
        <v>0</v>
      </c>
      <c r="Q882" s="7">
        <v>0</v>
      </c>
      <c r="R882" s="7">
        <v>135.58000000000001</v>
      </c>
    </row>
    <row r="883" spans="1:18" x14ac:dyDescent="0.25">
      <c r="A883" s="7" t="s">
        <v>3901</v>
      </c>
      <c r="B883" s="8">
        <v>42541</v>
      </c>
      <c r="C883" s="7">
        <v>2</v>
      </c>
      <c r="D883" s="7" t="s">
        <v>3902</v>
      </c>
      <c r="E883" s="7" t="s">
        <v>592</v>
      </c>
      <c r="F883" s="7" t="s">
        <v>3903</v>
      </c>
      <c r="G883" s="8">
        <v>42537.372916666667</v>
      </c>
      <c r="H883" s="7" t="s">
        <v>2781</v>
      </c>
      <c r="I883" s="7"/>
      <c r="J883" s="7"/>
      <c r="K883" s="7">
        <v>0</v>
      </c>
      <c r="L883" s="7">
        <v>0</v>
      </c>
      <c r="M883" s="7">
        <v>164.42</v>
      </c>
      <c r="N883" s="7">
        <v>1</v>
      </c>
      <c r="O883" s="7" t="s">
        <v>71</v>
      </c>
      <c r="P883" s="7">
        <v>0</v>
      </c>
      <c r="Q883" s="7">
        <v>0</v>
      </c>
      <c r="R883" s="7">
        <v>164.42</v>
      </c>
    </row>
    <row r="884" spans="1:18" x14ac:dyDescent="0.25">
      <c r="A884" s="7" t="s">
        <v>3904</v>
      </c>
      <c r="B884" s="8">
        <v>42541</v>
      </c>
      <c r="C884" s="7">
        <v>1</v>
      </c>
      <c r="D884" s="7" t="s">
        <v>3905</v>
      </c>
      <c r="E884" s="7" t="s">
        <v>592</v>
      </c>
      <c r="F884" s="7" t="s">
        <v>3906</v>
      </c>
      <c r="G884" s="8">
        <v>42465.8</v>
      </c>
      <c r="H884" s="7" t="s">
        <v>2781</v>
      </c>
      <c r="I884" s="7"/>
      <c r="J884" s="7"/>
      <c r="K884" s="7">
        <v>0</v>
      </c>
      <c r="L884" s="7">
        <v>0</v>
      </c>
      <c r="M884" s="7">
        <v>679.69</v>
      </c>
      <c r="N884" s="7">
        <v>1</v>
      </c>
      <c r="O884" s="7" t="s">
        <v>53</v>
      </c>
      <c r="P884" s="7">
        <v>0</v>
      </c>
      <c r="Q884" s="7">
        <v>0</v>
      </c>
      <c r="R884" s="7">
        <v>816</v>
      </c>
    </row>
    <row r="885" spans="1:18" x14ac:dyDescent="0.25">
      <c r="A885" s="7" t="s">
        <v>3907</v>
      </c>
      <c r="B885" s="8">
        <v>42545</v>
      </c>
      <c r="C885" s="7">
        <v>3</v>
      </c>
      <c r="D885" s="7" t="s">
        <v>3908</v>
      </c>
      <c r="E885" s="7" t="s">
        <v>592</v>
      </c>
      <c r="F885" s="7" t="s">
        <v>3909</v>
      </c>
      <c r="G885" s="8">
        <v>42527.495138888888</v>
      </c>
      <c r="H885" s="7" t="s">
        <v>2781</v>
      </c>
      <c r="I885" s="7"/>
      <c r="J885" s="7"/>
      <c r="K885" s="7">
        <v>0</v>
      </c>
      <c r="L885" s="7">
        <v>0</v>
      </c>
      <c r="M885" s="7">
        <v>244</v>
      </c>
      <c r="N885" s="7">
        <v>1</v>
      </c>
      <c r="O885" s="7" t="s">
        <v>71</v>
      </c>
      <c r="P885" s="7">
        <v>0</v>
      </c>
      <c r="Q885" s="7">
        <v>0</v>
      </c>
      <c r="R885" s="7">
        <v>244</v>
      </c>
    </row>
    <row r="886" spans="1:18" x14ac:dyDescent="0.25">
      <c r="A886" s="7" t="s">
        <v>3910</v>
      </c>
      <c r="B886" s="8">
        <v>42549</v>
      </c>
      <c r="C886" s="7">
        <v>1</v>
      </c>
      <c r="D886" s="7" t="s">
        <v>3911</v>
      </c>
      <c r="E886" s="7" t="s">
        <v>592</v>
      </c>
      <c r="F886" s="7" t="s">
        <v>3912</v>
      </c>
      <c r="G886" s="8">
        <v>42548.626388888886</v>
      </c>
      <c r="H886" s="7" t="s">
        <v>2781</v>
      </c>
      <c r="I886" s="7"/>
      <c r="J886" s="7"/>
      <c r="K886" s="7">
        <v>0</v>
      </c>
      <c r="L886" s="7">
        <v>0</v>
      </c>
      <c r="M886" s="7">
        <v>65.05</v>
      </c>
      <c r="N886" s="7">
        <v>1</v>
      </c>
      <c r="O886" s="7" t="s">
        <v>2813</v>
      </c>
      <c r="P886" s="7">
        <v>0</v>
      </c>
      <c r="Q886" s="7">
        <v>0</v>
      </c>
      <c r="R886" s="7">
        <v>65.05</v>
      </c>
    </row>
    <row r="887" spans="1:18" x14ac:dyDescent="0.25">
      <c r="A887" s="7" t="s">
        <v>3910</v>
      </c>
      <c r="B887" s="8">
        <v>42549</v>
      </c>
      <c r="C887" s="7">
        <v>2</v>
      </c>
      <c r="D887" s="7" t="s">
        <v>3911</v>
      </c>
      <c r="E887" s="7" t="s">
        <v>592</v>
      </c>
      <c r="F887" s="7" t="s">
        <v>3912</v>
      </c>
      <c r="G887" s="8">
        <v>42548.626388888886</v>
      </c>
      <c r="H887" s="7" t="s">
        <v>2781</v>
      </c>
      <c r="I887" s="7"/>
      <c r="J887" s="7"/>
      <c r="K887" s="7">
        <v>0</v>
      </c>
      <c r="L887" s="7">
        <v>0</v>
      </c>
      <c r="M887" s="7">
        <v>34.950000000000003</v>
      </c>
      <c r="N887" s="7">
        <v>1</v>
      </c>
      <c r="O887" s="7" t="s">
        <v>2813</v>
      </c>
      <c r="P887" s="7">
        <v>0</v>
      </c>
      <c r="Q887" s="7">
        <v>0</v>
      </c>
      <c r="R887" s="7">
        <v>34.950000000000003</v>
      </c>
    </row>
    <row r="888" spans="1:18" x14ac:dyDescent="0.25">
      <c r="A888" s="7" t="s">
        <v>3913</v>
      </c>
      <c r="B888" s="8">
        <v>42549</v>
      </c>
      <c r="C888" s="7">
        <v>1</v>
      </c>
      <c r="D888" s="7" t="s">
        <v>3914</v>
      </c>
      <c r="E888" s="7" t="s">
        <v>592</v>
      </c>
      <c r="F888" s="7" t="s">
        <v>3915</v>
      </c>
      <c r="G888" s="8">
        <v>42538.473611111112</v>
      </c>
      <c r="H888" s="7" t="s">
        <v>2781</v>
      </c>
      <c r="I888" s="7"/>
      <c r="J888" s="7"/>
      <c r="K888" s="7">
        <v>0</v>
      </c>
      <c r="L888" s="7">
        <v>0</v>
      </c>
      <c r="M888" s="7">
        <v>0</v>
      </c>
      <c r="N888" s="7">
        <v>1</v>
      </c>
      <c r="O888" s="7" t="s">
        <v>71</v>
      </c>
      <c r="P888" s="7">
        <v>0</v>
      </c>
      <c r="Q888" s="7">
        <v>0</v>
      </c>
      <c r="R888" s="7">
        <v>33.72</v>
      </c>
    </row>
    <row r="889" spans="1:18" x14ac:dyDescent="0.25">
      <c r="A889" s="7" t="s">
        <v>3916</v>
      </c>
      <c r="B889" s="8">
        <v>42549</v>
      </c>
      <c r="C889" s="7">
        <v>1</v>
      </c>
      <c r="D889" s="7" t="s">
        <v>3914</v>
      </c>
      <c r="E889" s="7" t="s">
        <v>592</v>
      </c>
      <c r="F889" s="7" t="s">
        <v>3915</v>
      </c>
      <c r="G889" s="8">
        <v>42538.473611111112</v>
      </c>
      <c r="H889" s="7" t="s">
        <v>2781</v>
      </c>
      <c r="I889" s="7"/>
      <c r="J889" s="7"/>
      <c r="K889" s="7">
        <v>0</v>
      </c>
      <c r="L889" s="7">
        <v>0</v>
      </c>
      <c r="M889" s="7">
        <v>0</v>
      </c>
      <c r="N889" s="7">
        <v>1</v>
      </c>
      <c r="O889" s="7" t="s">
        <v>71</v>
      </c>
      <c r="P889" s="7">
        <v>0</v>
      </c>
      <c r="Q889" s="7">
        <v>0</v>
      </c>
      <c r="R889" s="7">
        <v>13.55</v>
      </c>
    </row>
    <row r="890" spans="1:18" x14ac:dyDescent="0.25">
      <c r="A890" s="7" t="s">
        <v>3917</v>
      </c>
      <c r="B890" s="8">
        <v>42549</v>
      </c>
      <c r="C890" s="7">
        <v>1</v>
      </c>
      <c r="D890" s="7" t="s">
        <v>3914</v>
      </c>
      <c r="E890" s="7" t="s">
        <v>592</v>
      </c>
      <c r="F890" s="7" t="s">
        <v>3915</v>
      </c>
      <c r="G890" s="8">
        <v>42538.473611111112</v>
      </c>
      <c r="H890" s="7" t="s">
        <v>2781</v>
      </c>
      <c r="I890" s="7"/>
      <c r="J890" s="7"/>
      <c r="K890" s="7">
        <v>0</v>
      </c>
      <c r="L890" s="7">
        <v>0</v>
      </c>
      <c r="M890" s="7">
        <v>0</v>
      </c>
      <c r="N890" s="7">
        <v>1</v>
      </c>
      <c r="O890" s="7" t="s">
        <v>71</v>
      </c>
      <c r="P890" s="7">
        <v>0</v>
      </c>
      <c r="Q890" s="7">
        <v>0</v>
      </c>
      <c r="R890" s="7">
        <v>12.73</v>
      </c>
    </row>
    <row r="891" spans="1:18" x14ac:dyDescent="0.25">
      <c r="A891" s="7" t="s">
        <v>3918</v>
      </c>
      <c r="B891" s="8">
        <v>42550</v>
      </c>
      <c r="C891" s="7">
        <v>1</v>
      </c>
      <c r="D891" s="7" t="s">
        <v>3919</v>
      </c>
      <c r="E891" s="7" t="s">
        <v>592</v>
      </c>
      <c r="F891" s="7" t="s">
        <v>3920</v>
      </c>
      <c r="G891" s="8">
        <v>42549.536805555559</v>
      </c>
      <c r="H891" s="7" t="s">
        <v>2781</v>
      </c>
      <c r="I891" s="7"/>
      <c r="J891" s="7"/>
      <c r="K891" s="7">
        <v>0</v>
      </c>
      <c r="L891" s="7">
        <v>0</v>
      </c>
      <c r="M891" s="7">
        <v>17.25</v>
      </c>
      <c r="N891" s="7">
        <v>1</v>
      </c>
      <c r="O891" s="7" t="s">
        <v>937</v>
      </c>
      <c r="P891" s="7">
        <v>0</v>
      </c>
      <c r="Q891" s="7">
        <v>0</v>
      </c>
      <c r="R891" s="7">
        <v>17.25</v>
      </c>
    </row>
    <row r="892" spans="1:18" x14ac:dyDescent="0.25">
      <c r="A892" s="7" t="s">
        <v>3918</v>
      </c>
      <c r="B892" s="8">
        <v>42550</v>
      </c>
      <c r="C892" s="7">
        <v>2</v>
      </c>
      <c r="D892" s="7" t="s">
        <v>3919</v>
      </c>
      <c r="E892" s="7" t="s">
        <v>592</v>
      </c>
      <c r="F892" s="7" t="s">
        <v>3920</v>
      </c>
      <c r="G892" s="8">
        <v>42549.536805555559</v>
      </c>
      <c r="H892" s="7" t="s">
        <v>2781</v>
      </c>
      <c r="I892" s="7"/>
      <c r="J892" s="7"/>
      <c r="K892" s="7">
        <v>0</v>
      </c>
      <c r="L892" s="7">
        <v>0</v>
      </c>
      <c r="M892" s="7">
        <v>21.81</v>
      </c>
      <c r="N892" s="7">
        <v>1</v>
      </c>
      <c r="O892" s="7" t="s">
        <v>937</v>
      </c>
      <c r="P892" s="7">
        <v>0</v>
      </c>
      <c r="Q892" s="7">
        <v>0</v>
      </c>
      <c r="R892" s="7">
        <v>21.81</v>
      </c>
    </row>
    <row r="893" spans="1:18" x14ac:dyDescent="0.25">
      <c r="A893" s="7" t="s">
        <v>3918</v>
      </c>
      <c r="B893" s="8">
        <v>42550</v>
      </c>
      <c r="C893" s="7">
        <v>3</v>
      </c>
      <c r="D893" s="7" t="s">
        <v>3919</v>
      </c>
      <c r="E893" s="7" t="s">
        <v>592</v>
      </c>
      <c r="F893" s="7" t="s">
        <v>3920</v>
      </c>
      <c r="G893" s="8">
        <v>42549.536805555559</v>
      </c>
      <c r="H893" s="7" t="s">
        <v>2781</v>
      </c>
      <c r="I893" s="7"/>
      <c r="J893" s="7"/>
      <c r="K893" s="7">
        <v>0</v>
      </c>
      <c r="L893" s="7">
        <v>0</v>
      </c>
      <c r="M893" s="7">
        <v>21.81</v>
      </c>
      <c r="N893" s="7">
        <v>1</v>
      </c>
      <c r="O893" s="7" t="s">
        <v>937</v>
      </c>
      <c r="P893" s="7">
        <v>0</v>
      </c>
      <c r="Q893" s="7">
        <v>0</v>
      </c>
      <c r="R893" s="7">
        <v>21.81</v>
      </c>
    </row>
    <row r="894" spans="1:18" x14ac:dyDescent="0.25">
      <c r="A894" s="7" t="s">
        <v>3918</v>
      </c>
      <c r="B894" s="8">
        <v>42550</v>
      </c>
      <c r="C894" s="7">
        <v>4</v>
      </c>
      <c r="D894" s="7" t="s">
        <v>3919</v>
      </c>
      <c r="E894" s="7" t="s">
        <v>592</v>
      </c>
      <c r="F894" s="7" t="s">
        <v>3920</v>
      </c>
      <c r="G894" s="8">
        <v>42549.536805555559</v>
      </c>
      <c r="H894" s="7" t="s">
        <v>2781</v>
      </c>
      <c r="I894" s="7"/>
      <c r="J894" s="7"/>
      <c r="K894" s="7">
        <v>0</v>
      </c>
      <c r="L894" s="7">
        <v>0</v>
      </c>
      <c r="M894" s="7">
        <v>13.1</v>
      </c>
      <c r="N894" s="7">
        <v>1</v>
      </c>
      <c r="O894" s="7" t="s">
        <v>937</v>
      </c>
      <c r="P894" s="7">
        <v>0</v>
      </c>
      <c r="Q894" s="7">
        <v>0</v>
      </c>
      <c r="R894" s="7">
        <v>13.1</v>
      </c>
    </row>
    <row r="895" spans="1:18" x14ac:dyDescent="0.25">
      <c r="A895" s="7" t="s">
        <v>3918</v>
      </c>
      <c r="B895" s="8">
        <v>42550</v>
      </c>
      <c r="C895" s="7">
        <v>5</v>
      </c>
      <c r="D895" s="7" t="s">
        <v>3919</v>
      </c>
      <c r="E895" s="7" t="s">
        <v>592</v>
      </c>
      <c r="F895" s="7" t="s">
        <v>3920</v>
      </c>
      <c r="G895" s="8">
        <v>42549.536805555559</v>
      </c>
      <c r="H895" s="7" t="s">
        <v>2781</v>
      </c>
      <c r="I895" s="7"/>
      <c r="J895" s="7"/>
      <c r="K895" s="7">
        <v>0</v>
      </c>
      <c r="L895" s="7">
        <v>0</v>
      </c>
      <c r="M895" s="7">
        <v>41.75</v>
      </c>
      <c r="N895" s="7">
        <v>1</v>
      </c>
      <c r="O895" s="7" t="s">
        <v>937</v>
      </c>
      <c r="P895" s="7">
        <v>0</v>
      </c>
      <c r="Q895" s="7">
        <v>0</v>
      </c>
      <c r="R895" s="7">
        <v>41.75</v>
      </c>
    </row>
    <row r="896" spans="1:18" x14ac:dyDescent="0.25">
      <c r="A896" s="7" t="s">
        <v>3918</v>
      </c>
      <c r="B896" s="8">
        <v>42550</v>
      </c>
      <c r="C896" s="7">
        <v>6</v>
      </c>
      <c r="D896" s="7" t="s">
        <v>3919</v>
      </c>
      <c r="E896" s="7" t="s">
        <v>592</v>
      </c>
      <c r="F896" s="7" t="s">
        <v>3920</v>
      </c>
      <c r="G896" s="8">
        <v>42549.536805555559</v>
      </c>
      <c r="H896" s="7" t="s">
        <v>2781</v>
      </c>
      <c r="I896" s="7"/>
      <c r="J896" s="7"/>
      <c r="K896" s="7">
        <v>0</v>
      </c>
      <c r="L896" s="7">
        <v>0</v>
      </c>
      <c r="M896" s="7">
        <v>13.1</v>
      </c>
      <c r="N896" s="7">
        <v>1</v>
      </c>
      <c r="O896" s="7" t="s">
        <v>937</v>
      </c>
      <c r="P896" s="7">
        <v>0</v>
      </c>
      <c r="Q896" s="7">
        <v>0</v>
      </c>
      <c r="R896" s="7">
        <v>13.1</v>
      </c>
    </row>
    <row r="897" spans="1:18" x14ac:dyDescent="0.25">
      <c r="A897" s="7" t="s">
        <v>3918</v>
      </c>
      <c r="B897" s="8">
        <v>42550</v>
      </c>
      <c r="C897" s="7">
        <v>7</v>
      </c>
      <c r="D897" s="7" t="s">
        <v>3919</v>
      </c>
      <c r="E897" s="7" t="s">
        <v>592</v>
      </c>
      <c r="F897" s="7" t="s">
        <v>3920</v>
      </c>
      <c r="G897" s="8">
        <v>42549.536805555559</v>
      </c>
      <c r="H897" s="7" t="s">
        <v>2781</v>
      </c>
      <c r="I897" s="7"/>
      <c r="J897" s="7"/>
      <c r="K897" s="7">
        <v>0</v>
      </c>
      <c r="L897" s="7">
        <v>0</v>
      </c>
      <c r="M897" s="7">
        <v>21.81</v>
      </c>
      <c r="N897" s="7">
        <v>1</v>
      </c>
      <c r="O897" s="7" t="s">
        <v>937</v>
      </c>
      <c r="P897" s="7">
        <v>0</v>
      </c>
      <c r="Q897" s="7">
        <v>0</v>
      </c>
      <c r="R897" s="7">
        <v>21.81</v>
      </c>
    </row>
    <row r="898" spans="1:18" x14ac:dyDescent="0.25">
      <c r="A898" s="7" t="s">
        <v>3918</v>
      </c>
      <c r="B898" s="8">
        <v>42550</v>
      </c>
      <c r="C898" s="7">
        <v>8</v>
      </c>
      <c r="D898" s="7" t="s">
        <v>3919</v>
      </c>
      <c r="E898" s="7" t="s">
        <v>592</v>
      </c>
      <c r="F898" s="7" t="s">
        <v>3920</v>
      </c>
      <c r="G898" s="8">
        <v>42549.536805555559</v>
      </c>
      <c r="H898" s="7" t="s">
        <v>2781</v>
      </c>
      <c r="I898" s="7"/>
      <c r="J898" s="7"/>
      <c r="K898" s="7">
        <v>0</v>
      </c>
      <c r="L898" s="7">
        <v>0</v>
      </c>
      <c r="M898" s="7">
        <v>13.1</v>
      </c>
      <c r="N898" s="7">
        <v>1</v>
      </c>
      <c r="O898" s="7" t="s">
        <v>937</v>
      </c>
      <c r="P898" s="7">
        <v>0</v>
      </c>
      <c r="Q898" s="7">
        <v>0</v>
      </c>
      <c r="R898" s="7">
        <v>13.1</v>
      </c>
    </row>
    <row r="899" spans="1:18" x14ac:dyDescent="0.25">
      <c r="A899" s="7" t="s">
        <v>3918</v>
      </c>
      <c r="B899" s="8">
        <v>42550</v>
      </c>
      <c r="C899" s="7">
        <v>9</v>
      </c>
      <c r="D899" s="7" t="s">
        <v>3919</v>
      </c>
      <c r="E899" s="7" t="s">
        <v>592</v>
      </c>
      <c r="F899" s="7" t="s">
        <v>3920</v>
      </c>
      <c r="G899" s="8">
        <v>42549.536805555559</v>
      </c>
      <c r="H899" s="7" t="s">
        <v>2781</v>
      </c>
      <c r="I899" s="7"/>
      <c r="J899" s="7"/>
      <c r="K899" s="7">
        <v>0</v>
      </c>
      <c r="L899" s="7">
        <v>0</v>
      </c>
      <c r="M899" s="7">
        <v>59.38</v>
      </c>
      <c r="N899" s="7">
        <v>1</v>
      </c>
      <c r="O899" s="7" t="s">
        <v>937</v>
      </c>
      <c r="P899" s="7">
        <v>0</v>
      </c>
      <c r="Q899" s="7">
        <v>0</v>
      </c>
      <c r="R899" s="7">
        <v>59.38</v>
      </c>
    </row>
    <row r="900" spans="1:18" x14ac:dyDescent="0.25">
      <c r="A900" s="7" t="s">
        <v>3918</v>
      </c>
      <c r="B900" s="8">
        <v>42550</v>
      </c>
      <c r="C900" s="7">
        <v>10</v>
      </c>
      <c r="D900" s="7" t="s">
        <v>3919</v>
      </c>
      <c r="E900" s="7" t="s">
        <v>592</v>
      </c>
      <c r="F900" s="7" t="s">
        <v>3920</v>
      </c>
      <c r="G900" s="8">
        <v>42549.536805555559</v>
      </c>
      <c r="H900" s="7" t="s">
        <v>2781</v>
      </c>
      <c r="I900" s="7"/>
      <c r="J900" s="7"/>
      <c r="K900" s="7">
        <v>0</v>
      </c>
      <c r="L900" s="7">
        <v>0</v>
      </c>
      <c r="M900" s="7">
        <v>88.55</v>
      </c>
      <c r="N900" s="7">
        <v>1</v>
      </c>
      <c r="O900" s="7" t="s">
        <v>937</v>
      </c>
      <c r="P900" s="7">
        <v>0</v>
      </c>
      <c r="Q900" s="7">
        <v>0</v>
      </c>
      <c r="R900" s="7">
        <v>88.55</v>
      </c>
    </row>
    <row r="901" spans="1:18" x14ac:dyDescent="0.25">
      <c r="A901" s="7" t="s">
        <v>3918</v>
      </c>
      <c r="B901" s="8">
        <v>42550</v>
      </c>
      <c r="C901" s="7">
        <v>11</v>
      </c>
      <c r="D901" s="7" t="s">
        <v>3919</v>
      </c>
      <c r="E901" s="7" t="s">
        <v>592</v>
      </c>
      <c r="F901" s="7" t="s">
        <v>3920</v>
      </c>
      <c r="G901" s="8">
        <v>42549.536805555559</v>
      </c>
      <c r="H901" s="7" t="s">
        <v>2781</v>
      </c>
      <c r="I901" s="7"/>
      <c r="J901" s="7"/>
      <c r="K901" s="7">
        <v>0</v>
      </c>
      <c r="L901" s="7">
        <v>0</v>
      </c>
      <c r="M901" s="7">
        <v>41.75</v>
      </c>
      <c r="N901" s="7">
        <v>1</v>
      </c>
      <c r="O901" s="7" t="s">
        <v>937</v>
      </c>
      <c r="P901" s="7">
        <v>0</v>
      </c>
      <c r="Q901" s="7">
        <v>0</v>
      </c>
      <c r="R901" s="7">
        <v>41.75</v>
      </c>
    </row>
    <row r="902" spans="1:18" x14ac:dyDescent="0.25">
      <c r="A902" s="7" t="s">
        <v>3921</v>
      </c>
      <c r="B902" s="8">
        <v>42551</v>
      </c>
      <c r="C902" s="7">
        <v>1</v>
      </c>
      <c r="D902" s="7" t="s">
        <v>3922</v>
      </c>
      <c r="E902" s="7" t="s">
        <v>592</v>
      </c>
      <c r="F902" s="7" t="s">
        <v>3923</v>
      </c>
      <c r="G902" s="8">
        <v>42543.647916666669</v>
      </c>
      <c r="H902" s="7" t="s">
        <v>2781</v>
      </c>
      <c r="I902" s="7"/>
      <c r="J902" s="7"/>
      <c r="K902" s="7">
        <v>0</v>
      </c>
      <c r="L902" s="7">
        <v>0</v>
      </c>
      <c r="M902" s="7">
        <v>342.84</v>
      </c>
      <c r="N902" s="7">
        <v>1</v>
      </c>
      <c r="O902" s="7" t="s">
        <v>53</v>
      </c>
      <c r="P902" s="7">
        <v>0</v>
      </c>
      <c r="Q902" s="7">
        <v>0</v>
      </c>
      <c r="R902" s="7">
        <v>342.84</v>
      </c>
    </row>
    <row r="903" spans="1:18" x14ac:dyDescent="0.25">
      <c r="A903" s="7" t="s">
        <v>3921</v>
      </c>
      <c r="B903" s="8">
        <v>42551</v>
      </c>
      <c r="C903" s="7">
        <v>2</v>
      </c>
      <c r="D903" s="7" t="s">
        <v>3922</v>
      </c>
      <c r="E903" s="7" t="s">
        <v>592</v>
      </c>
      <c r="F903" s="7" t="s">
        <v>3923</v>
      </c>
      <c r="G903" s="8">
        <v>42543.647916666669</v>
      </c>
      <c r="H903" s="7" t="s">
        <v>2781</v>
      </c>
      <c r="I903" s="7"/>
      <c r="J903" s="7"/>
      <c r="K903" s="7">
        <v>0</v>
      </c>
      <c r="L903" s="7">
        <v>0</v>
      </c>
      <c r="M903" s="7">
        <v>43.62</v>
      </c>
      <c r="N903" s="7">
        <v>1</v>
      </c>
      <c r="O903" s="7" t="s">
        <v>53</v>
      </c>
      <c r="P903" s="7">
        <v>0</v>
      </c>
      <c r="Q903" s="7">
        <v>0</v>
      </c>
      <c r="R903" s="7">
        <v>43.62</v>
      </c>
    </row>
    <row r="904" spans="1:18" x14ac:dyDescent="0.25">
      <c r="A904" s="7" t="s">
        <v>3921</v>
      </c>
      <c r="B904" s="8">
        <v>42551</v>
      </c>
      <c r="C904" s="7">
        <v>3</v>
      </c>
      <c r="D904" s="7" t="s">
        <v>3922</v>
      </c>
      <c r="E904" s="7" t="s">
        <v>592</v>
      </c>
      <c r="F904" s="7" t="s">
        <v>3923</v>
      </c>
      <c r="G904" s="8">
        <v>42543.647916666669</v>
      </c>
      <c r="H904" s="7" t="s">
        <v>2781</v>
      </c>
      <c r="I904" s="7"/>
      <c r="J904" s="7"/>
      <c r="K904" s="7">
        <v>0</v>
      </c>
      <c r="L904" s="7">
        <v>0</v>
      </c>
      <c r="M904" s="7">
        <v>44.18</v>
      </c>
      <c r="N904" s="7">
        <v>1</v>
      </c>
      <c r="O904" s="7" t="s">
        <v>53</v>
      </c>
      <c r="P904" s="7">
        <v>0</v>
      </c>
      <c r="Q904" s="7">
        <v>0</v>
      </c>
      <c r="R904" s="7">
        <v>44.18</v>
      </c>
    </row>
    <row r="905" spans="1:18" x14ac:dyDescent="0.25">
      <c r="A905" s="7" t="s">
        <v>3921</v>
      </c>
      <c r="B905" s="8">
        <v>42551</v>
      </c>
      <c r="C905" s="7">
        <v>4</v>
      </c>
      <c r="D905" s="7" t="s">
        <v>3922</v>
      </c>
      <c r="E905" s="7" t="s">
        <v>592</v>
      </c>
      <c r="F905" s="7" t="s">
        <v>3923</v>
      </c>
      <c r="G905" s="8">
        <v>42543.647916666669</v>
      </c>
      <c r="H905" s="7" t="s">
        <v>2781</v>
      </c>
      <c r="I905" s="7"/>
      <c r="J905" s="7"/>
      <c r="K905" s="7">
        <v>0</v>
      </c>
      <c r="L905" s="7">
        <v>0</v>
      </c>
      <c r="M905" s="7">
        <v>46.58</v>
      </c>
      <c r="N905" s="7">
        <v>1</v>
      </c>
      <c r="O905" s="7" t="s">
        <v>53</v>
      </c>
      <c r="P905" s="7">
        <v>0</v>
      </c>
      <c r="Q905" s="7">
        <v>0</v>
      </c>
      <c r="R905" s="7">
        <v>46.58</v>
      </c>
    </row>
    <row r="906" spans="1:18" x14ac:dyDescent="0.25">
      <c r="A906" s="7" t="s">
        <v>3921</v>
      </c>
      <c r="B906" s="8">
        <v>42551</v>
      </c>
      <c r="C906" s="7">
        <v>5</v>
      </c>
      <c r="D906" s="7" t="s">
        <v>3922</v>
      </c>
      <c r="E906" s="7" t="s">
        <v>592</v>
      </c>
      <c r="F906" s="7" t="s">
        <v>3923</v>
      </c>
      <c r="G906" s="8">
        <v>42543.647916666669</v>
      </c>
      <c r="H906" s="7" t="s">
        <v>2781</v>
      </c>
      <c r="I906" s="7"/>
      <c r="J906" s="7"/>
      <c r="K906" s="7">
        <v>0</v>
      </c>
      <c r="L906" s="7">
        <v>0</v>
      </c>
      <c r="M906" s="7">
        <v>207.62</v>
      </c>
      <c r="N906" s="7">
        <v>1</v>
      </c>
      <c r="O906" s="7" t="s">
        <v>53</v>
      </c>
      <c r="P906" s="7">
        <v>0</v>
      </c>
      <c r="Q906" s="7">
        <v>0</v>
      </c>
      <c r="R906" s="7">
        <v>207.62</v>
      </c>
    </row>
    <row r="907" spans="1:18" x14ac:dyDescent="0.25">
      <c r="A907" s="7" t="s">
        <v>3921</v>
      </c>
      <c r="B907" s="8">
        <v>42551</v>
      </c>
      <c r="C907" s="7">
        <v>6</v>
      </c>
      <c r="D907" s="7" t="s">
        <v>3922</v>
      </c>
      <c r="E907" s="7" t="s">
        <v>592</v>
      </c>
      <c r="F907" s="7" t="s">
        <v>3923</v>
      </c>
      <c r="G907" s="8">
        <v>42543.647916666669</v>
      </c>
      <c r="H907" s="7" t="s">
        <v>2781</v>
      </c>
      <c r="I907" s="7"/>
      <c r="J907" s="7"/>
      <c r="K907" s="7">
        <v>0</v>
      </c>
      <c r="L907" s="7">
        <v>0</v>
      </c>
      <c r="M907" s="7">
        <v>1.74</v>
      </c>
      <c r="N907" s="7">
        <v>1</v>
      </c>
      <c r="O907" s="7" t="s">
        <v>53</v>
      </c>
      <c r="P907" s="7">
        <v>0</v>
      </c>
      <c r="Q907" s="7">
        <v>0</v>
      </c>
      <c r="R907" s="7">
        <v>1.74</v>
      </c>
    </row>
    <row r="908" spans="1:18" x14ac:dyDescent="0.25">
      <c r="A908" s="7" t="s">
        <v>3921</v>
      </c>
      <c r="B908" s="8">
        <v>42551</v>
      </c>
      <c r="C908" s="7">
        <v>7</v>
      </c>
      <c r="D908" s="7" t="s">
        <v>3922</v>
      </c>
      <c r="E908" s="7" t="s">
        <v>592</v>
      </c>
      <c r="F908" s="7" t="s">
        <v>3923</v>
      </c>
      <c r="G908" s="8">
        <v>42543.647916666669</v>
      </c>
      <c r="H908" s="7" t="s">
        <v>2781</v>
      </c>
      <c r="I908" s="7"/>
      <c r="J908" s="7"/>
      <c r="K908" s="7">
        <v>0</v>
      </c>
      <c r="L908" s="7">
        <v>0</v>
      </c>
      <c r="M908" s="7">
        <v>2.09</v>
      </c>
      <c r="N908" s="7">
        <v>1</v>
      </c>
      <c r="O908" s="7" t="s">
        <v>53</v>
      </c>
      <c r="P908" s="7">
        <v>0</v>
      </c>
      <c r="Q908" s="7">
        <v>0</v>
      </c>
      <c r="R908" s="7">
        <v>2.09</v>
      </c>
    </row>
    <row r="909" spans="1:18" x14ac:dyDescent="0.25">
      <c r="A909" s="7" t="s">
        <v>3921</v>
      </c>
      <c r="B909" s="8">
        <v>42551</v>
      </c>
      <c r="C909" s="7">
        <v>8</v>
      </c>
      <c r="D909" s="7" t="s">
        <v>3922</v>
      </c>
      <c r="E909" s="7" t="s">
        <v>592</v>
      </c>
      <c r="F909" s="7" t="s">
        <v>3923</v>
      </c>
      <c r="G909" s="8">
        <v>42543.647916666669</v>
      </c>
      <c r="H909" s="7" t="s">
        <v>2781</v>
      </c>
      <c r="I909" s="7"/>
      <c r="J909" s="7"/>
      <c r="K909" s="7">
        <v>0</v>
      </c>
      <c r="L909" s="7">
        <v>0</v>
      </c>
      <c r="M909" s="7">
        <v>1.74</v>
      </c>
      <c r="N909" s="7">
        <v>1</v>
      </c>
      <c r="O909" s="7" t="s">
        <v>53</v>
      </c>
      <c r="P909" s="7">
        <v>0</v>
      </c>
      <c r="Q909" s="7">
        <v>0</v>
      </c>
      <c r="R909" s="7">
        <v>1.74</v>
      </c>
    </row>
    <row r="910" spans="1:18" x14ac:dyDescent="0.25">
      <c r="A910" s="7" t="s">
        <v>3921</v>
      </c>
      <c r="B910" s="8">
        <v>42551</v>
      </c>
      <c r="C910" s="7">
        <v>9</v>
      </c>
      <c r="D910" s="7" t="s">
        <v>3922</v>
      </c>
      <c r="E910" s="7" t="s">
        <v>592</v>
      </c>
      <c r="F910" s="7" t="s">
        <v>3923</v>
      </c>
      <c r="G910" s="8">
        <v>42543.647916666669</v>
      </c>
      <c r="H910" s="7" t="s">
        <v>2781</v>
      </c>
      <c r="I910" s="7"/>
      <c r="J910" s="7"/>
      <c r="K910" s="7">
        <v>0</v>
      </c>
      <c r="L910" s="7">
        <v>0</v>
      </c>
      <c r="M910" s="7">
        <v>2.62</v>
      </c>
      <c r="N910" s="7">
        <v>1</v>
      </c>
      <c r="O910" s="7" t="s">
        <v>53</v>
      </c>
      <c r="P910" s="7">
        <v>0</v>
      </c>
      <c r="Q910" s="7">
        <v>0</v>
      </c>
      <c r="R910" s="7">
        <v>2.62</v>
      </c>
    </row>
    <row r="911" spans="1:18" x14ac:dyDescent="0.25">
      <c r="A911" s="7" t="s">
        <v>3921</v>
      </c>
      <c r="B911" s="8">
        <v>42551</v>
      </c>
      <c r="C911" s="7">
        <v>10</v>
      </c>
      <c r="D911" s="7" t="s">
        <v>3922</v>
      </c>
      <c r="E911" s="7" t="s">
        <v>592</v>
      </c>
      <c r="F911" s="7" t="s">
        <v>3923</v>
      </c>
      <c r="G911" s="8">
        <v>42543.647916666669</v>
      </c>
      <c r="H911" s="7" t="s">
        <v>2781</v>
      </c>
      <c r="I911" s="7"/>
      <c r="J911" s="7"/>
      <c r="K911" s="7">
        <v>0</v>
      </c>
      <c r="L911" s="7">
        <v>0</v>
      </c>
      <c r="M911" s="7">
        <v>2.79</v>
      </c>
      <c r="N911" s="7">
        <v>1</v>
      </c>
      <c r="O911" s="7" t="s">
        <v>53</v>
      </c>
      <c r="P911" s="7">
        <v>0</v>
      </c>
      <c r="Q911" s="7">
        <v>0</v>
      </c>
      <c r="R911" s="7">
        <v>2.79</v>
      </c>
    </row>
    <row r="912" spans="1:18" x14ac:dyDescent="0.25">
      <c r="A912" s="7" t="s">
        <v>3921</v>
      </c>
      <c r="B912" s="8">
        <v>42551</v>
      </c>
      <c r="C912" s="7">
        <v>11</v>
      </c>
      <c r="D912" s="7" t="s">
        <v>3922</v>
      </c>
      <c r="E912" s="7" t="s">
        <v>592</v>
      </c>
      <c r="F912" s="7" t="s">
        <v>3923</v>
      </c>
      <c r="G912" s="8">
        <v>42543.647916666669</v>
      </c>
      <c r="H912" s="7" t="s">
        <v>2781</v>
      </c>
      <c r="I912" s="7"/>
      <c r="J912" s="7"/>
      <c r="K912" s="7">
        <v>0</v>
      </c>
      <c r="L912" s="7">
        <v>0</v>
      </c>
      <c r="M912" s="7">
        <v>27.92</v>
      </c>
      <c r="N912" s="7">
        <v>1</v>
      </c>
      <c r="O912" s="7" t="s">
        <v>53</v>
      </c>
      <c r="P912" s="7">
        <v>0</v>
      </c>
      <c r="Q912" s="7">
        <v>0</v>
      </c>
      <c r="R912" s="7">
        <v>27.92</v>
      </c>
    </row>
    <row r="913" spans="1:18" x14ac:dyDescent="0.25">
      <c r="A913" s="7" t="s">
        <v>3921</v>
      </c>
      <c r="B913" s="8">
        <v>42551</v>
      </c>
      <c r="C913" s="7">
        <v>12</v>
      </c>
      <c r="D913" s="7" t="s">
        <v>3922</v>
      </c>
      <c r="E913" s="7" t="s">
        <v>592</v>
      </c>
      <c r="F913" s="7" t="s">
        <v>3923</v>
      </c>
      <c r="G913" s="8">
        <v>42543.647916666669</v>
      </c>
      <c r="H913" s="7" t="s">
        <v>2781</v>
      </c>
      <c r="I913" s="7"/>
      <c r="J913" s="7"/>
      <c r="K913" s="7">
        <v>0</v>
      </c>
      <c r="L913" s="7">
        <v>0</v>
      </c>
      <c r="M913" s="7">
        <v>5.23</v>
      </c>
      <c r="N913" s="7">
        <v>1</v>
      </c>
      <c r="O913" s="7" t="s">
        <v>53</v>
      </c>
      <c r="P913" s="7">
        <v>0</v>
      </c>
      <c r="Q913" s="7">
        <v>0</v>
      </c>
      <c r="R913" s="7">
        <v>5.23</v>
      </c>
    </row>
    <row r="914" spans="1:18" x14ac:dyDescent="0.25">
      <c r="A914" s="7" t="s">
        <v>3921</v>
      </c>
      <c r="B914" s="8">
        <v>42551</v>
      </c>
      <c r="C914" s="7">
        <v>13</v>
      </c>
      <c r="D914" s="7" t="s">
        <v>3922</v>
      </c>
      <c r="E914" s="7" t="s">
        <v>592</v>
      </c>
      <c r="F914" s="7" t="s">
        <v>3923</v>
      </c>
      <c r="G914" s="8">
        <v>42543.647916666669</v>
      </c>
      <c r="H914" s="7" t="s">
        <v>2781</v>
      </c>
      <c r="I914" s="7"/>
      <c r="J914" s="7"/>
      <c r="K914" s="7">
        <v>0</v>
      </c>
      <c r="L914" s="7">
        <v>0</v>
      </c>
      <c r="M914" s="7">
        <v>10.47</v>
      </c>
      <c r="N914" s="7">
        <v>1</v>
      </c>
      <c r="O914" s="7" t="s">
        <v>53</v>
      </c>
      <c r="P914" s="7">
        <v>0</v>
      </c>
      <c r="Q914" s="7">
        <v>0</v>
      </c>
      <c r="R914" s="7">
        <v>10.47</v>
      </c>
    </row>
    <row r="915" spans="1:18" x14ac:dyDescent="0.25">
      <c r="A915" s="7" t="s">
        <v>3921</v>
      </c>
      <c r="B915" s="8">
        <v>42551</v>
      </c>
      <c r="C915" s="7">
        <v>14</v>
      </c>
      <c r="D915" s="7" t="s">
        <v>3922</v>
      </c>
      <c r="E915" s="7" t="s">
        <v>592</v>
      </c>
      <c r="F915" s="7" t="s">
        <v>3923</v>
      </c>
      <c r="G915" s="8">
        <v>42543.647916666669</v>
      </c>
      <c r="H915" s="7" t="s">
        <v>2781</v>
      </c>
      <c r="I915" s="7"/>
      <c r="J915" s="7"/>
      <c r="K915" s="7">
        <v>0</v>
      </c>
      <c r="L915" s="7">
        <v>0</v>
      </c>
      <c r="M915" s="7">
        <v>2.09</v>
      </c>
      <c r="N915" s="7">
        <v>1</v>
      </c>
      <c r="O915" s="7" t="s">
        <v>53</v>
      </c>
      <c r="P915" s="7">
        <v>0</v>
      </c>
      <c r="Q915" s="7">
        <v>0</v>
      </c>
      <c r="R915" s="7">
        <v>2.09</v>
      </c>
    </row>
    <row r="916" spans="1:18" x14ac:dyDescent="0.25">
      <c r="A916" s="7" t="s">
        <v>3921</v>
      </c>
      <c r="B916" s="8">
        <v>42551</v>
      </c>
      <c r="C916" s="7">
        <v>15</v>
      </c>
      <c r="D916" s="7" t="s">
        <v>3922</v>
      </c>
      <c r="E916" s="7" t="s">
        <v>592</v>
      </c>
      <c r="F916" s="7" t="s">
        <v>3923</v>
      </c>
      <c r="G916" s="8">
        <v>42543.647916666669</v>
      </c>
      <c r="H916" s="7" t="s">
        <v>2781</v>
      </c>
      <c r="I916" s="7"/>
      <c r="J916" s="7"/>
      <c r="K916" s="7">
        <v>0</v>
      </c>
      <c r="L916" s="7">
        <v>0</v>
      </c>
      <c r="M916" s="7">
        <v>0.87</v>
      </c>
      <c r="N916" s="7">
        <v>1</v>
      </c>
      <c r="O916" s="7" t="s">
        <v>53</v>
      </c>
      <c r="P916" s="7">
        <v>0</v>
      </c>
      <c r="Q916" s="7">
        <v>0</v>
      </c>
      <c r="R916" s="7">
        <v>0.87</v>
      </c>
    </row>
    <row r="917" spans="1:18" x14ac:dyDescent="0.25">
      <c r="A917" s="7" t="s">
        <v>3921</v>
      </c>
      <c r="B917" s="8">
        <v>42551</v>
      </c>
      <c r="C917" s="7">
        <v>16</v>
      </c>
      <c r="D917" s="7" t="s">
        <v>3922</v>
      </c>
      <c r="E917" s="7" t="s">
        <v>592</v>
      </c>
      <c r="F917" s="7" t="s">
        <v>3923</v>
      </c>
      <c r="G917" s="8">
        <v>42543.647916666669</v>
      </c>
      <c r="H917" s="7" t="s">
        <v>2781</v>
      </c>
      <c r="I917" s="7"/>
      <c r="J917" s="7"/>
      <c r="K917" s="7">
        <v>0</v>
      </c>
      <c r="L917" s="7">
        <v>0</v>
      </c>
      <c r="M917" s="7">
        <v>57.58</v>
      </c>
      <c r="N917" s="7">
        <v>1</v>
      </c>
      <c r="O917" s="7" t="s">
        <v>53</v>
      </c>
      <c r="P917" s="7">
        <v>0</v>
      </c>
      <c r="Q917" s="7">
        <v>0</v>
      </c>
      <c r="R917" s="7">
        <v>57.58</v>
      </c>
    </row>
    <row r="918" spans="1:18" x14ac:dyDescent="0.25">
      <c r="A918" s="7" t="s">
        <v>3924</v>
      </c>
      <c r="B918" s="8">
        <v>42551</v>
      </c>
      <c r="C918" s="7">
        <v>1</v>
      </c>
      <c r="D918" s="7" t="s">
        <v>3925</v>
      </c>
      <c r="E918" s="7" t="s">
        <v>592</v>
      </c>
      <c r="F918" s="7" t="s">
        <v>3926</v>
      </c>
      <c r="G918" s="8">
        <v>42504</v>
      </c>
      <c r="H918" s="7" t="s">
        <v>2781</v>
      </c>
      <c r="I918" s="7"/>
      <c r="J918" s="7"/>
      <c r="K918" s="7">
        <v>0</v>
      </c>
      <c r="L918" s="7">
        <v>0</v>
      </c>
      <c r="M918" s="7">
        <v>4350</v>
      </c>
      <c r="N918" s="7">
        <v>1</v>
      </c>
      <c r="O918" s="7" t="s">
        <v>53</v>
      </c>
      <c r="P918" s="7">
        <v>0</v>
      </c>
      <c r="Q918" s="7">
        <v>0</v>
      </c>
      <c r="R918" s="7">
        <v>4350</v>
      </c>
    </row>
    <row r="919" spans="1:18" x14ac:dyDescent="0.25">
      <c r="A919" s="7" t="s">
        <v>3927</v>
      </c>
      <c r="B919" s="8">
        <v>42552</v>
      </c>
      <c r="C919" s="7">
        <v>1</v>
      </c>
      <c r="D919" s="7" t="s">
        <v>3928</v>
      </c>
      <c r="E919" s="7" t="s">
        <v>592</v>
      </c>
      <c r="F919" s="7" t="s">
        <v>3929</v>
      </c>
      <c r="G919" s="8">
        <v>42548.620138888888</v>
      </c>
      <c r="H919" s="7" t="s">
        <v>2781</v>
      </c>
      <c r="I919" s="7"/>
      <c r="J919" s="7"/>
      <c r="K919" s="7">
        <v>0</v>
      </c>
      <c r="L919" s="7">
        <v>0</v>
      </c>
      <c r="M919" s="7">
        <v>40</v>
      </c>
      <c r="N919" s="7">
        <v>1</v>
      </c>
      <c r="O919" s="7" t="s">
        <v>3463</v>
      </c>
      <c r="P919" s="7">
        <v>0</v>
      </c>
      <c r="Q919" s="7">
        <v>0</v>
      </c>
      <c r="R919" s="7">
        <v>40</v>
      </c>
    </row>
    <row r="920" spans="1:18" x14ac:dyDescent="0.25">
      <c r="A920" s="7" t="s">
        <v>3930</v>
      </c>
      <c r="B920" s="8">
        <v>42551</v>
      </c>
      <c r="C920" s="7">
        <v>1</v>
      </c>
      <c r="D920" s="7" t="s">
        <v>3931</v>
      </c>
      <c r="E920" s="7" t="s">
        <v>592</v>
      </c>
      <c r="F920" s="7" t="s">
        <v>3932</v>
      </c>
      <c r="G920" s="8">
        <v>42541.452777777777</v>
      </c>
      <c r="H920" s="7" t="s">
        <v>2781</v>
      </c>
      <c r="I920" s="7"/>
      <c r="J920" s="7"/>
      <c r="K920" s="7">
        <v>0</v>
      </c>
      <c r="L920" s="7">
        <v>0</v>
      </c>
      <c r="M920" s="7">
        <v>0</v>
      </c>
      <c r="N920" s="7">
        <v>1</v>
      </c>
      <c r="O920" s="7" t="s">
        <v>71</v>
      </c>
      <c r="P920" s="7">
        <v>0</v>
      </c>
      <c r="Q920" s="7">
        <v>0</v>
      </c>
      <c r="R920" s="7">
        <v>60</v>
      </c>
    </row>
    <row r="921" spans="1:18" x14ac:dyDescent="0.25">
      <c r="A921" s="7" t="s">
        <v>3933</v>
      </c>
      <c r="B921" s="8">
        <v>42573</v>
      </c>
      <c r="C921" s="7">
        <v>1</v>
      </c>
      <c r="D921" s="7" t="s">
        <v>3934</v>
      </c>
      <c r="E921" s="7" t="s">
        <v>592</v>
      </c>
      <c r="F921" s="7" t="s">
        <v>3935</v>
      </c>
      <c r="G921" s="8">
        <v>42572.675694444442</v>
      </c>
      <c r="H921" s="7" t="s">
        <v>2781</v>
      </c>
      <c r="I921" s="7"/>
      <c r="J921" s="7"/>
      <c r="K921" s="7">
        <v>0</v>
      </c>
      <c r="L921" s="7">
        <v>0</v>
      </c>
      <c r="M921" s="7">
        <v>52500</v>
      </c>
      <c r="N921" s="7">
        <v>1</v>
      </c>
      <c r="O921" s="7" t="s">
        <v>53</v>
      </c>
      <c r="P921" s="7">
        <v>0</v>
      </c>
      <c r="Q921" s="7">
        <v>0</v>
      </c>
      <c r="R921" s="7">
        <v>52500</v>
      </c>
    </row>
    <row r="922" spans="1:18" x14ac:dyDescent="0.25">
      <c r="A922" s="7" t="s">
        <v>3936</v>
      </c>
      <c r="B922" s="8">
        <v>42577</v>
      </c>
      <c r="C922" s="7">
        <v>1</v>
      </c>
      <c r="D922" s="7" t="s">
        <v>3937</v>
      </c>
      <c r="E922" s="7" t="s">
        <v>592</v>
      </c>
      <c r="F922" s="7" t="s">
        <v>3938</v>
      </c>
      <c r="G922" s="8">
        <v>42574.65347222222</v>
      </c>
      <c r="H922" s="7" t="s">
        <v>2781</v>
      </c>
      <c r="I922" s="7"/>
      <c r="J922" s="7"/>
      <c r="K922" s="7">
        <v>0</v>
      </c>
      <c r="L922" s="7">
        <v>0</v>
      </c>
      <c r="M922" s="7">
        <v>150</v>
      </c>
      <c r="N922" s="7">
        <v>1</v>
      </c>
      <c r="O922" s="7" t="s">
        <v>71</v>
      </c>
      <c r="P922" s="7">
        <v>0</v>
      </c>
      <c r="Q922" s="7">
        <v>0</v>
      </c>
      <c r="R922" s="7">
        <v>150</v>
      </c>
    </row>
    <row r="923" spans="1:18" x14ac:dyDescent="0.25">
      <c r="A923" s="7" t="s">
        <v>3939</v>
      </c>
      <c r="B923" s="8">
        <v>42577</v>
      </c>
      <c r="C923" s="7">
        <v>1</v>
      </c>
      <c r="D923" s="7" t="s">
        <v>3940</v>
      </c>
      <c r="E923" s="7" t="s">
        <v>592</v>
      </c>
      <c r="F923" s="7" t="s">
        <v>3941</v>
      </c>
      <c r="G923" s="8">
        <v>42576.666666666664</v>
      </c>
      <c r="H923" s="7" t="s">
        <v>2781</v>
      </c>
      <c r="I923" s="7"/>
      <c r="J923" s="7"/>
      <c r="K923" s="7">
        <v>0</v>
      </c>
      <c r="L923" s="7">
        <v>0</v>
      </c>
      <c r="M923" s="7">
        <v>1200</v>
      </c>
      <c r="N923" s="7">
        <v>1</v>
      </c>
      <c r="O923" s="7" t="s">
        <v>53</v>
      </c>
      <c r="P923" s="7">
        <v>0</v>
      </c>
      <c r="Q923" s="7">
        <v>0</v>
      </c>
      <c r="R923" s="7">
        <v>1200</v>
      </c>
    </row>
    <row r="924" spans="1:18" x14ac:dyDescent="0.25">
      <c r="A924" s="7" t="s">
        <v>3942</v>
      </c>
      <c r="B924" s="8">
        <v>42578</v>
      </c>
      <c r="C924" s="7">
        <v>1</v>
      </c>
      <c r="D924" s="7" t="s">
        <v>3943</v>
      </c>
      <c r="E924" s="7" t="s">
        <v>592</v>
      </c>
      <c r="F924" s="7" t="s">
        <v>3944</v>
      </c>
      <c r="G924" s="8">
        <v>42577.36041666667</v>
      </c>
      <c r="H924" s="7" t="s">
        <v>2781</v>
      </c>
      <c r="I924" s="7"/>
      <c r="J924" s="7"/>
      <c r="K924" s="7">
        <v>0</v>
      </c>
      <c r="L924" s="7">
        <v>0</v>
      </c>
      <c r="M924" s="7">
        <v>150</v>
      </c>
      <c r="N924" s="7">
        <v>1</v>
      </c>
      <c r="O924" s="7" t="s">
        <v>71</v>
      </c>
      <c r="P924" s="7">
        <v>0</v>
      </c>
      <c r="Q924" s="7">
        <v>0</v>
      </c>
      <c r="R924" s="7">
        <v>150</v>
      </c>
    </row>
    <row r="925" spans="1:18" x14ac:dyDescent="0.25">
      <c r="A925" s="7" t="s">
        <v>3942</v>
      </c>
      <c r="B925" s="8">
        <v>42578</v>
      </c>
      <c r="C925" s="7">
        <v>2</v>
      </c>
      <c r="D925" s="7" t="s">
        <v>3943</v>
      </c>
      <c r="E925" s="7" t="s">
        <v>592</v>
      </c>
      <c r="F925" s="7" t="s">
        <v>3944</v>
      </c>
      <c r="G925" s="8">
        <v>42577.36041666667</v>
      </c>
      <c r="H925" s="7" t="s">
        <v>2781</v>
      </c>
      <c r="I925" s="7"/>
      <c r="J925" s="7"/>
      <c r="K925" s="7">
        <v>0</v>
      </c>
      <c r="L925" s="7">
        <v>0</v>
      </c>
      <c r="M925" s="7">
        <v>150</v>
      </c>
      <c r="N925" s="7">
        <v>1</v>
      </c>
      <c r="O925" s="7" t="s">
        <v>71</v>
      </c>
      <c r="P925" s="7">
        <v>0</v>
      </c>
      <c r="Q925" s="7">
        <v>0</v>
      </c>
      <c r="R925" s="7">
        <v>150</v>
      </c>
    </row>
    <row r="926" spans="1:18" x14ac:dyDescent="0.25">
      <c r="A926" s="7" t="s">
        <v>3945</v>
      </c>
      <c r="B926" s="8">
        <v>42579</v>
      </c>
      <c r="C926" s="7">
        <v>1</v>
      </c>
      <c r="D926" s="7" t="s">
        <v>3946</v>
      </c>
      <c r="E926" s="7" t="s">
        <v>592</v>
      </c>
      <c r="F926" s="7" t="s">
        <v>3947</v>
      </c>
      <c r="G926" s="8">
        <v>42577.519444444442</v>
      </c>
      <c r="H926" s="7" t="s">
        <v>2781</v>
      </c>
      <c r="I926" s="7"/>
      <c r="J926" s="7"/>
      <c r="K926" s="7">
        <v>0</v>
      </c>
      <c r="L926" s="7">
        <v>0</v>
      </c>
      <c r="M926" s="7">
        <v>60</v>
      </c>
      <c r="N926" s="7">
        <v>1</v>
      </c>
      <c r="O926" s="7" t="s">
        <v>71</v>
      </c>
      <c r="P926" s="7">
        <v>0</v>
      </c>
      <c r="Q926" s="7">
        <v>0</v>
      </c>
      <c r="R926" s="7">
        <v>60</v>
      </c>
    </row>
    <row r="927" spans="1:18" x14ac:dyDescent="0.25">
      <c r="A927" s="7" t="s">
        <v>3948</v>
      </c>
      <c r="B927" s="8">
        <v>42579</v>
      </c>
      <c r="C927" s="7">
        <v>1</v>
      </c>
      <c r="D927" s="7" t="s">
        <v>3949</v>
      </c>
      <c r="E927" s="7" t="s">
        <v>592</v>
      </c>
      <c r="F927" s="7" t="s">
        <v>3950</v>
      </c>
      <c r="G927" s="8">
        <v>42571.663194444445</v>
      </c>
      <c r="H927" s="7" t="s">
        <v>2781</v>
      </c>
      <c r="I927" s="7"/>
      <c r="J927" s="7"/>
      <c r="K927" s="7">
        <v>0</v>
      </c>
      <c r="L927" s="7">
        <v>0</v>
      </c>
      <c r="M927" s="7">
        <v>60</v>
      </c>
      <c r="N927" s="7">
        <v>1</v>
      </c>
      <c r="O927" s="7" t="s">
        <v>71</v>
      </c>
      <c r="P927" s="7">
        <v>0</v>
      </c>
      <c r="Q927" s="7">
        <v>0</v>
      </c>
      <c r="R927" s="7">
        <v>60</v>
      </c>
    </row>
    <row r="928" spans="1:18" x14ac:dyDescent="0.25">
      <c r="A928" s="7" t="s">
        <v>3951</v>
      </c>
      <c r="B928" s="8">
        <v>42583</v>
      </c>
      <c r="C928" s="7">
        <v>1</v>
      </c>
      <c r="D928" s="7" t="s">
        <v>3952</v>
      </c>
      <c r="E928" s="7" t="s">
        <v>592</v>
      </c>
      <c r="F928" s="7" t="s">
        <v>3953</v>
      </c>
      <c r="G928" s="8">
        <v>42538.68472222222</v>
      </c>
      <c r="H928" s="7" t="s">
        <v>2781</v>
      </c>
      <c r="I928" s="7"/>
      <c r="J928" s="7"/>
      <c r="K928" s="7">
        <v>0</v>
      </c>
      <c r="L928" s="7">
        <v>0</v>
      </c>
      <c r="M928" s="7">
        <v>0</v>
      </c>
      <c r="N928" s="7">
        <v>1</v>
      </c>
      <c r="O928" s="7" t="s">
        <v>53</v>
      </c>
      <c r="P928" s="7">
        <v>0</v>
      </c>
      <c r="Q928" s="7">
        <v>0</v>
      </c>
      <c r="R928" s="7">
        <v>250</v>
      </c>
    </row>
    <row r="929" spans="1:18" x14ac:dyDescent="0.25">
      <c r="A929" s="7" t="s">
        <v>3951</v>
      </c>
      <c r="B929" s="8">
        <v>42583</v>
      </c>
      <c r="C929" s="7">
        <v>2</v>
      </c>
      <c r="D929" s="7" t="s">
        <v>3952</v>
      </c>
      <c r="E929" s="7" t="s">
        <v>592</v>
      </c>
      <c r="F929" s="7" t="s">
        <v>3953</v>
      </c>
      <c r="G929" s="8">
        <v>42538.68472222222</v>
      </c>
      <c r="H929" s="7" t="s">
        <v>2781</v>
      </c>
      <c r="I929" s="7"/>
      <c r="J929" s="7"/>
      <c r="K929" s="7">
        <v>0</v>
      </c>
      <c r="L929" s="7">
        <v>0</v>
      </c>
      <c r="M929" s="7">
        <v>0</v>
      </c>
      <c r="N929" s="7">
        <v>1</v>
      </c>
      <c r="O929" s="7" t="s">
        <v>53</v>
      </c>
      <c r="P929" s="7">
        <v>0</v>
      </c>
      <c r="Q929" s="7">
        <v>0</v>
      </c>
      <c r="R929" s="7">
        <v>250</v>
      </c>
    </row>
    <row r="930" spans="1:18" x14ac:dyDescent="0.25">
      <c r="A930" s="7" t="s">
        <v>3951</v>
      </c>
      <c r="B930" s="8">
        <v>42583</v>
      </c>
      <c r="C930" s="7">
        <v>3</v>
      </c>
      <c r="D930" s="7" t="s">
        <v>3952</v>
      </c>
      <c r="E930" s="7" t="s">
        <v>592</v>
      </c>
      <c r="F930" s="7" t="s">
        <v>3953</v>
      </c>
      <c r="G930" s="8">
        <v>42538.68472222222</v>
      </c>
      <c r="H930" s="7" t="s">
        <v>2781</v>
      </c>
      <c r="I930" s="7"/>
      <c r="J930" s="7"/>
      <c r="K930" s="7">
        <v>0</v>
      </c>
      <c r="L930" s="7">
        <v>0</v>
      </c>
      <c r="M930" s="7">
        <v>0</v>
      </c>
      <c r="N930" s="7">
        <v>1</v>
      </c>
      <c r="O930" s="7" t="s">
        <v>53</v>
      </c>
      <c r="P930" s="7">
        <v>0</v>
      </c>
      <c r="Q930" s="7">
        <v>0</v>
      </c>
      <c r="R930" s="7">
        <v>250</v>
      </c>
    </row>
    <row r="931" spans="1:18" x14ac:dyDescent="0.25">
      <c r="A931" s="7" t="s">
        <v>3951</v>
      </c>
      <c r="B931" s="8">
        <v>42583</v>
      </c>
      <c r="C931" s="7">
        <v>4</v>
      </c>
      <c r="D931" s="7" t="s">
        <v>3954</v>
      </c>
      <c r="E931" s="7" t="s">
        <v>592</v>
      </c>
      <c r="F931" s="7" t="s">
        <v>3955</v>
      </c>
      <c r="G931" s="8">
        <v>42538.685416666667</v>
      </c>
      <c r="H931" s="7" t="s">
        <v>2781</v>
      </c>
      <c r="I931" s="7"/>
      <c r="J931" s="7"/>
      <c r="K931" s="7">
        <v>0</v>
      </c>
      <c r="L931" s="7">
        <v>0</v>
      </c>
      <c r="M931" s="7">
        <v>750</v>
      </c>
      <c r="N931" s="7">
        <v>1</v>
      </c>
      <c r="O931" s="7" t="s">
        <v>53</v>
      </c>
      <c r="P931" s="7">
        <v>0</v>
      </c>
      <c r="Q931" s="7">
        <v>0</v>
      </c>
      <c r="R931" s="7">
        <v>750</v>
      </c>
    </row>
    <row r="932" spans="1:18" x14ac:dyDescent="0.25">
      <c r="A932" s="7" t="s">
        <v>3956</v>
      </c>
      <c r="B932" s="8">
        <v>42584</v>
      </c>
      <c r="C932" s="7">
        <v>1</v>
      </c>
      <c r="D932" s="7" t="s">
        <v>3952</v>
      </c>
      <c r="E932" s="7" t="s">
        <v>592</v>
      </c>
      <c r="F932" s="7" t="s">
        <v>3953</v>
      </c>
      <c r="G932" s="8">
        <v>42538.68472222222</v>
      </c>
      <c r="H932" s="7" t="s">
        <v>2781</v>
      </c>
      <c r="I932" s="7"/>
      <c r="J932" s="7"/>
      <c r="K932" s="7">
        <v>0</v>
      </c>
      <c r="L932" s="7">
        <v>0</v>
      </c>
      <c r="M932" s="7">
        <v>250</v>
      </c>
      <c r="N932" s="7">
        <v>1</v>
      </c>
      <c r="O932" s="7" t="s">
        <v>53</v>
      </c>
      <c r="P932" s="7">
        <v>0</v>
      </c>
      <c r="Q932" s="7">
        <v>0</v>
      </c>
      <c r="R932" s="7">
        <v>250</v>
      </c>
    </row>
    <row r="933" spans="1:18" x14ac:dyDescent="0.25">
      <c r="A933" s="7" t="s">
        <v>3956</v>
      </c>
      <c r="B933" s="8">
        <v>42584</v>
      </c>
      <c r="C933" s="7">
        <v>2</v>
      </c>
      <c r="D933" s="7" t="s">
        <v>3952</v>
      </c>
      <c r="E933" s="7" t="s">
        <v>592</v>
      </c>
      <c r="F933" s="7" t="s">
        <v>3953</v>
      </c>
      <c r="G933" s="8">
        <v>42538.68472222222</v>
      </c>
      <c r="H933" s="7" t="s">
        <v>2781</v>
      </c>
      <c r="I933" s="7"/>
      <c r="J933" s="7"/>
      <c r="K933" s="7">
        <v>0</v>
      </c>
      <c r="L933" s="7">
        <v>0</v>
      </c>
      <c r="M933" s="7">
        <v>250</v>
      </c>
      <c r="N933" s="7">
        <v>1</v>
      </c>
      <c r="O933" s="7" t="s">
        <v>53</v>
      </c>
      <c r="P933" s="7">
        <v>0</v>
      </c>
      <c r="Q933" s="7">
        <v>0</v>
      </c>
      <c r="R933" s="7">
        <v>250</v>
      </c>
    </row>
    <row r="934" spans="1:18" x14ac:dyDescent="0.25">
      <c r="A934" s="7" t="s">
        <v>3956</v>
      </c>
      <c r="B934" s="8">
        <v>42584</v>
      </c>
      <c r="C934" s="7">
        <v>3</v>
      </c>
      <c r="D934" s="7" t="s">
        <v>3952</v>
      </c>
      <c r="E934" s="7" t="s">
        <v>592</v>
      </c>
      <c r="F934" s="7" t="s">
        <v>3953</v>
      </c>
      <c r="G934" s="8">
        <v>42538.68472222222</v>
      </c>
      <c r="H934" s="7" t="s">
        <v>2781</v>
      </c>
      <c r="I934" s="7"/>
      <c r="J934" s="7"/>
      <c r="K934" s="7">
        <v>0</v>
      </c>
      <c r="L934" s="7">
        <v>0</v>
      </c>
      <c r="M934" s="7">
        <v>250</v>
      </c>
      <c r="N934" s="7">
        <v>1</v>
      </c>
      <c r="O934" s="7" t="s">
        <v>53</v>
      </c>
      <c r="P934" s="7">
        <v>0</v>
      </c>
      <c r="Q934" s="7">
        <v>0</v>
      </c>
      <c r="R934" s="7">
        <v>250</v>
      </c>
    </row>
    <row r="935" spans="1:18" x14ac:dyDescent="0.25">
      <c r="A935" s="7" t="s">
        <v>3956</v>
      </c>
      <c r="B935" s="8">
        <v>42584</v>
      </c>
      <c r="C935" s="7">
        <v>4</v>
      </c>
      <c r="D935" s="7" t="s">
        <v>3954</v>
      </c>
      <c r="E935" s="7" t="s">
        <v>592</v>
      </c>
      <c r="F935" s="7" t="s">
        <v>3955</v>
      </c>
      <c r="G935" s="8">
        <v>42538.685416666667</v>
      </c>
      <c r="H935" s="7" t="s">
        <v>2781</v>
      </c>
      <c r="I935" s="7"/>
      <c r="J935" s="7"/>
      <c r="K935" s="7">
        <v>0</v>
      </c>
      <c r="L935" s="7">
        <v>0</v>
      </c>
      <c r="M935" s="7">
        <v>750</v>
      </c>
      <c r="N935" s="7">
        <v>1</v>
      </c>
      <c r="O935" s="7" t="s">
        <v>53</v>
      </c>
      <c r="P935" s="7">
        <v>0</v>
      </c>
      <c r="Q935" s="7">
        <v>0</v>
      </c>
      <c r="R935" s="7">
        <v>750</v>
      </c>
    </row>
    <row r="936" spans="1:18" x14ac:dyDescent="0.25">
      <c r="A936" s="7" t="s">
        <v>3957</v>
      </c>
      <c r="B936" s="8">
        <v>42586</v>
      </c>
      <c r="C936" s="7">
        <v>1</v>
      </c>
      <c r="D936" s="7" t="s">
        <v>3958</v>
      </c>
      <c r="E936" s="7" t="s">
        <v>592</v>
      </c>
      <c r="F936" s="7" t="s">
        <v>3959</v>
      </c>
      <c r="G936" s="8">
        <v>42513.679166666669</v>
      </c>
      <c r="H936" s="7" t="s">
        <v>2781</v>
      </c>
      <c r="I936" s="7"/>
      <c r="J936" s="7"/>
      <c r="K936" s="7">
        <v>0</v>
      </c>
      <c r="L936" s="7">
        <v>0</v>
      </c>
      <c r="M936" s="7">
        <v>6643.79</v>
      </c>
      <c r="N936" s="7">
        <v>67.03</v>
      </c>
      <c r="O936" s="7" t="s">
        <v>53</v>
      </c>
      <c r="P936" s="7">
        <v>0</v>
      </c>
      <c r="Q936" s="7">
        <v>0</v>
      </c>
      <c r="R936" s="7">
        <v>6703</v>
      </c>
    </row>
    <row r="937" spans="1:18" x14ac:dyDescent="0.25">
      <c r="A937" s="7" t="s">
        <v>3960</v>
      </c>
      <c r="B937" s="8">
        <v>42586</v>
      </c>
      <c r="C937" s="7">
        <v>1</v>
      </c>
      <c r="D937" s="7" t="s">
        <v>3859</v>
      </c>
      <c r="E937" s="7" t="s">
        <v>592</v>
      </c>
      <c r="F937" s="7" t="s">
        <v>3860</v>
      </c>
      <c r="G937" s="8">
        <v>42503.56527777778</v>
      </c>
      <c r="H937" s="7" t="s">
        <v>2781</v>
      </c>
      <c r="I937" s="7"/>
      <c r="J937" s="7"/>
      <c r="K937" s="7">
        <v>0</v>
      </c>
      <c r="L937" s="7">
        <v>0</v>
      </c>
      <c r="M937" s="7">
        <v>6643.79</v>
      </c>
      <c r="N937" s="7">
        <v>1</v>
      </c>
      <c r="O937" s="7" t="s">
        <v>53</v>
      </c>
      <c r="P937" s="7">
        <v>0</v>
      </c>
      <c r="Q937" s="7">
        <v>0</v>
      </c>
      <c r="R937" s="7">
        <v>6673</v>
      </c>
    </row>
    <row r="938" spans="1:18" x14ac:dyDescent="0.25">
      <c r="A938" s="7" t="s">
        <v>3961</v>
      </c>
      <c r="B938" s="8">
        <v>42586</v>
      </c>
      <c r="C938" s="7">
        <v>1</v>
      </c>
      <c r="D938" s="7" t="s">
        <v>3962</v>
      </c>
      <c r="E938" s="7" t="s">
        <v>592</v>
      </c>
      <c r="F938" s="7" t="s">
        <v>3963</v>
      </c>
      <c r="G938" s="8">
        <v>42538.481944444444</v>
      </c>
      <c r="H938" s="7" t="s">
        <v>2781</v>
      </c>
      <c r="I938" s="7"/>
      <c r="J938" s="7"/>
      <c r="K938" s="7">
        <v>0</v>
      </c>
      <c r="L938" s="7">
        <v>0</v>
      </c>
      <c r="M938" s="7">
        <v>231.63</v>
      </c>
      <c r="N938" s="7">
        <v>67.03</v>
      </c>
      <c r="O938" s="7" t="s">
        <v>53</v>
      </c>
      <c r="P938" s="7">
        <v>0</v>
      </c>
      <c r="Q938" s="7">
        <v>0</v>
      </c>
      <c r="R938" s="7">
        <v>227.23</v>
      </c>
    </row>
    <row r="939" spans="1:18" x14ac:dyDescent="0.25">
      <c r="A939" s="7" t="s">
        <v>3964</v>
      </c>
      <c r="B939" s="8">
        <v>42586</v>
      </c>
      <c r="C939" s="7">
        <v>1</v>
      </c>
      <c r="D939" s="7" t="s">
        <v>3965</v>
      </c>
      <c r="E939" s="7" t="s">
        <v>592</v>
      </c>
      <c r="F939" s="7" t="s">
        <v>3966</v>
      </c>
      <c r="G939" s="8">
        <v>42536.463888888888</v>
      </c>
      <c r="H939" s="7" t="s">
        <v>2781</v>
      </c>
      <c r="I939" s="7"/>
      <c r="J939" s="7"/>
      <c r="K939" s="7">
        <v>0</v>
      </c>
      <c r="L939" s="7">
        <v>0</v>
      </c>
      <c r="M939" s="7">
        <v>1441.15</v>
      </c>
      <c r="N939" s="7">
        <v>67.03</v>
      </c>
      <c r="O939" s="7" t="s">
        <v>53</v>
      </c>
      <c r="P939" s="7">
        <v>0</v>
      </c>
      <c r="Q939" s="7">
        <v>0</v>
      </c>
      <c r="R939" s="7">
        <v>1441.15</v>
      </c>
    </row>
    <row r="940" spans="1:18" x14ac:dyDescent="0.25">
      <c r="A940" s="7" t="s">
        <v>3964</v>
      </c>
      <c r="B940" s="8">
        <v>42586</v>
      </c>
      <c r="C940" s="7">
        <v>2</v>
      </c>
      <c r="D940" s="7" t="s">
        <v>3965</v>
      </c>
      <c r="E940" s="7" t="s">
        <v>592</v>
      </c>
      <c r="F940" s="7" t="s">
        <v>3966</v>
      </c>
      <c r="G940" s="8">
        <v>42536.463888888888</v>
      </c>
      <c r="H940" s="7" t="s">
        <v>2781</v>
      </c>
      <c r="I940" s="7"/>
      <c r="J940" s="7"/>
      <c r="K940" s="7">
        <v>0</v>
      </c>
      <c r="L940" s="7">
        <v>0</v>
      </c>
      <c r="M940" s="7">
        <v>600.70000000000005</v>
      </c>
      <c r="N940" s="7">
        <v>67.03</v>
      </c>
      <c r="O940" s="7" t="s">
        <v>53</v>
      </c>
      <c r="P940" s="7">
        <v>0</v>
      </c>
      <c r="Q940" s="7">
        <v>0</v>
      </c>
      <c r="R940" s="7">
        <v>325.77</v>
      </c>
    </row>
    <row r="941" spans="1:18" x14ac:dyDescent="0.25">
      <c r="A941" s="7" t="s">
        <v>3964</v>
      </c>
      <c r="B941" s="8">
        <v>42586</v>
      </c>
      <c r="C941" s="7">
        <v>3</v>
      </c>
      <c r="D941" s="7" t="s">
        <v>3965</v>
      </c>
      <c r="E941" s="7" t="s">
        <v>592</v>
      </c>
      <c r="F941" s="7" t="s">
        <v>3966</v>
      </c>
      <c r="G941" s="8">
        <v>42536.463888888888</v>
      </c>
      <c r="H941" s="7" t="s">
        <v>2781</v>
      </c>
      <c r="I941" s="7"/>
      <c r="J941" s="7"/>
      <c r="K941" s="7">
        <v>0</v>
      </c>
      <c r="L941" s="7">
        <v>0</v>
      </c>
      <c r="M941" s="7">
        <v>7580.42</v>
      </c>
      <c r="N941" s="7">
        <v>67.03</v>
      </c>
      <c r="O941" s="7" t="s">
        <v>53</v>
      </c>
      <c r="P941" s="7">
        <v>0</v>
      </c>
      <c r="Q941" s="7">
        <v>0</v>
      </c>
      <c r="R941" s="7">
        <v>7580.42</v>
      </c>
    </row>
    <row r="942" spans="1:18" x14ac:dyDescent="0.25">
      <c r="A942" s="7" t="s">
        <v>3964</v>
      </c>
      <c r="B942" s="8">
        <v>42586</v>
      </c>
      <c r="C942" s="7">
        <v>4</v>
      </c>
      <c r="D942" s="7" t="s">
        <v>3965</v>
      </c>
      <c r="E942" s="7" t="s">
        <v>592</v>
      </c>
      <c r="F942" s="7" t="s">
        <v>3966</v>
      </c>
      <c r="G942" s="8">
        <v>42536.463888888888</v>
      </c>
      <c r="H942" s="7" t="s">
        <v>2781</v>
      </c>
      <c r="I942" s="7"/>
      <c r="J942" s="7"/>
      <c r="K942" s="7">
        <v>0</v>
      </c>
      <c r="L942" s="7">
        <v>0</v>
      </c>
      <c r="M942" s="7">
        <v>7580.42</v>
      </c>
      <c r="N942" s="7">
        <v>67.03</v>
      </c>
      <c r="O942" s="7" t="s">
        <v>53</v>
      </c>
      <c r="P942" s="7">
        <v>0</v>
      </c>
      <c r="Q942" s="7">
        <v>0</v>
      </c>
      <c r="R942" s="7">
        <v>7580.42</v>
      </c>
    </row>
    <row r="943" spans="1:18" x14ac:dyDescent="0.25">
      <c r="A943" s="7" t="s">
        <v>3964</v>
      </c>
      <c r="B943" s="8">
        <v>42586</v>
      </c>
      <c r="C943" s="7">
        <v>5</v>
      </c>
      <c r="D943" s="7" t="s">
        <v>3965</v>
      </c>
      <c r="E943" s="7" t="s">
        <v>592</v>
      </c>
      <c r="F943" s="7" t="s">
        <v>3966</v>
      </c>
      <c r="G943" s="8">
        <v>42536.463888888888</v>
      </c>
      <c r="H943" s="7" t="s">
        <v>2781</v>
      </c>
      <c r="I943" s="7"/>
      <c r="J943" s="7"/>
      <c r="K943" s="7">
        <v>0</v>
      </c>
      <c r="L943" s="7">
        <v>0</v>
      </c>
      <c r="M943" s="7">
        <v>2.0099999999999998</v>
      </c>
      <c r="N943" s="7">
        <v>67.03</v>
      </c>
      <c r="O943" s="7" t="s">
        <v>53</v>
      </c>
      <c r="P943" s="7">
        <v>0</v>
      </c>
      <c r="Q943" s="7">
        <v>0</v>
      </c>
      <c r="R943" s="7">
        <v>2.0099999999999998</v>
      </c>
    </row>
    <row r="944" spans="1:18" x14ac:dyDescent="0.25">
      <c r="A944" s="7" t="s">
        <v>3964</v>
      </c>
      <c r="B944" s="8">
        <v>42586</v>
      </c>
      <c r="C944" s="7">
        <v>6</v>
      </c>
      <c r="D944" s="7" t="s">
        <v>3965</v>
      </c>
      <c r="E944" s="7" t="s">
        <v>592</v>
      </c>
      <c r="F944" s="7" t="s">
        <v>3966</v>
      </c>
      <c r="G944" s="8">
        <v>42536.463888888888</v>
      </c>
      <c r="H944" s="7" t="s">
        <v>2781</v>
      </c>
      <c r="I944" s="7"/>
      <c r="J944" s="7"/>
      <c r="K944" s="7">
        <v>0</v>
      </c>
      <c r="L944" s="7">
        <v>0</v>
      </c>
      <c r="M944" s="7">
        <v>227.9</v>
      </c>
      <c r="N944" s="7">
        <v>67.03</v>
      </c>
      <c r="O944" s="7" t="s">
        <v>53</v>
      </c>
      <c r="P944" s="7">
        <v>0</v>
      </c>
      <c r="Q944" s="7">
        <v>0</v>
      </c>
      <c r="R944" s="7">
        <v>227.9</v>
      </c>
    </row>
    <row r="945" spans="1:18" x14ac:dyDescent="0.25">
      <c r="A945" s="7" t="s">
        <v>3964</v>
      </c>
      <c r="B945" s="8">
        <v>42586</v>
      </c>
      <c r="C945" s="7">
        <v>7</v>
      </c>
      <c r="D945" s="7" t="s">
        <v>3965</v>
      </c>
      <c r="E945" s="7" t="s">
        <v>592</v>
      </c>
      <c r="F945" s="7" t="s">
        <v>3966</v>
      </c>
      <c r="G945" s="8">
        <v>42536.463888888888</v>
      </c>
      <c r="H945" s="7" t="s">
        <v>2781</v>
      </c>
      <c r="I945" s="7"/>
      <c r="J945" s="7"/>
      <c r="K945" s="7">
        <v>0</v>
      </c>
      <c r="L945" s="7">
        <v>0</v>
      </c>
      <c r="M945" s="7">
        <v>799.67</v>
      </c>
      <c r="N945" s="7">
        <v>67.03</v>
      </c>
      <c r="O945" s="7" t="s">
        <v>53</v>
      </c>
      <c r="P945" s="7">
        <v>0</v>
      </c>
      <c r="Q945" s="7">
        <v>0</v>
      </c>
      <c r="R945" s="7">
        <v>799.67</v>
      </c>
    </row>
    <row r="946" spans="1:18" x14ac:dyDescent="0.25">
      <c r="A946" s="7" t="s">
        <v>3964</v>
      </c>
      <c r="B946" s="8">
        <v>42586</v>
      </c>
      <c r="C946" s="7">
        <v>8</v>
      </c>
      <c r="D946" s="7" t="s">
        <v>3967</v>
      </c>
      <c r="E946" s="7" t="s">
        <v>592</v>
      </c>
      <c r="F946" s="7" t="s">
        <v>3968</v>
      </c>
      <c r="G946" s="8">
        <v>42536.674305555556</v>
      </c>
      <c r="H946" s="7" t="s">
        <v>2781</v>
      </c>
      <c r="I946" s="7"/>
      <c r="J946" s="7"/>
      <c r="K946" s="7">
        <v>0</v>
      </c>
      <c r="L946" s="7">
        <v>0</v>
      </c>
      <c r="M946" s="7">
        <v>5538.69</v>
      </c>
      <c r="N946" s="7">
        <v>67.03</v>
      </c>
      <c r="O946" s="7" t="s">
        <v>53</v>
      </c>
      <c r="P946" s="7">
        <v>0</v>
      </c>
      <c r="Q946" s="7">
        <v>0</v>
      </c>
      <c r="R946" s="7">
        <v>5538.69</v>
      </c>
    </row>
    <row r="947" spans="1:18" x14ac:dyDescent="0.25">
      <c r="A947" s="7" t="s">
        <v>3964</v>
      </c>
      <c r="B947" s="8">
        <v>42586</v>
      </c>
      <c r="C947" s="7">
        <v>9</v>
      </c>
      <c r="D947" s="7" t="s">
        <v>3967</v>
      </c>
      <c r="E947" s="7" t="s">
        <v>592</v>
      </c>
      <c r="F947" s="7" t="s">
        <v>3968</v>
      </c>
      <c r="G947" s="8">
        <v>42536.674305555556</v>
      </c>
      <c r="H947" s="7" t="s">
        <v>2781</v>
      </c>
      <c r="I947" s="7"/>
      <c r="J947" s="7"/>
      <c r="K947" s="7">
        <v>0</v>
      </c>
      <c r="L947" s="7">
        <v>0</v>
      </c>
      <c r="M947" s="7">
        <v>1608.72</v>
      </c>
      <c r="N947" s="7">
        <v>67.03</v>
      </c>
      <c r="O947" s="7" t="s">
        <v>53</v>
      </c>
      <c r="P947" s="7">
        <v>0</v>
      </c>
      <c r="Q947" s="7">
        <v>0</v>
      </c>
      <c r="R947" s="7">
        <v>1608.72</v>
      </c>
    </row>
    <row r="948" spans="1:18" x14ac:dyDescent="0.25">
      <c r="A948" s="7" t="s">
        <v>3969</v>
      </c>
      <c r="B948" s="8">
        <v>42586</v>
      </c>
      <c r="C948" s="7">
        <v>1</v>
      </c>
      <c r="D948" s="7" t="s">
        <v>3970</v>
      </c>
      <c r="E948" s="7" t="s">
        <v>592</v>
      </c>
      <c r="F948" s="7" t="s">
        <v>3971</v>
      </c>
      <c r="G948" s="8">
        <v>42541.604166666664</v>
      </c>
      <c r="H948" s="7" t="s">
        <v>2781</v>
      </c>
      <c r="I948" s="7"/>
      <c r="J948" s="7"/>
      <c r="K948" s="7">
        <v>0</v>
      </c>
      <c r="L948" s="7">
        <v>0</v>
      </c>
      <c r="M948" s="7">
        <v>1685.22</v>
      </c>
      <c r="N948" s="7">
        <v>67.03</v>
      </c>
      <c r="O948" s="7" t="s">
        <v>53</v>
      </c>
      <c r="P948" s="7">
        <v>0</v>
      </c>
      <c r="Q948" s="7">
        <v>0</v>
      </c>
      <c r="R948" s="7">
        <v>3118.91</v>
      </c>
    </row>
    <row r="949" spans="1:18" x14ac:dyDescent="0.25">
      <c r="A949" s="7" t="s">
        <v>3972</v>
      </c>
      <c r="B949" s="8">
        <v>42590</v>
      </c>
      <c r="C949" s="7">
        <v>1</v>
      </c>
      <c r="D949" s="7" t="s">
        <v>3973</v>
      </c>
      <c r="E949" s="7" t="s">
        <v>592</v>
      </c>
      <c r="F949" s="7" t="s">
        <v>3974</v>
      </c>
      <c r="G949" s="8">
        <v>42581.515972222223</v>
      </c>
      <c r="H949" s="7" t="s">
        <v>2781</v>
      </c>
      <c r="I949" s="7"/>
      <c r="J949" s="7"/>
      <c r="K949" s="7">
        <v>0</v>
      </c>
      <c r="L949" s="7">
        <v>0</v>
      </c>
      <c r="M949" s="7">
        <v>35</v>
      </c>
      <c r="N949" s="7">
        <v>1</v>
      </c>
      <c r="O949" s="7" t="s">
        <v>71</v>
      </c>
      <c r="P949" s="7">
        <v>0</v>
      </c>
      <c r="Q949" s="7">
        <v>0</v>
      </c>
      <c r="R949" s="7">
        <v>35</v>
      </c>
    </row>
    <row r="950" spans="1:18" x14ac:dyDescent="0.25">
      <c r="A950" s="7" t="s">
        <v>3975</v>
      </c>
      <c r="B950" s="8">
        <v>42590</v>
      </c>
      <c r="C950" s="7">
        <v>1</v>
      </c>
      <c r="D950" s="7" t="s">
        <v>3976</v>
      </c>
      <c r="E950" s="7" t="s">
        <v>592</v>
      </c>
      <c r="F950" s="7" t="s">
        <v>3977</v>
      </c>
      <c r="G950" s="8">
        <v>42582.638888888891</v>
      </c>
      <c r="H950" s="7" t="s">
        <v>2781</v>
      </c>
      <c r="I950" s="7"/>
      <c r="J950" s="7"/>
      <c r="K950" s="7">
        <v>0</v>
      </c>
      <c r="L950" s="7">
        <v>0</v>
      </c>
      <c r="M950" s="7">
        <v>150</v>
      </c>
      <c r="N950" s="7">
        <v>1</v>
      </c>
      <c r="O950" s="7" t="s">
        <v>71</v>
      </c>
      <c r="P950" s="7">
        <v>0</v>
      </c>
      <c r="Q950" s="7">
        <v>0</v>
      </c>
      <c r="R950" s="7">
        <v>150</v>
      </c>
    </row>
    <row r="951" spans="1:18" x14ac:dyDescent="0.25">
      <c r="A951" s="7" t="s">
        <v>3978</v>
      </c>
      <c r="B951" s="8">
        <v>42591</v>
      </c>
      <c r="C951" s="7">
        <v>1</v>
      </c>
      <c r="D951" s="7" t="s">
        <v>3979</v>
      </c>
      <c r="E951" s="7" t="s">
        <v>592</v>
      </c>
      <c r="F951" s="7" t="s">
        <v>3980</v>
      </c>
      <c r="G951" s="8">
        <v>42552.555555555555</v>
      </c>
      <c r="H951" s="7" t="s">
        <v>2781</v>
      </c>
      <c r="I951" s="7"/>
      <c r="J951" s="7"/>
      <c r="K951" s="7">
        <v>0</v>
      </c>
      <c r="L951" s="7">
        <v>0</v>
      </c>
      <c r="M951" s="7">
        <v>453.13</v>
      </c>
      <c r="N951" s="7">
        <v>1</v>
      </c>
      <c r="O951" s="7" t="s">
        <v>53</v>
      </c>
      <c r="P951" s="7">
        <v>0</v>
      </c>
      <c r="Q951" s="7">
        <v>0</v>
      </c>
      <c r="R951" s="7">
        <v>2400</v>
      </c>
    </row>
    <row r="952" spans="1:18" x14ac:dyDescent="0.25">
      <c r="A952" s="7" t="s">
        <v>3981</v>
      </c>
      <c r="B952" s="8">
        <v>42599</v>
      </c>
      <c r="C952" s="7">
        <v>1</v>
      </c>
      <c r="D952" s="7" t="s">
        <v>3982</v>
      </c>
      <c r="E952" s="7" t="s">
        <v>592</v>
      </c>
      <c r="F952" s="7" t="s">
        <v>3983</v>
      </c>
      <c r="G952" s="8">
        <v>42581.534722222219</v>
      </c>
      <c r="H952" s="7" t="s">
        <v>2781</v>
      </c>
      <c r="I952" s="7"/>
      <c r="J952" s="7"/>
      <c r="K952" s="7">
        <v>0</v>
      </c>
      <c r="L952" s="7">
        <v>0</v>
      </c>
      <c r="M952" s="7">
        <v>50</v>
      </c>
      <c r="N952" s="7">
        <v>1</v>
      </c>
      <c r="O952" s="7" t="s">
        <v>71</v>
      </c>
      <c r="P952" s="7">
        <v>0</v>
      </c>
      <c r="Q952" s="7">
        <v>0</v>
      </c>
      <c r="R952" s="7">
        <v>50</v>
      </c>
    </row>
    <row r="953" spans="1:18" x14ac:dyDescent="0.25">
      <c r="A953" s="7" t="s">
        <v>3981</v>
      </c>
      <c r="B953" s="8">
        <v>42599</v>
      </c>
      <c r="C953" s="7">
        <v>2</v>
      </c>
      <c r="D953" s="7" t="s">
        <v>3982</v>
      </c>
      <c r="E953" s="7" t="s">
        <v>592</v>
      </c>
      <c r="F953" s="7" t="s">
        <v>3983</v>
      </c>
      <c r="G953" s="8">
        <v>42581.534722222219</v>
      </c>
      <c r="H953" s="7" t="s">
        <v>2781</v>
      </c>
      <c r="I953" s="7"/>
      <c r="J953" s="7"/>
      <c r="K953" s="7">
        <v>0</v>
      </c>
      <c r="L953" s="7">
        <v>0</v>
      </c>
      <c r="M953" s="7">
        <v>50</v>
      </c>
      <c r="N953" s="7">
        <v>1</v>
      </c>
      <c r="O953" s="7" t="s">
        <v>71</v>
      </c>
      <c r="P953" s="7">
        <v>0</v>
      </c>
      <c r="Q953" s="7">
        <v>0</v>
      </c>
      <c r="R953" s="7">
        <v>50</v>
      </c>
    </row>
    <row r="954" spans="1:18" x14ac:dyDescent="0.25">
      <c r="A954" s="7" t="s">
        <v>3984</v>
      </c>
      <c r="B954" s="8">
        <v>42599</v>
      </c>
      <c r="C954" s="7">
        <v>1</v>
      </c>
      <c r="D954" s="7" t="s">
        <v>3985</v>
      </c>
      <c r="E954" s="7" t="s">
        <v>592</v>
      </c>
      <c r="F954" s="7" t="s">
        <v>3986</v>
      </c>
      <c r="G954" s="8">
        <v>42592.35833333333</v>
      </c>
      <c r="H954" s="7" t="s">
        <v>2781</v>
      </c>
      <c r="I954" s="7"/>
      <c r="J954" s="7"/>
      <c r="K954" s="7">
        <v>0</v>
      </c>
      <c r="L954" s="7">
        <v>0</v>
      </c>
      <c r="M954" s="7">
        <v>0</v>
      </c>
      <c r="N954" s="7">
        <v>1</v>
      </c>
      <c r="O954" s="7" t="s">
        <v>71</v>
      </c>
      <c r="P954" s="7">
        <v>0</v>
      </c>
      <c r="Q954" s="7">
        <v>0</v>
      </c>
      <c r="R954" s="7">
        <v>60</v>
      </c>
    </row>
    <row r="955" spans="1:18" x14ac:dyDescent="0.25">
      <c r="A955" s="7" t="s">
        <v>3987</v>
      </c>
      <c r="B955" s="8">
        <v>42599</v>
      </c>
      <c r="C955" s="7">
        <v>1</v>
      </c>
      <c r="D955" s="7" t="s">
        <v>3988</v>
      </c>
      <c r="E955" s="7" t="s">
        <v>592</v>
      </c>
      <c r="F955" s="7" t="s">
        <v>3989</v>
      </c>
      <c r="G955" s="8">
        <v>42588.380555555559</v>
      </c>
      <c r="H955" s="7" t="s">
        <v>2781</v>
      </c>
      <c r="I955" s="7"/>
      <c r="J955" s="7"/>
      <c r="K955" s="7">
        <v>0</v>
      </c>
      <c r="L955" s="7">
        <v>0</v>
      </c>
      <c r="M955" s="7">
        <v>60</v>
      </c>
      <c r="N955" s="7">
        <v>1</v>
      </c>
      <c r="O955" s="7" t="s">
        <v>71</v>
      </c>
      <c r="P955" s="7">
        <v>0</v>
      </c>
      <c r="Q955" s="7">
        <v>0</v>
      </c>
      <c r="R955" s="7">
        <v>60</v>
      </c>
    </row>
    <row r="956" spans="1:18" x14ac:dyDescent="0.25">
      <c r="A956" s="7" t="s">
        <v>3990</v>
      </c>
      <c r="B956" s="8">
        <v>42600</v>
      </c>
      <c r="C956" s="7">
        <v>1</v>
      </c>
      <c r="D956" s="7" t="s">
        <v>3991</v>
      </c>
      <c r="E956" s="7" t="s">
        <v>592</v>
      </c>
      <c r="F956" s="7" t="s">
        <v>3992</v>
      </c>
      <c r="G956" s="8">
        <v>42582.645138888889</v>
      </c>
      <c r="H956" s="7" t="s">
        <v>2781</v>
      </c>
      <c r="I956" s="7"/>
      <c r="J956" s="7"/>
      <c r="K956" s="7">
        <v>0</v>
      </c>
      <c r="L956" s="7">
        <v>0</v>
      </c>
      <c r="M956" s="7">
        <v>72</v>
      </c>
      <c r="N956" s="7">
        <v>1</v>
      </c>
      <c r="O956" s="7" t="s">
        <v>71</v>
      </c>
      <c r="P956" s="7">
        <v>0</v>
      </c>
      <c r="Q956" s="7">
        <v>0</v>
      </c>
      <c r="R956" s="7">
        <v>72</v>
      </c>
    </row>
    <row r="957" spans="1:18" x14ac:dyDescent="0.25">
      <c r="A957" s="7" t="s">
        <v>3993</v>
      </c>
      <c r="B957" s="8">
        <v>42601</v>
      </c>
      <c r="C957" s="7">
        <v>1</v>
      </c>
      <c r="D957" s="7" t="s">
        <v>3994</v>
      </c>
      <c r="E957" s="7" t="s">
        <v>592</v>
      </c>
      <c r="F957" s="7" t="s">
        <v>3995</v>
      </c>
      <c r="G957" s="8">
        <v>42588.54583333333</v>
      </c>
      <c r="H957" s="7" t="s">
        <v>2781</v>
      </c>
      <c r="I957" s="7"/>
      <c r="J957" s="7"/>
      <c r="K957" s="7">
        <v>0</v>
      </c>
      <c r="L957" s="7">
        <v>0</v>
      </c>
      <c r="M957" s="7">
        <v>132.91</v>
      </c>
      <c r="N957" s="7">
        <v>1</v>
      </c>
      <c r="O957" s="7" t="s">
        <v>71</v>
      </c>
      <c r="P957" s="7">
        <v>0</v>
      </c>
      <c r="Q957" s="7">
        <v>0</v>
      </c>
      <c r="R957" s="7">
        <v>132.91</v>
      </c>
    </row>
    <row r="958" spans="1:18" x14ac:dyDescent="0.25">
      <c r="A958" s="7" t="s">
        <v>3996</v>
      </c>
      <c r="B958" s="8">
        <v>42605</v>
      </c>
      <c r="C958" s="7">
        <v>2</v>
      </c>
      <c r="D958" s="7" t="s">
        <v>3997</v>
      </c>
      <c r="E958" s="7" t="s">
        <v>592</v>
      </c>
      <c r="F958" s="7" t="s">
        <v>3998</v>
      </c>
      <c r="G958" s="8">
        <v>42604.492361111108</v>
      </c>
      <c r="H958" s="7" t="s">
        <v>2781</v>
      </c>
      <c r="I958" s="7"/>
      <c r="J958" s="7"/>
      <c r="K958" s="7">
        <v>0</v>
      </c>
      <c r="L958" s="7">
        <v>0</v>
      </c>
      <c r="M958" s="7">
        <v>1019</v>
      </c>
      <c r="N958" s="7">
        <v>1</v>
      </c>
      <c r="O958" s="7" t="s">
        <v>71</v>
      </c>
      <c r="P958" s="7">
        <v>0</v>
      </c>
      <c r="Q958" s="7">
        <v>0</v>
      </c>
      <c r="R958" s="7">
        <v>1019</v>
      </c>
    </row>
    <row r="959" spans="1:18" x14ac:dyDescent="0.25">
      <c r="A959" s="7" t="s">
        <v>3996</v>
      </c>
      <c r="B959" s="8">
        <v>42605</v>
      </c>
      <c r="C959" s="7">
        <v>3</v>
      </c>
      <c r="D959" s="7" t="s">
        <v>3997</v>
      </c>
      <c r="E959" s="7" t="s">
        <v>592</v>
      </c>
      <c r="F959" s="7" t="s">
        <v>3998</v>
      </c>
      <c r="G959" s="8">
        <v>42604.492361111108</v>
      </c>
      <c r="H959" s="7" t="s">
        <v>2781</v>
      </c>
      <c r="I959" s="7"/>
      <c r="J959" s="7"/>
      <c r="K959" s="7">
        <v>0</v>
      </c>
      <c r="L959" s="7">
        <v>0</v>
      </c>
      <c r="M959" s="7">
        <v>509.5</v>
      </c>
      <c r="N959" s="7">
        <v>1</v>
      </c>
      <c r="O959" s="7" t="s">
        <v>71</v>
      </c>
      <c r="P959" s="7">
        <v>0</v>
      </c>
      <c r="Q959" s="7">
        <v>0</v>
      </c>
      <c r="R959" s="7">
        <v>509.5</v>
      </c>
    </row>
    <row r="960" spans="1:18" x14ac:dyDescent="0.25">
      <c r="A960" s="7" t="s">
        <v>3996</v>
      </c>
      <c r="B960" s="8">
        <v>42605</v>
      </c>
      <c r="C960" s="7">
        <v>4</v>
      </c>
      <c r="D960" s="7" t="s">
        <v>3997</v>
      </c>
      <c r="E960" s="7" t="s">
        <v>592</v>
      </c>
      <c r="F960" s="7" t="s">
        <v>3998</v>
      </c>
      <c r="G960" s="8">
        <v>42604.492361111108</v>
      </c>
      <c r="H960" s="7" t="s">
        <v>2781</v>
      </c>
      <c r="I960" s="7"/>
      <c r="J960" s="7"/>
      <c r="K960" s="7">
        <v>0</v>
      </c>
      <c r="L960" s="7">
        <v>0</v>
      </c>
      <c r="M960" s="7">
        <v>509.5</v>
      </c>
      <c r="N960" s="7">
        <v>1</v>
      </c>
      <c r="O960" s="7" t="s">
        <v>71</v>
      </c>
      <c r="P960" s="7">
        <v>0</v>
      </c>
      <c r="Q960" s="7">
        <v>0</v>
      </c>
      <c r="R960" s="7">
        <v>509.5</v>
      </c>
    </row>
    <row r="961" spans="1:18" x14ac:dyDescent="0.25">
      <c r="A961" s="7" t="s">
        <v>3999</v>
      </c>
      <c r="B961" s="8">
        <v>42607</v>
      </c>
      <c r="C961" s="7">
        <v>1</v>
      </c>
      <c r="D961" s="7" t="s">
        <v>4000</v>
      </c>
      <c r="E961" s="7" t="s">
        <v>592</v>
      </c>
      <c r="F961" s="7" t="s">
        <v>4001</v>
      </c>
      <c r="G961" s="8">
        <v>42603.393750000003</v>
      </c>
      <c r="H961" s="7" t="s">
        <v>2781</v>
      </c>
      <c r="I961" s="7"/>
      <c r="J961" s="7"/>
      <c r="K961" s="7">
        <v>0</v>
      </c>
      <c r="L961" s="7">
        <v>0</v>
      </c>
      <c r="M961" s="7">
        <v>150</v>
      </c>
      <c r="N961" s="7">
        <v>1</v>
      </c>
      <c r="O961" s="7" t="s">
        <v>71</v>
      </c>
      <c r="P961" s="7">
        <v>0</v>
      </c>
      <c r="Q961" s="7">
        <v>0</v>
      </c>
      <c r="R961" s="7">
        <v>150</v>
      </c>
    </row>
    <row r="962" spans="1:18" x14ac:dyDescent="0.25">
      <c r="A962" s="7" t="s">
        <v>3999</v>
      </c>
      <c r="B962" s="8">
        <v>42607</v>
      </c>
      <c r="C962" s="7">
        <v>2</v>
      </c>
      <c r="D962" s="7" t="s">
        <v>4000</v>
      </c>
      <c r="E962" s="7" t="s">
        <v>592</v>
      </c>
      <c r="F962" s="7" t="s">
        <v>4002</v>
      </c>
      <c r="G962" s="8">
        <v>42603.504861111112</v>
      </c>
      <c r="H962" s="7" t="s">
        <v>2781</v>
      </c>
      <c r="I962" s="7"/>
      <c r="J962" s="7"/>
      <c r="K962" s="7">
        <v>0</v>
      </c>
      <c r="L962" s="7">
        <v>0</v>
      </c>
      <c r="M962" s="7">
        <v>150</v>
      </c>
      <c r="N962" s="7">
        <v>1</v>
      </c>
      <c r="O962" s="7" t="s">
        <v>71</v>
      </c>
      <c r="P962" s="7">
        <v>0</v>
      </c>
      <c r="Q962" s="7">
        <v>0</v>
      </c>
      <c r="R962" s="7">
        <v>150</v>
      </c>
    </row>
    <row r="963" spans="1:18" x14ac:dyDescent="0.25">
      <c r="A963" s="7" t="s">
        <v>4003</v>
      </c>
      <c r="B963" s="8">
        <v>42607</v>
      </c>
      <c r="C963" s="7">
        <v>1</v>
      </c>
      <c r="D963" s="7" t="s">
        <v>4004</v>
      </c>
      <c r="E963" s="7" t="s">
        <v>592</v>
      </c>
      <c r="F963" s="7" t="s">
        <v>4005</v>
      </c>
      <c r="G963" s="8">
        <v>42604.456944444442</v>
      </c>
      <c r="H963" s="7" t="s">
        <v>2781</v>
      </c>
      <c r="I963" s="7"/>
      <c r="J963" s="7"/>
      <c r="K963" s="7">
        <v>0</v>
      </c>
      <c r="L963" s="7">
        <v>0</v>
      </c>
      <c r="M963" s="7">
        <v>150</v>
      </c>
      <c r="N963" s="7">
        <v>1</v>
      </c>
      <c r="O963" s="7" t="s">
        <v>71</v>
      </c>
      <c r="P963" s="7">
        <v>0</v>
      </c>
      <c r="Q963" s="7">
        <v>0</v>
      </c>
      <c r="R963" s="7">
        <v>150</v>
      </c>
    </row>
    <row r="964" spans="1:18" x14ac:dyDescent="0.25">
      <c r="A964" s="7" t="s">
        <v>4006</v>
      </c>
      <c r="B964" s="8">
        <v>42608</v>
      </c>
      <c r="C964" s="7">
        <v>1</v>
      </c>
      <c r="D964" s="7" t="s">
        <v>4007</v>
      </c>
      <c r="E964" s="7" t="s">
        <v>592</v>
      </c>
      <c r="F964" s="7" t="s">
        <v>4008</v>
      </c>
      <c r="G964" s="8">
        <v>42600.740972222222</v>
      </c>
      <c r="H964" s="7" t="s">
        <v>2781</v>
      </c>
      <c r="I964" s="7"/>
      <c r="J964" s="7"/>
      <c r="K964" s="7">
        <v>0</v>
      </c>
      <c r="L964" s="7">
        <v>0</v>
      </c>
      <c r="M964" s="7">
        <v>25</v>
      </c>
      <c r="N964" s="7">
        <v>1</v>
      </c>
      <c r="O964" s="7" t="s">
        <v>71</v>
      </c>
      <c r="P964" s="7">
        <v>0</v>
      </c>
      <c r="Q964" s="7">
        <v>0</v>
      </c>
      <c r="R964" s="7">
        <v>25</v>
      </c>
    </row>
    <row r="965" spans="1:18" x14ac:dyDescent="0.25">
      <c r="A965" s="7" t="s">
        <v>4009</v>
      </c>
      <c r="B965" s="8">
        <v>42611</v>
      </c>
      <c r="C965" s="7">
        <v>1</v>
      </c>
      <c r="D965" s="7" t="s">
        <v>4010</v>
      </c>
      <c r="E965" s="7" t="s">
        <v>592</v>
      </c>
      <c r="F965" s="7" t="s">
        <v>4011</v>
      </c>
      <c r="G965" s="8">
        <v>42596.521527777775</v>
      </c>
      <c r="H965" s="7" t="s">
        <v>2781</v>
      </c>
      <c r="I965" s="7"/>
      <c r="J965" s="7"/>
      <c r="K965" s="7">
        <v>0</v>
      </c>
      <c r="L965" s="7">
        <v>0</v>
      </c>
      <c r="M965" s="7">
        <v>60</v>
      </c>
      <c r="N965" s="7">
        <v>1</v>
      </c>
      <c r="O965" s="7" t="s">
        <v>71</v>
      </c>
      <c r="P965" s="7">
        <v>0</v>
      </c>
      <c r="Q965" s="7">
        <v>0</v>
      </c>
      <c r="R965" s="7">
        <v>60</v>
      </c>
    </row>
    <row r="966" spans="1:18" x14ac:dyDescent="0.25">
      <c r="A966" s="7" t="s">
        <v>4012</v>
      </c>
      <c r="B966" s="8">
        <v>42611</v>
      </c>
      <c r="C966" s="7">
        <v>1</v>
      </c>
      <c r="D966" s="7" t="s">
        <v>4013</v>
      </c>
      <c r="E966" s="7" t="s">
        <v>592</v>
      </c>
      <c r="F966" s="7" t="s">
        <v>4014</v>
      </c>
      <c r="G966" s="8">
        <v>42598.68472222222</v>
      </c>
      <c r="H966" s="7" t="s">
        <v>2781</v>
      </c>
      <c r="I966" s="7"/>
      <c r="J966" s="7"/>
      <c r="K966" s="7">
        <v>0</v>
      </c>
      <c r="L966" s="7">
        <v>0</v>
      </c>
      <c r="M966" s="7">
        <v>300</v>
      </c>
      <c r="N966" s="7">
        <v>1</v>
      </c>
      <c r="O966" s="7" t="s">
        <v>53</v>
      </c>
      <c r="P966" s="7">
        <v>0</v>
      </c>
      <c r="Q966" s="7">
        <v>0</v>
      </c>
      <c r="R966" s="7">
        <v>300</v>
      </c>
    </row>
    <row r="967" spans="1:18" x14ac:dyDescent="0.25">
      <c r="A967" s="7" t="s">
        <v>4015</v>
      </c>
      <c r="B967" s="8">
        <v>42613</v>
      </c>
      <c r="C967" s="7">
        <v>1</v>
      </c>
      <c r="D967" s="7" t="s">
        <v>4016</v>
      </c>
      <c r="E967" s="7" t="s">
        <v>592</v>
      </c>
      <c r="F967" s="7" t="s">
        <v>4017</v>
      </c>
      <c r="G967" s="8">
        <v>42600.793055555558</v>
      </c>
      <c r="H967" s="7" t="s">
        <v>2781</v>
      </c>
      <c r="I967" s="7"/>
      <c r="J967" s="7"/>
      <c r="K967" s="7">
        <v>0</v>
      </c>
      <c r="L967" s="7">
        <v>0</v>
      </c>
      <c r="M967" s="7">
        <v>0</v>
      </c>
      <c r="N967" s="7">
        <v>1</v>
      </c>
      <c r="O967" s="7" t="s">
        <v>71</v>
      </c>
      <c r="P967" s="7">
        <v>0</v>
      </c>
      <c r="Q967" s="7">
        <v>0</v>
      </c>
      <c r="R967" s="7">
        <v>15.85</v>
      </c>
    </row>
    <row r="968" spans="1:18" x14ac:dyDescent="0.25">
      <c r="A968" s="7" t="s">
        <v>4015</v>
      </c>
      <c r="B968" s="8">
        <v>42613</v>
      </c>
      <c r="C968" s="7">
        <v>2</v>
      </c>
      <c r="D968" s="7" t="s">
        <v>4016</v>
      </c>
      <c r="E968" s="7" t="s">
        <v>592</v>
      </c>
      <c r="F968" s="7" t="s">
        <v>4017</v>
      </c>
      <c r="G968" s="8">
        <v>42600.793055555558</v>
      </c>
      <c r="H968" s="7" t="s">
        <v>2781</v>
      </c>
      <c r="I968" s="7"/>
      <c r="J968" s="7"/>
      <c r="K968" s="7">
        <v>0</v>
      </c>
      <c r="L968" s="7">
        <v>0</v>
      </c>
      <c r="M968" s="7">
        <v>0</v>
      </c>
      <c r="N968" s="7">
        <v>1</v>
      </c>
      <c r="O968" s="7" t="s">
        <v>71</v>
      </c>
      <c r="P968" s="7">
        <v>0</v>
      </c>
      <c r="Q968" s="7">
        <v>0</v>
      </c>
      <c r="R968" s="7">
        <v>14.77</v>
      </c>
    </row>
    <row r="969" spans="1:18" x14ac:dyDescent="0.25">
      <c r="A969" s="7" t="s">
        <v>4015</v>
      </c>
      <c r="B969" s="8">
        <v>42613</v>
      </c>
      <c r="C969" s="7">
        <v>3</v>
      </c>
      <c r="D969" s="7" t="s">
        <v>4016</v>
      </c>
      <c r="E969" s="7" t="s">
        <v>592</v>
      </c>
      <c r="F969" s="7" t="s">
        <v>4017</v>
      </c>
      <c r="G969" s="8">
        <v>42600.793055555558</v>
      </c>
      <c r="H969" s="7" t="s">
        <v>2781</v>
      </c>
      <c r="I969" s="7"/>
      <c r="J969" s="7"/>
      <c r="K969" s="7">
        <v>0</v>
      </c>
      <c r="L969" s="7">
        <v>0</v>
      </c>
      <c r="M969" s="7">
        <v>0</v>
      </c>
      <c r="N969" s="7">
        <v>1</v>
      </c>
      <c r="O969" s="7" t="s">
        <v>71</v>
      </c>
      <c r="P969" s="7">
        <v>0</v>
      </c>
      <c r="Q969" s="7">
        <v>0</v>
      </c>
      <c r="R969" s="7">
        <v>20.64</v>
      </c>
    </row>
    <row r="970" spans="1:18" x14ac:dyDescent="0.25">
      <c r="A970" s="7" t="s">
        <v>4015</v>
      </c>
      <c r="B970" s="8">
        <v>42613</v>
      </c>
      <c r="C970" s="7">
        <v>4</v>
      </c>
      <c r="D970" s="7" t="s">
        <v>4016</v>
      </c>
      <c r="E970" s="7" t="s">
        <v>592</v>
      </c>
      <c r="F970" s="7" t="s">
        <v>4017</v>
      </c>
      <c r="G970" s="8">
        <v>42600.793055555558</v>
      </c>
      <c r="H970" s="7" t="s">
        <v>2781</v>
      </c>
      <c r="I970" s="7"/>
      <c r="J970" s="7"/>
      <c r="K970" s="7">
        <v>0</v>
      </c>
      <c r="L970" s="7">
        <v>0</v>
      </c>
      <c r="M970" s="7">
        <v>0</v>
      </c>
      <c r="N970" s="7">
        <v>1</v>
      </c>
      <c r="O970" s="7" t="s">
        <v>71</v>
      </c>
      <c r="P970" s="7">
        <v>0</v>
      </c>
      <c r="Q970" s="7">
        <v>0</v>
      </c>
      <c r="R970" s="7">
        <v>8.74</v>
      </c>
    </row>
    <row r="971" spans="1:18" x14ac:dyDescent="0.25">
      <c r="A971" s="7" t="s">
        <v>4018</v>
      </c>
      <c r="B971" s="8">
        <v>42613</v>
      </c>
      <c r="C971" s="7">
        <v>1</v>
      </c>
      <c r="D971" s="7" t="s">
        <v>4019</v>
      </c>
      <c r="E971" s="7" t="s">
        <v>592</v>
      </c>
      <c r="F971" s="7" t="s">
        <v>4020</v>
      </c>
      <c r="G971" s="8">
        <v>42602.555555555555</v>
      </c>
      <c r="H971" s="7" t="s">
        <v>2781</v>
      </c>
      <c r="I971" s="7"/>
      <c r="J971" s="7"/>
      <c r="K971" s="7">
        <v>0</v>
      </c>
      <c r="L971" s="7">
        <v>0</v>
      </c>
      <c r="M971" s="7">
        <v>0</v>
      </c>
      <c r="N971" s="7">
        <v>1</v>
      </c>
      <c r="O971" s="7" t="s">
        <v>71</v>
      </c>
      <c r="P971" s="7">
        <v>0</v>
      </c>
      <c r="Q971" s="7">
        <v>0</v>
      </c>
      <c r="R971" s="7">
        <v>60</v>
      </c>
    </row>
    <row r="972" spans="1:18" x14ac:dyDescent="0.25">
      <c r="A972" s="7" t="s">
        <v>4021</v>
      </c>
      <c r="B972" s="8">
        <v>42613</v>
      </c>
      <c r="C972" s="7">
        <v>1</v>
      </c>
      <c r="D972" s="7" t="s">
        <v>4022</v>
      </c>
      <c r="E972" s="7" t="s">
        <v>592</v>
      </c>
      <c r="F972" s="7" t="s">
        <v>4023</v>
      </c>
      <c r="G972" s="8">
        <v>42606.502083333333</v>
      </c>
      <c r="H972" s="7" t="s">
        <v>2781</v>
      </c>
      <c r="I972" s="7"/>
      <c r="J972" s="7"/>
      <c r="K972" s="7">
        <v>0</v>
      </c>
      <c r="L972" s="7">
        <v>0</v>
      </c>
      <c r="M972" s="7">
        <v>4800</v>
      </c>
      <c r="N972" s="7">
        <v>1</v>
      </c>
      <c r="O972" s="7" t="s">
        <v>53</v>
      </c>
      <c r="P972" s="7">
        <v>0</v>
      </c>
      <c r="Q972" s="7">
        <v>0</v>
      </c>
      <c r="R972" s="7">
        <v>4800</v>
      </c>
    </row>
    <row r="973" spans="1:18" x14ac:dyDescent="0.25">
      <c r="A973" s="7" t="s">
        <v>4024</v>
      </c>
      <c r="B973" s="8">
        <v>42614</v>
      </c>
      <c r="C973" s="7">
        <v>1</v>
      </c>
      <c r="D973" s="7" t="s">
        <v>4025</v>
      </c>
      <c r="E973" s="7" t="s">
        <v>592</v>
      </c>
      <c r="F973" s="7" t="s">
        <v>4026</v>
      </c>
      <c r="G973" s="8">
        <v>42613.46597222222</v>
      </c>
      <c r="H973" s="7" t="s">
        <v>2781</v>
      </c>
      <c r="I973" s="7"/>
      <c r="J973" s="7"/>
      <c r="K973" s="7">
        <v>0</v>
      </c>
      <c r="L973" s="7">
        <v>0</v>
      </c>
      <c r="M973" s="7">
        <v>0</v>
      </c>
      <c r="N973" s="7">
        <v>1</v>
      </c>
      <c r="O973" s="7" t="s">
        <v>71</v>
      </c>
      <c r="P973" s="7">
        <v>0</v>
      </c>
      <c r="Q973" s="7">
        <v>0</v>
      </c>
      <c r="R973" s="7">
        <v>60</v>
      </c>
    </row>
    <row r="974" spans="1:18" x14ac:dyDescent="0.25">
      <c r="A974" s="7" t="s">
        <v>4027</v>
      </c>
      <c r="B974" s="8">
        <v>42621</v>
      </c>
      <c r="C974" s="7">
        <v>1</v>
      </c>
      <c r="D974" s="7" t="s">
        <v>4028</v>
      </c>
      <c r="E974" s="7" t="s">
        <v>592</v>
      </c>
      <c r="F974" s="7" t="s">
        <v>4029</v>
      </c>
      <c r="G974" s="8">
        <v>42619.583333333336</v>
      </c>
      <c r="H974" s="7" t="s">
        <v>2781</v>
      </c>
      <c r="I974" s="7"/>
      <c r="J974" s="7"/>
      <c r="K974" s="7">
        <v>0</v>
      </c>
      <c r="L974" s="7">
        <v>0</v>
      </c>
      <c r="M974" s="7">
        <v>3000</v>
      </c>
      <c r="N974" s="7">
        <v>1</v>
      </c>
      <c r="O974" s="7" t="s">
        <v>53</v>
      </c>
      <c r="P974" s="7">
        <v>0</v>
      </c>
      <c r="Q974" s="7">
        <v>0</v>
      </c>
      <c r="R974" s="7">
        <v>3000</v>
      </c>
    </row>
    <row r="975" spans="1:18" x14ac:dyDescent="0.25">
      <c r="A975" s="7" t="s">
        <v>4030</v>
      </c>
      <c r="B975" s="8">
        <v>42628</v>
      </c>
      <c r="C975" s="7">
        <v>1</v>
      </c>
      <c r="D975" s="7" t="s">
        <v>4031</v>
      </c>
      <c r="E975" s="7" t="s">
        <v>592</v>
      </c>
      <c r="F975" s="7" t="s">
        <v>4032</v>
      </c>
      <c r="G975" s="8">
        <v>42621.805555555555</v>
      </c>
      <c r="H975" s="7" t="s">
        <v>2781</v>
      </c>
      <c r="I975" s="7"/>
      <c r="J975" s="7"/>
      <c r="K975" s="7">
        <v>0</v>
      </c>
      <c r="L975" s="7">
        <v>0</v>
      </c>
      <c r="M975" s="7">
        <v>4980</v>
      </c>
      <c r="N975" s="7">
        <v>1</v>
      </c>
      <c r="O975" s="7" t="s">
        <v>53</v>
      </c>
      <c r="P975" s="7">
        <v>0</v>
      </c>
      <c r="Q975" s="7">
        <v>0</v>
      </c>
      <c r="R975" s="7">
        <v>4980</v>
      </c>
    </row>
    <row r="976" spans="1:18" x14ac:dyDescent="0.25">
      <c r="A976" s="7" t="s">
        <v>4033</v>
      </c>
      <c r="B976" s="8">
        <v>42629</v>
      </c>
      <c r="C976" s="7">
        <v>1</v>
      </c>
      <c r="D976" s="7" t="s">
        <v>3725</v>
      </c>
      <c r="E976" s="7" t="s">
        <v>592</v>
      </c>
      <c r="F976" s="7" t="s">
        <v>3726</v>
      </c>
      <c r="G976" s="8">
        <v>42333.431944444441</v>
      </c>
      <c r="H976" s="7" t="s">
        <v>2781</v>
      </c>
      <c r="I976" s="7"/>
      <c r="J976" s="7"/>
      <c r="K976" s="7">
        <v>0</v>
      </c>
      <c r="L976" s="7">
        <v>0</v>
      </c>
      <c r="M976" s="7">
        <v>55</v>
      </c>
      <c r="N976" s="7">
        <v>1</v>
      </c>
      <c r="O976" s="7" t="s">
        <v>937</v>
      </c>
      <c r="P976" s="7">
        <v>0</v>
      </c>
      <c r="Q976" s="7">
        <v>0</v>
      </c>
      <c r="R976" s="7">
        <v>55</v>
      </c>
    </row>
    <row r="977" spans="1:18" x14ac:dyDescent="0.25">
      <c r="A977" s="7" t="s">
        <v>4034</v>
      </c>
      <c r="B977" s="8">
        <v>42634</v>
      </c>
      <c r="C977" s="7">
        <v>1</v>
      </c>
      <c r="D977" s="7" t="s">
        <v>4035</v>
      </c>
      <c r="E977" s="7" t="s">
        <v>592</v>
      </c>
      <c r="F977" s="7" t="s">
        <v>4036</v>
      </c>
      <c r="G977" s="8">
        <v>42599.669444444444</v>
      </c>
      <c r="H977" s="7" t="s">
        <v>2781</v>
      </c>
      <c r="I977" s="7"/>
      <c r="J977" s="7"/>
      <c r="K977" s="7">
        <v>0</v>
      </c>
      <c r="L977" s="7">
        <v>0</v>
      </c>
      <c r="M977" s="7">
        <v>705.56</v>
      </c>
      <c r="N977" s="7">
        <v>1</v>
      </c>
      <c r="O977" s="7" t="s">
        <v>53</v>
      </c>
      <c r="P977" s="7">
        <v>0</v>
      </c>
      <c r="Q977" s="7">
        <v>0</v>
      </c>
      <c r="R977" s="7">
        <v>705.56</v>
      </c>
    </row>
    <row r="978" spans="1:18" x14ac:dyDescent="0.25">
      <c r="A978" s="7" t="s">
        <v>4034</v>
      </c>
      <c r="B978" s="8">
        <v>42634</v>
      </c>
      <c r="C978" s="7">
        <v>2</v>
      </c>
      <c r="D978" s="7" t="s">
        <v>4035</v>
      </c>
      <c r="E978" s="7" t="s">
        <v>592</v>
      </c>
      <c r="F978" s="7" t="s">
        <v>4036</v>
      </c>
      <c r="G978" s="8">
        <v>42599.669444444444</v>
      </c>
      <c r="H978" s="7" t="s">
        <v>2781</v>
      </c>
      <c r="I978" s="7"/>
      <c r="J978" s="7"/>
      <c r="K978" s="7">
        <v>0</v>
      </c>
      <c r="L978" s="7">
        <v>0</v>
      </c>
      <c r="M978" s="7">
        <v>18563.62</v>
      </c>
      <c r="N978" s="7">
        <v>1</v>
      </c>
      <c r="O978" s="7" t="s">
        <v>53</v>
      </c>
      <c r="P978" s="7">
        <v>0</v>
      </c>
      <c r="Q978" s="7">
        <v>0</v>
      </c>
      <c r="R978" s="7">
        <v>35843.46</v>
      </c>
    </row>
    <row r="979" spans="1:18" x14ac:dyDescent="0.25">
      <c r="A979" s="7" t="s">
        <v>4034</v>
      </c>
      <c r="B979" s="8">
        <v>42634</v>
      </c>
      <c r="C979" s="7">
        <v>3</v>
      </c>
      <c r="D979" s="7" t="s">
        <v>4035</v>
      </c>
      <c r="E979" s="7" t="s">
        <v>592</v>
      </c>
      <c r="F979" s="7" t="s">
        <v>4036</v>
      </c>
      <c r="G979" s="8">
        <v>42599.669444444444</v>
      </c>
      <c r="H979" s="7" t="s">
        <v>2781</v>
      </c>
      <c r="I979" s="7"/>
      <c r="J979" s="7"/>
      <c r="K979" s="7">
        <v>0</v>
      </c>
      <c r="L979" s="7">
        <v>0</v>
      </c>
      <c r="M979" s="7">
        <v>4919.1400000000003</v>
      </c>
      <c r="N979" s="7">
        <v>1</v>
      </c>
      <c r="O979" s="7" t="s">
        <v>53</v>
      </c>
      <c r="P979" s="7">
        <v>0</v>
      </c>
      <c r="Q979" s="7">
        <v>0</v>
      </c>
      <c r="R979" s="7">
        <v>4919.1400000000003</v>
      </c>
    </row>
    <row r="980" spans="1:18" x14ac:dyDescent="0.25">
      <c r="A980" s="7" t="s">
        <v>4034</v>
      </c>
      <c r="B980" s="8">
        <v>42634</v>
      </c>
      <c r="C980" s="7">
        <v>4</v>
      </c>
      <c r="D980" s="7" t="s">
        <v>4035</v>
      </c>
      <c r="E980" s="7" t="s">
        <v>592</v>
      </c>
      <c r="F980" s="7" t="s">
        <v>4036</v>
      </c>
      <c r="G980" s="8">
        <v>42599.669444444444</v>
      </c>
      <c r="H980" s="7" t="s">
        <v>2781</v>
      </c>
      <c r="I980" s="7"/>
      <c r="J980" s="7"/>
      <c r="K980" s="7">
        <v>0</v>
      </c>
      <c r="L980" s="7">
        <v>0</v>
      </c>
      <c r="M980" s="7">
        <v>402.3</v>
      </c>
      <c r="N980" s="7">
        <v>1</v>
      </c>
      <c r="O980" s="7" t="s">
        <v>53</v>
      </c>
      <c r="P980" s="7">
        <v>0</v>
      </c>
      <c r="Q980" s="7">
        <v>0</v>
      </c>
      <c r="R980" s="7">
        <v>402.3</v>
      </c>
    </row>
    <row r="981" spans="1:18" x14ac:dyDescent="0.25">
      <c r="A981" s="7" t="s">
        <v>4034</v>
      </c>
      <c r="B981" s="8">
        <v>42634</v>
      </c>
      <c r="C981" s="7">
        <v>5</v>
      </c>
      <c r="D981" s="7" t="s">
        <v>4035</v>
      </c>
      <c r="E981" s="7" t="s">
        <v>592</v>
      </c>
      <c r="F981" s="7" t="s">
        <v>4036</v>
      </c>
      <c r="G981" s="8">
        <v>42599.669444444444</v>
      </c>
      <c r="H981" s="7" t="s">
        <v>2781</v>
      </c>
      <c r="I981" s="7"/>
      <c r="J981" s="7"/>
      <c r="K981" s="7">
        <v>0</v>
      </c>
      <c r="L981" s="7">
        <v>0</v>
      </c>
      <c r="M981" s="7">
        <v>259.94</v>
      </c>
      <c r="N981" s="7">
        <v>1</v>
      </c>
      <c r="O981" s="7" t="s">
        <v>53</v>
      </c>
      <c r="P981" s="7">
        <v>0</v>
      </c>
      <c r="Q981" s="7">
        <v>0</v>
      </c>
      <c r="R981" s="7">
        <v>259.94</v>
      </c>
    </row>
    <row r="982" spans="1:18" x14ac:dyDescent="0.25">
      <c r="A982" s="7" t="s">
        <v>4034</v>
      </c>
      <c r="B982" s="8">
        <v>42634</v>
      </c>
      <c r="C982" s="7">
        <v>6</v>
      </c>
      <c r="D982" s="7" t="s">
        <v>4035</v>
      </c>
      <c r="E982" s="7" t="s">
        <v>592</v>
      </c>
      <c r="F982" s="7" t="s">
        <v>4036</v>
      </c>
      <c r="G982" s="8">
        <v>42599.669444444444</v>
      </c>
      <c r="H982" s="7" t="s">
        <v>2781</v>
      </c>
      <c r="I982" s="7"/>
      <c r="J982" s="7"/>
      <c r="K982" s="7">
        <v>0</v>
      </c>
      <c r="L982" s="7">
        <v>0</v>
      </c>
      <c r="M982" s="7">
        <v>12063.49</v>
      </c>
      <c r="N982" s="7">
        <v>1</v>
      </c>
      <c r="O982" s="7" t="s">
        <v>53</v>
      </c>
      <c r="P982" s="7">
        <v>0</v>
      </c>
      <c r="Q982" s="7">
        <v>0</v>
      </c>
      <c r="R982" s="7">
        <v>12063.49</v>
      </c>
    </row>
    <row r="983" spans="1:18" x14ac:dyDescent="0.25">
      <c r="A983" s="7" t="s">
        <v>4034</v>
      </c>
      <c r="B983" s="8">
        <v>42634</v>
      </c>
      <c r="C983" s="7">
        <v>7</v>
      </c>
      <c r="D983" s="7" t="s">
        <v>4035</v>
      </c>
      <c r="E983" s="7" t="s">
        <v>592</v>
      </c>
      <c r="F983" s="7" t="s">
        <v>4036</v>
      </c>
      <c r="G983" s="8">
        <v>42599.669444444444</v>
      </c>
      <c r="H983" s="7" t="s">
        <v>2781</v>
      </c>
      <c r="I983" s="7"/>
      <c r="J983" s="7"/>
      <c r="K983" s="7">
        <v>0</v>
      </c>
      <c r="L983" s="7">
        <v>0</v>
      </c>
      <c r="M983" s="7">
        <v>1424.74</v>
      </c>
      <c r="N983" s="7">
        <v>1</v>
      </c>
      <c r="O983" s="7" t="s">
        <v>53</v>
      </c>
      <c r="P983" s="7">
        <v>0</v>
      </c>
      <c r="Q983" s="7">
        <v>0</v>
      </c>
      <c r="R983" s="7">
        <v>1424.74</v>
      </c>
    </row>
    <row r="984" spans="1:18" x14ac:dyDescent="0.25">
      <c r="A984" s="7" t="s">
        <v>4034</v>
      </c>
      <c r="B984" s="8">
        <v>42634</v>
      </c>
      <c r="C984" s="7">
        <v>8</v>
      </c>
      <c r="D984" s="7" t="s">
        <v>4035</v>
      </c>
      <c r="E984" s="7" t="s">
        <v>592</v>
      </c>
      <c r="F984" s="7" t="s">
        <v>4036</v>
      </c>
      <c r="G984" s="8">
        <v>42599.669444444444</v>
      </c>
      <c r="H984" s="7" t="s">
        <v>2781</v>
      </c>
      <c r="I984" s="7"/>
      <c r="J984" s="7"/>
      <c r="K984" s="7">
        <v>0</v>
      </c>
      <c r="L984" s="7">
        <v>0</v>
      </c>
      <c r="M984" s="7">
        <v>5713.21</v>
      </c>
      <c r="N984" s="7">
        <v>1</v>
      </c>
      <c r="O984" s="7" t="s">
        <v>53</v>
      </c>
      <c r="P984" s="7">
        <v>0</v>
      </c>
      <c r="Q984" s="7">
        <v>0</v>
      </c>
      <c r="R984" s="7">
        <v>5713.21</v>
      </c>
    </row>
    <row r="985" spans="1:18" x14ac:dyDescent="0.25">
      <c r="A985" s="7" t="s">
        <v>4034</v>
      </c>
      <c r="B985" s="8">
        <v>42634</v>
      </c>
      <c r="C985" s="7">
        <v>9</v>
      </c>
      <c r="D985" s="7" t="s">
        <v>4035</v>
      </c>
      <c r="E985" s="7" t="s">
        <v>592</v>
      </c>
      <c r="F985" s="7" t="s">
        <v>4036</v>
      </c>
      <c r="G985" s="8">
        <v>42599.669444444444</v>
      </c>
      <c r="H985" s="7" t="s">
        <v>2781</v>
      </c>
      <c r="I985" s="7"/>
      <c r="J985" s="7"/>
      <c r="K985" s="7">
        <v>0</v>
      </c>
      <c r="L985" s="7">
        <v>0</v>
      </c>
      <c r="M985" s="7">
        <v>8626.65</v>
      </c>
      <c r="N985" s="7">
        <v>1</v>
      </c>
      <c r="O985" s="7" t="s">
        <v>53</v>
      </c>
      <c r="P985" s="7">
        <v>0</v>
      </c>
      <c r="Q985" s="7">
        <v>0</v>
      </c>
      <c r="R985" s="7">
        <v>8626.65</v>
      </c>
    </row>
    <row r="986" spans="1:18" x14ac:dyDescent="0.25">
      <c r="A986" s="7" t="s">
        <v>4037</v>
      </c>
      <c r="B986" s="8">
        <v>42634</v>
      </c>
      <c r="C986" s="7">
        <v>1</v>
      </c>
      <c r="D986" s="7" t="s">
        <v>4038</v>
      </c>
      <c r="E986" s="7" t="s">
        <v>592</v>
      </c>
      <c r="F986" s="7" t="s">
        <v>4039</v>
      </c>
      <c r="G986" s="8">
        <v>42601.755555555559</v>
      </c>
      <c r="H986" s="7" t="s">
        <v>2781</v>
      </c>
      <c r="I986" s="7"/>
      <c r="J986" s="7"/>
      <c r="K986" s="7">
        <v>0</v>
      </c>
      <c r="L986" s="7">
        <v>0</v>
      </c>
      <c r="M986" s="7">
        <v>95178.01</v>
      </c>
      <c r="N986" s="7">
        <v>1</v>
      </c>
      <c r="O986" s="7" t="s">
        <v>53</v>
      </c>
      <c r="P986" s="7">
        <v>0</v>
      </c>
      <c r="Q986" s="7">
        <v>0</v>
      </c>
      <c r="R986" s="7">
        <v>95178.01</v>
      </c>
    </row>
    <row r="987" spans="1:18" x14ac:dyDescent="0.25">
      <c r="A987" s="7" t="s">
        <v>4037</v>
      </c>
      <c r="B987" s="8">
        <v>42634</v>
      </c>
      <c r="C987" s="7">
        <v>11</v>
      </c>
      <c r="D987" s="7" t="s">
        <v>4040</v>
      </c>
      <c r="E987" s="7" t="s">
        <v>592</v>
      </c>
      <c r="F987" s="7" t="s">
        <v>4041</v>
      </c>
      <c r="G987" s="8">
        <v>42601.522222222222</v>
      </c>
      <c r="H987" s="7" t="s">
        <v>2781</v>
      </c>
      <c r="I987" s="7"/>
      <c r="J987" s="7"/>
      <c r="K987" s="7">
        <v>0</v>
      </c>
      <c r="L987" s="7">
        <v>0</v>
      </c>
      <c r="M987" s="7">
        <v>3134</v>
      </c>
      <c r="N987" s="7">
        <v>1</v>
      </c>
      <c r="O987" s="7" t="s">
        <v>53</v>
      </c>
      <c r="P987" s="7">
        <v>0</v>
      </c>
      <c r="Q987" s="7">
        <v>0</v>
      </c>
      <c r="R987" s="7">
        <v>4760</v>
      </c>
    </row>
    <row r="988" spans="1:18" x14ac:dyDescent="0.25">
      <c r="A988" s="7" t="s">
        <v>4042</v>
      </c>
      <c r="B988" s="8">
        <v>42635</v>
      </c>
      <c r="C988" s="7">
        <v>1</v>
      </c>
      <c r="D988" s="7" t="s">
        <v>4043</v>
      </c>
      <c r="E988" s="7" t="s">
        <v>592</v>
      </c>
      <c r="F988" s="7" t="s">
        <v>4044</v>
      </c>
      <c r="G988" s="8">
        <v>42626.508333333331</v>
      </c>
      <c r="H988" s="7" t="s">
        <v>2781</v>
      </c>
      <c r="I988" s="7"/>
      <c r="J988" s="7"/>
      <c r="K988" s="7">
        <v>0</v>
      </c>
      <c r="L988" s="7">
        <v>0</v>
      </c>
      <c r="M988" s="7">
        <v>60</v>
      </c>
      <c r="N988" s="7">
        <v>1</v>
      </c>
      <c r="O988" s="7" t="s">
        <v>71</v>
      </c>
      <c r="P988" s="7">
        <v>0</v>
      </c>
      <c r="Q988" s="7">
        <v>0</v>
      </c>
      <c r="R988" s="7">
        <v>60</v>
      </c>
    </row>
    <row r="989" spans="1:18" x14ac:dyDescent="0.25">
      <c r="A989" s="7" t="s">
        <v>4045</v>
      </c>
      <c r="B989" s="8">
        <v>42640</v>
      </c>
      <c r="C989" s="7">
        <v>1</v>
      </c>
      <c r="D989" s="7" t="s">
        <v>4046</v>
      </c>
      <c r="E989" s="7" t="s">
        <v>592</v>
      </c>
      <c r="F989" s="7" t="s">
        <v>4047</v>
      </c>
      <c r="G989" s="8">
        <v>42636.628472222219</v>
      </c>
      <c r="H989" s="7" t="s">
        <v>2781</v>
      </c>
      <c r="I989" s="7"/>
      <c r="J989" s="7"/>
      <c r="K989" s="7">
        <v>0</v>
      </c>
      <c r="L989" s="7">
        <v>0</v>
      </c>
      <c r="M989" s="7">
        <v>31.15</v>
      </c>
      <c r="N989" s="7">
        <v>1</v>
      </c>
      <c r="O989" s="7" t="s">
        <v>71</v>
      </c>
      <c r="P989" s="7">
        <v>0</v>
      </c>
      <c r="Q989" s="7">
        <v>0</v>
      </c>
      <c r="R989" s="7">
        <v>31.15</v>
      </c>
    </row>
    <row r="990" spans="1:18" x14ac:dyDescent="0.25">
      <c r="A990" s="7" t="s">
        <v>4045</v>
      </c>
      <c r="B990" s="8">
        <v>42640</v>
      </c>
      <c r="C990" s="7">
        <v>2</v>
      </c>
      <c r="D990" s="7" t="s">
        <v>4046</v>
      </c>
      <c r="E990" s="7" t="s">
        <v>592</v>
      </c>
      <c r="F990" s="7" t="s">
        <v>4047</v>
      </c>
      <c r="G990" s="8">
        <v>42636.628472222219</v>
      </c>
      <c r="H990" s="7" t="s">
        <v>2781</v>
      </c>
      <c r="I990" s="7"/>
      <c r="J990" s="7"/>
      <c r="K990" s="7">
        <v>0</v>
      </c>
      <c r="L990" s="7">
        <v>0</v>
      </c>
      <c r="M990" s="7">
        <v>65.42</v>
      </c>
      <c r="N990" s="7">
        <v>1</v>
      </c>
      <c r="O990" s="7" t="s">
        <v>71</v>
      </c>
      <c r="P990" s="7">
        <v>0</v>
      </c>
      <c r="Q990" s="7">
        <v>0</v>
      </c>
      <c r="R990" s="7">
        <v>65.42</v>
      </c>
    </row>
    <row r="991" spans="1:18" x14ac:dyDescent="0.25">
      <c r="A991" s="7" t="s">
        <v>4045</v>
      </c>
      <c r="B991" s="8">
        <v>42640</v>
      </c>
      <c r="C991" s="7">
        <v>3</v>
      </c>
      <c r="D991" s="7" t="s">
        <v>4046</v>
      </c>
      <c r="E991" s="7" t="s">
        <v>592</v>
      </c>
      <c r="F991" s="7" t="s">
        <v>4047</v>
      </c>
      <c r="G991" s="8">
        <v>42636.628472222219</v>
      </c>
      <c r="H991" s="7" t="s">
        <v>2781</v>
      </c>
      <c r="I991" s="7"/>
      <c r="J991" s="7"/>
      <c r="K991" s="7">
        <v>0</v>
      </c>
      <c r="L991" s="7">
        <v>0</v>
      </c>
      <c r="M991" s="7">
        <v>38.94</v>
      </c>
      <c r="N991" s="7">
        <v>1</v>
      </c>
      <c r="O991" s="7" t="s">
        <v>71</v>
      </c>
      <c r="P991" s="7">
        <v>0</v>
      </c>
      <c r="Q991" s="7">
        <v>0</v>
      </c>
      <c r="R991" s="7">
        <v>38.94</v>
      </c>
    </row>
    <row r="992" spans="1:18" x14ac:dyDescent="0.25">
      <c r="A992" s="7" t="s">
        <v>4045</v>
      </c>
      <c r="B992" s="8">
        <v>42640</v>
      </c>
      <c r="C992" s="7">
        <v>4</v>
      </c>
      <c r="D992" s="7" t="s">
        <v>4046</v>
      </c>
      <c r="E992" s="7" t="s">
        <v>592</v>
      </c>
      <c r="F992" s="7" t="s">
        <v>4047</v>
      </c>
      <c r="G992" s="8">
        <v>42636.628472222219</v>
      </c>
      <c r="H992" s="7" t="s">
        <v>2781</v>
      </c>
      <c r="I992" s="7"/>
      <c r="J992" s="7"/>
      <c r="K992" s="7">
        <v>0</v>
      </c>
      <c r="L992" s="7">
        <v>0</v>
      </c>
      <c r="M992" s="7">
        <v>17.13</v>
      </c>
      <c r="N992" s="7">
        <v>1</v>
      </c>
      <c r="O992" s="7" t="s">
        <v>71</v>
      </c>
      <c r="P992" s="7">
        <v>0</v>
      </c>
      <c r="Q992" s="7">
        <v>0</v>
      </c>
      <c r="R992" s="7">
        <v>17.13</v>
      </c>
    </row>
    <row r="993" spans="1:18" x14ac:dyDescent="0.25">
      <c r="A993" s="7" t="s">
        <v>4045</v>
      </c>
      <c r="B993" s="8">
        <v>42640</v>
      </c>
      <c r="C993" s="7">
        <v>5</v>
      </c>
      <c r="D993" s="7" t="s">
        <v>4046</v>
      </c>
      <c r="E993" s="7" t="s">
        <v>592</v>
      </c>
      <c r="F993" s="7" t="s">
        <v>4047</v>
      </c>
      <c r="G993" s="8">
        <v>42636.628472222219</v>
      </c>
      <c r="H993" s="7" t="s">
        <v>2781</v>
      </c>
      <c r="I993" s="7"/>
      <c r="J993" s="7"/>
      <c r="K993" s="7">
        <v>0</v>
      </c>
      <c r="L993" s="7">
        <v>0</v>
      </c>
      <c r="M993" s="7">
        <v>9.36</v>
      </c>
      <c r="N993" s="7">
        <v>1</v>
      </c>
      <c r="O993" s="7" t="s">
        <v>71</v>
      </c>
      <c r="P993" s="7">
        <v>0</v>
      </c>
      <c r="Q993" s="7">
        <v>0</v>
      </c>
      <c r="R993" s="7">
        <v>9.35</v>
      </c>
    </row>
    <row r="994" spans="1:18" x14ac:dyDescent="0.25">
      <c r="A994" s="7" t="s">
        <v>4048</v>
      </c>
      <c r="B994" s="8">
        <v>42640</v>
      </c>
      <c r="C994" s="7">
        <v>1</v>
      </c>
      <c r="D994" s="7" t="s">
        <v>4049</v>
      </c>
      <c r="E994" s="7" t="s">
        <v>592</v>
      </c>
      <c r="F994" s="7" t="s">
        <v>4050</v>
      </c>
      <c r="G994" s="8">
        <v>42639.43472222222</v>
      </c>
      <c r="H994" s="7" t="s">
        <v>2781</v>
      </c>
      <c r="I994" s="7"/>
      <c r="J994" s="7"/>
      <c r="K994" s="7">
        <v>0</v>
      </c>
      <c r="L994" s="7">
        <v>0</v>
      </c>
      <c r="M994" s="7">
        <v>165</v>
      </c>
      <c r="N994" s="7">
        <v>1</v>
      </c>
      <c r="O994" s="7" t="s">
        <v>71</v>
      </c>
      <c r="P994" s="7">
        <v>0</v>
      </c>
      <c r="Q994" s="7">
        <v>0</v>
      </c>
      <c r="R994" s="7">
        <v>165</v>
      </c>
    </row>
    <row r="995" spans="1:18" x14ac:dyDescent="0.25">
      <c r="A995" s="7" t="s">
        <v>4051</v>
      </c>
      <c r="B995" s="8">
        <v>42640</v>
      </c>
      <c r="C995" s="7">
        <v>1</v>
      </c>
      <c r="D995" s="7" t="s">
        <v>4052</v>
      </c>
      <c r="E995" s="7" t="s">
        <v>592</v>
      </c>
      <c r="F995" s="7" t="s">
        <v>4053</v>
      </c>
      <c r="G995" s="8">
        <v>42636.552083333336</v>
      </c>
      <c r="H995" s="7" t="s">
        <v>2781</v>
      </c>
      <c r="I995" s="7"/>
      <c r="J995" s="7"/>
      <c r="K995" s="7">
        <v>0</v>
      </c>
      <c r="L995" s="7">
        <v>0</v>
      </c>
      <c r="M995" s="7">
        <v>0</v>
      </c>
      <c r="N995" s="7">
        <v>1</v>
      </c>
      <c r="O995" s="7" t="s">
        <v>71</v>
      </c>
      <c r="P995" s="7">
        <v>0</v>
      </c>
      <c r="Q995" s="7">
        <v>0</v>
      </c>
      <c r="R995" s="7">
        <v>0.43</v>
      </c>
    </row>
    <row r="996" spans="1:18" x14ac:dyDescent="0.25">
      <c r="A996" s="7" t="s">
        <v>4054</v>
      </c>
      <c r="B996" s="8">
        <v>42640</v>
      </c>
      <c r="C996" s="7">
        <v>1</v>
      </c>
      <c r="D996" s="7" t="s">
        <v>4052</v>
      </c>
      <c r="E996" s="7" t="s">
        <v>592</v>
      </c>
      <c r="F996" s="7" t="s">
        <v>4053</v>
      </c>
      <c r="G996" s="8">
        <v>42636.552083333336</v>
      </c>
      <c r="H996" s="7" t="s">
        <v>2781</v>
      </c>
      <c r="I996" s="7"/>
      <c r="J996" s="7"/>
      <c r="K996" s="7">
        <v>0</v>
      </c>
      <c r="L996" s="7">
        <v>0</v>
      </c>
      <c r="M996" s="7">
        <v>0</v>
      </c>
      <c r="N996" s="7">
        <v>1</v>
      </c>
      <c r="O996" s="7" t="s">
        <v>71</v>
      </c>
      <c r="P996" s="7">
        <v>0</v>
      </c>
      <c r="Q996" s="7">
        <v>0</v>
      </c>
      <c r="R996" s="7">
        <v>39.74</v>
      </c>
    </row>
    <row r="997" spans="1:18" x14ac:dyDescent="0.25">
      <c r="A997" s="7" t="s">
        <v>4055</v>
      </c>
      <c r="B997" s="8">
        <v>42640</v>
      </c>
      <c r="C997" s="7">
        <v>1</v>
      </c>
      <c r="D997" s="7" t="s">
        <v>4052</v>
      </c>
      <c r="E997" s="7" t="s">
        <v>592</v>
      </c>
      <c r="F997" s="7" t="s">
        <v>4053</v>
      </c>
      <c r="G997" s="8">
        <v>42636.552083333336</v>
      </c>
      <c r="H997" s="7" t="s">
        <v>2781</v>
      </c>
      <c r="I997" s="7"/>
      <c r="J997" s="7"/>
      <c r="K997" s="7">
        <v>0</v>
      </c>
      <c r="L997" s="7">
        <v>0</v>
      </c>
      <c r="M997" s="7">
        <v>0</v>
      </c>
      <c r="N997" s="7">
        <v>1</v>
      </c>
      <c r="O997" s="7" t="s">
        <v>71</v>
      </c>
      <c r="P997" s="7">
        <v>0</v>
      </c>
      <c r="Q997" s="7">
        <v>0</v>
      </c>
      <c r="R997" s="7">
        <v>19.690000000000001</v>
      </c>
    </row>
    <row r="998" spans="1:18" x14ac:dyDescent="0.25">
      <c r="A998" s="7" t="s">
        <v>4056</v>
      </c>
      <c r="B998" s="8">
        <v>42640</v>
      </c>
      <c r="C998" s="7">
        <v>1</v>
      </c>
      <c r="D998" s="7" t="s">
        <v>4057</v>
      </c>
      <c r="E998" s="7" t="s">
        <v>592</v>
      </c>
      <c r="F998" s="7" t="s">
        <v>4058</v>
      </c>
      <c r="G998" s="8">
        <v>42630.661111111112</v>
      </c>
      <c r="H998" s="7" t="s">
        <v>2781</v>
      </c>
      <c r="I998" s="7"/>
      <c r="J998" s="7"/>
      <c r="K998" s="7">
        <v>0</v>
      </c>
      <c r="L998" s="7">
        <v>0</v>
      </c>
      <c r="M998" s="7">
        <v>0</v>
      </c>
      <c r="N998" s="7">
        <v>1</v>
      </c>
      <c r="O998" s="7" t="s">
        <v>71</v>
      </c>
      <c r="P998" s="7">
        <v>0</v>
      </c>
      <c r="Q998" s="7">
        <v>0</v>
      </c>
      <c r="R998" s="7">
        <v>60</v>
      </c>
    </row>
    <row r="999" spans="1:18" x14ac:dyDescent="0.25">
      <c r="A999" s="7" t="s">
        <v>4059</v>
      </c>
      <c r="B999" s="8">
        <v>42642</v>
      </c>
      <c r="C999" s="7">
        <v>1</v>
      </c>
      <c r="D999" s="7" t="s">
        <v>4060</v>
      </c>
      <c r="E999" s="7" t="s">
        <v>592</v>
      </c>
      <c r="F999" s="7" t="s">
        <v>4061</v>
      </c>
      <c r="G999" s="8">
        <v>42629.53125</v>
      </c>
      <c r="H999" s="7" t="s">
        <v>2781</v>
      </c>
      <c r="I999" s="7"/>
      <c r="J999" s="7"/>
      <c r="K999" s="7">
        <v>0</v>
      </c>
      <c r="L999" s="7">
        <v>0</v>
      </c>
      <c r="M999" s="7">
        <v>0</v>
      </c>
      <c r="N999" s="7">
        <v>1</v>
      </c>
      <c r="O999" s="7" t="s">
        <v>71</v>
      </c>
      <c r="P999" s="7">
        <v>0</v>
      </c>
      <c r="Q999" s="7">
        <v>0</v>
      </c>
      <c r="R999" s="7">
        <v>50</v>
      </c>
    </row>
    <row r="1000" spans="1:18" x14ac:dyDescent="0.25">
      <c r="A1000" s="7" t="s">
        <v>4062</v>
      </c>
      <c r="B1000" s="8">
        <v>42647</v>
      </c>
      <c r="C1000" s="7">
        <v>1</v>
      </c>
      <c r="D1000" s="7" t="s">
        <v>4063</v>
      </c>
      <c r="E1000" s="7" t="s">
        <v>592</v>
      </c>
      <c r="F1000" s="7" t="s">
        <v>4064</v>
      </c>
      <c r="G1000" s="8">
        <v>42644.529166666667</v>
      </c>
      <c r="H1000" s="7" t="s">
        <v>2781</v>
      </c>
      <c r="I1000" s="7"/>
      <c r="J1000" s="7"/>
      <c r="K1000" s="7">
        <v>0</v>
      </c>
      <c r="L1000" s="7">
        <v>0</v>
      </c>
      <c r="M1000" s="7">
        <v>1860</v>
      </c>
      <c r="N1000" s="7">
        <v>1</v>
      </c>
      <c r="O1000" s="7" t="s">
        <v>53</v>
      </c>
      <c r="P1000" s="7">
        <v>0</v>
      </c>
      <c r="Q1000" s="7">
        <v>0</v>
      </c>
      <c r="R1000" s="7">
        <v>1860</v>
      </c>
    </row>
    <row r="1001" spans="1:18" x14ac:dyDescent="0.25">
      <c r="A1001" s="7" t="s">
        <v>4065</v>
      </c>
      <c r="B1001" s="8">
        <v>42648</v>
      </c>
      <c r="C1001" s="7">
        <v>1</v>
      </c>
      <c r="D1001" s="7" t="s">
        <v>4052</v>
      </c>
      <c r="E1001" s="7" t="s">
        <v>592</v>
      </c>
      <c r="F1001" s="7" t="s">
        <v>4053</v>
      </c>
      <c r="G1001" s="8">
        <v>42636.552083333336</v>
      </c>
      <c r="H1001" s="7" t="s">
        <v>2781</v>
      </c>
      <c r="I1001" s="7"/>
      <c r="J1001" s="7"/>
      <c r="K1001" s="7">
        <v>0</v>
      </c>
      <c r="L1001" s="7">
        <v>0</v>
      </c>
      <c r="M1001" s="7">
        <v>0</v>
      </c>
      <c r="N1001" s="7">
        <v>1</v>
      </c>
      <c r="O1001" s="7" t="s">
        <v>71</v>
      </c>
      <c r="P1001" s="7">
        <v>0</v>
      </c>
      <c r="Q1001" s="7">
        <v>0</v>
      </c>
      <c r="R1001" s="7">
        <v>0.14000000000000001</v>
      </c>
    </row>
    <row r="1002" spans="1:18" x14ac:dyDescent="0.25">
      <c r="A1002" s="7" t="s">
        <v>4066</v>
      </c>
      <c r="B1002" s="8">
        <v>42655</v>
      </c>
      <c r="C1002" s="7">
        <v>1</v>
      </c>
      <c r="D1002" s="7" t="s">
        <v>4067</v>
      </c>
      <c r="E1002" s="7" t="s">
        <v>592</v>
      </c>
      <c r="F1002" s="7" t="s">
        <v>4068</v>
      </c>
      <c r="G1002" s="8">
        <v>42647.42083333333</v>
      </c>
      <c r="H1002" s="7" t="s">
        <v>2781</v>
      </c>
      <c r="I1002" s="7"/>
      <c r="J1002" s="7"/>
      <c r="K1002" s="7">
        <v>0</v>
      </c>
      <c r="L1002" s="7">
        <v>0</v>
      </c>
      <c r="M1002" s="7">
        <v>8.01</v>
      </c>
      <c r="N1002" s="7">
        <v>1</v>
      </c>
      <c r="O1002" s="7" t="s">
        <v>71</v>
      </c>
      <c r="P1002" s="7">
        <v>0</v>
      </c>
      <c r="Q1002" s="7">
        <v>0</v>
      </c>
      <c r="R1002" s="7">
        <v>8.01</v>
      </c>
    </row>
    <row r="1003" spans="1:18" x14ac:dyDescent="0.25">
      <c r="A1003" s="7" t="s">
        <v>4066</v>
      </c>
      <c r="B1003" s="8">
        <v>42655</v>
      </c>
      <c r="C1003" s="7">
        <v>2</v>
      </c>
      <c r="D1003" s="7" t="s">
        <v>4067</v>
      </c>
      <c r="E1003" s="7" t="s">
        <v>592</v>
      </c>
      <c r="F1003" s="7" t="s">
        <v>4068</v>
      </c>
      <c r="G1003" s="8">
        <v>42647.42083333333</v>
      </c>
      <c r="H1003" s="7" t="s">
        <v>2781</v>
      </c>
      <c r="I1003" s="7"/>
      <c r="J1003" s="7"/>
      <c r="K1003" s="7">
        <v>0</v>
      </c>
      <c r="L1003" s="7">
        <v>0</v>
      </c>
      <c r="M1003" s="7">
        <v>8.01</v>
      </c>
      <c r="N1003" s="7">
        <v>1</v>
      </c>
      <c r="O1003" s="7" t="s">
        <v>71</v>
      </c>
      <c r="P1003" s="7">
        <v>0</v>
      </c>
      <c r="Q1003" s="7">
        <v>0</v>
      </c>
      <c r="R1003" s="7">
        <v>8.01</v>
      </c>
    </row>
    <row r="1004" spans="1:18" x14ac:dyDescent="0.25">
      <c r="A1004" s="7" t="s">
        <v>4066</v>
      </c>
      <c r="B1004" s="8">
        <v>42655</v>
      </c>
      <c r="C1004" s="7">
        <v>3</v>
      </c>
      <c r="D1004" s="7" t="s">
        <v>4067</v>
      </c>
      <c r="E1004" s="7" t="s">
        <v>592</v>
      </c>
      <c r="F1004" s="7" t="s">
        <v>4068</v>
      </c>
      <c r="G1004" s="8">
        <v>42647.42083333333</v>
      </c>
      <c r="H1004" s="7" t="s">
        <v>2781</v>
      </c>
      <c r="I1004" s="7"/>
      <c r="J1004" s="7"/>
      <c r="K1004" s="7">
        <v>0</v>
      </c>
      <c r="L1004" s="7">
        <v>0</v>
      </c>
      <c r="M1004" s="7">
        <v>8.01</v>
      </c>
      <c r="N1004" s="7">
        <v>1</v>
      </c>
      <c r="O1004" s="7" t="s">
        <v>71</v>
      </c>
      <c r="P1004" s="7">
        <v>0</v>
      </c>
      <c r="Q1004" s="7">
        <v>0</v>
      </c>
      <c r="R1004" s="7">
        <v>8.01</v>
      </c>
    </row>
    <row r="1005" spans="1:18" x14ac:dyDescent="0.25">
      <c r="A1005" s="7" t="s">
        <v>4066</v>
      </c>
      <c r="B1005" s="8">
        <v>42655</v>
      </c>
      <c r="C1005" s="7">
        <v>4</v>
      </c>
      <c r="D1005" s="7" t="s">
        <v>4067</v>
      </c>
      <c r="E1005" s="7" t="s">
        <v>592</v>
      </c>
      <c r="F1005" s="7" t="s">
        <v>4068</v>
      </c>
      <c r="G1005" s="8">
        <v>42647.42083333333</v>
      </c>
      <c r="H1005" s="7" t="s">
        <v>2781</v>
      </c>
      <c r="I1005" s="7"/>
      <c r="J1005" s="7"/>
      <c r="K1005" s="7">
        <v>0</v>
      </c>
      <c r="L1005" s="7">
        <v>0</v>
      </c>
      <c r="M1005" s="7">
        <v>8.49</v>
      </c>
      <c r="N1005" s="7">
        <v>1</v>
      </c>
      <c r="O1005" s="7" t="s">
        <v>71</v>
      </c>
      <c r="P1005" s="7">
        <v>0</v>
      </c>
      <c r="Q1005" s="7">
        <v>0</v>
      </c>
      <c r="R1005" s="7">
        <v>8.49</v>
      </c>
    </row>
    <row r="1006" spans="1:18" x14ac:dyDescent="0.25">
      <c r="A1006" s="7" t="s">
        <v>4066</v>
      </c>
      <c r="B1006" s="8">
        <v>42655</v>
      </c>
      <c r="C1006" s="7">
        <v>5</v>
      </c>
      <c r="D1006" s="7" t="s">
        <v>4067</v>
      </c>
      <c r="E1006" s="7" t="s">
        <v>592</v>
      </c>
      <c r="F1006" s="7" t="s">
        <v>4068</v>
      </c>
      <c r="G1006" s="8">
        <v>42647.42083333333</v>
      </c>
      <c r="H1006" s="7" t="s">
        <v>2781</v>
      </c>
      <c r="I1006" s="7"/>
      <c r="J1006" s="7"/>
      <c r="K1006" s="7">
        <v>0</v>
      </c>
      <c r="L1006" s="7">
        <v>0</v>
      </c>
      <c r="M1006" s="7">
        <v>8.65</v>
      </c>
      <c r="N1006" s="7">
        <v>1</v>
      </c>
      <c r="O1006" s="7" t="s">
        <v>71</v>
      </c>
      <c r="P1006" s="7">
        <v>0</v>
      </c>
      <c r="Q1006" s="7">
        <v>0</v>
      </c>
      <c r="R1006" s="7">
        <v>8.65</v>
      </c>
    </row>
    <row r="1007" spans="1:18" x14ac:dyDescent="0.25">
      <c r="A1007" s="7" t="s">
        <v>4066</v>
      </c>
      <c r="B1007" s="8">
        <v>42655</v>
      </c>
      <c r="C1007" s="7">
        <v>6</v>
      </c>
      <c r="D1007" s="7" t="s">
        <v>4067</v>
      </c>
      <c r="E1007" s="7" t="s">
        <v>592</v>
      </c>
      <c r="F1007" s="7" t="s">
        <v>4068</v>
      </c>
      <c r="G1007" s="8">
        <v>42647.42083333333</v>
      </c>
      <c r="H1007" s="7" t="s">
        <v>2781</v>
      </c>
      <c r="I1007" s="7"/>
      <c r="J1007" s="7"/>
      <c r="K1007" s="7">
        <v>0</v>
      </c>
      <c r="L1007" s="7">
        <v>0</v>
      </c>
      <c r="M1007" s="7">
        <v>8.81</v>
      </c>
      <c r="N1007" s="7">
        <v>1</v>
      </c>
      <c r="O1007" s="7" t="s">
        <v>71</v>
      </c>
      <c r="P1007" s="7">
        <v>0</v>
      </c>
      <c r="Q1007" s="7">
        <v>0</v>
      </c>
      <c r="R1007" s="7">
        <v>8.81</v>
      </c>
    </row>
    <row r="1008" spans="1:18" x14ac:dyDescent="0.25">
      <c r="A1008" s="7" t="s">
        <v>4069</v>
      </c>
      <c r="B1008" s="8">
        <v>42655</v>
      </c>
      <c r="C1008" s="7">
        <v>1</v>
      </c>
      <c r="D1008" s="7" t="s">
        <v>4070</v>
      </c>
      <c r="E1008" s="7" t="s">
        <v>592</v>
      </c>
      <c r="F1008" s="7" t="s">
        <v>4071</v>
      </c>
      <c r="G1008" s="8">
        <v>42647.422222222223</v>
      </c>
      <c r="H1008" s="7" t="s">
        <v>2781</v>
      </c>
      <c r="I1008" s="7"/>
      <c r="J1008" s="7"/>
      <c r="K1008" s="7">
        <v>0</v>
      </c>
      <c r="L1008" s="7">
        <v>0</v>
      </c>
      <c r="M1008" s="7">
        <v>50</v>
      </c>
      <c r="N1008" s="7">
        <v>1</v>
      </c>
      <c r="O1008" s="7" t="s">
        <v>71</v>
      </c>
      <c r="P1008" s="7">
        <v>0</v>
      </c>
      <c r="Q1008" s="7">
        <v>0</v>
      </c>
      <c r="R1008" s="7">
        <v>50</v>
      </c>
    </row>
    <row r="1009" spans="1:18" x14ac:dyDescent="0.25">
      <c r="A1009" s="7" t="s">
        <v>4072</v>
      </c>
      <c r="B1009" s="8">
        <v>42656</v>
      </c>
      <c r="C1009" s="7">
        <v>1</v>
      </c>
      <c r="D1009" s="7" t="s">
        <v>4073</v>
      </c>
      <c r="E1009" s="7" t="s">
        <v>592</v>
      </c>
      <c r="F1009" s="7" t="s">
        <v>4074</v>
      </c>
      <c r="G1009" s="8">
        <v>42649.445138888892</v>
      </c>
      <c r="H1009" s="7" t="s">
        <v>2781</v>
      </c>
      <c r="I1009" s="7"/>
      <c r="J1009" s="7"/>
      <c r="K1009" s="7">
        <v>0</v>
      </c>
      <c r="L1009" s="7">
        <v>0</v>
      </c>
      <c r="M1009" s="7">
        <v>0</v>
      </c>
      <c r="N1009" s="7">
        <v>1</v>
      </c>
      <c r="O1009" s="7" t="s">
        <v>71</v>
      </c>
      <c r="P1009" s="7">
        <v>0</v>
      </c>
      <c r="Q1009" s="7">
        <v>0</v>
      </c>
      <c r="R1009" s="7">
        <v>160</v>
      </c>
    </row>
    <row r="1010" spans="1:18" x14ac:dyDescent="0.25">
      <c r="A1010" s="7" t="s">
        <v>4075</v>
      </c>
      <c r="B1010" s="8">
        <v>42656</v>
      </c>
      <c r="C1010" s="7">
        <v>1</v>
      </c>
      <c r="D1010" s="7" t="s">
        <v>4076</v>
      </c>
      <c r="E1010" s="7" t="s">
        <v>592</v>
      </c>
      <c r="F1010" s="7" t="s">
        <v>4077</v>
      </c>
      <c r="G1010" s="8">
        <v>42653.409722222219</v>
      </c>
      <c r="H1010" s="7" t="s">
        <v>2781</v>
      </c>
      <c r="I1010" s="7"/>
      <c r="J1010" s="7"/>
      <c r="K1010" s="7">
        <v>0</v>
      </c>
      <c r="L1010" s="7">
        <v>0</v>
      </c>
      <c r="M1010" s="7">
        <v>2500</v>
      </c>
      <c r="N1010" s="7">
        <v>1</v>
      </c>
      <c r="O1010" s="7" t="s">
        <v>53</v>
      </c>
      <c r="P1010" s="7">
        <v>0</v>
      </c>
      <c r="Q1010" s="7">
        <v>0</v>
      </c>
      <c r="R1010" s="7">
        <v>2500</v>
      </c>
    </row>
    <row r="1011" spans="1:18" x14ac:dyDescent="0.25">
      <c r="A1011" s="7" t="s">
        <v>4078</v>
      </c>
      <c r="B1011" s="8">
        <v>42656</v>
      </c>
      <c r="C1011" s="7">
        <v>1</v>
      </c>
      <c r="D1011" s="7" t="s">
        <v>4079</v>
      </c>
      <c r="E1011" s="7" t="s">
        <v>592</v>
      </c>
      <c r="F1011" s="7" t="s">
        <v>4080</v>
      </c>
      <c r="G1011" s="8">
        <v>42650.598611111112</v>
      </c>
      <c r="H1011" s="7" t="s">
        <v>2781</v>
      </c>
      <c r="I1011" s="7"/>
      <c r="J1011" s="7"/>
      <c r="K1011" s="7">
        <v>0</v>
      </c>
      <c r="L1011" s="7">
        <v>0</v>
      </c>
      <c r="M1011" s="7">
        <v>5000</v>
      </c>
      <c r="N1011" s="7">
        <v>1</v>
      </c>
      <c r="O1011" s="7" t="s">
        <v>53</v>
      </c>
      <c r="P1011" s="7">
        <v>0</v>
      </c>
      <c r="Q1011" s="7">
        <v>0</v>
      </c>
      <c r="R1011" s="7">
        <v>5000</v>
      </c>
    </row>
    <row r="1012" spans="1:18" x14ac:dyDescent="0.25">
      <c r="A1012" s="7" t="s">
        <v>4081</v>
      </c>
      <c r="B1012" s="8">
        <v>42657</v>
      </c>
      <c r="C1012" s="7">
        <v>1</v>
      </c>
      <c r="D1012" s="7" t="s">
        <v>4082</v>
      </c>
      <c r="E1012" s="7" t="s">
        <v>592</v>
      </c>
      <c r="F1012" s="7" t="s">
        <v>4083</v>
      </c>
      <c r="G1012" s="8">
        <v>42644.646527777775</v>
      </c>
      <c r="H1012" s="7" t="s">
        <v>2781</v>
      </c>
      <c r="I1012" s="7"/>
      <c r="J1012" s="7"/>
      <c r="K1012" s="7">
        <v>0</v>
      </c>
      <c r="L1012" s="7">
        <v>0</v>
      </c>
      <c r="M1012" s="7">
        <v>15</v>
      </c>
      <c r="N1012" s="7">
        <v>1</v>
      </c>
      <c r="O1012" s="7" t="s">
        <v>71</v>
      </c>
      <c r="P1012" s="7">
        <v>0</v>
      </c>
      <c r="Q1012" s="7">
        <v>0</v>
      </c>
      <c r="R1012" s="7">
        <v>15</v>
      </c>
    </row>
    <row r="1013" spans="1:18" x14ac:dyDescent="0.25">
      <c r="A1013" s="7" t="s">
        <v>4081</v>
      </c>
      <c r="B1013" s="8">
        <v>42657</v>
      </c>
      <c r="C1013" s="7">
        <v>2</v>
      </c>
      <c r="D1013" s="7" t="s">
        <v>4082</v>
      </c>
      <c r="E1013" s="7" t="s">
        <v>592</v>
      </c>
      <c r="F1013" s="7" t="s">
        <v>4083</v>
      </c>
      <c r="G1013" s="8">
        <v>42644.646527777775</v>
      </c>
      <c r="H1013" s="7" t="s">
        <v>2781</v>
      </c>
      <c r="I1013" s="7"/>
      <c r="J1013" s="7"/>
      <c r="K1013" s="7">
        <v>0</v>
      </c>
      <c r="L1013" s="7">
        <v>0</v>
      </c>
      <c r="M1013" s="7">
        <v>15</v>
      </c>
      <c r="N1013" s="7">
        <v>1</v>
      </c>
      <c r="O1013" s="7" t="s">
        <v>71</v>
      </c>
      <c r="P1013" s="7">
        <v>0</v>
      </c>
      <c r="Q1013" s="7">
        <v>0</v>
      </c>
      <c r="R1013" s="7">
        <v>15</v>
      </c>
    </row>
    <row r="1014" spans="1:18" x14ac:dyDescent="0.25">
      <c r="A1014" s="7" t="s">
        <v>4084</v>
      </c>
      <c r="B1014" s="8">
        <v>42657</v>
      </c>
      <c r="C1014" s="7">
        <v>1</v>
      </c>
      <c r="D1014" s="7" t="s">
        <v>4085</v>
      </c>
      <c r="E1014" s="7" t="s">
        <v>592</v>
      </c>
      <c r="F1014" s="7" t="s">
        <v>4086</v>
      </c>
      <c r="G1014" s="8">
        <v>42655.665972222225</v>
      </c>
      <c r="H1014" s="7" t="s">
        <v>2781</v>
      </c>
      <c r="I1014" s="7"/>
      <c r="J1014" s="7"/>
      <c r="K1014" s="7">
        <v>0</v>
      </c>
      <c r="L1014" s="7">
        <v>0</v>
      </c>
      <c r="M1014" s="7">
        <v>6250</v>
      </c>
      <c r="N1014" s="7">
        <v>1</v>
      </c>
      <c r="O1014" s="7" t="s">
        <v>53</v>
      </c>
      <c r="P1014" s="7">
        <v>0</v>
      </c>
      <c r="Q1014" s="7">
        <v>0</v>
      </c>
      <c r="R1014" s="7">
        <v>6250</v>
      </c>
    </row>
    <row r="1015" spans="1:18" x14ac:dyDescent="0.25">
      <c r="A1015" s="7" t="s">
        <v>4087</v>
      </c>
      <c r="B1015" s="8">
        <v>42657</v>
      </c>
      <c r="C1015" s="7">
        <v>1</v>
      </c>
      <c r="D1015" s="7" t="s">
        <v>4088</v>
      </c>
      <c r="E1015" s="7" t="s">
        <v>592</v>
      </c>
      <c r="F1015" s="7" t="s">
        <v>4089</v>
      </c>
      <c r="G1015" s="8">
        <v>42647.488194444442</v>
      </c>
      <c r="H1015" s="7" t="s">
        <v>2781</v>
      </c>
      <c r="I1015" s="7"/>
      <c r="J1015" s="7"/>
      <c r="K1015" s="7">
        <v>0</v>
      </c>
      <c r="L1015" s="7">
        <v>0</v>
      </c>
      <c r="M1015" s="7">
        <v>160</v>
      </c>
      <c r="N1015" s="7">
        <v>1</v>
      </c>
      <c r="O1015" s="7" t="s">
        <v>71</v>
      </c>
      <c r="P1015" s="7">
        <v>0</v>
      </c>
      <c r="Q1015" s="7">
        <v>0</v>
      </c>
      <c r="R1015" s="7">
        <v>620</v>
      </c>
    </row>
    <row r="1016" spans="1:18" x14ac:dyDescent="0.25">
      <c r="A1016" s="7" t="s">
        <v>4090</v>
      </c>
      <c r="B1016" s="8">
        <v>42658</v>
      </c>
      <c r="C1016" s="7">
        <v>1</v>
      </c>
      <c r="D1016" s="7" t="s">
        <v>4091</v>
      </c>
      <c r="E1016" s="7" t="s">
        <v>592</v>
      </c>
      <c r="F1016" s="7" t="s">
        <v>4092</v>
      </c>
      <c r="G1016" s="8">
        <v>42648.45208333333</v>
      </c>
      <c r="H1016" s="7" t="s">
        <v>2781</v>
      </c>
      <c r="I1016" s="7"/>
      <c r="J1016" s="7"/>
      <c r="K1016" s="7">
        <v>0</v>
      </c>
      <c r="L1016" s="7">
        <v>0</v>
      </c>
      <c r="M1016" s="7">
        <v>55.01</v>
      </c>
      <c r="N1016" s="7">
        <v>1</v>
      </c>
      <c r="O1016" s="7" t="s">
        <v>71</v>
      </c>
      <c r="P1016" s="7">
        <v>0</v>
      </c>
      <c r="Q1016" s="7">
        <v>0</v>
      </c>
      <c r="R1016" s="7">
        <v>55.01</v>
      </c>
    </row>
    <row r="1017" spans="1:18" x14ac:dyDescent="0.25">
      <c r="A1017" s="7" t="s">
        <v>4090</v>
      </c>
      <c r="B1017" s="8">
        <v>42658</v>
      </c>
      <c r="C1017" s="7">
        <v>2</v>
      </c>
      <c r="D1017" s="7" t="s">
        <v>4091</v>
      </c>
      <c r="E1017" s="7" t="s">
        <v>592</v>
      </c>
      <c r="F1017" s="7" t="s">
        <v>4092</v>
      </c>
      <c r="G1017" s="8">
        <v>42648.45208333333</v>
      </c>
      <c r="H1017" s="7" t="s">
        <v>2781</v>
      </c>
      <c r="I1017" s="7"/>
      <c r="J1017" s="7"/>
      <c r="K1017" s="7">
        <v>0</v>
      </c>
      <c r="L1017" s="7">
        <v>0</v>
      </c>
      <c r="M1017" s="7">
        <v>4.99</v>
      </c>
      <c r="N1017" s="7">
        <v>1</v>
      </c>
      <c r="O1017" s="7" t="s">
        <v>71</v>
      </c>
      <c r="P1017" s="7">
        <v>0</v>
      </c>
      <c r="Q1017" s="7">
        <v>0</v>
      </c>
      <c r="R1017" s="7">
        <v>4.99</v>
      </c>
    </row>
    <row r="1018" spans="1:18" x14ac:dyDescent="0.25">
      <c r="A1018" s="7" t="s">
        <v>4093</v>
      </c>
      <c r="B1018" s="8">
        <v>42663</v>
      </c>
      <c r="C1018" s="7">
        <v>1</v>
      </c>
      <c r="D1018" s="7" t="s">
        <v>4094</v>
      </c>
      <c r="E1018" s="7" t="s">
        <v>592</v>
      </c>
      <c r="F1018" s="7" t="s">
        <v>4095</v>
      </c>
      <c r="G1018" s="8">
        <v>42661.507638888892</v>
      </c>
      <c r="H1018" s="7" t="s">
        <v>2781</v>
      </c>
      <c r="I1018" s="7"/>
      <c r="J1018" s="7"/>
      <c r="K1018" s="7">
        <v>0</v>
      </c>
      <c r="L1018" s="7">
        <v>0</v>
      </c>
      <c r="M1018" s="7">
        <v>9711</v>
      </c>
      <c r="N1018" s="7">
        <v>1</v>
      </c>
      <c r="O1018" s="7" t="s">
        <v>53</v>
      </c>
      <c r="P1018" s="7">
        <v>0</v>
      </c>
      <c r="Q1018" s="7">
        <v>0</v>
      </c>
      <c r="R1018" s="7">
        <v>9710</v>
      </c>
    </row>
    <row r="1019" spans="1:18" x14ac:dyDescent="0.25">
      <c r="A1019" s="7" t="s">
        <v>4096</v>
      </c>
      <c r="B1019" s="8">
        <v>42663</v>
      </c>
      <c r="C1019" s="7">
        <v>1</v>
      </c>
      <c r="D1019" s="7" t="s">
        <v>4097</v>
      </c>
      <c r="E1019" s="7" t="s">
        <v>592</v>
      </c>
      <c r="F1019" s="7" t="s">
        <v>4098</v>
      </c>
      <c r="G1019" s="8">
        <v>42661.511805555558</v>
      </c>
      <c r="H1019" s="7" t="s">
        <v>2781</v>
      </c>
      <c r="I1019" s="7"/>
      <c r="J1019" s="7"/>
      <c r="K1019" s="7">
        <v>0</v>
      </c>
      <c r="L1019" s="7">
        <v>0</v>
      </c>
      <c r="M1019" s="7">
        <v>13494</v>
      </c>
      <c r="N1019" s="7">
        <v>1</v>
      </c>
      <c r="O1019" s="7" t="s">
        <v>53</v>
      </c>
      <c r="P1019" s="7">
        <v>0</v>
      </c>
      <c r="Q1019" s="7">
        <v>0</v>
      </c>
      <c r="R1019" s="7">
        <v>13492</v>
      </c>
    </row>
    <row r="1020" spans="1:18" x14ac:dyDescent="0.25">
      <c r="A1020" s="7" t="s">
        <v>4099</v>
      </c>
      <c r="B1020" s="8">
        <v>42663</v>
      </c>
      <c r="C1020" s="7">
        <v>1</v>
      </c>
      <c r="D1020" s="7" t="s">
        <v>4100</v>
      </c>
      <c r="E1020" s="7" t="s">
        <v>592</v>
      </c>
      <c r="F1020" s="7" t="s">
        <v>4101</v>
      </c>
      <c r="G1020" s="8">
        <v>42661.509722222225</v>
      </c>
      <c r="H1020" s="7" t="s">
        <v>2781</v>
      </c>
      <c r="I1020" s="7"/>
      <c r="J1020" s="7"/>
      <c r="K1020" s="7">
        <v>0</v>
      </c>
      <c r="L1020" s="7">
        <v>0</v>
      </c>
      <c r="M1020" s="7">
        <v>23744</v>
      </c>
      <c r="N1020" s="7">
        <v>1</v>
      </c>
      <c r="O1020" s="7" t="s">
        <v>53</v>
      </c>
      <c r="P1020" s="7">
        <v>0</v>
      </c>
      <c r="Q1020" s="7">
        <v>0</v>
      </c>
      <c r="R1020" s="7">
        <v>23754</v>
      </c>
    </row>
    <row r="1021" spans="1:18" x14ac:dyDescent="0.25">
      <c r="A1021" s="7" t="s">
        <v>4102</v>
      </c>
      <c r="B1021" s="8">
        <v>42668</v>
      </c>
      <c r="C1021" s="7">
        <v>1</v>
      </c>
      <c r="D1021" s="7" t="s">
        <v>4103</v>
      </c>
      <c r="E1021" s="7" t="s">
        <v>592</v>
      </c>
      <c r="F1021" s="7" t="s">
        <v>4104</v>
      </c>
      <c r="G1021" s="8">
        <v>42666.550694444442</v>
      </c>
      <c r="H1021" s="7" t="s">
        <v>2781</v>
      </c>
      <c r="I1021" s="7"/>
      <c r="J1021" s="7"/>
      <c r="K1021" s="7">
        <v>0</v>
      </c>
      <c r="L1021" s="7">
        <v>0</v>
      </c>
      <c r="M1021" s="7">
        <v>25</v>
      </c>
      <c r="N1021" s="7">
        <v>1</v>
      </c>
      <c r="O1021" s="7" t="s">
        <v>71</v>
      </c>
      <c r="P1021" s="7">
        <v>0</v>
      </c>
      <c r="Q1021" s="7">
        <v>0</v>
      </c>
      <c r="R1021" s="7">
        <v>25</v>
      </c>
    </row>
    <row r="1022" spans="1:18" x14ac:dyDescent="0.25">
      <c r="A1022" s="7" t="s">
        <v>4102</v>
      </c>
      <c r="B1022" s="8">
        <v>42668</v>
      </c>
      <c r="C1022" s="7">
        <v>2</v>
      </c>
      <c r="D1022" s="7" t="s">
        <v>4103</v>
      </c>
      <c r="E1022" s="7" t="s">
        <v>592</v>
      </c>
      <c r="F1022" s="7" t="s">
        <v>4104</v>
      </c>
      <c r="G1022" s="8">
        <v>42666.550694444442</v>
      </c>
      <c r="H1022" s="7" t="s">
        <v>2781</v>
      </c>
      <c r="I1022" s="7"/>
      <c r="J1022" s="7"/>
      <c r="K1022" s="7">
        <v>0</v>
      </c>
      <c r="L1022" s="7">
        <v>0</v>
      </c>
      <c r="M1022" s="7">
        <v>25</v>
      </c>
      <c r="N1022" s="7">
        <v>1</v>
      </c>
      <c r="O1022" s="7" t="s">
        <v>71</v>
      </c>
      <c r="P1022" s="7">
        <v>0</v>
      </c>
      <c r="Q1022" s="7">
        <v>0</v>
      </c>
      <c r="R1022" s="7">
        <v>25</v>
      </c>
    </row>
    <row r="1023" spans="1:18" x14ac:dyDescent="0.25">
      <c r="A1023" s="7" t="s">
        <v>4105</v>
      </c>
      <c r="B1023" s="8">
        <v>42669</v>
      </c>
      <c r="C1023" s="7">
        <v>1</v>
      </c>
      <c r="D1023" s="7" t="s">
        <v>4106</v>
      </c>
      <c r="E1023" s="7" t="s">
        <v>592</v>
      </c>
      <c r="F1023" s="7" t="s">
        <v>4107</v>
      </c>
      <c r="G1023" s="8">
        <v>42669.354861111111</v>
      </c>
      <c r="H1023" s="7" t="s">
        <v>2781</v>
      </c>
      <c r="I1023" s="7"/>
      <c r="J1023" s="7"/>
      <c r="K1023" s="7">
        <v>0</v>
      </c>
      <c r="L1023" s="7">
        <v>0</v>
      </c>
      <c r="M1023" s="7">
        <v>3396.82</v>
      </c>
      <c r="N1023" s="7">
        <v>1</v>
      </c>
      <c r="O1023" s="7" t="s">
        <v>53</v>
      </c>
      <c r="P1023" s="7">
        <v>0</v>
      </c>
      <c r="Q1023" s="7">
        <v>0</v>
      </c>
      <c r="R1023" s="7">
        <v>3396.82</v>
      </c>
    </row>
    <row r="1024" spans="1:18" x14ac:dyDescent="0.25">
      <c r="A1024" s="7" t="s">
        <v>4108</v>
      </c>
      <c r="B1024" s="8">
        <v>42669</v>
      </c>
      <c r="C1024" s="7">
        <v>1</v>
      </c>
      <c r="D1024" s="7" t="s">
        <v>4109</v>
      </c>
      <c r="E1024" s="7" t="s">
        <v>592</v>
      </c>
      <c r="F1024" s="7" t="s">
        <v>4110</v>
      </c>
      <c r="G1024" s="8">
        <v>42669.354166666664</v>
      </c>
      <c r="H1024" s="7" t="s">
        <v>2781</v>
      </c>
      <c r="I1024" s="7"/>
      <c r="J1024" s="7"/>
      <c r="K1024" s="7">
        <v>0</v>
      </c>
      <c r="L1024" s="7">
        <v>0</v>
      </c>
      <c r="M1024" s="7">
        <v>3395.32</v>
      </c>
      <c r="N1024" s="7">
        <v>1</v>
      </c>
      <c r="O1024" s="7" t="s">
        <v>53</v>
      </c>
      <c r="P1024" s="7">
        <v>0</v>
      </c>
      <c r="Q1024" s="7">
        <v>0</v>
      </c>
      <c r="R1024" s="7">
        <v>3395.32</v>
      </c>
    </row>
    <row r="1025" spans="1:18" x14ac:dyDescent="0.25">
      <c r="A1025" s="7" t="s">
        <v>4111</v>
      </c>
      <c r="B1025" s="8">
        <v>42669</v>
      </c>
      <c r="C1025" s="7">
        <v>1</v>
      </c>
      <c r="D1025" s="7" t="s">
        <v>4112</v>
      </c>
      <c r="E1025" s="7" t="s">
        <v>592</v>
      </c>
      <c r="F1025" s="7" t="s">
        <v>4113</v>
      </c>
      <c r="G1025" s="8">
        <v>42669.353472222225</v>
      </c>
      <c r="H1025" s="7" t="s">
        <v>2781</v>
      </c>
      <c r="I1025" s="7"/>
      <c r="J1025" s="7"/>
      <c r="K1025" s="7">
        <v>0</v>
      </c>
      <c r="L1025" s="7">
        <v>0</v>
      </c>
      <c r="M1025" s="7">
        <v>3395.32</v>
      </c>
      <c r="N1025" s="7">
        <v>1</v>
      </c>
      <c r="O1025" s="7" t="s">
        <v>53</v>
      </c>
      <c r="P1025" s="7">
        <v>0</v>
      </c>
      <c r="Q1025" s="7">
        <v>0</v>
      </c>
      <c r="R1025" s="7">
        <v>3395.32</v>
      </c>
    </row>
    <row r="1026" spans="1:18" x14ac:dyDescent="0.25">
      <c r="A1026" s="7" t="s">
        <v>4114</v>
      </c>
      <c r="B1026" s="8">
        <v>42669</v>
      </c>
      <c r="C1026" s="7">
        <v>1</v>
      </c>
      <c r="D1026" s="7" t="s">
        <v>4115</v>
      </c>
      <c r="E1026" s="7" t="s">
        <v>592</v>
      </c>
      <c r="F1026" s="7" t="s">
        <v>4116</v>
      </c>
      <c r="G1026" s="8">
        <v>42669.352777777778</v>
      </c>
      <c r="H1026" s="7" t="s">
        <v>2781</v>
      </c>
      <c r="I1026" s="7"/>
      <c r="J1026" s="7"/>
      <c r="K1026" s="7">
        <v>0</v>
      </c>
      <c r="L1026" s="7">
        <v>0</v>
      </c>
      <c r="M1026" s="7">
        <v>3395.32</v>
      </c>
      <c r="N1026" s="7">
        <v>1</v>
      </c>
      <c r="O1026" s="7" t="s">
        <v>53</v>
      </c>
      <c r="P1026" s="7">
        <v>0</v>
      </c>
      <c r="Q1026" s="7">
        <v>0</v>
      </c>
      <c r="R1026" s="7">
        <v>3395.32</v>
      </c>
    </row>
    <row r="1027" spans="1:18" x14ac:dyDescent="0.25">
      <c r="A1027" s="7" t="s">
        <v>4117</v>
      </c>
      <c r="B1027" s="8">
        <v>42669</v>
      </c>
      <c r="C1027" s="7">
        <v>1</v>
      </c>
      <c r="D1027" s="7" t="s">
        <v>4118</v>
      </c>
      <c r="E1027" s="7" t="s">
        <v>592</v>
      </c>
      <c r="F1027" s="7" t="s">
        <v>4119</v>
      </c>
      <c r="G1027" s="8">
        <v>42669.352083333331</v>
      </c>
      <c r="H1027" s="7" t="s">
        <v>2781</v>
      </c>
      <c r="I1027" s="7"/>
      <c r="J1027" s="7"/>
      <c r="K1027" s="7">
        <v>0</v>
      </c>
      <c r="L1027" s="7">
        <v>0</v>
      </c>
      <c r="M1027" s="7">
        <v>3395.32</v>
      </c>
      <c r="N1027" s="7">
        <v>1</v>
      </c>
      <c r="O1027" s="7" t="s">
        <v>53</v>
      </c>
      <c r="P1027" s="7">
        <v>0</v>
      </c>
      <c r="Q1027" s="7">
        <v>0</v>
      </c>
      <c r="R1027" s="7">
        <v>3395.32</v>
      </c>
    </row>
    <row r="1028" spans="1:18" x14ac:dyDescent="0.25">
      <c r="A1028" s="7" t="s">
        <v>4120</v>
      </c>
      <c r="B1028" s="8">
        <v>42671</v>
      </c>
      <c r="C1028" s="7">
        <v>1</v>
      </c>
      <c r="D1028" s="7" t="s">
        <v>4121</v>
      </c>
      <c r="E1028" s="7" t="s">
        <v>592</v>
      </c>
      <c r="F1028" s="7" t="s">
        <v>4122</v>
      </c>
      <c r="G1028" s="8">
        <v>42670.552083333336</v>
      </c>
      <c r="H1028" s="7" t="s">
        <v>2781</v>
      </c>
      <c r="I1028" s="7"/>
      <c r="J1028" s="7"/>
      <c r="K1028" s="7">
        <v>0</v>
      </c>
      <c r="L1028" s="7">
        <v>0</v>
      </c>
      <c r="M1028" s="7">
        <v>16.88</v>
      </c>
      <c r="N1028" s="7">
        <v>1</v>
      </c>
      <c r="O1028" s="7" t="s">
        <v>53</v>
      </c>
      <c r="P1028" s="7">
        <v>0</v>
      </c>
      <c r="Q1028" s="7">
        <v>0</v>
      </c>
      <c r="R1028" s="7">
        <v>16.88</v>
      </c>
    </row>
    <row r="1029" spans="1:18" x14ac:dyDescent="0.25">
      <c r="A1029" s="7" t="s">
        <v>4120</v>
      </c>
      <c r="B1029" s="8">
        <v>42671</v>
      </c>
      <c r="C1029" s="7">
        <v>2</v>
      </c>
      <c r="D1029" s="7" t="s">
        <v>4121</v>
      </c>
      <c r="E1029" s="7" t="s">
        <v>592</v>
      </c>
      <c r="F1029" s="7" t="s">
        <v>4122</v>
      </c>
      <c r="G1029" s="8">
        <v>42670.552083333336</v>
      </c>
      <c r="H1029" s="7" t="s">
        <v>2781</v>
      </c>
      <c r="I1029" s="7"/>
      <c r="J1029" s="7"/>
      <c r="K1029" s="7">
        <v>0</v>
      </c>
      <c r="L1029" s="7">
        <v>0</v>
      </c>
      <c r="M1029" s="7">
        <v>8.5399999999999991</v>
      </c>
      <c r="N1029" s="7">
        <v>1</v>
      </c>
      <c r="O1029" s="7" t="s">
        <v>53</v>
      </c>
      <c r="P1029" s="7">
        <v>0</v>
      </c>
      <c r="Q1029" s="7">
        <v>0</v>
      </c>
      <c r="R1029" s="7">
        <v>8.5399999999999991</v>
      </c>
    </row>
    <row r="1030" spans="1:18" x14ac:dyDescent="0.25">
      <c r="A1030" s="7" t="s">
        <v>4120</v>
      </c>
      <c r="B1030" s="8">
        <v>42671</v>
      </c>
      <c r="C1030" s="7">
        <v>3</v>
      </c>
      <c r="D1030" s="7" t="s">
        <v>4121</v>
      </c>
      <c r="E1030" s="7" t="s">
        <v>592</v>
      </c>
      <c r="F1030" s="7" t="s">
        <v>4122</v>
      </c>
      <c r="G1030" s="8">
        <v>42670.552083333336</v>
      </c>
      <c r="H1030" s="7" t="s">
        <v>2781</v>
      </c>
      <c r="I1030" s="7"/>
      <c r="J1030" s="7"/>
      <c r="K1030" s="7">
        <v>0</v>
      </c>
      <c r="L1030" s="7">
        <v>0</v>
      </c>
      <c r="M1030" s="7">
        <v>35.51</v>
      </c>
      <c r="N1030" s="7">
        <v>1</v>
      </c>
      <c r="O1030" s="7" t="s">
        <v>53</v>
      </c>
      <c r="P1030" s="7">
        <v>0</v>
      </c>
      <c r="Q1030" s="7">
        <v>0</v>
      </c>
      <c r="R1030" s="7">
        <v>35.51</v>
      </c>
    </row>
    <row r="1031" spans="1:18" x14ac:dyDescent="0.25">
      <c r="A1031" s="7" t="s">
        <v>4120</v>
      </c>
      <c r="B1031" s="8">
        <v>42671</v>
      </c>
      <c r="C1031" s="7">
        <v>4</v>
      </c>
      <c r="D1031" s="7" t="s">
        <v>4121</v>
      </c>
      <c r="E1031" s="7" t="s">
        <v>592</v>
      </c>
      <c r="F1031" s="7" t="s">
        <v>4122</v>
      </c>
      <c r="G1031" s="8">
        <v>42670.552083333336</v>
      </c>
      <c r="H1031" s="7" t="s">
        <v>2781</v>
      </c>
      <c r="I1031" s="7"/>
      <c r="J1031" s="7"/>
      <c r="K1031" s="7">
        <v>0</v>
      </c>
      <c r="L1031" s="7">
        <v>0</v>
      </c>
      <c r="M1031" s="7">
        <v>21.84</v>
      </c>
      <c r="N1031" s="7">
        <v>1</v>
      </c>
      <c r="O1031" s="7" t="s">
        <v>53</v>
      </c>
      <c r="P1031" s="7">
        <v>0</v>
      </c>
      <c r="Q1031" s="7">
        <v>0</v>
      </c>
      <c r="R1031" s="7">
        <v>21.84</v>
      </c>
    </row>
    <row r="1032" spans="1:18" x14ac:dyDescent="0.25">
      <c r="A1032" s="7" t="s">
        <v>4120</v>
      </c>
      <c r="B1032" s="8">
        <v>42671</v>
      </c>
      <c r="C1032" s="7">
        <v>5</v>
      </c>
      <c r="D1032" s="7" t="s">
        <v>4121</v>
      </c>
      <c r="E1032" s="7" t="s">
        <v>592</v>
      </c>
      <c r="F1032" s="7" t="s">
        <v>4122</v>
      </c>
      <c r="G1032" s="8">
        <v>42670.552083333336</v>
      </c>
      <c r="H1032" s="7" t="s">
        <v>2781</v>
      </c>
      <c r="I1032" s="7"/>
      <c r="J1032" s="7"/>
      <c r="K1032" s="7">
        <v>0</v>
      </c>
      <c r="L1032" s="7">
        <v>0</v>
      </c>
      <c r="M1032" s="7">
        <v>35.51</v>
      </c>
      <c r="N1032" s="7">
        <v>1</v>
      </c>
      <c r="O1032" s="7" t="s">
        <v>53</v>
      </c>
      <c r="P1032" s="7">
        <v>0</v>
      </c>
      <c r="Q1032" s="7">
        <v>0</v>
      </c>
      <c r="R1032" s="7">
        <v>35.51</v>
      </c>
    </row>
    <row r="1033" spans="1:18" x14ac:dyDescent="0.25">
      <c r="A1033" s="7" t="s">
        <v>4120</v>
      </c>
      <c r="B1033" s="8">
        <v>42671</v>
      </c>
      <c r="C1033" s="7">
        <v>6</v>
      </c>
      <c r="D1033" s="7" t="s">
        <v>4121</v>
      </c>
      <c r="E1033" s="7" t="s">
        <v>592</v>
      </c>
      <c r="F1033" s="7" t="s">
        <v>4122</v>
      </c>
      <c r="G1033" s="8">
        <v>42670.552083333336</v>
      </c>
      <c r="H1033" s="7" t="s">
        <v>2781</v>
      </c>
      <c r="I1033" s="7"/>
      <c r="J1033" s="7"/>
      <c r="K1033" s="7">
        <v>0</v>
      </c>
      <c r="L1033" s="7">
        <v>0</v>
      </c>
      <c r="M1033" s="7">
        <v>29.81</v>
      </c>
      <c r="N1033" s="7">
        <v>1</v>
      </c>
      <c r="O1033" s="7" t="s">
        <v>53</v>
      </c>
      <c r="P1033" s="7">
        <v>0</v>
      </c>
      <c r="Q1033" s="7">
        <v>0</v>
      </c>
      <c r="R1033" s="7">
        <v>29.81</v>
      </c>
    </row>
    <row r="1034" spans="1:18" x14ac:dyDescent="0.25">
      <c r="A1034" s="7" t="s">
        <v>4120</v>
      </c>
      <c r="B1034" s="8">
        <v>42671</v>
      </c>
      <c r="C1034" s="7">
        <v>7</v>
      </c>
      <c r="D1034" s="7" t="s">
        <v>4121</v>
      </c>
      <c r="E1034" s="7" t="s">
        <v>592</v>
      </c>
      <c r="F1034" s="7" t="s">
        <v>4122</v>
      </c>
      <c r="G1034" s="8">
        <v>42670.552083333336</v>
      </c>
      <c r="H1034" s="7" t="s">
        <v>2781</v>
      </c>
      <c r="I1034" s="7"/>
      <c r="J1034" s="7"/>
      <c r="K1034" s="7">
        <v>0</v>
      </c>
      <c r="L1034" s="7">
        <v>0</v>
      </c>
      <c r="M1034" s="7">
        <v>21.79</v>
      </c>
      <c r="N1034" s="7">
        <v>1</v>
      </c>
      <c r="O1034" s="7" t="s">
        <v>53</v>
      </c>
      <c r="P1034" s="7">
        <v>0</v>
      </c>
      <c r="Q1034" s="7">
        <v>0</v>
      </c>
      <c r="R1034" s="7">
        <v>21.79</v>
      </c>
    </row>
    <row r="1035" spans="1:18" x14ac:dyDescent="0.25">
      <c r="A1035" s="7" t="s">
        <v>4120</v>
      </c>
      <c r="B1035" s="8">
        <v>42671</v>
      </c>
      <c r="C1035" s="7">
        <v>8</v>
      </c>
      <c r="D1035" s="7" t="s">
        <v>4121</v>
      </c>
      <c r="E1035" s="7" t="s">
        <v>592</v>
      </c>
      <c r="F1035" s="7" t="s">
        <v>4122</v>
      </c>
      <c r="G1035" s="8">
        <v>42670.552083333336</v>
      </c>
      <c r="H1035" s="7" t="s">
        <v>2781</v>
      </c>
      <c r="I1035" s="7"/>
      <c r="J1035" s="7"/>
      <c r="K1035" s="7">
        <v>0</v>
      </c>
      <c r="L1035" s="7">
        <v>0</v>
      </c>
      <c r="M1035" s="7">
        <v>630.12</v>
      </c>
      <c r="N1035" s="7">
        <v>1</v>
      </c>
      <c r="O1035" s="7" t="s">
        <v>53</v>
      </c>
      <c r="P1035" s="7">
        <v>0</v>
      </c>
      <c r="Q1035" s="7">
        <v>0</v>
      </c>
      <c r="R1035" s="7">
        <v>630.12</v>
      </c>
    </row>
    <row r="1036" spans="1:18" x14ac:dyDescent="0.25">
      <c r="A1036" s="7" t="s">
        <v>4123</v>
      </c>
      <c r="B1036" s="8">
        <v>42671</v>
      </c>
      <c r="C1036" s="7">
        <v>1</v>
      </c>
      <c r="D1036" s="7" t="s">
        <v>4124</v>
      </c>
      <c r="E1036" s="7" t="s">
        <v>592</v>
      </c>
      <c r="F1036" s="7" t="s">
        <v>4125</v>
      </c>
      <c r="G1036" s="8">
        <v>42670.604861111111</v>
      </c>
      <c r="H1036" s="7" t="s">
        <v>2781</v>
      </c>
      <c r="I1036" s="7"/>
      <c r="J1036" s="7"/>
      <c r="K1036" s="7">
        <v>0</v>
      </c>
      <c r="L1036" s="7">
        <v>0</v>
      </c>
      <c r="M1036" s="7">
        <v>8.5299999999999994</v>
      </c>
      <c r="N1036" s="7">
        <v>1</v>
      </c>
      <c r="O1036" s="7" t="s">
        <v>53</v>
      </c>
      <c r="P1036" s="7">
        <v>0</v>
      </c>
      <c r="Q1036" s="7">
        <v>0</v>
      </c>
      <c r="R1036" s="7">
        <v>8.5299999999999994</v>
      </c>
    </row>
    <row r="1037" spans="1:18" x14ac:dyDescent="0.25">
      <c r="A1037" s="7" t="s">
        <v>4123</v>
      </c>
      <c r="B1037" s="8">
        <v>42671</v>
      </c>
      <c r="C1037" s="7">
        <v>2</v>
      </c>
      <c r="D1037" s="7" t="s">
        <v>4124</v>
      </c>
      <c r="E1037" s="7" t="s">
        <v>592</v>
      </c>
      <c r="F1037" s="7" t="s">
        <v>4125</v>
      </c>
      <c r="G1037" s="8">
        <v>42670.604861111111</v>
      </c>
      <c r="H1037" s="7" t="s">
        <v>2781</v>
      </c>
      <c r="I1037" s="7"/>
      <c r="J1037" s="7"/>
      <c r="K1037" s="7">
        <v>0</v>
      </c>
      <c r="L1037" s="7">
        <v>0</v>
      </c>
      <c r="M1037" s="7">
        <v>359.72</v>
      </c>
      <c r="N1037" s="7">
        <v>1</v>
      </c>
      <c r="O1037" s="7" t="s">
        <v>53</v>
      </c>
      <c r="P1037" s="7">
        <v>0</v>
      </c>
      <c r="Q1037" s="7">
        <v>0</v>
      </c>
      <c r="R1037" s="7">
        <v>359.72</v>
      </c>
    </row>
    <row r="1038" spans="1:18" x14ac:dyDescent="0.25">
      <c r="A1038" s="7" t="s">
        <v>4123</v>
      </c>
      <c r="B1038" s="8">
        <v>42671</v>
      </c>
      <c r="C1038" s="7">
        <v>3</v>
      </c>
      <c r="D1038" s="7" t="s">
        <v>4124</v>
      </c>
      <c r="E1038" s="7" t="s">
        <v>592</v>
      </c>
      <c r="F1038" s="7" t="s">
        <v>4125</v>
      </c>
      <c r="G1038" s="8">
        <v>42670.604861111111</v>
      </c>
      <c r="H1038" s="7" t="s">
        <v>2781</v>
      </c>
      <c r="I1038" s="7"/>
      <c r="J1038" s="7"/>
      <c r="K1038" s="7">
        <v>0</v>
      </c>
      <c r="L1038" s="7">
        <v>0</v>
      </c>
      <c r="M1038" s="7">
        <v>11.74</v>
      </c>
      <c r="N1038" s="7">
        <v>1</v>
      </c>
      <c r="O1038" s="7" t="s">
        <v>53</v>
      </c>
      <c r="P1038" s="7">
        <v>0</v>
      </c>
      <c r="Q1038" s="7">
        <v>0</v>
      </c>
      <c r="R1038" s="7">
        <v>11.74</v>
      </c>
    </row>
    <row r="1039" spans="1:18" x14ac:dyDescent="0.25">
      <c r="A1039" s="7" t="s">
        <v>4126</v>
      </c>
      <c r="B1039" s="8">
        <v>42685</v>
      </c>
      <c r="C1039" s="7">
        <v>1</v>
      </c>
      <c r="D1039" s="7" t="s">
        <v>4127</v>
      </c>
      <c r="E1039" s="7" t="s">
        <v>592</v>
      </c>
      <c r="F1039" s="7" t="s">
        <v>4128</v>
      </c>
      <c r="G1039" s="8">
        <v>42675.523611111108</v>
      </c>
      <c r="H1039" s="7" t="s">
        <v>2781</v>
      </c>
      <c r="I1039" s="7"/>
      <c r="J1039" s="7"/>
      <c r="K1039" s="7">
        <v>0</v>
      </c>
      <c r="L1039" s="7">
        <v>0</v>
      </c>
      <c r="M1039" s="7">
        <v>1000</v>
      </c>
      <c r="N1039" s="7">
        <v>1</v>
      </c>
      <c r="O1039" s="7" t="s">
        <v>53</v>
      </c>
      <c r="P1039" s="7">
        <v>0</v>
      </c>
      <c r="Q1039" s="7">
        <v>0</v>
      </c>
      <c r="R1039" s="7">
        <v>1000</v>
      </c>
    </row>
    <row r="1040" spans="1:18" x14ac:dyDescent="0.25">
      <c r="A1040" s="7" t="s">
        <v>4129</v>
      </c>
      <c r="B1040" s="8">
        <v>42696</v>
      </c>
      <c r="C1040" s="7">
        <v>1</v>
      </c>
      <c r="D1040" s="7" t="s">
        <v>4130</v>
      </c>
      <c r="E1040" s="7" t="s">
        <v>592</v>
      </c>
      <c r="F1040" s="7" t="s">
        <v>4131</v>
      </c>
      <c r="G1040" s="8">
        <v>42693.395833333336</v>
      </c>
      <c r="H1040" s="7" t="s">
        <v>2781</v>
      </c>
      <c r="I1040" s="7"/>
      <c r="J1040" s="7"/>
      <c r="K1040" s="7">
        <v>0</v>
      </c>
      <c r="L1040" s="7">
        <v>0</v>
      </c>
      <c r="M1040" s="7">
        <v>7000</v>
      </c>
      <c r="N1040" s="7">
        <v>1</v>
      </c>
      <c r="O1040" s="7" t="s">
        <v>53</v>
      </c>
      <c r="P1040" s="7">
        <v>0</v>
      </c>
      <c r="Q1040" s="7">
        <v>0</v>
      </c>
      <c r="R1040" s="7">
        <v>7000</v>
      </c>
    </row>
    <row r="1041" spans="1:18" x14ac:dyDescent="0.25">
      <c r="A1041" s="7" t="s">
        <v>4132</v>
      </c>
      <c r="B1041" s="8">
        <v>42702</v>
      </c>
      <c r="C1041" s="7">
        <v>1</v>
      </c>
      <c r="D1041" s="7" t="s">
        <v>4133</v>
      </c>
      <c r="E1041" s="7" t="s">
        <v>592</v>
      </c>
      <c r="F1041" s="7" t="s">
        <v>4134</v>
      </c>
      <c r="G1041" s="8">
        <v>42692.357638888891</v>
      </c>
      <c r="H1041" s="7" t="s">
        <v>2781</v>
      </c>
      <c r="I1041" s="7"/>
      <c r="J1041" s="7"/>
      <c r="K1041" s="7">
        <v>0</v>
      </c>
      <c r="L1041" s="7">
        <v>0</v>
      </c>
      <c r="M1041" s="7">
        <v>15704</v>
      </c>
      <c r="N1041" s="7">
        <v>1</v>
      </c>
      <c r="O1041" s="7" t="s">
        <v>53</v>
      </c>
      <c r="P1041" s="7">
        <v>0</v>
      </c>
      <c r="Q1041" s="7">
        <v>0</v>
      </c>
      <c r="R1041" s="7">
        <v>15704</v>
      </c>
    </row>
    <row r="1042" spans="1:18" x14ac:dyDescent="0.25">
      <c r="A1042" s="7" t="s">
        <v>4135</v>
      </c>
      <c r="B1042" s="8">
        <v>42706</v>
      </c>
      <c r="C1042" s="7">
        <v>1</v>
      </c>
      <c r="D1042" s="7" t="s">
        <v>4136</v>
      </c>
      <c r="E1042" s="7" t="s">
        <v>592</v>
      </c>
      <c r="F1042" s="7" t="s">
        <v>4137</v>
      </c>
      <c r="G1042" s="8">
        <v>42473.455555555556</v>
      </c>
      <c r="H1042" s="7" t="s">
        <v>2781</v>
      </c>
      <c r="I1042" s="7"/>
      <c r="J1042" s="7"/>
      <c r="K1042" s="7">
        <v>0</v>
      </c>
      <c r="L1042" s="7">
        <v>0</v>
      </c>
      <c r="M1042" s="7">
        <v>6644.11</v>
      </c>
      <c r="N1042" s="7">
        <v>1</v>
      </c>
      <c r="O1042" s="7" t="s">
        <v>53</v>
      </c>
      <c r="P1042" s="7">
        <v>0</v>
      </c>
      <c r="Q1042" s="7">
        <v>0</v>
      </c>
      <c r="R1042" s="7">
        <v>4536.57</v>
      </c>
    </row>
    <row r="1043" spans="1:18" x14ac:dyDescent="0.25">
      <c r="A1043" s="7" t="s">
        <v>4138</v>
      </c>
      <c r="B1043" s="8">
        <v>42719</v>
      </c>
      <c r="C1043" s="7">
        <v>1</v>
      </c>
      <c r="D1043" s="7" t="s">
        <v>4139</v>
      </c>
      <c r="E1043" s="7" t="s">
        <v>592</v>
      </c>
      <c r="F1043" s="7" t="s">
        <v>4140</v>
      </c>
      <c r="G1043" s="8">
        <v>42705.371527777781</v>
      </c>
      <c r="H1043" s="7" t="s">
        <v>2781</v>
      </c>
      <c r="I1043" s="7"/>
      <c r="J1043" s="7"/>
      <c r="K1043" s="7">
        <v>0</v>
      </c>
      <c r="L1043" s="7">
        <v>0</v>
      </c>
      <c r="M1043" s="7">
        <v>0.28000000000000003</v>
      </c>
      <c r="N1043" s="7">
        <v>1</v>
      </c>
      <c r="O1043" s="7" t="s">
        <v>3463</v>
      </c>
      <c r="P1043" s="7">
        <v>0</v>
      </c>
      <c r="Q1043" s="7">
        <v>0</v>
      </c>
      <c r="R1043" s="7">
        <v>0.28000000000000003</v>
      </c>
    </row>
    <row r="1044" spans="1:18" x14ac:dyDescent="0.25">
      <c r="A1044" s="7" t="s">
        <v>4138</v>
      </c>
      <c r="B1044" s="8">
        <v>42719</v>
      </c>
      <c r="C1044" s="7">
        <v>2</v>
      </c>
      <c r="D1044" s="7" t="s">
        <v>4139</v>
      </c>
      <c r="E1044" s="7" t="s">
        <v>592</v>
      </c>
      <c r="F1044" s="7" t="s">
        <v>4140</v>
      </c>
      <c r="G1044" s="8">
        <v>42705.371527777781</v>
      </c>
      <c r="H1044" s="7" t="s">
        <v>2781</v>
      </c>
      <c r="I1044" s="7"/>
      <c r="J1044" s="7"/>
      <c r="K1044" s="7">
        <v>0</v>
      </c>
      <c r="L1044" s="7">
        <v>0</v>
      </c>
      <c r="M1044" s="7">
        <v>0.31</v>
      </c>
      <c r="N1044" s="7">
        <v>1</v>
      </c>
      <c r="O1044" s="7" t="s">
        <v>3463</v>
      </c>
      <c r="P1044" s="7">
        <v>0</v>
      </c>
      <c r="Q1044" s="7">
        <v>0</v>
      </c>
      <c r="R1044" s="7">
        <v>0.31</v>
      </c>
    </row>
    <row r="1045" spans="1:18" x14ac:dyDescent="0.25">
      <c r="A1045" s="7" t="s">
        <v>4138</v>
      </c>
      <c r="B1045" s="8">
        <v>42719</v>
      </c>
      <c r="C1045" s="7">
        <v>3</v>
      </c>
      <c r="D1045" s="7" t="s">
        <v>4139</v>
      </c>
      <c r="E1045" s="7" t="s">
        <v>592</v>
      </c>
      <c r="F1045" s="7" t="s">
        <v>4140</v>
      </c>
      <c r="G1045" s="8">
        <v>42705.371527777781</v>
      </c>
      <c r="H1045" s="7" t="s">
        <v>2781</v>
      </c>
      <c r="I1045" s="7"/>
      <c r="J1045" s="7"/>
      <c r="K1045" s="7">
        <v>0</v>
      </c>
      <c r="L1045" s="7">
        <v>0</v>
      </c>
      <c r="M1045" s="7">
        <v>0.41</v>
      </c>
      <c r="N1045" s="7">
        <v>1</v>
      </c>
      <c r="O1045" s="7" t="s">
        <v>3463</v>
      </c>
      <c r="P1045" s="7">
        <v>0</v>
      </c>
      <c r="Q1045" s="7">
        <v>0</v>
      </c>
      <c r="R1045" s="7">
        <v>0.41</v>
      </c>
    </row>
    <row r="1046" spans="1:18" x14ac:dyDescent="0.25">
      <c r="A1046" s="7" t="s">
        <v>4138</v>
      </c>
      <c r="B1046" s="8">
        <v>42719</v>
      </c>
      <c r="C1046" s="7">
        <v>4</v>
      </c>
      <c r="D1046" s="7" t="s">
        <v>4139</v>
      </c>
      <c r="E1046" s="7" t="s">
        <v>592</v>
      </c>
      <c r="F1046" s="7" t="s">
        <v>4140</v>
      </c>
      <c r="G1046" s="8">
        <v>42705.371527777781</v>
      </c>
      <c r="H1046" s="7" t="s">
        <v>2781</v>
      </c>
      <c r="I1046" s="7"/>
      <c r="J1046" s="7"/>
      <c r="K1046" s="7">
        <v>0</v>
      </c>
      <c r="L1046" s="7">
        <v>0</v>
      </c>
      <c r="M1046" s="7">
        <v>1.9</v>
      </c>
      <c r="N1046" s="7">
        <v>1</v>
      </c>
      <c r="O1046" s="7" t="s">
        <v>3463</v>
      </c>
      <c r="P1046" s="7">
        <v>0</v>
      </c>
      <c r="Q1046" s="7">
        <v>0</v>
      </c>
      <c r="R1046" s="7">
        <v>1.9</v>
      </c>
    </row>
    <row r="1047" spans="1:18" x14ac:dyDescent="0.25">
      <c r="A1047" s="7" t="s">
        <v>4138</v>
      </c>
      <c r="B1047" s="8">
        <v>42719</v>
      </c>
      <c r="C1047" s="7">
        <v>5</v>
      </c>
      <c r="D1047" s="7" t="s">
        <v>4139</v>
      </c>
      <c r="E1047" s="7" t="s">
        <v>592</v>
      </c>
      <c r="F1047" s="7" t="s">
        <v>4140</v>
      </c>
      <c r="G1047" s="8">
        <v>42705.371527777781</v>
      </c>
      <c r="H1047" s="7" t="s">
        <v>2781</v>
      </c>
      <c r="I1047" s="7"/>
      <c r="J1047" s="7"/>
      <c r="K1047" s="7">
        <v>0</v>
      </c>
      <c r="L1047" s="7">
        <v>0</v>
      </c>
      <c r="M1047" s="7">
        <v>2.0099999999999998</v>
      </c>
      <c r="N1047" s="7">
        <v>1</v>
      </c>
      <c r="O1047" s="7" t="s">
        <v>3463</v>
      </c>
      <c r="P1047" s="7">
        <v>0</v>
      </c>
      <c r="Q1047" s="7">
        <v>0</v>
      </c>
      <c r="R1047" s="7">
        <v>2.0099999999999998</v>
      </c>
    </row>
    <row r="1048" spans="1:18" x14ac:dyDescent="0.25">
      <c r="A1048" s="7" t="s">
        <v>4138</v>
      </c>
      <c r="B1048" s="8">
        <v>42719</v>
      </c>
      <c r="C1048" s="7">
        <v>6</v>
      </c>
      <c r="D1048" s="7" t="s">
        <v>4139</v>
      </c>
      <c r="E1048" s="7" t="s">
        <v>592</v>
      </c>
      <c r="F1048" s="7" t="s">
        <v>4140</v>
      </c>
      <c r="G1048" s="8">
        <v>42705.371527777781</v>
      </c>
      <c r="H1048" s="7" t="s">
        <v>2781</v>
      </c>
      <c r="I1048" s="7"/>
      <c r="J1048" s="7"/>
      <c r="K1048" s="7">
        <v>0</v>
      </c>
      <c r="L1048" s="7">
        <v>0</v>
      </c>
      <c r="M1048" s="7">
        <v>0.86</v>
      </c>
      <c r="N1048" s="7">
        <v>1</v>
      </c>
      <c r="O1048" s="7" t="s">
        <v>3463</v>
      </c>
      <c r="P1048" s="7">
        <v>0</v>
      </c>
      <c r="Q1048" s="7">
        <v>0</v>
      </c>
      <c r="R1048" s="7">
        <v>0.86</v>
      </c>
    </row>
    <row r="1049" spans="1:18" x14ac:dyDescent="0.25">
      <c r="A1049" s="7" t="s">
        <v>4138</v>
      </c>
      <c r="B1049" s="8">
        <v>42719</v>
      </c>
      <c r="C1049" s="7">
        <v>7</v>
      </c>
      <c r="D1049" s="7" t="s">
        <v>4139</v>
      </c>
      <c r="E1049" s="7" t="s">
        <v>592</v>
      </c>
      <c r="F1049" s="7" t="s">
        <v>4140</v>
      </c>
      <c r="G1049" s="8">
        <v>42705.371527777781</v>
      </c>
      <c r="H1049" s="7" t="s">
        <v>2781</v>
      </c>
      <c r="I1049" s="7"/>
      <c r="J1049" s="7"/>
      <c r="K1049" s="7">
        <v>0</v>
      </c>
      <c r="L1049" s="7">
        <v>0</v>
      </c>
      <c r="M1049" s="7">
        <v>1.66</v>
      </c>
      <c r="N1049" s="7">
        <v>1</v>
      </c>
      <c r="O1049" s="7" t="s">
        <v>3463</v>
      </c>
      <c r="P1049" s="7">
        <v>0</v>
      </c>
      <c r="Q1049" s="7">
        <v>0</v>
      </c>
      <c r="R1049" s="7">
        <v>1.66</v>
      </c>
    </row>
    <row r="1050" spans="1:18" x14ac:dyDescent="0.25">
      <c r="A1050" s="7" t="s">
        <v>4138</v>
      </c>
      <c r="B1050" s="8">
        <v>42719</v>
      </c>
      <c r="C1050" s="7">
        <v>8</v>
      </c>
      <c r="D1050" s="7" t="s">
        <v>4139</v>
      </c>
      <c r="E1050" s="7" t="s">
        <v>592</v>
      </c>
      <c r="F1050" s="7" t="s">
        <v>4140</v>
      </c>
      <c r="G1050" s="8">
        <v>42705.371527777781</v>
      </c>
      <c r="H1050" s="7" t="s">
        <v>2781</v>
      </c>
      <c r="I1050" s="7"/>
      <c r="J1050" s="7"/>
      <c r="K1050" s="7">
        <v>0</v>
      </c>
      <c r="L1050" s="7">
        <v>0</v>
      </c>
      <c r="M1050" s="7">
        <v>1.66</v>
      </c>
      <c r="N1050" s="7">
        <v>1</v>
      </c>
      <c r="O1050" s="7" t="s">
        <v>3463</v>
      </c>
      <c r="P1050" s="7">
        <v>0</v>
      </c>
      <c r="Q1050" s="7">
        <v>0</v>
      </c>
      <c r="R1050" s="7">
        <v>1.66</v>
      </c>
    </row>
    <row r="1051" spans="1:18" x14ac:dyDescent="0.25">
      <c r="A1051" s="7" t="s">
        <v>4138</v>
      </c>
      <c r="B1051" s="8">
        <v>42719</v>
      </c>
      <c r="C1051" s="7">
        <v>9</v>
      </c>
      <c r="D1051" s="7" t="s">
        <v>4139</v>
      </c>
      <c r="E1051" s="7" t="s">
        <v>592</v>
      </c>
      <c r="F1051" s="7" t="s">
        <v>4140</v>
      </c>
      <c r="G1051" s="8">
        <v>42705.371527777781</v>
      </c>
      <c r="H1051" s="7" t="s">
        <v>2781</v>
      </c>
      <c r="I1051" s="7"/>
      <c r="J1051" s="7"/>
      <c r="K1051" s="7">
        <v>0</v>
      </c>
      <c r="L1051" s="7">
        <v>0</v>
      </c>
      <c r="M1051" s="7">
        <v>0.86</v>
      </c>
      <c r="N1051" s="7">
        <v>1</v>
      </c>
      <c r="O1051" s="7" t="s">
        <v>3463</v>
      </c>
      <c r="P1051" s="7">
        <v>0</v>
      </c>
      <c r="Q1051" s="7">
        <v>0</v>
      </c>
      <c r="R1051" s="7">
        <v>0.86</v>
      </c>
    </row>
    <row r="1052" spans="1:18" x14ac:dyDescent="0.25">
      <c r="A1052" s="7" t="s">
        <v>4141</v>
      </c>
      <c r="B1052" s="8">
        <v>42720</v>
      </c>
      <c r="C1052" s="7">
        <v>1</v>
      </c>
      <c r="D1052" s="7" t="s">
        <v>4142</v>
      </c>
      <c r="E1052" s="7" t="s">
        <v>592</v>
      </c>
      <c r="F1052" s="7" t="s">
        <v>4143</v>
      </c>
      <c r="G1052" s="8">
        <v>42711.60833333333</v>
      </c>
      <c r="H1052" s="7" t="s">
        <v>2781</v>
      </c>
      <c r="I1052" s="7"/>
      <c r="J1052" s="7"/>
      <c r="K1052" s="7">
        <v>0</v>
      </c>
      <c r="L1052" s="7">
        <v>0</v>
      </c>
      <c r="M1052" s="7">
        <v>2400</v>
      </c>
      <c r="N1052" s="7">
        <v>1</v>
      </c>
      <c r="O1052" s="7" t="s">
        <v>53</v>
      </c>
      <c r="P1052" s="7">
        <v>0</v>
      </c>
      <c r="Q1052" s="7">
        <v>0</v>
      </c>
      <c r="R1052" s="7">
        <v>3400</v>
      </c>
    </row>
    <row r="1053" spans="1:18" x14ac:dyDescent="0.25">
      <c r="A1053" s="7" t="s">
        <v>4144</v>
      </c>
      <c r="B1053" s="8">
        <v>42724</v>
      </c>
      <c r="C1053" s="7">
        <v>1</v>
      </c>
      <c r="D1053" s="7" t="s">
        <v>4145</v>
      </c>
      <c r="E1053" s="7" t="s">
        <v>592</v>
      </c>
      <c r="F1053" s="7" t="s">
        <v>4146</v>
      </c>
      <c r="G1053" s="8">
        <v>42606.460416666669</v>
      </c>
      <c r="H1053" s="7" t="s">
        <v>2781</v>
      </c>
      <c r="I1053" s="7"/>
      <c r="J1053" s="7"/>
      <c r="K1053" s="7">
        <v>0</v>
      </c>
      <c r="L1053" s="7">
        <v>0</v>
      </c>
      <c r="M1053" s="7">
        <v>6044.53</v>
      </c>
      <c r="N1053" s="7">
        <v>1</v>
      </c>
      <c r="O1053" s="7" t="s">
        <v>53</v>
      </c>
      <c r="P1053" s="7">
        <v>0</v>
      </c>
      <c r="Q1053" s="7">
        <v>0</v>
      </c>
      <c r="R1053" s="7">
        <v>6425.15</v>
      </c>
    </row>
    <row r="1054" spans="1:18" x14ac:dyDescent="0.25">
      <c r="A1054" s="7" t="s">
        <v>4147</v>
      </c>
      <c r="B1054" s="8">
        <v>42724</v>
      </c>
      <c r="C1054" s="7">
        <v>1</v>
      </c>
      <c r="D1054" s="7" t="s">
        <v>4148</v>
      </c>
      <c r="E1054" s="7" t="s">
        <v>592</v>
      </c>
      <c r="F1054" s="7" t="s">
        <v>4149</v>
      </c>
      <c r="G1054" s="8">
        <v>42608.430555555555</v>
      </c>
      <c r="H1054" s="7" t="s">
        <v>2781</v>
      </c>
      <c r="I1054" s="7"/>
      <c r="J1054" s="7"/>
      <c r="K1054" s="7">
        <v>0</v>
      </c>
      <c r="L1054" s="7">
        <v>0</v>
      </c>
      <c r="M1054" s="7">
        <v>300.62</v>
      </c>
      <c r="N1054" s="7">
        <v>1</v>
      </c>
      <c r="O1054" s="7" t="s">
        <v>53</v>
      </c>
      <c r="P1054" s="7">
        <v>0</v>
      </c>
      <c r="Q1054" s="7">
        <v>0</v>
      </c>
      <c r="R1054" s="7">
        <v>327.76</v>
      </c>
    </row>
    <row r="1055" spans="1:18" x14ac:dyDescent="0.25">
      <c r="A1055" s="7" t="s">
        <v>4150</v>
      </c>
      <c r="B1055" s="8">
        <v>42724</v>
      </c>
      <c r="C1055" s="7">
        <v>1</v>
      </c>
      <c r="D1055" s="7" t="s">
        <v>4151</v>
      </c>
      <c r="E1055" s="7" t="s">
        <v>592</v>
      </c>
      <c r="F1055" s="7" t="s">
        <v>4152</v>
      </c>
      <c r="G1055" s="8">
        <v>42648.521527777775</v>
      </c>
      <c r="H1055" s="7" t="s">
        <v>2781</v>
      </c>
      <c r="I1055" s="7"/>
      <c r="J1055" s="7"/>
      <c r="K1055" s="7">
        <v>0</v>
      </c>
      <c r="L1055" s="7">
        <v>0</v>
      </c>
      <c r="M1055" s="7">
        <v>266.39999999999998</v>
      </c>
      <c r="N1055" s="7">
        <v>1</v>
      </c>
      <c r="O1055" s="7" t="s">
        <v>53</v>
      </c>
      <c r="P1055" s="7">
        <v>0</v>
      </c>
      <c r="Q1055" s="7">
        <v>0</v>
      </c>
      <c r="R1055" s="7">
        <v>266.16000000000003</v>
      </c>
    </row>
    <row r="1056" spans="1:18" x14ac:dyDescent="0.25">
      <c r="A1056" s="7" t="s">
        <v>4153</v>
      </c>
      <c r="B1056" s="8">
        <v>42725</v>
      </c>
      <c r="C1056" s="7">
        <v>1</v>
      </c>
      <c r="D1056" s="7" t="s">
        <v>4154</v>
      </c>
      <c r="E1056" s="7" t="s">
        <v>592</v>
      </c>
      <c r="F1056" s="7" t="s">
        <v>4155</v>
      </c>
      <c r="G1056" s="8">
        <v>42721.404861111114</v>
      </c>
      <c r="H1056" s="7" t="s">
        <v>2781</v>
      </c>
      <c r="I1056" s="7"/>
      <c r="J1056" s="7"/>
      <c r="K1056" s="7">
        <v>0</v>
      </c>
      <c r="L1056" s="7">
        <v>0</v>
      </c>
      <c r="M1056" s="7">
        <v>4000</v>
      </c>
      <c r="N1056" s="7">
        <v>1</v>
      </c>
      <c r="O1056" s="7" t="s">
        <v>53</v>
      </c>
      <c r="P1056" s="7">
        <v>0</v>
      </c>
      <c r="Q1056" s="7">
        <v>0</v>
      </c>
      <c r="R1056" s="7">
        <v>4000</v>
      </c>
    </row>
    <row r="1057" spans="1:18" x14ac:dyDescent="0.25">
      <c r="A1057" s="7" t="s">
        <v>4156</v>
      </c>
      <c r="B1057" s="8">
        <v>42735</v>
      </c>
      <c r="C1057" s="7">
        <v>1</v>
      </c>
      <c r="D1057" s="7" t="s">
        <v>4157</v>
      </c>
      <c r="E1057" s="7" t="s">
        <v>592</v>
      </c>
      <c r="F1057" s="7" t="s">
        <v>4158</v>
      </c>
      <c r="G1057" s="8">
        <v>42734.602777777778</v>
      </c>
      <c r="H1057" s="7" t="s">
        <v>2781</v>
      </c>
      <c r="I1057" s="7"/>
      <c r="J1057" s="7"/>
      <c r="K1057" s="7">
        <v>0</v>
      </c>
      <c r="L1057" s="7">
        <v>0</v>
      </c>
      <c r="M1057" s="7">
        <v>2382</v>
      </c>
      <c r="N1057" s="7">
        <v>1</v>
      </c>
      <c r="O1057" s="7" t="s">
        <v>53</v>
      </c>
      <c r="P1057" s="7">
        <v>0</v>
      </c>
      <c r="Q1057" s="7">
        <v>0</v>
      </c>
      <c r="R1057" s="7">
        <v>2382</v>
      </c>
    </row>
    <row r="1058" spans="1:18" x14ac:dyDescent="0.25">
      <c r="A1058" s="7" t="s">
        <v>4159</v>
      </c>
      <c r="B1058" s="8">
        <v>42735</v>
      </c>
      <c r="C1058" s="7">
        <v>1</v>
      </c>
      <c r="D1058" s="7" t="s">
        <v>4160</v>
      </c>
      <c r="E1058" s="7" t="s">
        <v>592</v>
      </c>
      <c r="F1058" s="7" t="s">
        <v>4161</v>
      </c>
      <c r="G1058" s="8">
        <v>42734.603472222225</v>
      </c>
      <c r="H1058" s="7" t="s">
        <v>2781</v>
      </c>
      <c r="I1058" s="7"/>
      <c r="J1058" s="7"/>
      <c r="K1058" s="7">
        <v>0</v>
      </c>
      <c r="L1058" s="7">
        <v>0</v>
      </c>
      <c r="M1058" s="7">
        <v>6893</v>
      </c>
      <c r="N1058" s="7">
        <v>1</v>
      </c>
      <c r="O1058" s="7" t="s">
        <v>53</v>
      </c>
      <c r="P1058" s="7">
        <v>0</v>
      </c>
      <c r="Q1058" s="7">
        <v>0</v>
      </c>
      <c r="R1058" s="7">
        <v>6892</v>
      </c>
    </row>
    <row r="1059" spans="1:18" x14ac:dyDescent="0.25">
      <c r="A1059" s="7" t="s">
        <v>4162</v>
      </c>
      <c r="B1059" s="8">
        <v>42735</v>
      </c>
      <c r="C1059" s="7">
        <v>1</v>
      </c>
      <c r="D1059" s="7" t="s">
        <v>4163</v>
      </c>
      <c r="E1059" s="7" t="s">
        <v>592</v>
      </c>
      <c r="F1059" s="7" t="s">
        <v>4164</v>
      </c>
      <c r="G1059" s="8">
        <v>42734.604166666664</v>
      </c>
      <c r="H1059" s="7" t="s">
        <v>2781</v>
      </c>
      <c r="I1059" s="7"/>
      <c r="J1059" s="7"/>
      <c r="K1059" s="7">
        <v>0</v>
      </c>
      <c r="L1059" s="7">
        <v>0</v>
      </c>
      <c r="M1059" s="7">
        <v>6892</v>
      </c>
      <c r="N1059" s="7">
        <v>1</v>
      </c>
      <c r="O1059" s="7" t="s">
        <v>53</v>
      </c>
      <c r="P1059" s="7">
        <v>0</v>
      </c>
      <c r="Q1059" s="7">
        <v>0</v>
      </c>
      <c r="R1059" s="7">
        <v>6892</v>
      </c>
    </row>
    <row r="1060" spans="1:18" x14ac:dyDescent="0.25">
      <c r="A1060" s="7" t="s">
        <v>4165</v>
      </c>
      <c r="B1060" s="8">
        <v>42735</v>
      </c>
      <c r="C1060" s="7">
        <v>1</v>
      </c>
      <c r="D1060" s="7" t="s">
        <v>4166</v>
      </c>
      <c r="E1060" s="7" t="s">
        <v>592</v>
      </c>
      <c r="F1060" s="7" t="s">
        <v>4167</v>
      </c>
      <c r="G1060" s="8">
        <v>42734.604861111111</v>
      </c>
      <c r="H1060" s="7" t="s">
        <v>2781</v>
      </c>
      <c r="I1060" s="7"/>
      <c r="J1060" s="7"/>
      <c r="K1060" s="7">
        <v>0</v>
      </c>
      <c r="L1060" s="7">
        <v>0</v>
      </c>
      <c r="M1060" s="7">
        <v>6891</v>
      </c>
      <c r="N1060" s="7">
        <v>1</v>
      </c>
      <c r="O1060" s="7" t="s">
        <v>53</v>
      </c>
      <c r="P1060" s="7">
        <v>0</v>
      </c>
      <c r="Q1060" s="7">
        <v>0</v>
      </c>
      <c r="R1060" s="7">
        <v>6892.62</v>
      </c>
    </row>
    <row r="1061" spans="1:18" x14ac:dyDescent="0.25">
      <c r="A1061" s="7" t="s">
        <v>4168</v>
      </c>
      <c r="B1061" s="8">
        <v>42779</v>
      </c>
      <c r="C1061" s="7">
        <v>1</v>
      </c>
      <c r="D1061" s="7" t="s">
        <v>4169</v>
      </c>
      <c r="E1061" s="7" t="s">
        <v>592</v>
      </c>
      <c r="F1061" s="7" t="s">
        <v>4170</v>
      </c>
      <c r="G1061" s="8">
        <v>42775.75</v>
      </c>
      <c r="H1061" s="7" t="s">
        <v>2781</v>
      </c>
      <c r="I1061" s="7"/>
      <c r="J1061" s="7"/>
      <c r="K1061" s="7">
        <v>0</v>
      </c>
      <c r="L1061" s="7">
        <v>0</v>
      </c>
      <c r="M1061" s="7">
        <v>1500</v>
      </c>
      <c r="N1061" s="7">
        <v>1</v>
      </c>
      <c r="O1061" s="7" t="s">
        <v>53</v>
      </c>
      <c r="P1061" s="7">
        <v>0</v>
      </c>
      <c r="Q1061" s="7">
        <v>0</v>
      </c>
      <c r="R1061" s="7">
        <v>1500</v>
      </c>
    </row>
    <row r="1062" spans="1:18" x14ac:dyDescent="0.25">
      <c r="A1062" s="7" t="s">
        <v>4171</v>
      </c>
      <c r="B1062" s="8">
        <v>42793</v>
      </c>
      <c r="C1062" s="7">
        <v>1</v>
      </c>
      <c r="D1062" s="7" t="s">
        <v>4172</v>
      </c>
      <c r="E1062" s="7" t="s">
        <v>592</v>
      </c>
      <c r="F1062" s="7" t="s">
        <v>4173</v>
      </c>
      <c r="G1062" s="8">
        <v>42784.53402777778</v>
      </c>
      <c r="H1062" s="7" t="s">
        <v>2781</v>
      </c>
      <c r="I1062" s="7"/>
      <c r="J1062" s="7"/>
      <c r="K1062" s="7">
        <v>0</v>
      </c>
      <c r="L1062" s="7">
        <v>0</v>
      </c>
      <c r="M1062" s="7">
        <v>467.21</v>
      </c>
      <c r="N1062" s="7">
        <v>1</v>
      </c>
      <c r="O1062" s="7" t="s">
        <v>53</v>
      </c>
      <c r="P1062" s="7">
        <v>0</v>
      </c>
      <c r="Q1062" s="7">
        <v>0</v>
      </c>
      <c r="R1062" s="7">
        <v>467.21</v>
      </c>
    </row>
    <row r="1063" spans="1:18" x14ac:dyDescent="0.25">
      <c r="A1063" s="7" t="s">
        <v>4171</v>
      </c>
      <c r="B1063" s="8">
        <v>42793</v>
      </c>
      <c r="C1063" s="7">
        <v>2</v>
      </c>
      <c r="D1063" s="7" t="s">
        <v>4172</v>
      </c>
      <c r="E1063" s="7" t="s">
        <v>592</v>
      </c>
      <c r="F1063" s="7" t="s">
        <v>4173</v>
      </c>
      <c r="G1063" s="8">
        <v>42784.53402777778</v>
      </c>
      <c r="H1063" s="7" t="s">
        <v>2781</v>
      </c>
      <c r="I1063" s="7"/>
      <c r="J1063" s="7"/>
      <c r="K1063" s="7">
        <v>0</v>
      </c>
      <c r="L1063" s="7">
        <v>0</v>
      </c>
      <c r="M1063" s="7">
        <v>573.77</v>
      </c>
      <c r="N1063" s="7">
        <v>1</v>
      </c>
      <c r="O1063" s="7" t="s">
        <v>53</v>
      </c>
      <c r="P1063" s="7">
        <v>0</v>
      </c>
      <c r="Q1063" s="7">
        <v>0</v>
      </c>
      <c r="R1063" s="7">
        <v>573.77</v>
      </c>
    </row>
    <row r="1064" spans="1:18" x14ac:dyDescent="0.25">
      <c r="A1064" s="7" t="s">
        <v>4171</v>
      </c>
      <c r="B1064" s="8">
        <v>42793</v>
      </c>
      <c r="C1064" s="7">
        <v>3</v>
      </c>
      <c r="D1064" s="7" t="s">
        <v>4172</v>
      </c>
      <c r="E1064" s="7" t="s">
        <v>592</v>
      </c>
      <c r="F1064" s="7" t="s">
        <v>4173</v>
      </c>
      <c r="G1064" s="8">
        <v>42784.53402777778</v>
      </c>
      <c r="H1064" s="7" t="s">
        <v>2781</v>
      </c>
      <c r="I1064" s="7"/>
      <c r="J1064" s="7"/>
      <c r="K1064" s="7">
        <v>0</v>
      </c>
      <c r="L1064" s="7">
        <v>0</v>
      </c>
      <c r="M1064" s="7">
        <v>459.02</v>
      </c>
      <c r="N1064" s="7">
        <v>1</v>
      </c>
      <c r="O1064" s="7" t="s">
        <v>53</v>
      </c>
      <c r="P1064" s="7">
        <v>0</v>
      </c>
      <c r="Q1064" s="7">
        <v>0</v>
      </c>
      <c r="R1064" s="7">
        <v>459.02</v>
      </c>
    </row>
    <row r="1065" spans="1:18" x14ac:dyDescent="0.25">
      <c r="A1065" s="7" t="s">
        <v>4174</v>
      </c>
      <c r="B1065" s="8">
        <v>42798</v>
      </c>
      <c r="C1065" s="7">
        <v>1</v>
      </c>
      <c r="D1065" s="7" t="s">
        <v>4175</v>
      </c>
      <c r="E1065" s="7" t="s">
        <v>592</v>
      </c>
      <c r="F1065" s="7" t="s">
        <v>4176</v>
      </c>
      <c r="G1065" s="8">
        <v>42793.673611111109</v>
      </c>
      <c r="H1065" s="7" t="s">
        <v>2781</v>
      </c>
      <c r="I1065" s="7"/>
      <c r="J1065" s="7"/>
      <c r="K1065" s="7">
        <v>0</v>
      </c>
      <c r="L1065" s="7">
        <v>0</v>
      </c>
      <c r="M1065" s="7">
        <v>2400</v>
      </c>
      <c r="N1065" s="7">
        <v>1</v>
      </c>
      <c r="O1065" s="7" t="s">
        <v>53</v>
      </c>
      <c r="P1065" s="7">
        <v>0</v>
      </c>
      <c r="Q1065" s="7">
        <v>0</v>
      </c>
      <c r="R1065" s="7">
        <v>3400</v>
      </c>
    </row>
    <row r="1066" spans="1:18" x14ac:dyDescent="0.25">
      <c r="A1066" s="7" t="s">
        <v>4177</v>
      </c>
      <c r="B1066" s="8">
        <v>42809</v>
      </c>
      <c r="C1066" s="7">
        <v>1</v>
      </c>
      <c r="D1066" s="7" t="s">
        <v>4178</v>
      </c>
      <c r="E1066" s="7" t="s">
        <v>592</v>
      </c>
      <c r="F1066" s="7" t="s">
        <v>4179</v>
      </c>
      <c r="G1066" s="8">
        <v>42646.419444444444</v>
      </c>
      <c r="H1066" s="7" t="s">
        <v>2781</v>
      </c>
      <c r="I1066" s="7"/>
      <c r="J1066" s="7"/>
      <c r="K1066" s="7">
        <v>0</v>
      </c>
      <c r="L1066" s="7">
        <v>0</v>
      </c>
      <c r="M1066" s="7">
        <v>2805</v>
      </c>
      <c r="N1066" s="7">
        <v>1</v>
      </c>
      <c r="O1066" s="7" t="s">
        <v>53</v>
      </c>
      <c r="P1066" s="7">
        <v>0</v>
      </c>
      <c r="Q1066" s="7">
        <v>0</v>
      </c>
      <c r="R1066" s="7">
        <v>2805</v>
      </c>
    </row>
    <row r="1067" spans="1:18" x14ac:dyDescent="0.25">
      <c r="A1067" s="7" t="s">
        <v>4180</v>
      </c>
      <c r="B1067" s="8">
        <v>42809</v>
      </c>
      <c r="C1067" s="7">
        <v>1</v>
      </c>
      <c r="D1067" s="7" t="s">
        <v>4181</v>
      </c>
      <c r="E1067" s="7" t="s">
        <v>592</v>
      </c>
      <c r="F1067" s="7" t="s">
        <v>4182</v>
      </c>
      <c r="G1067" s="8">
        <v>42718.387499999997</v>
      </c>
      <c r="H1067" s="7" t="s">
        <v>2781</v>
      </c>
      <c r="I1067" s="7"/>
      <c r="J1067" s="7"/>
      <c r="K1067" s="7">
        <v>0</v>
      </c>
      <c r="L1067" s="7">
        <v>0</v>
      </c>
      <c r="M1067" s="7">
        <v>510</v>
      </c>
      <c r="N1067" s="7">
        <v>1</v>
      </c>
      <c r="O1067" s="7" t="s">
        <v>53</v>
      </c>
      <c r="P1067" s="7">
        <v>0</v>
      </c>
      <c r="Q1067" s="7">
        <v>0</v>
      </c>
      <c r="R1067" s="7">
        <v>510</v>
      </c>
    </row>
    <row r="1068" spans="1:18" x14ac:dyDescent="0.25">
      <c r="A1068" s="7" t="s">
        <v>4183</v>
      </c>
      <c r="B1068" s="8">
        <v>42809</v>
      </c>
      <c r="C1068" s="7">
        <v>1</v>
      </c>
      <c r="D1068" s="7" t="s">
        <v>4184</v>
      </c>
      <c r="E1068" s="7" t="s">
        <v>592</v>
      </c>
      <c r="F1068" s="7" t="s">
        <v>4185</v>
      </c>
      <c r="G1068" s="8">
        <v>42634.499305555553</v>
      </c>
      <c r="H1068" s="7" t="s">
        <v>2781</v>
      </c>
      <c r="I1068" s="7"/>
      <c r="J1068" s="7"/>
      <c r="K1068" s="7">
        <v>0</v>
      </c>
      <c r="L1068" s="7">
        <v>0</v>
      </c>
      <c r="M1068" s="7">
        <v>12503.94</v>
      </c>
      <c r="N1068" s="7">
        <v>1</v>
      </c>
      <c r="O1068" s="7" t="s">
        <v>53</v>
      </c>
      <c r="P1068" s="7">
        <v>0</v>
      </c>
      <c r="Q1068" s="7">
        <v>0</v>
      </c>
      <c r="R1068" s="7">
        <v>12685.5</v>
      </c>
    </row>
    <row r="1069" spans="1:18" x14ac:dyDescent="0.25">
      <c r="A1069" s="7" t="s">
        <v>4186</v>
      </c>
      <c r="B1069" s="8">
        <v>42810</v>
      </c>
      <c r="C1069" s="7">
        <v>1</v>
      </c>
      <c r="D1069" s="7" t="s">
        <v>4187</v>
      </c>
      <c r="E1069" s="7" t="s">
        <v>592</v>
      </c>
      <c r="F1069" s="7" t="s">
        <v>4188</v>
      </c>
      <c r="G1069" s="8">
        <v>42716.909722222219</v>
      </c>
      <c r="H1069" s="7" t="s">
        <v>2781</v>
      </c>
      <c r="I1069" s="7"/>
      <c r="J1069" s="7"/>
      <c r="K1069" s="7">
        <v>0</v>
      </c>
      <c r="L1069" s="7">
        <v>0</v>
      </c>
      <c r="M1069" s="7">
        <v>510</v>
      </c>
      <c r="N1069" s="7">
        <v>1</v>
      </c>
      <c r="O1069" s="7" t="s">
        <v>53</v>
      </c>
      <c r="P1069" s="7">
        <v>0</v>
      </c>
      <c r="Q1069" s="7">
        <v>0</v>
      </c>
      <c r="R1069" s="7">
        <v>510</v>
      </c>
    </row>
    <row r="1070" spans="1:18" x14ac:dyDescent="0.25">
      <c r="A1070" s="7" t="s">
        <v>4186</v>
      </c>
      <c r="B1070" s="8">
        <v>42810</v>
      </c>
      <c r="C1070" s="7">
        <v>2</v>
      </c>
      <c r="D1070" s="7" t="s">
        <v>4187</v>
      </c>
      <c r="E1070" s="7" t="s">
        <v>592</v>
      </c>
      <c r="F1070" s="7" t="s">
        <v>4188</v>
      </c>
      <c r="G1070" s="8">
        <v>42716.909722222219</v>
      </c>
      <c r="H1070" s="7" t="s">
        <v>2781</v>
      </c>
      <c r="I1070" s="7"/>
      <c r="J1070" s="7"/>
      <c r="K1070" s="7">
        <v>0</v>
      </c>
      <c r="L1070" s="7">
        <v>0</v>
      </c>
      <c r="M1070" s="7">
        <v>15721.28</v>
      </c>
      <c r="N1070" s="7">
        <v>1</v>
      </c>
      <c r="O1070" s="7" t="s">
        <v>53</v>
      </c>
      <c r="P1070" s="7">
        <v>0</v>
      </c>
      <c r="Q1070" s="7">
        <v>0</v>
      </c>
      <c r="R1070" s="7">
        <v>2448</v>
      </c>
    </row>
    <row r="1071" spans="1:18" x14ac:dyDescent="0.25">
      <c r="A1071" s="7" t="s">
        <v>4189</v>
      </c>
      <c r="B1071" s="8">
        <v>42817</v>
      </c>
      <c r="C1071" s="7">
        <v>1</v>
      </c>
      <c r="D1071" s="7" t="s">
        <v>4190</v>
      </c>
      <c r="E1071" s="7" t="s">
        <v>592</v>
      </c>
      <c r="F1071" s="7" t="s">
        <v>4191</v>
      </c>
      <c r="G1071" s="8">
        <v>42784.59652777778</v>
      </c>
      <c r="H1071" s="7" t="s">
        <v>2781</v>
      </c>
      <c r="I1071" s="7"/>
      <c r="J1071" s="7"/>
      <c r="K1071" s="7">
        <v>0</v>
      </c>
      <c r="L1071" s="7">
        <v>0</v>
      </c>
      <c r="M1071" s="7">
        <v>3000</v>
      </c>
      <c r="N1071" s="7">
        <v>1</v>
      </c>
      <c r="O1071" s="7" t="s">
        <v>53</v>
      </c>
      <c r="P1071" s="7">
        <v>0</v>
      </c>
      <c r="Q1071" s="7">
        <v>0</v>
      </c>
      <c r="R1071" s="7">
        <v>3000</v>
      </c>
    </row>
    <row r="1072" spans="1:18" x14ac:dyDescent="0.25">
      <c r="A1072" s="7" t="s">
        <v>4192</v>
      </c>
      <c r="B1072" s="8">
        <v>42818</v>
      </c>
      <c r="C1072" s="7">
        <v>1</v>
      </c>
      <c r="D1072" s="7" t="s">
        <v>4193</v>
      </c>
      <c r="E1072" s="7" t="s">
        <v>592</v>
      </c>
      <c r="F1072" s="7" t="s">
        <v>4194</v>
      </c>
      <c r="G1072" s="8">
        <v>42541.900694444441</v>
      </c>
      <c r="H1072" s="7" t="s">
        <v>2781</v>
      </c>
      <c r="I1072" s="7"/>
      <c r="J1072" s="7"/>
      <c r="K1072" s="7">
        <v>0</v>
      </c>
      <c r="L1072" s="7">
        <v>0</v>
      </c>
      <c r="M1072" s="7">
        <v>0</v>
      </c>
      <c r="N1072" s="7">
        <v>1</v>
      </c>
      <c r="O1072" s="7" t="s">
        <v>53</v>
      </c>
      <c r="P1072" s="7">
        <v>0</v>
      </c>
      <c r="Q1072" s="7">
        <v>0</v>
      </c>
      <c r="R1072" s="7">
        <v>35480</v>
      </c>
    </row>
    <row r="1073" spans="1:18" x14ac:dyDescent="0.25">
      <c r="A1073" s="7" t="s">
        <v>4195</v>
      </c>
      <c r="B1073" s="8">
        <v>42825</v>
      </c>
      <c r="C1073" s="7">
        <v>4</v>
      </c>
      <c r="D1073" s="7" t="s">
        <v>4196</v>
      </c>
      <c r="E1073" s="7" t="s">
        <v>592</v>
      </c>
      <c r="F1073" s="7" t="s">
        <v>4197</v>
      </c>
      <c r="G1073" s="8">
        <v>42767</v>
      </c>
      <c r="H1073" s="7" t="s">
        <v>2781</v>
      </c>
      <c r="I1073" s="7"/>
      <c r="J1073" s="7"/>
      <c r="K1073" s="7">
        <v>0</v>
      </c>
      <c r="L1073" s="7">
        <v>0</v>
      </c>
      <c r="M1073" s="7">
        <v>500</v>
      </c>
      <c r="N1073" s="7">
        <v>1</v>
      </c>
      <c r="O1073" s="7" t="s">
        <v>53</v>
      </c>
      <c r="P1073" s="7">
        <v>0</v>
      </c>
      <c r="Q1073" s="7">
        <v>0</v>
      </c>
      <c r="R1073" s="7">
        <v>500</v>
      </c>
    </row>
    <row r="1074" spans="1:18" x14ac:dyDescent="0.25">
      <c r="A1074" s="7" t="s">
        <v>4198</v>
      </c>
      <c r="B1074" s="8">
        <v>42825</v>
      </c>
      <c r="C1074" s="7">
        <v>1</v>
      </c>
      <c r="D1074" s="7" t="s">
        <v>4199</v>
      </c>
      <c r="E1074" s="7" t="s">
        <v>592</v>
      </c>
      <c r="F1074" s="7" t="s">
        <v>4200</v>
      </c>
      <c r="G1074" s="8">
        <v>42809.506249999999</v>
      </c>
      <c r="H1074" s="7" t="s">
        <v>2781</v>
      </c>
      <c r="I1074" s="7"/>
      <c r="J1074" s="7"/>
      <c r="K1074" s="7">
        <v>0</v>
      </c>
      <c r="L1074" s="7">
        <v>0</v>
      </c>
      <c r="M1074" s="7">
        <v>8.15</v>
      </c>
      <c r="N1074" s="7">
        <v>1</v>
      </c>
      <c r="O1074" s="7" t="s">
        <v>937</v>
      </c>
      <c r="P1074" s="7">
        <v>0</v>
      </c>
      <c r="Q1074" s="7">
        <v>0</v>
      </c>
      <c r="R1074" s="7">
        <v>8.15</v>
      </c>
    </row>
    <row r="1075" spans="1:18" x14ac:dyDescent="0.25">
      <c r="A1075" s="7" t="s">
        <v>4198</v>
      </c>
      <c r="B1075" s="8">
        <v>42825</v>
      </c>
      <c r="C1075" s="7">
        <v>2</v>
      </c>
      <c r="D1075" s="7" t="s">
        <v>4199</v>
      </c>
      <c r="E1075" s="7" t="s">
        <v>592</v>
      </c>
      <c r="F1075" s="7" t="s">
        <v>4200</v>
      </c>
      <c r="G1075" s="8">
        <v>42809.506249999999</v>
      </c>
      <c r="H1075" s="7" t="s">
        <v>2781</v>
      </c>
      <c r="I1075" s="7"/>
      <c r="J1075" s="7"/>
      <c r="K1075" s="7">
        <v>0</v>
      </c>
      <c r="L1075" s="7">
        <v>0</v>
      </c>
      <c r="M1075" s="7">
        <v>14.53</v>
      </c>
      <c r="N1075" s="7">
        <v>1</v>
      </c>
      <c r="O1075" s="7" t="s">
        <v>937</v>
      </c>
      <c r="P1075" s="7">
        <v>0</v>
      </c>
      <c r="Q1075" s="7">
        <v>0</v>
      </c>
      <c r="R1075" s="7">
        <v>14.53</v>
      </c>
    </row>
    <row r="1076" spans="1:18" x14ac:dyDescent="0.25">
      <c r="A1076" s="7" t="s">
        <v>4198</v>
      </c>
      <c r="B1076" s="8">
        <v>42825</v>
      </c>
      <c r="C1076" s="7">
        <v>3</v>
      </c>
      <c r="D1076" s="7" t="s">
        <v>4199</v>
      </c>
      <c r="E1076" s="7" t="s">
        <v>592</v>
      </c>
      <c r="F1076" s="7" t="s">
        <v>4200</v>
      </c>
      <c r="G1076" s="8">
        <v>42809.506249999999</v>
      </c>
      <c r="H1076" s="7" t="s">
        <v>2781</v>
      </c>
      <c r="I1076" s="7"/>
      <c r="J1076" s="7"/>
      <c r="K1076" s="7">
        <v>0</v>
      </c>
      <c r="L1076" s="7">
        <v>0</v>
      </c>
      <c r="M1076" s="7">
        <v>98.22</v>
      </c>
      <c r="N1076" s="7">
        <v>1</v>
      </c>
      <c r="O1076" s="7" t="s">
        <v>937</v>
      </c>
      <c r="P1076" s="7">
        <v>0</v>
      </c>
      <c r="Q1076" s="7">
        <v>0</v>
      </c>
      <c r="R1076" s="7">
        <v>98.22</v>
      </c>
    </row>
    <row r="1077" spans="1:18" x14ac:dyDescent="0.25">
      <c r="A1077" s="7" t="s">
        <v>4201</v>
      </c>
      <c r="B1077" s="8">
        <v>42825</v>
      </c>
      <c r="C1077" s="7">
        <v>1</v>
      </c>
      <c r="D1077" s="7" t="s">
        <v>4202</v>
      </c>
      <c r="E1077" s="7" t="s">
        <v>592</v>
      </c>
      <c r="F1077" s="7" t="s">
        <v>4203</v>
      </c>
      <c r="G1077" s="8">
        <v>42816.393055555556</v>
      </c>
      <c r="H1077" s="7" t="s">
        <v>2781</v>
      </c>
      <c r="I1077" s="7"/>
      <c r="J1077" s="7"/>
      <c r="K1077" s="7">
        <v>0</v>
      </c>
      <c r="L1077" s="7">
        <v>0</v>
      </c>
      <c r="M1077" s="7">
        <v>90</v>
      </c>
      <c r="N1077" s="7">
        <v>1</v>
      </c>
      <c r="O1077" s="7" t="s">
        <v>53</v>
      </c>
      <c r="P1077" s="7">
        <v>0</v>
      </c>
      <c r="Q1077" s="7">
        <v>0</v>
      </c>
      <c r="R1077" s="7">
        <v>90</v>
      </c>
    </row>
    <row r="1078" spans="1:18" x14ac:dyDescent="0.25">
      <c r="A1078" s="7" t="s">
        <v>4204</v>
      </c>
      <c r="B1078" s="8">
        <v>42844</v>
      </c>
      <c r="C1078" s="7">
        <v>1</v>
      </c>
      <c r="D1078" s="7" t="s">
        <v>4205</v>
      </c>
      <c r="E1078" s="7" t="s">
        <v>592</v>
      </c>
      <c r="F1078" s="7" t="s">
        <v>4206</v>
      </c>
      <c r="G1078" s="8">
        <v>42842.604166666664</v>
      </c>
      <c r="H1078" s="7" t="s">
        <v>2781</v>
      </c>
      <c r="I1078" s="7"/>
      <c r="J1078" s="7"/>
      <c r="K1078" s="7">
        <v>0</v>
      </c>
      <c r="L1078" s="7">
        <v>0</v>
      </c>
      <c r="M1078" s="7">
        <v>816</v>
      </c>
      <c r="N1078" s="7">
        <v>1</v>
      </c>
      <c r="O1078" s="7" t="s">
        <v>53</v>
      </c>
      <c r="P1078" s="7">
        <v>0</v>
      </c>
      <c r="Q1078" s="7">
        <v>0</v>
      </c>
      <c r="R1078" s="7">
        <v>816</v>
      </c>
    </row>
    <row r="1079" spans="1:18" x14ac:dyDescent="0.25">
      <c r="A1079" s="7" t="s">
        <v>4207</v>
      </c>
      <c r="B1079" s="8">
        <v>42845</v>
      </c>
      <c r="C1079" s="7">
        <v>1</v>
      </c>
      <c r="D1079" s="7" t="s">
        <v>4208</v>
      </c>
      <c r="E1079" s="7" t="s">
        <v>592</v>
      </c>
      <c r="F1079" s="7" t="s">
        <v>4209</v>
      </c>
      <c r="G1079" s="8">
        <v>42843.617361111108</v>
      </c>
      <c r="H1079" s="7" t="s">
        <v>2781</v>
      </c>
      <c r="I1079" s="7"/>
      <c r="J1079" s="7"/>
      <c r="K1079" s="7">
        <v>0</v>
      </c>
      <c r="L1079" s="7">
        <v>0</v>
      </c>
      <c r="M1079" s="7">
        <v>11.46</v>
      </c>
      <c r="N1079" s="7">
        <v>1</v>
      </c>
      <c r="O1079" s="7" t="s">
        <v>71</v>
      </c>
      <c r="P1079" s="7">
        <v>0</v>
      </c>
      <c r="Q1079" s="7">
        <v>0</v>
      </c>
      <c r="R1079" s="7">
        <v>11.46</v>
      </c>
    </row>
    <row r="1080" spans="1:18" x14ac:dyDescent="0.25">
      <c r="A1080" s="7" t="s">
        <v>4207</v>
      </c>
      <c r="B1080" s="8">
        <v>42845</v>
      </c>
      <c r="C1080" s="7">
        <v>2</v>
      </c>
      <c r="D1080" s="7" t="s">
        <v>4208</v>
      </c>
      <c r="E1080" s="7" t="s">
        <v>592</v>
      </c>
      <c r="F1080" s="7" t="s">
        <v>4209</v>
      </c>
      <c r="G1080" s="8">
        <v>42843.617361111108</v>
      </c>
      <c r="H1080" s="7" t="s">
        <v>2781</v>
      </c>
      <c r="I1080" s="7"/>
      <c r="J1080" s="7"/>
      <c r="K1080" s="7">
        <v>0</v>
      </c>
      <c r="L1080" s="7">
        <v>0</v>
      </c>
      <c r="M1080" s="7">
        <v>9.61</v>
      </c>
      <c r="N1080" s="7">
        <v>1</v>
      </c>
      <c r="O1080" s="7" t="s">
        <v>71</v>
      </c>
      <c r="P1080" s="7">
        <v>0</v>
      </c>
      <c r="Q1080" s="7">
        <v>0</v>
      </c>
      <c r="R1080" s="7">
        <v>9.61</v>
      </c>
    </row>
    <row r="1081" spans="1:18" x14ac:dyDescent="0.25">
      <c r="A1081" s="7" t="s">
        <v>4207</v>
      </c>
      <c r="B1081" s="8">
        <v>42845</v>
      </c>
      <c r="C1081" s="7">
        <v>3</v>
      </c>
      <c r="D1081" s="7" t="s">
        <v>4208</v>
      </c>
      <c r="E1081" s="7" t="s">
        <v>592</v>
      </c>
      <c r="F1081" s="7" t="s">
        <v>4209</v>
      </c>
      <c r="G1081" s="8">
        <v>42843.617361111108</v>
      </c>
      <c r="H1081" s="7" t="s">
        <v>2781</v>
      </c>
      <c r="I1081" s="7"/>
      <c r="J1081" s="7"/>
      <c r="K1081" s="7">
        <v>0</v>
      </c>
      <c r="L1081" s="7">
        <v>0</v>
      </c>
      <c r="M1081" s="7">
        <v>8.61</v>
      </c>
      <c r="N1081" s="7">
        <v>1</v>
      </c>
      <c r="O1081" s="7" t="s">
        <v>71</v>
      </c>
      <c r="P1081" s="7">
        <v>0</v>
      </c>
      <c r="Q1081" s="7">
        <v>0</v>
      </c>
      <c r="R1081" s="7">
        <v>8.61</v>
      </c>
    </row>
    <row r="1082" spans="1:18" x14ac:dyDescent="0.25">
      <c r="A1082" s="7" t="s">
        <v>4207</v>
      </c>
      <c r="B1082" s="8">
        <v>42845</v>
      </c>
      <c r="C1082" s="7">
        <v>4</v>
      </c>
      <c r="D1082" s="7" t="s">
        <v>4208</v>
      </c>
      <c r="E1082" s="7" t="s">
        <v>592</v>
      </c>
      <c r="F1082" s="7" t="s">
        <v>4209</v>
      </c>
      <c r="G1082" s="8">
        <v>42843.617361111108</v>
      </c>
      <c r="H1082" s="7" t="s">
        <v>2781</v>
      </c>
      <c r="I1082" s="7"/>
      <c r="J1082" s="7"/>
      <c r="K1082" s="7">
        <v>0</v>
      </c>
      <c r="L1082" s="7">
        <v>0</v>
      </c>
      <c r="M1082" s="7">
        <v>7.63</v>
      </c>
      <c r="N1082" s="7">
        <v>1</v>
      </c>
      <c r="O1082" s="7" t="s">
        <v>71</v>
      </c>
      <c r="P1082" s="7">
        <v>0</v>
      </c>
      <c r="Q1082" s="7">
        <v>0</v>
      </c>
      <c r="R1082" s="7">
        <v>7.63</v>
      </c>
    </row>
    <row r="1083" spans="1:18" x14ac:dyDescent="0.25">
      <c r="A1083" s="7" t="s">
        <v>4207</v>
      </c>
      <c r="B1083" s="8">
        <v>42845</v>
      </c>
      <c r="C1083" s="7">
        <v>5</v>
      </c>
      <c r="D1083" s="7" t="s">
        <v>4208</v>
      </c>
      <c r="E1083" s="7" t="s">
        <v>592</v>
      </c>
      <c r="F1083" s="7" t="s">
        <v>4209</v>
      </c>
      <c r="G1083" s="8">
        <v>42843.617361111108</v>
      </c>
      <c r="H1083" s="7" t="s">
        <v>2781</v>
      </c>
      <c r="I1083" s="7"/>
      <c r="J1083" s="7"/>
      <c r="K1083" s="7">
        <v>0</v>
      </c>
      <c r="L1083" s="7">
        <v>0</v>
      </c>
      <c r="M1083" s="7">
        <v>22.7</v>
      </c>
      <c r="N1083" s="7">
        <v>1</v>
      </c>
      <c r="O1083" s="7" t="s">
        <v>71</v>
      </c>
      <c r="P1083" s="7">
        <v>0</v>
      </c>
      <c r="Q1083" s="7">
        <v>0</v>
      </c>
      <c r="R1083" s="7">
        <v>22.7</v>
      </c>
    </row>
    <row r="1084" spans="1:18" x14ac:dyDescent="0.25">
      <c r="A1084" s="7" t="s">
        <v>4210</v>
      </c>
      <c r="B1084" s="8">
        <v>42850</v>
      </c>
      <c r="C1084" s="7">
        <v>1</v>
      </c>
      <c r="D1084" s="7" t="s">
        <v>4211</v>
      </c>
      <c r="E1084" s="7" t="s">
        <v>592</v>
      </c>
      <c r="F1084" s="7" t="s">
        <v>4212</v>
      </c>
      <c r="G1084" s="8">
        <v>42838.677083333336</v>
      </c>
      <c r="H1084" s="7" t="s">
        <v>2781</v>
      </c>
      <c r="I1084" s="7"/>
      <c r="J1084" s="7"/>
      <c r="K1084" s="7">
        <v>0</v>
      </c>
      <c r="L1084" s="7">
        <v>0</v>
      </c>
      <c r="M1084" s="7">
        <v>2066.13</v>
      </c>
      <c r="N1084" s="7">
        <v>1</v>
      </c>
      <c r="O1084" s="7" t="s">
        <v>53</v>
      </c>
      <c r="P1084" s="7">
        <v>0</v>
      </c>
      <c r="Q1084" s="7">
        <v>0</v>
      </c>
      <c r="R1084" s="7">
        <v>2066.13</v>
      </c>
    </row>
    <row r="1085" spans="1:18" x14ac:dyDescent="0.25">
      <c r="A1085" s="7" t="s">
        <v>4210</v>
      </c>
      <c r="B1085" s="8">
        <v>42850</v>
      </c>
      <c r="C1085" s="7">
        <v>2</v>
      </c>
      <c r="D1085" s="7" t="s">
        <v>4211</v>
      </c>
      <c r="E1085" s="7" t="s">
        <v>592</v>
      </c>
      <c r="F1085" s="7" t="s">
        <v>4212</v>
      </c>
      <c r="G1085" s="8">
        <v>42838.677083333336</v>
      </c>
      <c r="H1085" s="7" t="s">
        <v>2781</v>
      </c>
      <c r="I1085" s="7"/>
      <c r="J1085" s="7"/>
      <c r="K1085" s="7">
        <v>0</v>
      </c>
      <c r="L1085" s="7">
        <v>0</v>
      </c>
      <c r="M1085" s="7">
        <v>333.87</v>
      </c>
      <c r="N1085" s="7">
        <v>1</v>
      </c>
      <c r="O1085" s="7" t="s">
        <v>53</v>
      </c>
      <c r="P1085" s="7">
        <v>0</v>
      </c>
      <c r="Q1085" s="7">
        <v>0</v>
      </c>
      <c r="R1085" s="7">
        <v>333.87</v>
      </c>
    </row>
    <row r="1086" spans="1:18" x14ac:dyDescent="0.25">
      <c r="A1086" s="7" t="s">
        <v>4213</v>
      </c>
      <c r="B1086" s="8">
        <v>42863</v>
      </c>
      <c r="C1086" s="7">
        <v>1</v>
      </c>
      <c r="D1086" s="7" t="s">
        <v>4214</v>
      </c>
      <c r="E1086" s="7" t="s">
        <v>592</v>
      </c>
      <c r="F1086" s="7" t="s">
        <v>4215</v>
      </c>
      <c r="G1086" s="8">
        <v>42854.645138888889</v>
      </c>
      <c r="H1086" s="7" t="s">
        <v>2781</v>
      </c>
      <c r="I1086" s="7"/>
      <c r="J1086" s="7"/>
      <c r="K1086" s="7">
        <v>0</v>
      </c>
      <c r="L1086" s="7">
        <v>0</v>
      </c>
      <c r="M1086" s="7">
        <v>750</v>
      </c>
      <c r="N1086" s="7">
        <v>1</v>
      </c>
      <c r="O1086" s="7" t="s">
        <v>53</v>
      </c>
      <c r="P1086" s="7">
        <v>0</v>
      </c>
      <c r="Q1086" s="7">
        <v>0</v>
      </c>
      <c r="R1086" s="7">
        <v>750</v>
      </c>
    </row>
    <row r="1087" spans="1:18" x14ac:dyDescent="0.25">
      <c r="A1087" s="7" t="s">
        <v>4216</v>
      </c>
      <c r="B1087" s="8">
        <v>42865</v>
      </c>
      <c r="C1087" s="7">
        <v>1</v>
      </c>
      <c r="D1087" s="7" t="s">
        <v>4217</v>
      </c>
      <c r="E1087" s="7" t="s">
        <v>592</v>
      </c>
      <c r="F1087" s="7" t="s">
        <v>4218</v>
      </c>
      <c r="G1087" s="8">
        <v>42854.751388888886</v>
      </c>
      <c r="H1087" s="7" t="s">
        <v>2781</v>
      </c>
      <c r="I1087" s="7"/>
      <c r="J1087" s="7"/>
      <c r="K1087" s="7">
        <v>0</v>
      </c>
      <c r="L1087" s="7">
        <v>0</v>
      </c>
      <c r="M1087" s="7">
        <v>60</v>
      </c>
      <c r="N1087" s="7">
        <v>1</v>
      </c>
      <c r="O1087" s="7" t="s">
        <v>71</v>
      </c>
      <c r="P1087" s="7">
        <v>0</v>
      </c>
      <c r="Q1087" s="7">
        <v>0</v>
      </c>
      <c r="R1087" s="7">
        <v>60</v>
      </c>
    </row>
    <row r="1088" spans="1:18" x14ac:dyDescent="0.25">
      <c r="A1088" s="7" t="s">
        <v>4219</v>
      </c>
      <c r="B1088" s="8">
        <v>42865</v>
      </c>
      <c r="C1088" s="7">
        <v>1</v>
      </c>
      <c r="D1088" s="7" t="s">
        <v>4220</v>
      </c>
      <c r="E1088" s="7" t="s">
        <v>592</v>
      </c>
      <c r="F1088" s="7" t="s">
        <v>4221</v>
      </c>
      <c r="G1088" s="8">
        <v>42850.484722222223</v>
      </c>
      <c r="H1088" s="7" t="s">
        <v>2781</v>
      </c>
      <c r="I1088" s="7"/>
      <c r="J1088" s="7"/>
      <c r="K1088" s="7">
        <v>0</v>
      </c>
      <c r="L1088" s="7">
        <v>0</v>
      </c>
      <c r="M1088" s="7">
        <v>47.37</v>
      </c>
      <c r="N1088" s="7">
        <v>1</v>
      </c>
      <c r="O1088" s="7" t="s">
        <v>71</v>
      </c>
      <c r="P1088" s="7">
        <v>0</v>
      </c>
      <c r="Q1088" s="7">
        <v>0</v>
      </c>
      <c r="R1088" s="7">
        <v>47.37</v>
      </c>
    </row>
    <row r="1089" spans="1:18" x14ac:dyDescent="0.25">
      <c r="A1089" s="7" t="s">
        <v>4219</v>
      </c>
      <c r="B1089" s="8">
        <v>42865</v>
      </c>
      <c r="C1089" s="7">
        <v>2</v>
      </c>
      <c r="D1089" s="7" t="s">
        <v>4220</v>
      </c>
      <c r="E1089" s="7" t="s">
        <v>592</v>
      </c>
      <c r="F1089" s="7" t="s">
        <v>4221</v>
      </c>
      <c r="G1089" s="8">
        <v>42850.484722222223</v>
      </c>
      <c r="H1089" s="7" t="s">
        <v>2781</v>
      </c>
      <c r="I1089" s="7"/>
      <c r="J1089" s="7"/>
      <c r="K1089" s="7">
        <v>0</v>
      </c>
      <c r="L1089" s="7">
        <v>0</v>
      </c>
      <c r="M1089" s="7">
        <v>7.76</v>
      </c>
      <c r="N1089" s="7">
        <v>1</v>
      </c>
      <c r="O1089" s="7" t="s">
        <v>71</v>
      </c>
      <c r="P1089" s="7">
        <v>0</v>
      </c>
      <c r="Q1089" s="7">
        <v>0</v>
      </c>
      <c r="R1089" s="7">
        <v>7.76</v>
      </c>
    </row>
    <row r="1090" spans="1:18" x14ac:dyDescent="0.25">
      <c r="A1090" s="7" t="s">
        <v>4219</v>
      </c>
      <c r="B1090" s="8">
        <v>42865</v>
      </c>
      <c r="C1090" s="7">
        <v>3</v>
      </c>
      <c r="D1090" s="7" t="s">
        <v>4220</v>
      </c>
      <c r="E1090" s="7" t="s">
        <v>592</v>
      </c>
      <c r="F1090" s="7" t="s">
        <v>4221</v>
      </c>
      <c r="G1090" s="8">
        <v>42850.484722222223</v>
      </c>
      <c r="H1090" s="7" t="s">
        <v>2781</v>
      </c>
      <c r="I1090" s="7"/>
      <c r="J1090" s="7"/>
      <c r="K1090" s="7">
        <v>0</v>
      </c>
      <c r="L1090" s="7">
        <v>0</v>
      </c>
      <c r="M1090" s="7">
        <v>4.87</v>
      </c>
      <c r="N1090" s="7">
        <v>1</v>
      </c>
      <c r="O1090" s="7" t="s">
        <v>71</v>
      </c>
      <c r="P1090" s="7">
        <v>0</v>
      </c>
      <c r="Q1090" s="7">
        <v>0</v>
      </c>
      <c r="R1090" s="7">
        <v>4.87</v>
      </c>
    </row>
    <row r="1091" spans="1:18" x14ac:dyDescent="0.25">
      <c r="A1091" s="7" t="s">
        <v>4222</v>
      </c>
      <c r="B1091" s="8">
        <v>42865</v>
      </c>
      <c r="C1091" s="7">
        <v>1</v>
      </c>
      <c r="D1091" s="7" t="s">
        <v>4223</v>
      </c>
      <c r="E1091" s="7" t="s">
        <v>592</v>
      </c>
      <c r="F1091" s="7" t="s">
        <v>4224</v>
      </c>
      <c r="G1091" s="8">
        <v>42864.423611111109</v>
      </c>
      <c r="H1091" s="7" t="s">
        <v>2781</v>
      </c>
      <c r="I1091" s="7"/>
      <c r="J1091" s="7"/>
      <c r="K1091" s="7">
        <v>0</v>
      </c>
      <c r="L1091" s="7">
        <v>0</v>
      </c>
      <c r="M1091" s="7">
        <v>71250</v>
      </c>
      <c r="N1091" s="7">
        <v>1</v>
      </c>
      <c r="O1091" s="7" t="s">
        <v>53</v>
      </c>
      <c r="P1091" s="7">
        <v>0</v>
      </c>
      <c r="Q1091" s="7">
        <v>0</v>
      </c>
      <c r="R1091" s="7">
        <v>71250</v>
      </c>
    </row>
    <row r="1092" spans="1:18" x14ac:dyDescent="0.25">
      <c r="A1092" s="7" t="s">
        <v>4225</v>
      </c>
      <c r="B1092" s="8">
        <v>42865</v>
      </c>
      <c r="C1092" s="7">
        <v>1</v>
      </c>
      <c r="D1092" s="7" t="s">
        <v>4226</v>
      </c>
      <c r="E1092" s="7" t="s">
        <v>592</v>
      </c>
      <c r="F1092" s="7" t="s">
        <v>4227</v>
      </c>
      <c r="G1092" s="8">
        <v>42861.472222222219</v>
      </c>
      <c r="H1092" s="7" t="s">
        <v>2781</v>
      </c>
      <c r="I1092" s="7"/>
      <c r="J1092" s="7"/>
      <c r="K1092" s="7">
        <v>0</v>
      </c>
      <c r="L1092" s="7">
        <v>0</v>
      </c>
      <c r="M1092" s="7">
        <v>3923.12</v>
      </c>
      <c r="N1092" s="7">
        <v>1</v>
      </c>
      <c r="O1092" s="7" t="s">
        <v>53</v>
      </c>
      <c r="P1092" s="7">
        <v>0</v>
      </c>
      <c r="Q1092" s="7">
        <v>0</v>
      </c>
      <c r="R1092" s="7">
        <v>3923.12</v>
      </c>
    </row>
    <row r="1093" spans="1:18" x14ac:dyDescent="0.25">
      <c r="A1093" s="7" t="s">
        <v>4228</v>
      </c>
      <c r="B1093" s="8">
        <v>42865</v>
      </c>
      <c r="C1093" s="7">
        <v>1</v>
      </c>
      <c r="D1093" s="7" t="s">
        <v>4229</v>
      </c>
      <c r="E1093" s="7" t="s">
        <v>592</v>
      </c>
      <c r="F1093" s="7" t="s">
        <v>4230</v>
      </c>
      <c r="G1093" s="8">
        <v>42850.486111111109</v>
      </c>
      <c r="H1093" s="7" t="s">
        <v>2781</v>
      </c>
      <c r="I1093" s="7"/>
      <c r="J1093" s="7"/>
      <c r="K1093" s="7">
        <v>0</v>
      </c>
      <c r="L1093" s="7">
        <v>0</v>
      </c>
      <c r="M1093" s="7">
        <v>60</v>
      </c>
      <c r="N1093" s="7">
        <v>1</v>
      </c>
      <c r="O1093" s="7" t="s">
        <v>71</v>
      </c>
      <c r="P1093" s="7">
        <v>0</v>
      </c>
      <c r="Q1093" s="7">
        <v>0</v>
      </c>
      <c r="R1093" s="7">
        <v>60</v>
      </c>
    </row>
    <row r="1094" spans="1:18" x14ac:dyDescent="0.25">
      <c r="A1094" s="7" t="s">
        <v>4231</v>
      </c>
      <c r="B1094" s="8">
        <v>42865</v>
      </c>
      <c r="C1094" s="7">
        <v>1</v>
      </c>
      <c r="D1094" s="7" t="s">
        <v>4232</v>
      </c>
      <c r="E1094" s="7" t="s">
        <v>592</v>
      </c>
      <c r="F1094" s="7" t="s">
        <v>4233</v>
      </c>
      <c r="G1094" s="8">
        <v>42861.472916666666</v>
      </c>
      <c r="H1094" s="7" t="s">
        <v>2781</v>
      </c>
      <c r="I1094" s="7"/>
      <c r="J1094" s="7"/>
      <c r="K1094" s="7">
        <v>0</v>
      </c>
      <c r="L1094" s="7">
        <v>0</v>
      </c>
      <c r="M1094" s="7">
        <v>3840.7</v>
      </c>
      <c r="N1094" s="7">
        <v>1</v>
      </c>
      <c r="O1094" s="7" t="s">
        <v>53</v>
      </c>
      <c r="P1094" s="7">
        <v>0</v>
      </c>
      <c r="Q1094" s="7">
        <v>0</v>
      </c>
      <c r="R1094" s="7">
        <v>3840.7</v>
      </c>
    </row>
    <row r="1095" spans="1:18" x14ac:dyDescent="0.25">
      <c r="A1095" s="7" t="s">
        <v>4231</v>
      </c>
      <c r="B1095" s="8">
        <v>42865</v>
      </c>
      <c r="C1095" s="7">
        <v>2</v>
      </c>
      <c r="D1095" s="7" t="s">
        <v>4234</v>
      </c>
      <c r="E1095" s="7" t="s">
        <v>592</v>
      </c>
      <c r="F1095" s="7" t="s">
        <v>4235</v>
      </c>
      <c r="G1095" s="8">
        <v>42861.473611111112</v>
      </c>
      <c r="H1095" s="7" t="s">
        <v>2781</v>
      </c>
      <c r="I1095" s="7"/>
      <c r="J1095" s="7"/>
      <c r="K1095" s="7">
        <v>0</v>
      </c>
      <c r="L1095" s="7">
        <v>0</v>
      </c>
      <c r="M1095" s="7">
        <v>3840.7</v>
      </c>
      <c r="N1095" s="7">
        <v>1</v>
      </c>
      <c r="O1095" s="7" t="s">
        <v>53</v>
      </c>
      <c r="P1095" s="7">
        <v>0</v>
      </c>
      <c r="Q1095" s="7">
        <v>0</v>
      </c>
      <c r="R1095" s="7">
        <v>3840.7</v>
      </c>
    </row>
    <row r="1096" spans="1:18" x14ac:dyDescent="0.25">
      <c r="A1096" s="7" t="s">
        <v>4236</v>
      </c>
      <c r="B1096" s="8">
        <v>42867</v>
      </c>
      <c r="C1096" s="7">
        <v>1</v>
      </c>
      <c r="D1096" s="7" t="s">
        <v>4237</v>
      </c>
      <c r="E1096" s="7" t="s">
        <v>592</v>
      </c>
      <c r="F1096" s="7" t="s">
        <v>4238</v>
      </c>
      <c r="G1096" s="8">
        <v>42845.605555555558</v>
      </c>
      <c r="H1096" s="7" t="s">
        <v>2781</v>
      </c>
      <c r="I1096" s="7"/>
      <c r="J1096" s="7"/>
      <c r="K1096" s="7">
        <v>0</v>
      </c>
      <c r="L1096" s="7">
        <v>0</v>
      </c>
      <c r="M1096" s="7">
        <v>10000</v>
      </c>
      <c r="N1096" s="7">
        <v>1</v>
      </c>
      <c r="O1096" s="7" t="s">
        <v>53</v>
      </c>
      <c r="P1096" s="7">
        <v>0</v>
      </c>
      <c r="Q1096" s="7">
        <v>0</v>
      </c>
      <c r="R1096" s="7">
        <v>10000</v>
      </c>
    </row>
    <row r="1097" spans="1:18" x14ac:dyDescent="0.25">
      <c r="A1097" s="7" t="s">
        <v>4239</v>
      </c>
      <c r="B1097" s="8">
        <v>42867</v>
      </c>
      <c r="C1097" s="7">
        <v>1</v>
      </c>
      <c r="D1097" s="7" t="s">
        <v>4240</v>
      </c>
      <c r="E1097" s="7" t="s">
        <v>592</v>
      </c>
      <c r="F1097" s="7" t="s">
        <v>4241</v>
      </c>
      <c r="G1097" s="8">
        <v>42864.418055555558</v>
      </c>
      <c r="H1097" s="7" t="s">
        <v>2781</v>
      </c>
      <c r="I1097" s="7"/>
      <c r="J1097" s="7"/>
      <c r="K1097" s="7">
        <v>0</v>
      </c>
      <c r="L1097" s="7">
        <v>0</v>
      </c>
      <c r="M1097" s="7">
        <v>120</v>
      </c>
      <c r="N1097" s="7">
        <v>1</v>
      </c>
      <c r="O1097" s="7" t="s">
        <v>71</v>
      </c>
      <c r="P1097" s="7">
        <v>0</v>
      </c>
      <c r="Q1097" s="7">
        <v>0</v>
      </c>
      <c r="R1097" s="7">
        <v>120</v>
      </c>
    </row>
    <row r="1098" spans="1:18" x14ac:dyDescent="0.25">
      <c r="A1098" s="7" t="s">
        <v>4242</v>
      </c>
      <c r="B1098" s="8">
        <v>42871</v>
      </c>
      <c r="C1098" s="7">
        <v>3</v>
      </c>
      <c r="D1098" s="7" t="s">
        <v>4243</v>
      </c>
      <c r="E1098" s="7" t="s">
        <v>592</v>
      </c>
      <c r="F1098" s="7" t="s">
        <v>4244</v>
      </c>
      <c r="G1098" s="8">
        <v>42835.668749999997</v>
      </c>
      <c r="H1098" s="7" t="s">
        <v>2781</v>
      </c>
      <c r="I1098" s="7"/>
      <c r="J1098" s="7"/>
      <c r="K1098" s="7">
        <v>0</v>
      </c>
      <c r="L1098" s="7">
        <v>0</v>
      </c>
      <c r="M1098" s="7">
        <v>101.72</v>
      </c>
      <c r="N1098" s="7">
        <v>1</v>
      </c>
      <c r="O1098" s="7" t="s">
        <v>71</v>
      </c>
      <c r="P1098" s="7">
        <v>0</v>
      </c>
      <c r="Q1098" s="7">
        <v>0</v>
      </c>
      <c r="R1098" s="7">
        <v>101.72</v>
      </c>
    </row>
    <row r="1099" spans="1:18" x14ac:dyDescent="0.25">
      <c r="A1099" s="7" t="s">
        <v>4245</v>
      </c>
      <c r="B1099" s="8">
        <v>42872</v>
      </c>
      <c r="C1099" s="7">
        <v>1</v>
      </c>
      <c r="D1099" s="7" t="s">
        <v>4246</v>
      </c>
      <c r="E1099" s="7" t="s">
        <v>592</v>
      </c>
      <c r="F1099" s="7" t="s">
        <v>4247</v>
      </c>
      <c r="G1099" s="8">
        <v>42847.521527777775</v>
      </c>
      <c r="H1099" s="7" t="s">
        <v>2781</v>
      </c>
      <c r="I1099" s="7"/>
      <c r="J1099" s="7"/>
      <c r="K1099" s="7">
        <v>0</v>
      </c>
      <c r="L1099" s="7">
        <v>0</v>
      </c>
      <c r="M1099" s="7">
        <v>144</v>
      </c>
      <c r="N1099" s="7">
        <v>1</v>
      </c>
      <c r="O1099" s="7" t="s">
        <v>71</v>
      </c>
      <c r="P1099" s="7">
        <v>0</v>
      </c>
      <c r="Q1099" s="7">
        <v>0</v>
      </c>
      <c r="R1099" s="7">
        <v>144</v>
      </c>
    </row>
    <row r="1100" spans="1:18" x14ac:dyDescent="0.25">
      <c r="A1100" s="7" t="s">
        <v>4248</v>
      </c>
      <c r="B1100" s="8">
        <v>42872</v>
      </c>
      <c r="C1100" s="7">
        <v>1</v>
      </c>
      <c r="D1100" s="7" t="s">
        <v>4249</v>
      </c>
      <c r="E1100" s="7" t="s">
        <v>592</v>
      </c>
      <c r="F1100" s="7" t="s">
        <v>4250</v>
      </c>
      <c r="G1100" s="8">
        <v>42867.674305555556</v>
      </c>
      <c r="H1100" s="7" t="s">
        <v>2781</v>
      </c>
      <c r="I1100" s="7"/>
      <c r="J1100" s="7"/>
      <c r="K1100" s="7">
        <v>0</v>
      </c>
      <c r="L1100" s="7">
        <v>0</v>
      </c>
      <c r="M1100" s="7">
        <v>140</v>
      </c>
      <c r="N1100" s="7">
        <v>1</v>
      </c>
      <c r="O1100" s="7" t="s">
        <v>71</v>
      </c>
      <c r="P1100" s="7">
        <v>0</v>
      </c>
      <c r="Q1100" s="7">
        <v>0</v>
      </c>
      <c r="R1100" s="7">
        <v>140</v>
      </c>
    </row>
    <row r="1101" spans="1:18" x14ac:dyDescent="0.25">
      <c r="A1101" s="7" t="s">
        <v>4251</v>
      </c>
      <c r="B1101" s="8">
        <v>42872</v>
      </c>
      <c r="C1101" s="7">
        <v>1</v>
      </c>
      <c r="D1101" s="7" t="s">
        <v>4252</v>
      </c>
      <c r="E1101" s="7" t="s">
        <v>592</v>
      </c>
      <c r="F1101" s="7" t="s">
        <v>4253</v>
      </c>
      <c r="G1101" s="8">
        <v>42850.649305555555</v>
      </c>
      <c r="H1101" s="7" t="s">
        <v>2781</v>
      </c>
      <c r="I1101" s="7"/>
      <c r="J1101" s="7"/>
      <c r="K1101" s="7">
        <v>0</v>
      </c>
      <c r="L1101" s="7">
        <v>0</v>
      </c>
      <c r="M1101" s="7">
        <v>100</v>
      </c>
      <c r="N1101" s="7">
        <v>1</v>
      </c>
      <c r="O1101" s="7" t="s">
        <v>71</v>
      </c>
      <c r="P1101" s="7">
        <v>0</v>
      </c>
      <c r="Q1101" s="7">
        <v>0</v>
      </c>
      <c r="R1101" s="7">
        <v>100</v>
      </c>
    </row>
    <row r="1102" spans="1:18" x14ac:dyDescent="0.25">
      <c r="A1102" s="7" t="s">
        <v>4254</v>
      </c>
      <c r="B1102" s="8">
        <v>42872</v>
      </c>
      <c r="C1102" s="7">
        <v>1</v>
      </c>
      <c r="D1102" s="7" t="s">
        <v>4255</v>
      </c>
      <c r="E1102" s="7" t="s">
        <v>592</v>
      </c>
      <c r="F1102" s="7" t="s">
        <v>4256</v>
      </c>
      <c r="G1102" s="8">
        <v>42852.372916666667</v>
      </c>
      <c r="H1102" s="7" t="s">
        <v>2781</v>
      </c>
      <c r="I1102" s="7"/>
      <c r="J1102" s="7"/>
      <c r="K1102" s="7">
        <v>0</v>
      </c>
      <c r="L1102" s="7">
        <v>0</v>
      </c>
      <c r="M1102" s="7">
        <v>218280</v>
      </c>
      <c r="N1102" s="7">
        <v>1</v>
      </c>
      <c r="O1102" s="7" t="s">
        <v>53</v>
      </c>
      <c r="P1102" s="7">
        <v>0</v>
      </c>
      <c r="Q1102" s="7">
        <v>0</v>
      </c>
      <c r="R1102" s="7">
        <v>218280</v>
      </c>
    </row>
    <row r="1103" spans="1:18" x14ac:dyDescent="0.25">
      <c r="A1103" s="7" t="s">
        <v>4257</v>
      </c>
      <c r="B1103" s="8">
        <v>42873</v>
      </c>
      <c r="C1103" s="7">
        <v>1</v>
      </c>
      <c r="D1103" s="7" t="s">
        <v>4258</v>
      </c>
      <c r="E1103" s="7" t="s">
        <v>592</v>
      </c>
      <c r="F1103" s="7" t="s">
        <v>4259</v>
      </c>
      <c r="G1103" s="8">
        <v>42849.445138888892</v>
      </c>
      <c r="H1103" s="7" t="s">
        <v>2781</v>
      </c>
      <c r="I1103" s="7"/>
      <c r="J1103" s="7"/>
      <c r="K1103" s="7">
        <v>0</v>
      </c>
      <c r="L1103" s="7">
        <v>0</v>
      </c>
      <c r="M1103" s="7">
        <v>3216.98</v>
      </c>
      <c r="N1103" s="7">
        <v>1</v>
      </c>
      <c r="O1103" s="7" t="s">
        <v>53</v>
      </c>
      <c r="P1103" s="7">
        <v>0</v>
      </c>
      <c r="Q1103" s="7">
        <v>0</v>
      </c>
      <c r="R1103" s="7">
        <v>3216.98</v>
      </c>
    </row>
    <row r="1104" spans="1:18" x14ac:dyDescent="0.25">
      <c r="A1104" s="7" t="s">
        <v>4257</v>
      </c>
      <c r="B1104" s="8">
        <v>42873</v>
      </c>
      <c r="C1104" s="7">
        <v>2</v>
      </c>
      <c r="D1104" s="7" t="s">
        <v>4258</v>
      </c>
      <c r="E1104" s="7" t="s">
        <v>592</v>
      </c>
      <c r="F1104" s="7" t="s">
        <v>4259</v>
      </c>
      <c r="G1104" s="8">
        <v>42849.445138888892</v>
      </c>
      <c r="H1104" s="7" t="s">
        <v>2781</v>
      </c>
      <c r="I1104" s="7"/>
      <c r="J1104" s="7"/>
      <c r="K1104" s="7">
        <v>0</v>
      </c>
      <c r="L1104" s="7">
        <v>0</v>
      </c>
      <c r="M1104" s="7">
        <v>2283.02</v>
      </c>
      <c r="N1104" s="7">
        <v>1</v>
      </c>
      <c r="O1104" s="7" t="s">
        <v>53</v>
      </c>
      <c r="P1104" s="7">
        <v>0</v>
      </c>
      <c r="Q1104" s="7">
        <v>0</v>
      </c>
      <c r="R1104" s="7">
        <v>2283.02</v>
      </c>
    </row>
    <row r="1105" spans="1:18" x14ac:dyDescent="0.25">
      <c r="A1105" s="7" t="s">
        <v>4260</v>
      </c>
      <c r="B1105" s="8">
        <v>42873</v>
      </c>
      <c r="C1105" s="7">
        <v>1</v>
      </c>
      <c r="D1105" s="7" t="s">
        <v>4261</v>
      </c>
      <c r="E1105" s="7" t="s">
        <v>592</v>
      </c>
      <c r="F1105" s="7" t="s">
        <v>4262</v>
      </c>
      <c r="G1105" s="8">
        <v>42854.679861111108</v>
      </c>
      <c r="H1105" s="7" t="s">
        <v>2781</v>
      </c>
      <c r="I1105" s="7"/>
      <c r="J1105" s="7"/>
      <c r="K1105" s="7">
        <v>0</v>
      </c>
      <c r="L1105" s="7">
        <v>0</v>
      </c>
      <c r="M1105" s="7">
        <v>320</v>
      </c>
      <c r="N1105" s="7">
        <v>1</v>
      </c>
      <c r="O1105" s="7" t="s">
        <v>71</v>
      </c>
      <c r="P1105" s="7">
        <v>0</v>
      </c>
      <c r="Q1105" s="7">
        <v>0</v>
      </c>
      <c r="R1105" s="7">
        <v>320</v>
      </c>
    </row>
    <row r="1106" spans="1:18" x14ac:dyDescent="0.25">
      <c r="A1106" s="7" t="s">
        <v>4263</v>
      </c>
      <c r="B1106" s="8">
        <v>42873</v>
      </c>
      <c r="C1106" s="7">
        <v>1</v>
      </c>
      <c r="D1106" s="7" t="s">
        <v>4264</v>
      </c>
      <c r="E1106" s="7" t="s">
        <v>592</v>
      </c>
      <c r="F1106" s="7" t="s">
        <v>4265</v>
      </c>
      <c r="G1106" s="8">
        <v>42851.42083333333</v>
      </c>
      <c r="H1106" s="7" t="s">
        <v>2781</v>
      </c>
      <c r="I1106" s="7"/>
      <c r="J1106" s="7"/>
      <c r="K1106" s="7">
        <v>0</v>
      </c>
      <c r="L1106" s="7">
        <v>0</v>
      </c>
      <c r="M1106" s="7">
        <v>9.3000000000000007</v>
      </c>
      <c r="N1106" s="7">
        <v>1</v>
      </c>
      <c r="O1106" s="7" t="s">
        <v>937</v>
      </c>
      <c r="P1106" s="7">
        <v>0</v>
      </c>
      <c r="Q1106" s="7">
        <v>0</v>
      </c>
      <c r="R1106" s="7">
        <v>9.3000000000000007</v>
      </c>
    </row>
    <row r="1107" spans="1:18" x14ac:dyDescent="0.25">
      <c r="A1107" s="7" t="s">
        <v>4266</v>
      </c>
      <c r="B1107" s="8">
        <v>42877</v>
      </c>
      <c r="C1107" s="7">
        <v>1</v>
      </c>
      <c r="D1107" s="7" t="s">
        <v>4267</v>
      </c>
      <c r="E1107" s="7" t="s">
        <v>592</v>
      </c>
      <c r="F1107" s="7" t="s">
        <v>4268</v>
      </c>
      <c r="G1107" s="8">
        <v>42857.460416666669</v>
      </c>
      <c r="H1107" s="7" t="s">
        <v>2781</v>
      </c>
      <c r="I1107" s="7"/>
      <c r="J1107" s="7"/>
      <c r="K1107" s="7">
        <v>0</v>
      </c>
      <c r="L1107" s="7">
        <v>0</v>
      </c>
      <c r="M1107" s="7">
        <v>54.91</v>
      </c>
      <c r="N1107" s="7">
        <v>1</v>
      </c>
      <c r="O1107" s="7" t="s">
        <v>71</v>
      </c>
      <c r="P1107" s="7">
        <v>0</v>
      </c>
      <c r="Q1107" s="7">
        <v>0</v>
      </c>
      <c r="R1107" s="7">
        <v>54.91</v>
      </c>
    </row>
    <row r="1108" spans="1:18" x14ac:dyDescent="0.25">
      <c r="A1108" s="7" t="s">
        <v>4266</v>
      </c>
      <c r="B1108" s="8">
        <v>42877</v>
      </c>
      <c r="C1108" s="7">
        <v>2</v>
      </c>
      <c r="D1108" s="7" t="s">
        <v>4267</v>
      </c>
      <c r="E1108" s="7" t="s">
        <v>592</v>
      </c>
      <c r="F1108" s="7" t="s">
        <v>4268</v>
      </c>
      <c r="G1108" s="8">
        <v>42857.460416666669</v>
      </c>
      <c r="H1108" s="7" t="s">
        <v>2781</v>
      </c>
      <c r="I1108" s="7"/>
      <c r="J1108" s="7"/>
      <c r="K1108" s="7">
        <v>0</v>
      </c>
      <c r="L1108" s="7">
        <v>0</v>
      </c>
      <c r="M1108" s="7">
        <v>5.09</v>
      </c>
      <c r="N1108" s="7">
        <v>1</v>
      </c>
      <c r="O1108" s="7" t="s">
        <v>71</v>
      </c>
      <c r="P1108" s="7">
        <v>0</v>
      </c>
      <c r="Q1108" s="7">
        <v>0</v>
      </c>
      <c r="R1108" s="7">
        <v>5.09</v>
      </c>
    </row>
    <row r="1109" spans="1:18" x14ac:dyDescent="0.25">
      <c r="A1109" s="7" t="s">
        <v>4269</v>
      </c>
      <c r="B1109" s="8">
        <v>42902</v>
      </c>
      <c r="C1109" s="7">
        <v>1</v>
      </c>
      <c r="D1109" s="7" t="s">
        <v>4270</v>
      </c>
      <c r="E1109" s="7" t="s">
        <v>592</v>
      </c>
      <c r="F1109" s="7" t="s">
        <v>4271</v>
      </c>
      <c r="G1109" s="8">
        <v>42889.568749999999</v>
      </c>
      <c r="H1109" s="7" t="s">
        <v>2781</v>
      </c>
      <c r="I1109" s="7"/>
      <c r="J1109" s="7"/>
      <c r="K1109" s="7">
        <v>0</v>
      </c>
      <c r="L1109" s="7">
        <v>0</v>
      </c>
      <c r="M1109" s="7">
        <v>11591.91</v>
      </c>
      <c r="N1109" s="7">
        <v>1</v>
      </c>
      <c r="O1109" s="7" t="s">
        <v>53</v>
      </c>
      <c r="P1109" s="7">
        <v>0</v>
      </c>
      <c r="Q1109" s="7">
        <v>0</v>
      </c>
      <c r="R1109" s="7">
        <v>11591.91</v>
      </c>
    </row>
    <row r="1110" spans="1:18" x14ac:dyDescent="0.25">
      <c r="A1110" s="7" t="s">
        <v>4272</v>
      </c>
      <c r="B1110" s="8">
        <v>42903</v>
      </c>
      <c r="C1110" s="7">
        <v>1</v>
      </c>
      <c r="D1110" s="7" t="s">
        <v>4273</v>
      </c>
      <c r="E1110" s="7" t="s">
        <v>592</v>
      </c>
      <c r="F1110" s="7" t="s">
        <v>4274</v>
      </c>
      <c r="G1110" s="8">
        <v>42858.647222222222</v>
      </c>
      <c r="H1110" s="7" t="s">
        <v>2781</v>
      </c>
      <c r="I1110" s="7"/>
      <c r="J1110" s="7"/>
      <c r="K1110" s="7">
        <v>0</v>
      </c>
      <c r="L1110" s="7">
        <v>0</v>
      </c>
      <c r="M1110" s="7">
        <v>60</v>
      </c>
      <c r="N1110" s="7">
        <v>1</v>
      </c>
      <c r="O1110" s="7" t="s">
        <v>71</v>
      </c>
      <c r="P1110" s="7">
        <v>0</v>
      </c>
      <c r="Q1110" s="7">
        <v>0</v>
      </c>
      <c r="R1110" s="7">
        <v>60</v>
      </c>
    </row>
    <row r="1111" spans="1:18" x14ac:dyDescent="0.25">
      <c r="A1111" s="7" t="s">
        <v>4275</v>
      </c>
      <c r="B1111" s="8">
        <v>42903</v>
      </c>
      <c r="C1111" s="7">
        <v>1</v>
      </c>
      <c r="D1111" s="7" t="s">
        <v>4276</v>
      </c>
      <c r="E1111" s="7" t="s">
        <v>592</v>
      </c>
      <c r="F1111" s="7" t="s">
        <v>4277</v>
      </c>
      <c r="G1111" s="8">
        <v>42870.422222222223</v>
      </c>
      <c r="H1111" s="7" t="s">
        <v>2781</v>
      </c>
      <c r="I1111" s="7"/>
      <c r="J1111" s="7"/>
      <c r="K1111" s="7">
        <v>0</v>
      </c>
      <c r="L1111" s="7">
        <v>0</v>
      </c>
      <c r="M1111" s="7">
        <v>60</v>
      </c>
      <c r="N1111" s="7">
        <v>1</v>
      </c>
      <c r="O1111" s="7" t="s">
        <v>71</v>
      </c>
      <c r="P1111" s="7">
        <v>0</v>
      </c>
      <c r="Q1111" s="7">
        <v>0</v>
      </c>
      <c r="R1111" s="7">
        <v>60</v>
      </c>
    </row>
    <row r="1112" spans="1:18" x14ac:dyDescent="0.25">
      <c r="A1112" s="7" t="s">
        <v>4278</v>
      </c>
      <c r="B1112" s="8">
        <v>42905</v>
      </c>
      <c r="C1112" s="7">
        <v>1</v>
      </c>
      <c r="D1112" s="7" t="s">
        <v>4279</v>
      </c>
      <c r="E1112" s="7" t="s">
        <v>592</v>
      </c>
      <c r="F1112" s="7" t="s">
        <v>4280</v>
      </c>
      <c r="G1112" s="8">
        <v>42895.464583333334</v>
      </c>
      <c r="H1112" s="7" t="s">
        <v>2781</v>
      </c>
      <c r="I1112" s="7"/>
      <c r="J1112" s="7"/>
      <c r="K1112" s="7">
        <v>0</v>
      </c>
      <c r="L1112" s="7">
        <v>0</v>
      </c>
      <c r="M1112" s="7">
        <v>75</v>
      </c>
      <c r="N1112" s="7">
        <v>1</v>
      </c>
      <c r="O1112" s="7" t="s">
        <v>71</v>
      </c>
      <c r="P1112" s="7">
        <v>0</v>
      </c>
      <c r="Q1112" s="7">
        <v>0</v>
      </c>
      <c r="R1112" s="7">
        <v>150</v>
      </c>
    </row>
    <row r="1113" spans="1:18" x14ac:dyDescent="0.25">
      <c r="A1113" s="7" t="s">
        <v>4281</v>
      </c>
      <c r="B1113" s="8">
        <v>42905</v>
      </c>
      <c r="C1113" s="7">
        <v>1</v>
      </c>
      <c r="D1113" s="7" t="s">
        <v>4282</v>
      </c>
      <c r="E1113" s="7" t="s">
        <v>592</v>
      </c>
      <c r="F1113" s="7" t="s">
        <v>4283</v>
      </c>
      <c r="G1113" s="8">
        <v>42884.476388888892</v>
      </c>
      <c r="H1113" s="7" t="s">
        <v>2781</v>
      </c>
      <c r="I1113" s="7"/>
      <c r="J1113" s="7"/>
      <c r="K1113" s="7">
        <v>0</v>
      </c>
      <c r="L1113" s="7">
        <v>0</v>
      </c>
      <c r="M1113" s="7">
        <v>75</v>
      </c>
      <c r="N1113" s="7">
        <v>1</v>
      </c>
      <c r="O1113" s="7" t="s">
        <v>71</v>
      </c>
      <c r="P1113" s="7">
        <v>0</v>
      </c>
      <c r="Q1113" s="7">
        <v>0</v>
      </c>
      <c r="R1113" s="7">
        <v>75</v>
      </c>
    </row>
    <row r="1114" spans="1:18" x14ac:dyDescent="0.25">
      <c r="A1114" s="7" t="s">
        <v>4284</v>
      </c>
      <c r="B1114" s="8">
        <v>42905</v>
      </c>
      <c r="C1114" s="7">
        <v>1</v>
      </c>
      <c r="D1114" s="7" t="s">
        <v>4285</v>
      </c>
      <c r="E1114" s="7" t="s">
        <v>592</v>
      </c>
      <c r="F1114" s="7" t="s">
        <v>4286</v>
      </c>
      <c r="G1114" s="8">
        <v>42886.40347222222</v>
      </c>
      <c r="H1114" s="7" t="s">
        <v>2781</v>
      </c>
      <c r="I1114" s="7"/>
      <c r="J1114" s="7"/>
      <c r="K1114" s="7">
        <v>0</v>
      </c>
      <c r="L1114" s="7">
        <v>0</v>
      </c>
      <c r="M1114" s="7">
        <v>60</v>
      </c>
      <c r="N1114" s="7">
        <v>1</v>
      </c>
      <c r="O1114" s="7" t="s">
        <v>71</v>
      </c>
      <c r="P1114" s="7">
        <v>0</v>
      </c>
      <c r="Q1114" s="7">
        <v>0</v>
      </c>
      <c r="R1114" s="7">
        <v>60</v>
      </c>
    </row>
    <row r="1115" spans="1:18" x14ac:dyDescent="0.25">
      <c r="A1115" s="7" t="s">
        <v>4287</v>
      </c>
      <c r="B1115" s="8">
        <v>42905</v>
      </c>
      <c r="C1115" s="7">
        <v>1</v>
      </c>
      <c r="D1115" s="7" t="s">
        <v>4288</v>
      </c>
      <c r="E1115" s="7" t="s">
        <v>592</v>
      </c>
      <c r="F1115" s="7" t="s">
        <v>4289</v>
      </c>
      <c r="G1115" s="8">
        <v>42885.627083333333</v>
      </c>
      <c r="H1115" s="7" t="s">
        <v>2781</v>
      </c>
      <c r="I1115" s="7"/>
      <c r="J1115" s="7"/>
      <c r="K1115" s="7">
        <v>0</v>
      </c>
      <c r="L1115" s="7">
        <v>0</v>
      </c>
      <c r="M1115" s="7">
        <v>110</v>
      </c>
      <c r="N1115" s="7">
        <v>1</v>
      </c>
      <c r="O1115" s="7" t="s">
        <v>71</v>
      </c>
      <c r="P1115" s="7">
        <v>0</v>
      </c>
      <c r="Q1115" s="7">
        <v>0</v>
      </c>
      <c r="R1115" s="7">
        <v>110</v>
      </c>
    </row>
    <row r="1116" spans="1:18" x14ac:dyDescent="0.25">
      <c r="A1116" s="7" t="s">
        <v>4290</v>
      </c>
      <c r="B1116" s="8">
        <v>42905</v>
      </c>
      <c r="C1116" s="7">
        <v>1</v>
      </c>
      <c r="D1116" s="7" t="s">
        <v>4291</v>
      </c>
      <c r="E1116" s="7" t="s">
        <v>592</v>
      </c>
      <c r="F1116" s="7" t="s">
        <v>4292</v>
      </c>
      <c r="G1116" s="8">
        <v>42858.633333333331</v>
      </c>
      <c r="H1116" s="7" t="s">
        <v>2781</v>
      </c>
      <c r="I1116" s="7"/>
      <c r="J1116" s="7"/>
      <c r="K1116" s="7">
        <v>0</v>
      </c>
      <c r="L1116" s="7">
        <v>0</v>
      </c>
      <c r="M1116" s="7">
        <v>0</v>
      </c>
      <c r="N1116" s="7">
        <v>1</v>
      </c>
      <c r="O1116" s="7" t="s">
        <v>71</v>
      </c>
      <c r="P1116" s="7">
        <v>0</v>
      </c>
      <c r="Q1116" s="7">
        <v>0</v>
      </c>
      <c r="R1116" s="7">
        <v>60</v>
      </c>
    </row>
    <row r="1117" spans="1:18" x14ac:dyDescent="0.25">
      <c r="A1117" s="7" t="s">
        <v>4293</v>
      </c>
      <c r="B1117" s="8">
        <v>42905</v>
      </c>
      <c r="C1117" s="7">
        <v>1</v>
      </c>
      <c r="D1117" s="7" t="s">
        <v>4294</v>
      </c>
      <c r="E1117" s="7" t="s">
        <v>592</v>
      </c>
      <c r="F1117" s="7" t="s">
        <v>4295</v>
      </c>
      <c r="G1117" s="8">
        <v>42861.520833333336</v>
      </c>
      <c r="H1117" s="7" t="s">
        <v>2781</v>
      </c>
      <c r="I1117" s="7"/>
      <c r="J1117" s="7"/>
      <c r="K1117" s="7">
        <v>0</v>
      </c>
      <c r="L1117" s="7">
        <v>0</v>
      </c>
      <c r="M1117" s="7">
        <v>60</v>
      </c>
      <c r="N1117" s="7">
        <v>1</v>
      </c>
      <c r="O1117" s="7" t="s">
        <v>71</v>
      </c>
      <c r="P1117" s="7">
        <v>0</v>
      </c>
      <c r="Q1117" s="7">
        <v>0</v>
      </c>
      <c r="R1117" s="7">
        <v>60</v>
      </c>
    </row>
    <row r="1118" spans="1:18" x14ac:dyDescent="0.25">
      <c r="A1118" s="7" t="s">
        <v>4296</v>
      </c>
      <c r="B1118" s="8">
        <v>42906</v>
      </c>
      <c r="C1118" s="7">
        <v>3</v>
      </c>
      <c r="D1118" s="7" t="s">
        <v>4297</v>
      </c>
      <c r="E1118" s="7" t="s">
        <v>592</v>
      </c>
      <c r="F1118" s="7" t="s">
        <v>4298</v>
      </c>
      <c r="G1118" s="8">
        <v>42880.407638888886</v>
      </c>
      <c r="H1118" s="7" t="s">
        <v>2781</v>
      </c>
      <c r="I1118" s="7"/>
      <c r="J1118" s="7"/>
      <c r="K1118" s="7">
        <v>0</v>
      </c>
      <c r="L1118" s="7">
        <v>0</v>
      </c>
      <c r="M1118" s="7">
        <v>251.98</v>
      </c>
      <c r="N1118" s="7">
        <v>1</v>
      </c>
      <c r="O1118" s="7" t="s">
        <v>71</v>
      </c>
      <c r="P1118" s="7">
        <v>0</v>
      </c>
      <c r="Q1118" s="7">
        <v>0</v>
      </c>
      <c r="R1118" s="7">
        <v>251.98</v>
      </c>
    </row>
    <row r="1119" spans="1:18" x14ac:dyDescent="0.25">
      <c r="A1119" s="7" t="s">
        <v>4296</v>
      </c>
      <c r="B1119" s="8">
        <v>42906</v>
      </c>
      <c r="C1119" s="7">
        <v>4</v>
      </c>
      <c r="D1119" s="7" t="s">
        <v>4297</v>
      </c>
      <c r="E1119" s="7" t="s">
        <v>592</v>
      </c>
      <c r="F1119" s="7" t="s">
        <v>4298</v>
      </c>
      <c r="G1119" s="8">
        <v>42880.407638888886</v>
      </c>
      <c r="H1119" s="7" t="s">
        <v>2781</v>
      </c>
      <c r="I1119" s="7"/>
      <c r="J1119" s="7"/>
      <c r="K1119" s="7">
        <v>0</v>
      </c>
      <c r="L1119" s="7">
        <v>0</v>
      </c>
      <c r="M1119" s="7">
        <v>3.02</v>
      </c>
      <c r="N1119" s="7">
        <v>1</v>
      </c>
      <c r="O1119" s="7" t="s">
        <v>71</v>
      </c>
      <c r="P1119" s="7">
        <v>0</v>
      </c>
      <c r="Q1119" s="7">
        <v>0</v>
      </c>
      <c r="R1119" s="7">
        <v>3.02</v>
      </c>
    </row>
    <row r="1120" spans="1:18" x14ac:dyDescent="0.25">
      <c r="A1120" s="7" t="s">
        <v>4296</v>
      </c>
      <c r="B1120" s="8">
        <v>42906</v>
      </c>
      <c r="C1120" s="7">
        <v>6</v>
      </c>
      <c r="D1120" s="7" t="s">
        <v>4299</v>
      </c>
      <c r="E1120" s="7" t="s">
        <v>592</v>
      </c>
      <c r="F1120" s="7" t="s">
        <v>4300</v>
      </c>
      <c r="G1120" s="8">
        <v>42881.399305555555</v>
      </c>
      <c r="H1120" s="7" t="s">
        <v>2781</v>
      </c>
      <c r="I1120" s="7"/>
      <c r="J1120" s="7"/>
      <c r="K1120" s="7">
        <v>0</v>
      </c>
      <c r="L1120" s="7">
        <v>0</v>
      </c>
      <c r="M1120" s="7">
        <v>85</v>
      </c>
      <c r="N1120" s="7">
        <v>1</v>
      </c>
      <c r="O1120" s="7" t="s">
        <v>71</v>
      </c>
      <c r="P1120" s="7">
        <v>0</v>
      </c>
      <c r="Q1120" s="7">
        <v>0</v>
      </c>
      <c r="R1120" s="7">
        <v>85</v>
      </c>
    </row>
    <row r="1121" spans="1:18" x14ac:dyDescent="0.25">
      <c r="A1121" s="7" t="s">
        <v>4301</v>
      </c>
      <c r="B1121" s="8">
        <v>42906</v>
      </c>
      <c r="C1121" s="7">
        <v>1</v>
      </c>
      <c r="D1121" s="7" t="s">
        <v>4302</v>
      </c>
      <c r="E1121" s="7" t="s">
        <v>592</v>
      </c>
      <c r="F1121" s="7" t="s">
        <v>4303</v>
      </c>
      <c r="G1121" s="8">
        <v>42882.601388888892</v>
      </c>
      <c r="H1121" s="7" t="s">
        <v>2781</v>
      </c>
      <c r="I1121" s="7"/>
      <c r="J1121" s="7"/>
      <c r="K1121" s="7">
        <v>0</v>
      </c>
      <c r="L1121" s="7">
        <v>0</v>
      </c>
      <c r="M1121" s="7">
        <v>435</v>
      </c>
      <c r="N1121" s="7">
        <v>1</v>
      </c>
      <c r="O1121" s="7" t="s">
        <v>71</v>
      </c>
      <c r="P1121" s="7">
        <v>0</v>
      </c>
      <c r="Q1121" s="7">
        <v>0</v>
      </c>
      <c r="R1121" s="7">
        <v>435</v>
      </c>
    </row>
    <row r="1122" spans="1:18" x14ac:dyDescent="0.25">
      <c r="A1122" s="7" t="s">
        <v>4304</v>
      </c>
      <c r="B1122" s="8">
        <v>42907</v>
      </c>
      <c r="C1122" s="7">
        <v>1</v>
      </c>
      <c r="D1122" s="7" t="s">
        <v>4305</v>
      </c>
      <c r="E1122" s="7" t="s">
        <v>592</v>
      </c>
      <c r="F1122" s="7" t="s">
        <v>4306</v>
      </c>
      <c r="G1122" s="8">
        <v>42884.371527777781</v>
      </c>
      <c r="H1122" s="7" t="s">
        <v>2781</v>
      </c>
      <c r="I1122" s="7"/>
      <c r="J1122" s="7"/>
      <c r="K1122" s="7">
        <v>0</v>
      </c>
      <c r="L1122" s="7">
        <v>0</v>
      </c>
      <c r="M1122" s="7">
        <v>5500</v>
      </c>
      <c r="N1122" s="7">
        <v>1</v>
      </c>
      <c r="O1122" s="7" t="s">
        <v>53</v>
      </c>
      <c r="P1122" s="7">
        <v>0</v>
      </c>
      <c r="Q1122" s="7">
        <v>0</v>
      </c>
      <c r="R1122" s="7">
        <v>5500</v>
      </c>
    </row>
    <row r="1123" spans="1:18" x14ac:dyDescent="0.25">
      <c r="A1123" s="7" t="s">
        <v>4307</v>
      </c>
      <c r="B1123" s="8">
        <v>42907</v>
      </c>
      <c r="C1123" s="7">
        <v>1</v>
      </c>
      <c r="D1123" s="7" t="s">
        <v>4308</v>
      </c>
      <c r="E1123" s="7" t="s">
        <v>592</v>
      </c>
      <c r="F1123" s="7" t="s">
        <v>4309</v>
      </c>
      <c r="G1123" s="8">
        <v>42889.616666666669</v>
      </c>
      <c r="H1123" s="7" t="s">
        <v>2781</v>
      </c>
      <c r="I1123" s="7"/>
      <c r="J1123" s="7"/>
      <c r="K1123" s="7">
        <v>0</v>
      </c>
      <c r="L1123" s="7">
        <v>0</v>
      </c>
      <c r="M1123" s="7">
        <v>800</v>
      </c>
      <c r="N1123" s="7">
        <v>1</v>
      </c>
      <c r="O1123" s="7" t="s">
        <v>53</v>
      </c>
      <c r="P1123" s="7">
        <v>0</v>
      </c>
      <c r="Q1123" s="7">
        <v>0</v>
      </c>
      <c r="R1123" s="7">
        <v>800</v>
      </c>
    </row>
    <row r="1124" spans="1:18" x14ac:dyDescent="0.25">
      <c r="A1124" s="7" t="s">
        <v>4310</v>
      </c>
      <c r="B1124" s="8">
        <v>42907</v>
      </c>
      <c r="C1124" s="7">
        <v>1</v>
      </c>
      <c r="D1124" s="7" t="s">
        <v>4311</v>
      </c>
      <c r="E1124" s="7" t="s">
        <v>592</v>
      </c>
      <c r="F1124" s="7" t="s">
        <v>4312</v>
      </c>
      <c r="G1124" s="8">
        <v>42878.656944444447</v>
      </c>
      <c r="H1124" s="7" t="s">
        <v>2781</v>
      </c>
      <c r="I1124" s="7"/>
      <c r="J1124" s="7"/>
      <c r="K1124" s="7">
        <v>0</v>
      </c>
      <c r="L1124" s="7">
        <v>0</v>
      </c>
      <c r="M1124" s="7">
        <v>2000</v>
      </c>
      <c r="N1124" s="7">
        <v>1</v>
      </c>
      <c r="O1124" s="7" t="s">
        <v>53</v>
      </c>
      <c r="P1124" s="7">
        <v>0</v>
      </c>
      <c r="Q1124" s="7">
        <v>0</v>
      </c>
      <c r="R1124" s="7">
        <v>2000</v>
      </c>
    </row>
    <row r="1125" spans="1:18" x14ac:dyDescent="0.25">
      <c r="A1125" s="7" t="s">
        <v>4313</v>
      </c>
      <c r="B1125" s="8">
        <v>42908</v>
      </c>
      <c r="C1125" s="7">
        <v>1</v>
      </c>
      <c r="D1125" s="7" t="s">
        <v>4314</v>
      </c>
      <c r="E1125" s="7" t="s">
        <v>592</v>
      </c>
      <c r="F1125" s="7" t="s">
        <v>4315</v>
      </c>
      <c r="G1125" s="8">
        <v>42901.625694444447</v>
      </c>
      <c r="H1125" s="7" t="s">
        <v>2781</v>
      </c>
      <c r="I1125" s="7"/>
      <c r="J1125" s="7"/>
      <c r="K1125" s="7">
        <v>0</v>
      </c>
      <c r="L1125" s="7">
        <v>0</v>
      </c>
      <c r="M1125" s="7">
        <v>600</v>
      </c>
      <c r="N1125" s="7">
        <v>1</v>
      </c>
      <c r="O1125" s="7" t="s">
        <v>53</v>
      </c>
      <c r="P1125" s="7">
        <v>0</v>
      </c>
      <c r="Q1125" s="7">
        <v>0</v>
      </c>
      <c r="R1125" s="7">
        <v>600</v>
      </c>
    </row>
    <row r="1126" spans="1:18" x14ac:dyDescent="0.25">
      <c r="A1126" s="7" t="s">
        <v>4316</v>
      </c>
      <c r="B1126" s="8">
        <v>42908</v>
      </c>
      <c r="C1126" s="7">
        <v>1</v>
      </c>
      <c r="D1126" s="7" t="s">
        <v>4317</v>
      </c>
      <c r="E1126" s="7" t="s">
        <v>592</v>
      </c>
      <c r="F1126" s="7" t="s">
        <v>4318</v>
      </c>
      <c r="G1126" s="8">
        <v>42907.625</v>
      </c>
      <c r="H1126" s="7" t="s">
        <v>2781</v>
      </c>
      <c r="I1126" s="7"/>
      <c r="J1126" s="7"/>
      <c r="K1126" s="7">
        <v>0</v>
      </c>
      <c r="L1126" s="7">
        <v>0</v>
      </c>
      <c r="M1126" s="7">
        <v>0</v>
      </c>
      <c r="N1126" s="7">
        <v>1</v>
      </c>
      <c r="O1126" s="7" t="s">
        <v>71</v>
      </c>
      <c r="P1126" s="7">
        <v>0</v>
      </c>
      <c r="Q1126" s="7">
        <v>0</v>
      </c>
      <c r="R1126" s="7">
        <v>60</v>
      </c>
    </row>
    <row r="1127" spans="1:18" x14ac:dyDescent="0.25">
      <c r="A1127" s="7" t="s">
        <v>4319</v>
      </c>
      <c r="B1127" s="8">
        <v>42917</v>
      </c>
      <c r="C1127" s="7">
        <v>1</v>
      </c>
      <c r="D1127" s="7" t="s">
        <v>4320</v>
      </c>
      <c r="E1127" s="7" t="s">
        <v>592</v>
      </c>
      <c r="F1127" s="7" t="s">
        <v>4321</v>
      </c>
      <c r="G1127" s="8">
        <v>42913.6875</v>
      </c>
      <c r="H1127" s="7" t="s">
        <v>2781</v>
      </c>
      <c r="I1127" s="7"/>
      <c r="J1127" s="7"/>
      <c r="K1127" s="7">
        <v>0</v>
      </c>
      <c r="L1127" s="7">
        <v>0</v>
      </c>
      <c r="M1127" s="7">
        <v>2000</v>
      </c>
      <c r="N1127" s="7">
        <v>1</v>
      </c>
      <c r="O1127" s="7" t="s">
        <v>53</v>
      </c>
      <c r="P1127" s="7">
        <v>0</v>
      </c>
      <c r="Q1127" s="7">
        <v>0</v>
      </c>
      <c r="R1127" s="7">
        <v>2000</v>
      </c>
    </row>
    <row r="1128" spans="1:18" x14ac:dyDescent="0.25">
      <c r="A1128" s="7" t="s">
        <v>4322</v>
      </c>
      <c r="B1128" s="8">
        <v>42917</v>
      </c>
      <c r="C1128" s="7">
        <v>1</v>
      </c>
      <c r="D1128" s="7" t="s">
        <v>4323</v>
      </c>
      <c r="E1128" s="7" t="s">
        <v>592</v>
      </c>
      <c r="F1128" s="7" t="s">
        <v>4324</v>
      </c>
      <c r="G1128" s="8">
        <v>42913.686111111114</v>
      </c>
      <c r="H1128" s="7" t="s">
        <v>2781</v>
      </c>
      <c r="I1128" s="7"/>
      <c r="J1128" s="7"/>
      <c r="K1128" s="7">
        <v>0</v>
      </c>
      <c r="L1128" s="7">
        <v>0</v>
      </c>
      <c r="M1128" s="7">
        <v>7000</v>
      </c>
      <c r="N1128" s="7">
        <v>1</v>
      </c>
      <c r="O1128" s="7" t="s">
        <v>53</v>
      </c>
      <c r="P1128" s="7">
        <v>0</v>
      </c>
      <c r="Q1128" s="7">
        <v>0</v>
      </c>
      <c r="R1128" s="7">
        <v>7000</v>
      </c>
    </row>
    <row r="1129" spans="1:18" x14ac:dyDescent="0.25">
      <c r="A1129" s="7" t="s">
        <v>4325</v>
      </c>
      <c r="B1129" s="8">
        <v>42917</v>
      </c>
      <c r="C1129" s="7">
        <v>1</v>
      </c>
      <c r="D1129" s="7" t="s">
        <v>4326</v>
      </c>
      <c r="E1129" s="7" t="s">
        <v>592</v>
      </c>
      <c r="F1129" s="7" t="s">
        <v>4327</v>
      </c>
      <c r="G1129" s="8">
        <v>42913.684027777781</v>
      </c>
      <c r="H1129" s="7" t="s">
        <v>2781</v>
      </c>
      <c r="I1129" s="7"/>
      <c r="J1129" s="7"/>
      <c r="K1129" s="7">
        <v>0</v>
      </c>
      <c r="L1129" s="7">
        <v>0</v>
      </c>
      <c r="M1129" s="7">
        <v>145.59</v>
      </c>
      <c r="N1129" s="7">
        <v>1</v>
      </c>
      <c r="O1129" s="7" t="s">
        <v>53</v>
      </c>
      <c r="P1129" s="7">
        <v>0</v>
      </c>
      <c r="Q1129" s="7">
        <v>0</v>
      </c>
      <c r="R1129" s="7">
        <v>145.59</v>
      </c>
    </row>
    <row r="1130" spans="1:18" x14ac:dyDescent="0.25">
      <c r="A1130" s="7" t="s">
        <v>4325</v>
      </c>
      <c r="B1130" s="8">
        <v>42917</v>
      </c>
      <c r="C1130" s="7">
        <v>2</v>
      </c>
      <c r="D1130" s="7" t="s">
        <v>4326</v>
      </c>
      <c r="E1130" s="7" t="s">
        <v>592</v>
      </c>
      <c r="F1130" s="7" t="s">
        <v>4327</v>
      </c>
      <c r="G1130" s="8">
        <v>42913.684027777781</v>
      </c>
      <c r="H1130" s="7" t="s">
        <v>2781</v>
      </c>
      <c r="I1130" s="7"/>
      <c r="J1130" s="7"/>
      <c r="K1130" s="7">
        <v>0</v>
      </c>
      <c r="L1130" s="7">
        <v>0</v>
      </c>
      <c r="M1130" s="7">
        <v>2854.41</v>
      </c>
      <c r="N1130" s="7">
        <v>1</v>
      </c>
      <c r="O1130" s="7" t="s">
        <v>53</v>
      </c>
      <c r="P1130" s="7">
        <v>0</v>
      </c>
      <c r="Q1130" s="7">
        <v>0</v>
      </c>
      <c r="R1130" s="7">
        <v>2854.41</v>
      </c>
    </row>
    <row r="1131" spans="1:18" x14ac:dyDescent="0.25">
      <c r="A1131" s="7" t="s">
        <v>4328</v>
      </c>
      <c r="B1131" s="8">
        <v>42920</v>
      </c>
      <c r="C1131" s="7">
        <v>1</v>
      </c>
      <c r="D1131" s="7" t="s">
        <v>4329</v>
      </c>
      <c r="E1131" s="7" t="s">
        <v>592</v>
      </c>
      <c r="F1131" s="7" t="s">
        <v>4330</v>
      </c>
      <c r="G1131" s="8">
        <v>42919.620833333334</v>
      </c>
      <c r="H1131" s="7" t="s">
        <v>2781</v>
      </c>
      <c r="I1131" s="7"/>
      <c r="J1131" s="7"/>
      <c r="K1131" s="7">
        <v>0</v>
      </c>
      <c r="L1131" s="7">
        <v>0</v>
      </c>
      <c r="M1131" s="7">
        <v>250</v>
      </c>
      <c r="N1131" s="7">
        <v>1</v>
      </c>
      <c r="O1131" s="7" t="s">
        <v>71</v>
      </c>
      <c r="P1131" s="7">
        <v>0</v>
      </c>
      <c r="Q1131" s="7">
        <v>0</v>
      </c>
      <c r="R1131" s="7">
        <v>250</v>
      </c>
    </row>
    <row r="1132" spans="1:18" x14ac:dyDescent="0.25">
      <c r="A1132" s="7" t="s">
        <v>4331</v>
      </c>
      <c r="B1132" s="8">
        <v>42921</v>
      </c>
      <c r="C1132" s="7">
        <v>1</v>
      </c>
      <c r="D1132" s="7" t="s">
        <v>4332</v>
      </c>
      <c r="E1132" s="7" t="s">
        <v>592</v>
      </c>
      <c r="F1132" s="7" t="s">
        <v>4333</v>
      </c>
      <c r="G1132" s="8">
        <v>42920.663888888892</v>
      </c>
      <c r="H1132" s="7" t="s">
        <v>2781</v>
      </c>
      <c r="I1132" s="7"/>
      <c r="J1132" s="7"/>
      <c r="K1132" s="7">
        <v>0</v>
      </c>
      <c r="L1132" s="7">
        <v>0</v>
      </c>
      <c r="M1132" s="7">
        <v>0</v>
      </c>
      <c r="N1132" s="7">
        <v>1</v>
      </c>
      <c r="O1132" s="7" t="s">
        <v>71</v>
      </c>
      <c r="P1132" s="7">
        <v>0</v>
      </c>
      <c r="Q1132" s="7">
        <v>0</v>
      </c>
      <c r="R1132" s="7">
        <v>29.84</v>
      </c>
    </row>
    <row r="1133" spans="1:18" x14ac:dyDescent="0.25">
      <c r="A1133" s="7" t="s">
        <v>4331</v>
      </c>
      <c r="B1133" s="8">
        <v>42921</v>
      </c>
      <c r="C1133" s="7">
        <v>2</v>
      </c>
      <c r="D1133" s="7" t="s">
        <v>4332</v>
      </c>
      <c r="E1133" s="7" t="s">
        <v>592</v>
      </c>
      <c r="F1133" s="7" t="s">
        <v>4333</v>
      </c>
      <c r="G1133" s="8">
        <v>42920.663888888892</v>
      </c>
      <c r="H1133" s="7" t="s">
        <v>2781</v>
      </c>
      <c r="I1133" s="7"/>
      <c r="J1133" s="7"/>
      <c r="K1133" s="7">
        <v>0</v>
      </c>
      <c r="L1133" s="7">
        <v>0</v>
      </c>
      <c r="M1133" s="7">
        <v>0</v>
      </c>
      <c r="N1133" s="7">
        <v>1</v>
      </c>
      <c r="O1133" s="7" t="s">
        <v>71</v>
      </c>
      <c r="P1133" s="7">
        <v>0</v>
      </c>
      <c r="Q1133" s="7">
        <v>0</v>
      </c>
      <c r="R1133" s="7">
        <v>40.71</v>
      </c>
    </row>
    <row r="1134" spans="1:18" x14ac:dyDescent="0.25">
      <c r="A1134" s="7" t="s">
        <v>4331</v>
      </c>
      <c r="B1134" s="8">
        <v>42921</v>
      </c>
      <c r="C1134" s="7">
        <v>3</v>
      </c>
      <c r="D1134" s="7" t="s">
        <v>4332</v>
      </c>
      <c r="E1134" s="7" t="s">
        <v>592</v>
      </c>
      <c r="F1134" s="7" t="s">
        <v>4333</v>
      </c>
      <c r="G1134" s="8">
        <v>42920.663888888892</v>
      </c>
      <c r="H1134" s="7" t="s">
        <v>2781</v>
      </c>
      <c r="I1134" s="7"/>
      <c r="J1134" s="7"/>
      <c r="K1134" s="7">
        <v>0</v>
      </c>
      <c r="L1134" s="7">
        <v>0</v>
      </c>
      <c r="M1134" s="7">
        <v>245</v>
      </c>
      <c r="N1134" s="7">
        <v>1</v>
      </c>
      <c r="O1134" s="7" t="s">
        <v>71</v>
      </c>
      <c r="P1134" s="7">
        <v>0</v>
      </c>
      <c r="Q1134" s="7">
        <v>0</v>
      </c>
      <c r="R1134" s="7">
        <v>224.44</v>
      </c>
    </row>
    <row r="1135" spans="1:18" x14ac:dyDescent="0.25">
      <c r="A1135" s="7" t="s">
        <v>4334</v>
      </c>
      <c r="B1135" s="8">
        <v>42928</v>
      </c>
      <c r="C1135" s="7">
        <v>1</v>
      </c>
      <c r="D1135" s="7" t="s">
        <v>4335</v>
      </c>
      <c r="E1135" s="7" t="s">
        <v>592</v>
      </c>
      <c r="F1135" s="7" t="s">
        <v>4336</v>
      </c>
      <c r="G1135" s="8">
        <v>42921.499305555553</v>
      </c>
      <c r="H1135" s="7" t="s">
        <v>2781</v>
      </c>
      <c r="I1135" s="7"/>
      <c r="J1135" s="7"/>
      <c r="K1135" s="7">
        <v>0</v>
      </c>
      <c r="L1135" s="7">
        <v>0</v>
      </c>
      <c r="M1135" s="7">
        <v>2200</v>
      </c>
      <c r="N1135" s="7">
        <v>1</v>
      </c>
      <c r="O1135" s="7" t="s">
        <v>53</v>
      </c>
      <c r="P1135" s="7">
        <v>0</v>
      </c>
      <c r="Q1135" s="7">
        <v>0</v>
      </c>
      <c r="R1135" s="7">
        <v>2200</v>
      </c>
    </row>
    <row r="1136" spans="1:18" x14ac:dyDescent="0.25">
      <c r="A1136" s="7" t="s">
        <v>4337</v>
      </c>
      <c r="B1136" s="8">
        <v>42929</v>
      </c>
      <c r="C1136" s="7">
        <v>1</v>
      </c>
      <c r="D1136" s="7" t="s">
        <v>4338</v>
      </c>
      <c r="E1136" s="7" t="s">
        <v>592</v>
      </c>
      <c r="F1136" s="7" t="s">
        <v>4339</v>
      </c>
      <c r="G1136" s="8">
        <v>42922.706250000003</v>
      </c>
      <c r="H1136" s="7" t="s">
        <v>2781</v>
      </c>
      <c r="I1136" s="7"/>
      <c r="J1136" s="7"/>
      <c r="K1136" s="7">
        <v>0</v>
      </c>
      <c r="L1136" s="7">
        <v>0</v>
      </c>
      <c r="M1136" s="7">
        <v>29.14</v>
      </c>
      <c r="N1136" s="7">
        <v>1</v>
      </c>
      <c r="O1136" s="7" t="s">
        <v>71</v>
      </c>
      <c r="P1136" s="7">
        <v>0</v>
      </c>
      <c r="Q1136" s="7">
        <v>0</v>
      </c>
      <c r="R1136" s="7">
        <v>29.14</v>
      </c>
    </row>
    <row r="1137" spans="1:18" x14ac:dyDescent="0.25">
      <c r="A1137" s="7" t="s">
        <v>4337</v>
      </c>
      <c r="B1137" s="8">
        <v>42929</v>
      </c>
      <c r="C1137" s="7">
        <v>2</v>
      </c>
      <c r="D1137" s="7" t="s">
        <v>4338</v>
      </c>
      <c r="E1137" s="7" t="s">
        <v>592</v>
      </c>
      <c r="F1137" s="7" t="s">
        <v>4339</v>
      </c>
      <c r="G1137" s="8">
        <v>42922.706250000003</v>
      </c>
      <c r="H1137" s="7" t="s">
        <v>2781</v>
      </c>
      <c r="I1137" s="7"/>
      <c r="J1137" s="7"/>
      <c r="K1137" s="7">
        <v>0</v>
      </c>
      <c r="L1137" s="7">
        <v>0</v>
      </c>
      <c r="M1137" s="7">
        <v>80.48</v>
      </c>
      <c r="N1137" s="7">
        <v>1</v>
      </c>
      <c r="O1137" s="7" t="s">
        <v>71</v>
      </c>
      <c r="P1137" s="7">
        <v>0</v>
      </c>
      <c r="Q1137" s="7">
        <v>0</v>
      </c>
      <c r="R1137" s="7">
        <v>80.48</v>
      </c>
    </row>
    <row r="1138" spans="1:18" x14ac:dyDescent="0.25">
      <c r="A1138" s="7" t="s">
        <v>4337</v>
      </c>
      <c r="B1138" s="8">
        <v>42929</v>
      </c>
      <c r="C1138" s="7">
        <v>3</v>
      </c>
      <c r="D1138" s="7" t="s">
        <v>4338</v>
      </c>
      <c r="E1138" s="7" t="s">
        <v>592</v>
      </c>
      <c r="F1138" s="7" t="s">
        <v>4339</v>
      </c>
      <c r="G1138" s="8">
        <v>42922.706250000003</v>
      </c>
      <c r="H1138" s="7" t="s">
        <v>2781</v>
      </c>
      <c r="I1138" s="7"/>
      <c r="J1138" s="7"/>
      <c r="K1138" s="7">
        <v>0</v>
      </c>
      <c r="L1138" s="7">
        <v>0</v>
      </c>
      <c r="M1138" s="7">
        <v>90.38</v>
      </c>
      <c r="N1138" s="7">
        <v>1</v>
      </c>
      <c r="O1138" s="7" t="s">
        <v>71</v>
      </c>
      <c r="P1138" s="7">
        <v>0</v>
      </c>
      <c r="Q1138" s="7">
        <v>0</v>
      </c>
      <c r="R1138" s="7">
        <v>90.38</v>
      </c>
    </row>
    <row r="1139" spans="1:18" x14ac:dyDescent="0.25">
      <c r="A1139" s="7" t="s">
        <v>4340</v>
      </c>
      <c r="B1139" s="8">
        <v>42930</v>
      </c>
      <c r="C1139" s="7">
        <v>1</v>
      </c>
      <c r="D1139" s="7" t="s">
        <v>4341</v>
      </c>
      <c r="E1139" s="7" t="s">
        <v>592</v>
      </c>
      <c r="F1139" s="7" t="s">
        <v>4342</v>
      </c>
      <c r="G1139" s="8">
        <v>42928.423611111109</v>
      </c>
      <c r="H1139" s="7" t="s">
        <v>2781</v>
      </c>
      <c r="I1139" s="7"/>
      <c r="J1139" s="7"/>
      <c r="K1139" s="7">
        <v>0</v>
      </c>
      <c r="L1139" s="7">
        <v>0</v>
      </c>
      <c r="M1139" s="7">
        <v>20</v>
      </c>
      <c r="N1139" s="7">
        <v>1</v>
      </c>
      <c r="O1139" s="7" t="s">
        <v>2813</v>
      </c>
      <c r="P1139" s="7">
        <v>0</v>
      </c>
      <c r="Q1139" s="7">
        <v>0</v>
      </c>
      <c r="R1139" s="7">
        <v>80</v>
      </c>
    </row>
    <row r="1140" spans="1:18" x14ac:dyDescent="0.25">
      <c r="A1140" s="7" t="s">
        <v>4343</v>
      </c>
      <c r="B1140" s="8">
        <v>42930</v>
      </c>
      <c r="C1140" s="7">
        <v>1</v>
      </c>
      <c r="D1140" s="7" t="s">
        <v>4344</v>
      </c>
      <c r="E1140" s="7" t="s">
        <v>592</v>
      </c>
      <c r="F1140" s="7" t="s">
        <v>4345</v>
      </c>
      <c r="G1140" s="8">
        <v>42914.697222222225</v>
      </c>
      <c r="H1140" s="7" t="s">
        <v>2781</v>
      </c>
      <c r="I1140" s="7"/>
      <c r="J1140" s="7"/>
      <c r="K1140" s="7">
        <v>0</v>
      </c>
      <c r="L1140" s="7">
        <v>0</v>
      </c>
      <c r="M1140" s="7">
        <v>60</v>
      </c>
      <c r="N1140" s="7">
        <v>1</v>
      </c>
      <c r="O1140" s="7" t="s">
        <v>71</v>
      </c>
      <c r="P1140" s="7">
        <v>0</v>
      </c>
      <c r="Q1140" s="7">
        <v>0</v>
      </c>
      <c r="R1140" s="7">
        <v>60</v>
      </c>
    </row>
    <row r="1141" spans="1:18" x14ac:dyDescent="0.25">
      <c r="A1141" s="7" t="s">
        <v>4346</v>
      </c>
      <c r="B1141" s="8">
        <v>42931</v>
      </c>
      <c r="C1141" s="7">
        <v>1</v>
      </c>
      <c r="D1141" s="7" t="s">
        <v>4347</v>
      </c>
      <c r="E1141" s="7" t="s">
        <v>592</v>
      </c>
      <c r="F1141" s="7" t="s">
        <v>4348</v>
      </c>
      <c r="G1141" s="8">
        <v>42741.368750000001</v>
      </c>
      <c r="H1141" s="7" t="s">
        <v>2781</v>
      </c>
      <c r="I1141" s="7"/>
      <c r="J1141" s="7"/>
      <c r="K1141" s="7">
        <v>0</v>
      </c>
      <c r="L1141" s="7">
        <v>0</v>
      </c>
      <c r="M1141" s="7">
        <v>0</v>
      </c>
      <c r="N1141" s="7">
        <v>64.73</v>
      </c>
      <c r="O1141" s="7" t="s">
        <v>53</v>
      </c>
      <c r="P1141" s="7">
        <v>0</v>
      </c>
      <c r="Q1141" s="7">
        <v>0</v>
      </c>
      <c r="R1141" s="7">
        <v>1585.89</v>
      </c>
    </row>
    <row r="1142" spans="1:18" x14ac:dyDescent="0.25">
      <c r="A1142" s="7" t="s">
        <v>4349</v>
      </c>
      <c r="B1142" s="8">
        <v>42931</v>
      </c>
      <c r="C1142" s="7">
        <v>1</v>
      </c>
      <c r="D1142" s="7" t="s">
        <v>4350</v>
      </c>
      <c r="E1142" s="7" t="s">
        <v>592</v>
      </c>
      <c r="F1142" s="7" t="s">
        <v>4351</v>
      </c>
      <c r="G1142" s="8">
        <v>42880.442361111112</v>
      </c>
      <c r="H1142" s="7" t="s">
        <v>2781</v>
      </c>
      <c r="I1142" s="7"/>
      <c r="J1142" s="7"/>
      <c r="K1142" s="7">
        <v>0</v>
      </c>
      <c r="L1142" s="7">
        <v>0</v>
      </c>
      <c r="M1142" s="7">
        <v>0</v>
      </c>
      <c r="N1142" s="7">
        <v>1</v>
      </c>
      <c r="O1142" s="7" t="s">
        <v>53</v>
      </c>
      <c r="P1142" s="7">
        <v>0</v>
      </c>
      <c r="Q1142" s="7">
        <v>0</v>
      </c>
      <c r="R1142" s="7">
        <v>130968</v>
      </c>
    </row>
    <row r="1143" spans="1:18" x14ac:dyDescent="0.25">
      <c r="A1143" s="7" t="s">
        <v>4352</v>
      </c>
      <c r="B1143" s="8">
        <v>42931</v>
      </c>
      <c r="C1143" s="7">
        <v>1</v>
      </c>
      <c r="D1143" s="7" t="s">
        <v>4353</v>
      </c>
      <c r="E1143" s="7" t="s">
        <v>592</v>
      </c>
      <c r="F1143" s="7" t="s">
        <v>4354</v>
      </c>
      <c r="G1143" s="8">
        <v>42891.581944444442</v>
      </c>
      <c r="H1143" s="7" t="s">
        <v>2781</v>
      </c>
      <c r="I1143" s="7"/>
      <c r="J1143" s="7"/>
      <c r="K1143" s="7">
        <v>0</v>
      </c>
      <c r="L1143" s="7">
        <v>0</v>
      </c>
      <c r="M1143" s="7"/>
      <c r="N1143" s="7">
        <v>1</v>
      </c>
      <c r="O1143" s="7" t="s">
        <v>53</v>
      </c>
      <c r="P1143" s="7">
        <v>0</v>
      </c>
      <c r="Q1143" s="7">
        <v>0</v>
      </c>
      <c r="R1143" s="7">
        <v>218280</v>
      </c>
    </row>
    <row r="1144" spans="1:18" x14ac:dyDescent="0.25">
      <c r="A1144" s="7" t="s">
        <v>4355</v>
      </c>
      <c r="B1144" s="8">
        <v>42931</v>
      </c>
      <c r="C1144" s="7">
        <v>1</v>
      </c>
      <c r="D1144" s="7" t="s">
        <v>4347</v>
      </c>
      <c r="E1144" s="7" t="s">
        <v>592</v>
      </c>
      <c r="F1144" s="7" t="s">
        <v>4348</v>
      </c>
      <c r="G1144" s="8">
        <v>42741.368750000001</v>
      </c>
      <c r="H1144" s="7" t="s">
        <v>2781</v>
      </c>
      <c r="I1144" s="7"/>
      <c r="J1144" s="7"/>
      <c r="K1144" s="7">
        <v>0</v>
      </c>
      <c r="L1144" s="7">
        <v>0</v>
      </c>
      <c r="M1144" s="7">
        <v>0</v>
      </c>
      <c r="N1144" s="7">
        <v>64.73</v>
      </c>
      <c r="O1144" s="7" t="s">
        <v>53</v>
      </c>
      <c r="P1144" s="7">
        <v>0</v>
      </c>
      <c r="Q1144" s="7">
        <v>0</v>
      </c>
      <c r="R1144" s="7">
        <v>1585.89</v>
      </c>
    </row>
    <row r="1145" spans="1:18" x14ac:dyDescent="0.25">
      <c r="A1145" s="7" t="s">
        <v>4356</v>
      </c>
      <c r="B1145" s="8">
        <v>42931</v>
      </c>
      <c r="C1145" s="7">
        <v>1</v>
      </c>
      <c r="D1145" s="7" t="s">
        <v>4357</v>
      </c>
      <c r="E1145" s="7" t="s">
        <v>592</v>
      </c>
      <c r="F1145" s="7" t="s">
        <v>4358</v>
      </c>
      <c r="G1145" s="8">
        <v>42867.672222222223</v>
      </c>
      <c r="H1145" s="7" t="s">
        <v>2781</v>
      </c>
      <c r="I1145" s="7"/>
      <c r="J1145" s="7"/>
      <c r="K1145" s="7">
        <v>0</v>
      </c>
      <c r="L1145" s="7">
        <v>0</v>
      </c>
      <c r="M1145" s="7">
        <v>194856.81</v>
      </c>
      <c r="N1145" s="7">
        <v>1</v>
      </c>
      <c r="O1145" s="7" t="s">
        <v>53</v>
      </c>
      <c r="P1145" s="7">
        <v>0</v>
      </c>
      <c r="Q1145" s="7">
        <v>0</v>
      </c>
      <c r="R1145" s="7">
        <v>221136</v>
      </c>
    </row>
    <row r="1146" spans="1:18" x14ac:dyDescent="0.25">
      <c r="A1146" s="7" t="s">
        <v>4359</v>
      </c>
      <c r="B1146" s="8">
        <v>42935</v>
      </c>
      <c r="C1146" s="7">
        <v>1</v>
      </c>
      <c r="D1146" s="7" t="s">
        <v>4360</v>
      </c>
      <c r="E1146" s="7" t="s">
        <v>592</v>
      </c>
      <c r="F1146" s="7" t="s">
        <v>4361</v>
      </c>
      <c r="G1146" s="8">
        <v>42931.479861111111</v>
      </c>
      <c r="H1146" s="7" t="s">
        <v>2781</v>
      </c>
      <c r="I1146" s="7"/>
      <c r="J1146" s="7"/>
      <c r="K1146" s="7">
        <v>0</v>
      </c>
      <c r="L1146" s="7">
        <v>0</v>
      </c>
      <c r="M1146" s="7">
        <v>25.99</v>
      </c>
      <c r="N1146" s="7">
        <v>1</v>
      </c>
      <c r="O1146" s="7" t="s">
        <v>71</v>
      </c>
      <c r="P1146" s="7">
        <v>0</v>
      </c>
      <c r="Q1146" s="7">
        <v>0</v>
      </c>
      <c r="R1146" s="7">
        <v>25.99</v>
      </c>
    </row>
    <row r="1147" spans="1:18" x14ac:dyDescent="0.25">
      <c r="A1147" s="7" t="s">
        <v>4359</v>
      </c>
      <c r="B1147" s="8">
        <v>42935</v>
      </c>
      <c r="C1147" s="7">
        <v>2</v>
      </c>
      <c r="D1147" s="7" t="s">
        <v>4360</v>
      </c>
      <c r="E1147" s="7" t="s">
        <v>592</v>
      </c>
      <c r="F1147" s="7" t="s">
        <v>4361</v>
      </c>
      <c r="G1147" s="8">
        <v>42931.479861111111</v>
      </c>
      <c r="H1147" s="7" t="s">
        <v>2781</v>
      </c>
      <c r="I1147" s="7"/>
      <c r="J1147" s="7"/>
      <c r="K1147" s="7">
        <v>0</v>
      </c>
      <c r="L1147" s="7">
        <v>0</v>
      </c>
      <c r="M1147" s="7">
        <v>22.1</v>
      </c>
      <c r="N1147" s="7">
        <v>1</v>
      </c>
      <c r="O1147" s="7" t="s">
        <v>71</v>
      </c>
      <c r="P1147" s="7">
        <v>0</v>
      </c>
      <c r="Q1147" s="7">
        <v>0</v>
      </c>
      <c r="R1147" s="7">
        <v>22.09</v>
      </c>
    </row>
    <row r="1148" spans="1:18" x14ac:dyDescent="0.25">
      <c r="A1148" s="7" t="s">
        <v>4359</v>
      </c>
      <c r="B1148" s="8">
        <v>42935</v>
      </c>
      <c r="C1148" s="7">
        <v>3</v>
      </c>
      <c r="D1148" s="7" t="s">
        <v>4360</v>
      </c>
      <c r="E1148" s="7" t="s">
        <v>592</v>
      </c>
      <c r="F1148" s="7" t="s">
        <v>4361</v>
      </c>
      <c r="G1148" s="8">
        <v>42931.479861111111</v>
      </c>
      <c r="H1148" s="7" t="s">
        <v>2781</v>
      </c>
      <c r="I1148" s="7"/>
      <c r="J1148" s="7"/>
      <c r="K1148" s="7">
        <v>0</v>
      </c>
      <c r="L1148" s="7">
        <v>0</v>
      </c>
      <c r="M1148" s="7">
        <v>11.91</v>
      </c>
      <c r="N1148" s="7">
        <v>1</v>
      </c>
      <c r="O1148" s="7" t="s">
        <v>71</v>
      </c>
      <c r="P1148" s="7">
        <v>0</v>
      </c>
      <c r="Q1148" s="7">
        <v>0</v>
      </c>
      <c r="R1148" s="7">
        <v>11.91</v>
      </c>
    </row>
    <row r="1149" spans="1:18" x14ac:dyDescent="0.25">
      <c r="A1149" s="7" t="s">
        <v>4362</v>
      </c>
      <c r="B1149" s="8">
        <v>42935</v>
      </c>
      <c r="C1149" s="7">
        <v>1</v>
      </c>
      <c r="D1149" s="7" t="s">
        <v>4363</v>
      </c>
      <c r="E1149" s="7" t="s">
        <v>592</v>
      </c>
      <c r="F1149" s="7" t="s">
        <v>4364</v>
      </c>
      <c r="G1149" s="8">
        <v>42932.57916666667</v>
      </c>
      <c r="H1149" s="7" t="s">
        <v>2781</v>
      </c>
      <c r="I1149" s="7"/>
      <c r="J1149" s="7"/>
      <c r="K1149" s="7">
        <v>0</v>
      </c>
      <c r="L1149" s="7">
        <v>0</v>
      </c>
      <c r="M1149" s="7">
        <v>60</v>
      </c>
      <c r="N1149" s="7">
        <v>1</v>
      </c>
      <c r="O1149" s="7" t="s">
        <v>71</v>
      </c>
      <c r="P1149" s="7">
        <v>0</v>
      </c>
      <c r="Q1149" s="7">
        <v>0</v>
      </c>
      <c r="R1149" s="7">
        <v>60</v>
      </c>
    </row>
    <row r="1150" spans="1:18" x14ac:dyDescent="0.25">
      <c r="A1150" s="7" t="s">
        <v>4365</v>
      </c>
      <c r="B1150" s="8">
        <v>42941</v>
      </c>
      <c r="C1150" s="7">
        <v>1</v>
      </c>
      <c r="D1150" s="7" t="s">
        <v>4366</v>
      </c>
      <c r="E1150" s="7" t="s">
        <v>592</v>
      </c>
      <c r="F1150" s="7" t="s">
        <v>4367</v>
      </c>
      <c r="G1150" s="8">
        <v>42922.679166666669</v>
      </c>
      <c r="H1150" s="7" t="s">
        <v>2781</v>
      </c>
      <c r="I1150" s="7"/>
      <c r="J1150" s="7"/>
      <c r="K1150" s="7">
        <v>0</v>
      </c>
      <c r="L1150" s="7">
        <v>0</v>
      </c>
      <c r="M1150" s="7">
        <v>9.3000000000000007</v>
      </c>
      <c r="N1150" s="7">
        <v>1</v>
      </c>
      <c r="O1150" s="7" t="s">
        <v>937</v>
      </c>
      <c r="P1150" s="7">
        <v>0</v>
      </c>
      <c r="Q1150" s="7">
        <v>0</v>
      </c>
      <c r="R1150" s="7">
        <v>9.3000000000000007</v>
      </c>
    </row>
    <row r="1151" spans="1:18" x14ac:dyDescent="0.25">
      <c r="A1151" s="7" t="s">
        <v>4368</v>
      </c>
      <c r="B1151" s="8">
        <v>42942</v>
      </c>
      <c r="C1151" s="7">
        <v>1</v>
      </c>
      <c r="D1151" s="7" t="s">
        <v>4369</v>
      </c>
      <c r="E1151" s="7" t="s">
        <v>592</v>
      </c>
      <c r="F1151" s="7" t="s">
        <v>4370</v>
      </c>
      <c r="G1151" s="8">
        <v>42939.675694444442</v>
      </c>
      <c r="H1151" s="7" t="s">
        <v>2781</v>
      </c>
      <c r="I1151" s="7"/>
      <c r="J1151" s="7"/>
      <c r="K1151" s="7">
        <v>0</v>
      </c>
      <c r="L1151" s="7">
        <v>0</v>
      </c>
      <c r="M1151" s="7">
        <v>60</v>
      </c>
      <c r="N1151" s="7">
        <v>1</v>
      </c>
      <c r="O1151" s="7" t="s">
        <v>71</v>
      </c>
      <c r="P1151" s="7">
        <v>0</v>
      </c>
      <c r="Q1151" s="7">
        <v>0</v>
      </c>
      <c r="R1151" s="7">
        <v>60</v>
      </c>
    </row>
    <row r="1152" spans="1:18" x14ac:dyDescent="0.25">
      <c r="A1152" s="7" t="s">
        <v>4371</v>
      </c>
      <c r="B1152" s="8">
        <v>42943</v>
      </c>
      <c r="C1152" s="7">
        <v>1</v>
      </c>
      <c r="D1152" s="7" t="s">
        <v>4372</v>
      </c>
      <c r="E1152" s="7" t="s">
        <v>592</v>
      </c>
      <c r="F1152" s="7" t="s">
        <v>4373</v>
      </c>
      <c r="G1152" s="8">
        <v>42941.493750000001</v>
      </c>
      <c r="H1152" s="7" t="s">
        <v>2781</v>
      </c>
      <c r="I1152" s="7"/>
      <c r="J1152" s="7"/>
      <c r="K1152" s="7">
        <v>0</v>
      </c>
      <c r="L1152" s="7">
        <v>0</v>
      </c>
      <c r="M1152" s="7">
        <v>60</v>
      </c>
      <c r="N1152" s="7">
        <v>1</v>
      </c>
      <c r="O1152" s="7" t="s">
        <v>71</v>
      </c>
      <c r="P1152" s="7">
        <v>0</v>
      </c>
      <c r="Q1152" s="7">
        <v>0</v>
      </c>
      <c r="R1152" s="7">
        <v>60</v>
      </c>
    </row>
    <row r="1153" spans="1:18" x14ac:dyDescent="0.25">
      <c r="A1153" s="7" t="s">
        <v>4374</v>
      </c>
      <c r="B1153" s="8">
        <v>42943</v>
      </c>
      <c r="C1153" s="7">
        <v>1</v>
      </c>
      <c r="D1153" s="7" t="s">
        <v>4375</v>
      </c>
      <c r="E1153" s="7" t="s">
        <v>592</v>
      </c>
      <c r="F1153" s="7" t="s">
        <v>4376</v>
      </c>
      <c r="G1153" s="8">
        <v>42941.477083333331</v>
      </c>
      <c r="H1153" s="7" t="s">
        <v>2781</v>
      </c>
      <c r="I1153" s="7"/>
      <c r="J1153" s="7"/>
      <c r="K1153" s="7">
        <v>0</v>
      </c>
      <c r="L1153" s="7">
        <v>0</v>
      </c>
      <c r="M1153" s="7">
        <v>0</v>
      </c>
      <c r="N1153" s="7">
        <v>1</v>
      </c>
      <c r="O1153" s="7" t="s">
        <v>71</v>
      </c>
      <c r="P1153" s="7">
        <v>0</v>
      </c>
      <c r="Q1153" s="7">
        <v>0</v>
      </c>
      <c r="R1153" s="7">
        <v>40.799999999999997</v>
      </c>
    </row>
    <row r="1154" spans="1:18" x14ac:dyDescent="0.25">
      <c r="A1154" s="7" t="s">
        <v>4374</v>
      </c>
      <c r="B1154" s="8">
        <v>42943</v>
      </c>
      <c r="C1154" s="7">
        <v>2</v>
      </c>
      <c r="D1154" s="7" t="s">
        <v>4375</v>
      </c>
      <c r="E1154" s="7" t="s">
        <v>592</v>
      </c>
      <c r="F1154" s="7" t="s">
        <v>4376</v>
      </c>
      <c r="G1154" s="8">
        <v>42941.477083333331</v>
      </c>
      <c r="H1154" s="7" t="s">
        <v>2781</v>
      </c>
      <c r="I1154" s="7"/>
      <c r="J1154" s="7"/>
      <c r="K1154" s="7">
        <v>0</v>
      </c>
      <c r="L1154" s="7">
        <v>0</v>
      </c>
      <c r="M1154" s="7">
        <v>0</v>
      </c>
      <c r="N1154" s="7">
        <v>1</v>
      </c>
      <c r="O1154" s="7" t="s">
        <v>71</v>
      </c>
      <c r="P1154" s="7">
        <v>0</v>
      </c>
      <c r="Q1154" s="7">
        <v>0</v>
      </c>
      <c r="R1154" s="7">
        <v>101.65</v>
      </c>
    </row>
    <row r="1155" spans="1:18" x14ac:dyDescent="0.25">
      <c r="A1155" s="7" t="s">
        <v>4374</v>
      </c>
      <c r="B1155" s="8">
        <v>42943</v>
      </c>
      <c r="C1155" s="7">
        <v>3</v>
      </c>
      <c r="D1155" s="7" t="s">
        <v>4375</v>
      </c>
      <c r="E1155" s="7" t="s">
        <v>592</v>
      </c>
      <c r="F1155" s="7" t="s">
        <v>4376</v>
      </c>
      <c r="G1155" s="8">
        <v>42941.477083333331</v>
      </c>
      <c r="H1155" s="7" t="s">
        <v>2781</v>
      </c>
      <c r="I1155" s="7"/>
      <c r="J1155" s="7"/>
      <c r="K1155" s="7">
        <v>0</v>
      </c>
      <c r="L1155" s="7">
        <v>0</v>
      </c>
      <c r="M1155" s="7">
        <v>0</v>
      </c>
      <c r="N1155" s="7">
        <v>1</v>
      </c>
      <c r="O1155" s="7" t="s">
        <v>71</v>
      </c>
      <c r="P1155" s="7">
        <v>0</v>
      </c>
      <c r="Q1155" s="7">
        <v>0</v>
      </c>
      <c r="R1155" s="7">
        <v>57.55</v>
      </c>
    </row>
    <row r="1156" spans="1:18" x14ac:dyDescent="0.25">
      <c r="A1156" s="7" t="s">
        <v>4377</v>
      </c>
      <c r="B1156" s="8">
        <v>42943</v>
      </c>
      <c r="C1156" s="7">
        <v>1</v>
      </c>
      <c r="D1156" s="7" t="s">
        <v>4378</v>
      </c>
      <c r="E1156" s="7" t="s">
        <v>592</v>
      </c>
      <c r="F1156" s="7" t="s">
        <v>4379</v>
      </c>
      <c r="G1156" s="8">
        <v>42940.754861111112</v>
      </c>
      <c r="H1156" s="7" t="s">
        <v>2781</v>
      </c>
      <c r="I1156" s="7"/>
      <c r="J1156" s="7"/>
      <c r="K1156" s="7">
        <v>0</v>
      </c>
      <c r="L1156" s="7">
        <v>0</v>
      </c>
      <c r="M1156" s="7">
        <v>60</v>
      </c>
      <c r="N1156" s="7">
        <v>1</v>
      </c>
      <c r="O1156" s="7" t="s">
        <v>71</v>
      </c>
      <c r="P1156" s="7">
        <v>0</v>
      </c>
      <c r="Q1156" s="7">
        <v>0</v>
      </c>
      <c r="R1156" s="7">
        <v>60</v>
      </c>
    </row>
    <row r="1157" spans="1:18" x14ac:dyDescent="0.25">
      <c r="A1157" s="7" t="s">
        <v>4380</v>
      </c>
      <c r="B1157" s="8">
        <v>42948</v>
      </c>
      <c r="C1157" s="7">
        <v>1</v>
      </c>
      <c r="D1157" s="7" t="s">
        <v>4381</v>
      </c>
      <c r="E1157" s="7" t="s">
        <v>592</v>
      </c>
      <c r="F1157" s="7" t="s">
        <v>4382</v>
      </c>
      <c r="G1157" s="8">
        <v>42946.475694444445</v>
      </c>
      <c r="H1157" s="7" t="s">
        <v>2781</v>
      </c>
      <c r="I1157" s="7"/>
      <c r="J1157" s="7"/>
      <c r="K1157" s="7">
        <v>0</v>
      </c>
      <c r="L1157" s="7">
        <v>0</v>
      </c>
      <c r="M1157" s="7">
        <v>151.47</v>
      </c>
      <c r="N1157" s="7">
        <v>1</v>
      </c>
      <c r="O1157" s="7" t="s">
        <v>71</v>
      </c>
      <c r="P1157" s="7">
        <v>0</v>
      </c>
      <c r="Q1157" s="7">
        <v>0</v>
      </c>
      <c r="R1157" s="7">
        <v>151.47</v>
      </c>
    </row>
    <row r="1158" spans="1:18" x14ac:dyDescent="0.25">
      <c r="A1158" s="7" t="s">
        <v>4380</v>
      </c>
      <c r="B1158" s="8">
        <v>42948</v>
      </c>
      <c r="C1158" s="7">
        <v>2</v>
      </c>
      <c r="D1158" s="7" t="s">
        <v>4381</v>
      </c>
      <c r="E1158" s="7" t="s">
        <v>592</v>
      </c>
      <c r="F1158" s="7" t="s">
        <v>4382</v>
      </c>
      <c r="G1158" s="8">
        <v>42946.475694444445</v>
      </c>
      <c r="H1158" s="7" t="s">
        <v>2781</v>
      </c>
      <c r="I1158" s="7"/>
      <c r="J1158" s="7"/>
      <c r="K1158" s="7">
        <v>0</v>
      </c>
      <c r="L1158" s="7">
        <v>0</v>
      </c>
      <c r="M1158" s="7">
        <v>127.04</v>
      </c>
      <c r="N1158" s="7">
        <v>1</v>
      </c>
      <c r="O1158" s="7" t="s">
        <v>71</v>
      </c>
      <c r="P1158" s="7">
        <v>0</v>
      </c>
      <c r="Q1158" s="7">
        <v>0</v>
      </c>
      <c r="R1158" s="7">
        <v>127.04</v>
      </c>
    </row>
    <row r="1159" spans="1:18" x14ac:dyDescent="0.25">
      <c r="A1159" s="7" t="s">
        <v>4380</v>
      </c>
      <c r="B1159" s="8">
        <v>42948</v>
      </c>
      <c r="C1159" s="7">
        <v>3</v>
      </c>
      <c r="D1159" s="7" t="s">
        <v>4381</v>
      </c>
      <c r="E1159" s="7" t="s">
        <v>592</v>
      </c>
      <c r="F1159" s="7" t="s">
        <v>4382</v>
      </c>
      <c r="G1159" s="8">
        <v>42946.475694444445</v>
      </c>
      <c r="H1159" s="7" t="s">
        <v>2781</v>
      </c>
      <c r="I1159" s="7"/>
      <c r="J1159" s="7"/>
      <c r="K1159" s="7">
        <v>0</v>
      </c>
      <c r="L1159" s="7">
        <v>0</v>
      </c>
      <c r="M1159" s="7">
        <v>171.49</v>
      </c>
      <c r="N1159" s="7">
        <v>1</v>
      </c>
      <c r="O1159" s="7" t="s">
        <v>71</v>
      </c>
      <c r="P1159" s="7">
        <v>0</v>
      </c>
      <c r="Q1159" s="7">
        <v>0</v>
      </c>
      <c r="R1159" s="7">
        <v>171.49</v>
      </c>
    </row>
    <row r="1160" spans="1:18" x14ac:dyDescent="0.25">
      <c r="A1160" s="7" t="s">
        <v>4383</v>
      </c>
      <c r="B1160" s="8">
        <v>42961</v>
      </c>
      <c r="C1160" s="7">
        <v>1</v>
      </c>
      <c r="D1160" s="7" t="s">
        <v>4384</v>
      </c>
      <c r="E1160" s="7" t="s">
        <v>592</v>
      </c>
      <c r="F1160" s="7" t="s">
        <v>4385</v>
      </c>
      <c r="G1160" s="8">
        <v>42937.531944444447</v>
      </c>
      <c r="H1160" s="7" t="s">
        <v>2781</v>
      </c>
      <c r="I1160" s="7"/>
      <c r="J1160" s="7"/>
      <c r="K1160" s="7">
        <v>0</v>
      </c>
      <c r="L1160" s="7">
        <v>0</v>
      </c>
      <c r="M1160" s="7">
        <v>1200</v>
      </c>
      <c r="N1160" s="7">
        <v>1</v>
      </c>
      <c r="O1160" s="7" t="s">
        <v>53</v>
      </c>
      <c r="P1160" s="7">
        <v>0</v>
      </c>
      <c r="Q1160" s="7">
        <v>0</v>
      </c>
      <c r="R1160" s="7">
        <v>1200</v>
      </c>
    </row>
    <row r="1161" spans="1:18" x14ac:dyDescent="0.25">
      <c r="A1161" s="7" t="s">
        <v>4386</v>
      </c>
      <c r="B1161" s="8">
        <v>42961</v>
      </c>
      <c r="C1161" s="7">
        <v>1</v>
      </c>
      <c r="D1161" s="7" t="s">
        <v>4387</v>
      </c>
      <c r="E1161" s="7" t="s">
        <v>592</v>
      </c>
      <c r="F1161" s="7" t="s">
        <v>4388</v>
      </c>
      <c r="G1161" s="8">
        <v>42940.463194444441</v>
      </c>
      <c r="H1161" s="7" t="s">
        <v>2781</v>
      </c>
      <c r="I1161" s="7"/>
      <c r="J1161" s="7"/>
      <c r="K1161" s="7">
        <v>0</v>
      </c>
      <c r="L1161" s="7">
        <v>0</v>
      </c>
      <c r="M1161" s="7">
        <v>10000</v>
      </c>
      <c r="N1161" s="7">
        <v>1</v>
      </c>
      <c r="O1161" s="7" t="s">
        <v>53</v>
      </c>
      <c r="P1161" s="7">
        <v>0</v>
      </c>
      <c r="Q1161" s="7">
        <v>0</v>
      </c>
      <c r="R1161" s="7">
        <v>10000</v>
      </c>
    </row>
    <row r="1162" spans="1:18" x14ac:dyDescent="0.25">
      <c r="A1162" s="7" t="s">
        <v>4389</v>
      </c>
      <c r="B1162" s="8">
        <v>42961</v>
      </c>
      <c r="C1162" s="7">
        <v>1</v>
      </c>
      <c r="D1162" s="7" t="s">
        <v>4390</v>
      </c>
      <c r="E1162" s="7" t="s">
        <v>592</v>
      </c>
      <c r="F1162" s="7" t="s">
        <v>4391</v>
      </c>
      <c r="G1162" s="8">
        <v>42941.696527777778</v>
      </c>
      <c r="H1162" s="7" t="s">
        <v>2781</v>
      </c>
      <c r="I1162" s="7"/>
      <c r="J1162" s="7"/>
      <c r="K1162" s="7">
        <v>0</v>
      </c>
      <c r="L1162" s="7">
        <v>0</v>
      </c>
      <c r="M1162" s="7">
        <v>500</v>
      </c>
      <c r="N1162" s="7">
        <v>1</v>
      </c>
      <c r="O1162" s="7" t="s">
        <v>53</v>
      </c>
      <c r="P1162" s="7">
        <v>0</v>
      </c>
      <c r="Q1162" s="7">
        <v>0</v>
      </c>
      <c r="R1162" s="7">
        <v>500</v>
      </c>
    </row>
    <row r="1163" spans="1:18" x14ac:dyDescent="0.25">
      <c r="A1163" s="7" t="s">
        <v>4392</v>
      </c>
      <c r="B1163" s="8">
        <v>42961</v>
      </c>
      <c r="C1163" s="7">
        <v>1</v>
      </c>
      <c r="D1163" s="7" t="s">
        <v>4393</v>
      </c>
      <c r="E1163" s="7" t="s">
        <v>592</v>
      </c>
      <c r="F1163" s="7" t="s">
        <v>4394</v>
      </c>
      <c r="G1163" s="8">
        <v>42940.481249999997</v>
      </c>
      <c r="H1163" s="7" t="s">
        <v>2781</v>
      </c>
      <c r="I1163" s="7"/>
      <c r="J1163" s="7"/>
      <c r="K1163" s="7">
        <v>0</v>
      </c>
      <c r="L1163" s="7">
        <v>0</v>
      </c>
      <c r="M1163" s="7">
        <v>4000</v>
      </c>
      <c r="N1163" s="7">
        <v>1</v>
      </c>
      <c r="O1163" s="7" t="s">
        <v>53</v>
      </c>
      <c r="P1163" s="7">
        <v>0</v>
      </c>
      <c r="Q1163" s="7">
        <v>0</v>
      </c>
      <c r="R1163" s="7">
        <v>4000</v>
      </c>
    </row>
    <row r="1164" spans="1:18" x14ac:dyDescent="0.25">
      <c r="A1164" s="7" t="s">
        <v>4395</v>
      </c>
      <c r="B1164" s="8">
        <v>42964</v>
      </c>
      <c r="C1164" s="7">
        <v>1</v>
      </c>
      <c r="D1164" s="7" t="s">
        <v>4396</v>
      </c>
      <c r="E1164" s="7" t="s">
        <v>592</v>
      </c>
      <c r="F1164" s="7" t="s">
        <v>4397</v>
      </c>
      <c r="G1164" s="8">
        <v>42942.451388888891</v>
      </c>
      <c r="H1164" s="7" t="s">
        <v>2781</v>
      </c>
      <c r="I1164" s="7"/>
      <c r="J1164" s="7"/>
      <c r="K1164" s="7">
        <v>0</v>
      </c>
      <c r="L1164" s="7">
        <v>0</v>
      </c>
      <c r="M1164" s="7">
        <v>3760.57</v>
      </c>
      <c r="N1164" s="7">
        <v>1</v>
      </c>
      <c r="O1164" s="7" t="s">
        <v>53</v>
      </c>
      <c r="P1164" s="7">
        <v>0</v>
      </c>
      <c r="Q1164" s="7">
        <v>0</v>
      </c>
      <c r="R1164" s="7">
        <v>3760.57</v>
      </c>
    </row>
    <row r="1165" spans="1:18" x14ac:dyDescent="0.25">
      <c r="A1165" s="7" t="s">
        <v>4395</v>
      </c>
      <c r="B1165" s="8">
        <v>42964</v>
      </c>
      <c r="C1165" s="7">
        <v>2</v>
      </c>
      <c r="D1165" s="7" t="s">
        <v>4396</v>
      </c>
      <c r="E1165" s="7" t="s">
        <v>592</v>
      </c>
      <c r="F1165" s="7" t="s">
        <v>4397</v>
      </c>
      <c r="G1165" s="8">
        <v>42942.451388888891</v>
      </c>
      <c r="H1165" s="7" t="s">
        <v>2781</v>
      </c>
      <c r="I1165" s="7"/>
      <c r="J1165" s="7"/>
      <c r="K1165" s="7">
        <v>0</v>
      </c>
      <c r="L1165" s="7">
        <v>0</v>
      </c>
      <c r="M1165" s="7">
        <v>210.48</v>
      </c>
      <c r="N1165" s="7">
        <v>1</v>
      </c>
      <c r="O1165" s="7" t="s">
        <v>53</v>
      </c>
      <c r="P1165" s="7">
        <v>0</v>
      </c>
      <c r="Q1165" s="7">
        <v>0</v>
      </c>
      <c r="R1165" s="7">
        <v>210.48</v>
      </c>
    </row>
    <row r="1166" spans="1:18" x14ac:dyDescent="0.25">
      <c r="A1166" s="7" t="s">
        <v>4395</v>
      </c>
      <c r="B1166" s="8">
        <v>42964</v>
      </c>
      <c r="C1166" s="7">
        <v>3</v>
      </c>
      <c r="D1166" s="7" t="s">
        <v>4396</v>
      </c>
      <c r="E1166" s="7" t="s">
        <v>592</v>
      </c>
      <c r="F1166" s="7" t="s">
        <v>4397</v>
      </c>
      <c r="G1166" s="8">
        <v>42942.451388888891</v>
      </c>
      <c r="H1166" s="7" t="s">
        <v>2781</v>
      </c>
      <c r="I1166" s="7"/>
      <c r="J1166" s="7"/>
      <c r="K1166" s="7">
        <v>0</v>
      </c>
      <c r="L1166" s="7">
        <v>0</v>
      </c>
      <c r="M1166" s="7">
        <v>3928.95</v>
      </c>
      <c r="N1166" s="7">
        <v>1</v>
      </c>
      <c r="O1166" s="7" t="s">
        <v>53</v>
      </c>
      <c r="P1166" s="7">
        <v>0</v>
      </c>
      <c r="Q1166" s="7">
        <v>0</v>
      </c>
      <c r="R1166" s="7">
        <v>3928.95</v>
      </c>
    </row>
    <row r="1167" spans="1:18" x14ac:dyDescent="0.25">
      <c r="A1167" s="7" t="s">
        <v>4398</v>
      </c>
      <c r="B1167" s="8">
        <v>42965</v>
      </c>
      <c r="C1167" s="7">
        <v>1</v>
      </c>
      <c r="D1167" s="7" t="s">
        <v>4399</v>
      </c>
      <c r="E1167" s="7" t="s">
        <v>592</v>
      </c>
      <c r="F1167" s="7" t="s">
        <v>4400</v>
      </c>
      <c r="G1167" s="8">
        <v>42951.452777777777</v>
      </c>
      <c r="H1167" s="7" t="s">
        <v>2781</v>
      </c>
      <c r="I1167" s="7"/>
      <c r="J1167" s="7"/>
      <c r="K1167" s="7">
        <v>0</v>
      </c>
      <c r="L1167" s="7">
        <v>0</v>
      </c>
      <c r="M1167" s="7">
        <v>0</v>
      </c>
      <c r="N1167" s="7">
        <v>1</v>
      </c>
      <c r="O1167" s="7" t="s">
        <v>71</v>
      </c>
      <c r="P1167" s="7">
        <v>0</v>
      </c>
      <c r="Q1167" s="7">
        <v>0</v>
      </c>
      <c r="R1167" s="7">
        <v>60</v>
      </c>
    </row>
    <row r="1168" spans="1:18" x14ac:dyDescent="0.25">
      <c r="A1168" s="7" t="s">
        <v>4401</v>
      </c>
      <c r="B1168" s="8">
        <v>42965</v>
      </c>
      <c r="C1168" s="7">
        <v>1</v>
      </c>
      <c r="D1168" s="7" t="s">
        <v>4402</v>
      </c>
      <c r="E1168" s="7" t="s">
        <v>592</v>
      </c>
      <c r="F1168" s="7" t="s">
        <v>4403</v>
      </c>
      <c r="G1168" s="8">
        <v>42963.622916666667</v>
      </c>
      <c r="H1168" s="7" t="s">
        <v>2781</v>
      </c>
      <c r="I1168" s="7"/>
      <c r="J1168" s="7"/>
      <c r="K1168" s="7">
        <v>0</v>
      </c>
      <c r="L1168" s="7">
        <v>0</v>
      </c>
      <c r="M1168" s="7">
        <v>0</v>
      </c>
      <c r="N1168" s="7">
        <v>1</v>
      </c>
      <c r="O1168" s="7" t="s">
        <v>71</v>
      </c>
      <c r="P1168" s="7">
        <v>0</v>
      </c>
      <c r="Q1168" s="7">
        <v>0</v>
      </c>
      <c r="R1168" s="7">
        <v>323.70999999999998</v>
      </c>
    </row>
    <row r="1169" spans="1:18" x14ac:dyDescent="0.25">
      <c r="A1169" s="7" t="s">
        <v>4401</v>
      </c>
      <c r="B1169" s="8">
        <v>42965</v>
      </c>
      <c r="C1169" s="7">
        <v>2</v>
      </c>
      <c r="D1169" s="7" t="s">
        <v>4402</v>
      </c>
      <c r="E1169" s="7" t="s">
        <v>592</v>
      </c>
      <c r="F1169" s="7" t="s">
        <v>4403</v>
      </c>
      <c r="G1169" s="8">
        <v>42963.622916666667</v>
      </c>
      <c r="H1169" s="7" t="s">
        <v>2781</v>
      </c>
      <c r="I1169" s="7"/>
      <c r="J1169" s="7"/>
      <c r="K1169" s="7">
        <v>0</v>
      </c>
      <c r="L1169" s="7">
        <v>0</v>
      </c>
      <c r="M1169" s="7">
        <v>0</v>
      </c>
      <c r="N1169" s="7">
        <v>1</v>
      </c>
      <c r="O1169" s="7" t="s">
        <v>71</v>
      </c>
      <c r="P1169" s="7">
        <v>0</v>
      </c>
      <c r="Q1169" s="7">
        <v>0</v>
      </c>
      <c r="R1169" s="7">
        <v>106.08</v>
      </c>
    </row>
    <row r="1170" spans="1:18" x14ac:dyDescent="0.25">
      <c r="A1170" s="7" t="s">
        <v>4401</v>
      </c>
      <c r="B1170" s="8">
        <v>42965</v>
      </c>
      <c r="C1170" s="7">
        <v>3</v>
      </c>
      <c r="D1170" s="7" t="s">
        <v>4402</v>
      </c>
      <c r="E1170" s="7" t="s">
        <v>592</v>
      </c>
      <c r="F1170" s="7" t="s">
        <v>4403</v>
      </c>
      <c r="G1170" s="8">
        <v>42963.622916666667</v>
      </c>
      <c r="H1170" s="7" t="s">
        <v>2781</v>
      </c>
      <c r="I1170" s="7"/>
      <c r="J1170" s="7"/>
      <c r="K1170" s="7">
        <v>0</v>
      </c>
      <c r="L1170" s="7">
        <v>0</v>
      </c>
      <c r="M1170" s="7">
        <v>0</v>
      </c>
      <c r="N1170" s="7">
        <v>1</v>
      </c>
      <c r="O1170" s="7" t="s">
        <v>71</v>
      </c>
      <c r="P1170" s="7">
        <v>0</v>
      </c>
      <c r="Q1170" s="7">
        <v>0</v>
      </c>
      <c r="R1170" s="7">
        <v>20.21</v>
      </c>
    </row>
    <row r="1171" spans="1:18" x14ac:dyDescent="0.25">
      <c r="A1171" s="7" t="s">
        <v>4404</v>
      </c>
      <c r="B1171" s="8">
        <v>42965</v>
      </c>
      <c r="C1171" s="7">
        <v>1</v>
      </c>
      <c r="D1171" s="7" t="s">
        <v>4405</v>
      </c>
      <c r="E1171" s="7" t="s">
        <v>592</v>
      </c>
      <c r="F1171" s="7" t="s">
        <v>4406</v>
      </c>
      <c r="G1171" s="8">
        <v>42939.751388888886</v>
      </c>
      <c r="H1171" s="7" t="s">
        <v>2781</v>
      </c>
      <c r="I1171" s="7"/>
      <c r="J1171" s="7"/>
      <c r="K1171" s="7">
        <v>0</v>
      </c>
      <c r="L1171" s="7">
        <v>0</v>
      </c>
      <c r="M1171" s="7">
        <v>141.91999999999999</v>
      </c>
      <c r="N1171" s="7">
        <v>1</v>
      </c>
      <c r="O1171" s="7" t="s">
        <v>71</v>
      </c>
      <c r="P1171" s="7">
        <v>0</v>
      </c>
      <c r="Q1171" s="7">
        <v>0</v>
      </c>
      <c r="R1171" s="7">
        <v>141.91999999999999</v>
      </c>
    </row>
    <row r="1172" spans="1:18" x14ac:dyDescent="0.25">
      <c r="A1172" s="7" t="s">
        <v>4404</v>
      </c>
      <c r="B1172" s="8">
        <v>42965</v>
      </c>
      <c r="C1172" s="7">
        <v>2</v>
      </c>
      <c r="D1172" s="7" t="s">
        <v>4405</v>
      </c>
      <c r="E1172" s="7" t="s">
        <v>592</v>
      </c>
      <c r="F1172" s="7" t="s">
        <v>4406</v>
      </c>
      <c r="G1172" s="8">
        <v>42939.751388888886</v>
      </c>
      <c r="H1172" s="7" t="s">
        <v>2781</v>
      </c>
      <c r="I1172" s="7"/>
      <c r="J1172" s="7"/>
      <c r="K1172" s="7">
        <v>0</v>
      </c>
      <c r="L1172" s="7">
        <v>0</v>
      </c>
      <c r="M1172" s="7">
        <v>158.08000000000001</v>
      </c>
      <c r="N1172" s="7">
        <v>1</v>
      </c>
      <c r="O1172" s="7" t="s">
        <v>71</v>
      </c>
      <c r="P1172" s="7">
        <v>0</v>
      </c>
      <c r="Q1172" s="7">
        <v>0</v>
      </c>
      <c r="R1172" s="7">
        <v>158.08000000000001</v>
      </c>
    </row>
    <row r="1173" spans="1:18" x14ac:dyDescent="0.25">
      <c r="A1173" s="7" t="s">
        <v>4407</v>
      </c>
      <c r="B1173" s="8">
        <v>42965</v>
      </c>
      <c r="C1173" s="7">
        <v>1</v>
      </c>
      <c r="D1173" s="7" t="s">
        <v>4408</v>
      </c>
      <c r="E1173" s="7" t="s">
        <v>592</v>
      </c>
      <c r="F1173" s="7" t="s">
        <v>4409</v>
      </c>
      <c r="G1173" s="8">
        <v>42937.742361111108</v>
      </c>
      <c r="H1173" s="7" t="s">
        <v>2781</v>
      </c>
      <c r="I1173" s="7"/>
      <c r="J1173" s="7"/>
      <c r="K1173" s="7">
        <v>0</v>
      </c>
      <c r="L1173" s="7">
        <v>0</v>
      </c>
      <c r="M1173" s="7">
        <v>140</v>
      </c>
      <c r="N1173" s="7">
        <v>1</v>
      </c>
      <c r="O1173" s="7" t="s">
        <v>71</v>
      </c>
      <c r="P1173" s="7">
        <v>0</v>
      </c>
      <c r="Q1173" s="7">
        <v>0</v>
      </c>
      <c r="R1173" s="7">
        <v>140</v>
      </c>
    </row>
    <row r="1174" spans="1:18" x14ac:dyDescent="0.25">
      <c r="A1174" s="7" t="s">
        <v>4410</v>
      </c>
      <c r="B1174" s="8">
        <v>42966</v>
      </c>
      <c r="C1174" s="7">
        <v>1</v>
      </c>
      <c r="D1174" s="7" t="s">
        <v>4411</v>
      </c>
      <c r="E1174" s="7" t="s">
        <v>592</v>
      </c>
      <c r="F1174" s="7" t="s">
        <v>4412</v>
      </c>
      <c r="G1174" s="8">
        <v>42963.390277777777</v>
      </c>
      <c r="H1174" s="7" t="s">
        <v>2781</v>
      </c>
      <c r="I1174" s="7"/>
      <c r="J1174" s="7"/>
      <c r="K1174" s="7">
        <v>0</v>
      </c>
      <c r="L1174" s="7">
        <v>0</v>
      </c>
      <c r="M1174" s="7">
        <v>60</v>
      </c>
      <c r="N1174" s="7">
        <v>1</v>
      </c>
      <c r="O1174" s="7" t="s">
        <v>71</v>
      </c>
      <c r="P1174" s="7">
        <v>0</v>
      </c>
      <c r="Q1174" s="7">
        <v>0</v>
      </c>
      <c r="R1174" s="7">
        <v>60</v>
      </c>
    </row>
    <row r="1175" spans="1:18" x14ac:dyDescent="0.25">
      <c r="A1175" s="7" t="s">
        <v>4413</v>
      </c>
      <c r="B1175" s="8">
        <v>42966</v>
      </c>
      <c r="C1175" s="7">
        <v>1</v>
      </c>
      <c r="D1175" s="7" t="s">
        <v>4414</v>
      </c>
      <c r="E1175" s="7" t="s">
        <v>592</v>
      </c>
      <c r="F1175" s="7" t="s">
        <v>4415</v>
      </c>
      <c r="G1175" s="8">
        <v>42944.614583333336</v>
      </c>
      <c r="H1175" s="7" t="s">
        <v>2781</v>
      </c>
      <c r="I1175" s="7"/>
      <c r="J1175" s="7"/>
      <c r="K1175" s="7">
        <v>0</v>
      </c>
      <c r="L1175" s="7">
        <v>0</v>
      </c>
      <c r="M1175" s="7">
        <v>16.8</v>
      </c>
      <c r="N1175" s="7">
        <v>1</v>
      </c>
      <c r="O1175" s="7" t="s">
        <v>71</v>
      </c>
      <c r="P1175" s="7">
        <v>0</v>
      </c>
      <c r="Q1175" s="7">
        <v>0</v>
      </c>
      <c r="R1175" s="7">
        <v>16.8</v>
      </c>
    </row>
    <row r="1176" spans="1:18" x14ac:dyDescent="0.25">
      <c r="A1176" s="7" t="s">
        <v>4413</v>
      </c>
      <c r="B1176" s="8">
        <v>42966</v>
      </c>
      <c r="C1176" s="7">
        <v>2</v>
      </c>
      <c r="D1176" s="7" t="s">
        <v>4414</v>
      </c>
      <c r="E1176" s="7" t="s">
        <v>592</v>
      </c>
      <c r="F1176" s="7" t="s">
        <v>4415</v>
      </c>
      <c r="G1176" s="8">
        <v>42944.614583333336</v>
      </c>
      <c r="H1176" s="7" t="s">
        <v>2781</v>
      </c>
      <c r="I1176" s="7"/>
      <c r="J1176" s="7"/>
      <c r="K1176" s="7">
        <v>0</v>
      </c>
      <c r="L1176" s="7">
        <v>0</v>
      </c>
      <c r="M1176" s="7">
        <v>233.2</v>
      </c>
      <c r="N1176" s="7">
        <v>1</v>
      </c>
      <c r="O1176" s="7" t="s">
        <v>71</v>
      </c>
      <c r="P1176" s="7">
        <v>0</v>
      </c>
      <c r="Q1176" s="7">
        <v>0</v>
      </c>
      <c r="R1176" s="7">
        <v>233.2</v>
      </c>
    </row>
    <row r="1177" spans="1:18" x14ac:dyDescent="0.25">
      <c r="A1177" s="7" t="s">
        <v>4416</v>
      </c>
      <c r="B1177" s="8">
        <v>42966</v>
      </c>
      <c r="C1177" s="7">
        <v>1</v>
      </c>
      <c r="D1177" s="7" t="s">
        <v>4417</v>
      </c>
      <c r="E1177" s="7" t="s">
        <v>592</v>
      </c>
      <c r="F1177" s="7" t="s">
        <v>4418</v>
      </c>
      <c r="G1177" s="8">
        <v>42948.573611111111</v>
      </c>
      <c r="H1177" s="7" t="s">
        <v>2781</v>
      </c>
      <c r="I1177" s="7"/>
      <c r="J1177" s="7"/>
      <c r="K1177" s="7">
        <v>0</v>
      </c>
      <c r="L1177" s="7">
        <v>0</v>
      </c>
      <c r="M1177" s="7">
        <v>0.39</v>
      </c>
      <c r="N1177" s="7">
        <v>1</v>
      </c>
      <c r="O1177" s="7" t="s">
        <v>71</v>
      </c>
      <c r="P1177" s="7">
        <v>0</v>
      </c>
      <c r="Q1177" s="7">
        <v>0</v>
      </c>
      <c r="R1177" s="7">
        <v>0.39</v>
      </c>
    </row>
    <row r="1178" spans="1:18" x14ac:dyDescent="0.25">
      <c r="A1178" s="7" t="s">
        <v>4416</v>
      </c>
      <c r="B1178" s="8">
        <v>42966</v>
      </c>
      <c r="C1178" s="7">
        <v>2</v>
      </c>
      <c r="D1178" s="7" t="s">
        <v>4417</v>
      </c>
      <c r="E1178" s="7" t="s">
        <v>592</v>
      </c>
      <c r="F1178" s="7" t="s">
        <v>4418</v>
      </c>
      <c r="G1178" s="8">
        <v>42948.573611111111</v>
      </c>
      <c r="H1178" s="7" t="s">
        <v>2781</v>
      </c>
      <c r="I1178" s="7"/>
      <c r="J1178" s="7"/>
      <c r="K1178" s="7">
        <v>0</v>
      </c>
      <c r="L1178" s="7">
        <v>0</v>
      </c>
      <c r="M1178" s="7">
        <v>47.01</v>
      </c>
      <c r="N1178" s="7">
        <v>1</v>
      </c>
      <c r="O1178" s="7" t="s">
        <v>71</v>
      </c>
      <c r="P1178" s="7">
        <v>0</v>
      </c>
      <c r="Q1178" s="7">
        <v>0</v>
      </c>
      <c r="R1178" s="7">
        <v>47.01</v>
      </c>
    </row>
    <row r="1179" spans="1:18" x14ac:dyDescent="0.25">
      <c r="A1179" s="7" t="s">
        <v>4416</v>
      </c>
      <c r="B1179" s="8">
        <v>42966</v>
      </c>
      <c r="C1179" s="7">
        <v>3</v>
      </c>
      <c r="D1179" s="7" t="s">
        <v>4417</v>
      </c>
      <c r="E1179" s="7" t="s">
        <v>592</v>
      </c>
      <c r="F1179" s="7" t="s">
        <v>4418</v>
      </c>
      <c r="G1179" s="8">
        <v>42948.573611111111</v>
      </c>
      <c r="H1179" s="7" t="s">
        <v>2781</v>
      </c>
      <c r="I1179" s="7"/>
      <c r="J1179" s="7"/>
      <c r="K1179" s="7">
        <v>0</v>
      </c>
      <c r="L1179" s="7">
        <v>0</v>
      </c>
      <c r="M1179" s="7">
        <v>5.49</v>
      </c>
      <c r="N1179" s="7">
        <v>1</v>
      </c>
      <c r="O1179" s="7" t="s">
        <v>71</v>
      </c>
      <c r="P1179" s="7">
        <v>0</v>
      </c>
      <c r="Q1179" s="7">
        <v>0</v>
      </c>
      <c r="R1179" s="7">
        <v>5.49</v>
      </c>
    </row>
    <row r="1180" spans="1:18" x14ac:dyDescent="0.25">
      <c r="A1180" s="7" t="s">
        <v>4416</v>
      </c>
      <c r="B1180" s="8">
        <v>42966</v>
      </c>
      <c r="C1180" s="7">
        <v>4</v>
      </c>
      <c r="D1180" s="7" t="s">
        <v>4417</v>
      </c>
      <c r="E1180" s="7" t="s">
        <v>592</v>
      </c>
      <c r="F1180" s="7" t="s">
        <v>4418</v>
      </c>
      <c r="G1180" s="8">
        <v>42948.573611111111</v>
      </c>
      <c r="H1180" s="7" t="s">
        <v>2781</v>
      </c>
      <c r="I1180" s="7"/>
      <c r="J1180" s="7"/>
      <c r="K1180" s="7">
        <v>0</v>
      </c>
      <c r="L1180" s="7">
        <v>0</v>
      </c>
      <c r="M1180" s="7">
        <v>14.02</v>
      </c>
      <c r="N1180" s="7">
        <v>1</v>
      </c>
      <c r="O1180" s="7" t="s">
        <v>71</v>
      </c>
      <c r="P1180" s="7">
        <v>0</v>
      </c>
      <c r="Q1180" s="7">
        <v>0</v>
      </c>
      <c r="R1180" s="7">
        <v>14.02</v>
      </c>
    </row>
    <row r="1181" spans="1:18" x14ac:dyDescent="0.25">
      <c r="A1181" s="7" t="s">
        <v>4416</v>
      </c>
      <c r="B1181" s="8">
        <v>42966</v>
      </c>
      <c r="C1181" s="7">
        <v>5</v>
      </c>
      <c r="D1181" s="7" t="s">
        <v>4417</v>
      </c>
      <c r="E1181" s="7" t="s">
        <v>592</v>
      </c>
      <c r="F1181" s="7" t="s">
        <v>4418</v>
      </c>
      <c r="G1181" s="8">
        <v>42948.573611111111</v>
      </c>
      <c r="H1181" s="7" t="s">
        <v>2781</v>
      </c>
      <c r="I1181" s="7"/>
      <c r="J1181" s="7"/>
      <c r="K1181" s="7">
        <v>0</v>
      </c>
      <c r="L1181" s="7">
        <v>0</v>
      </c>
      <c r="M1181" s="7">
        <v>3.79</v>
      </c>
      <c r="N1181" s="7">
        <v>1</v>
      </c>
      <c r="O1181" s="7" t="s">
        <v>71</v>
      </c>
      <c r="P1181" s="7">
        <v>0</v>
      </c>
      <c r="Q1181" s="7">
        <v>0</v>
      </c>
      <c r="R1181" s="7">
        <v>3.79</v>
      </c>
    </row>
    <row r="1182" spans="1:18" x14ac:dyDescent="0.25">
      <c r="A1182" s="7" t="s">
        <v>4416</v>
      </c>
      <c r="B1182" s="8">
        <v>42966</v>
      </c>
      <c r="C1182" s="7">
        <v>6</v>
      </c>
      <c r="D1182" s="7" t="s">
        <v>4417</v>
      </c>
      <c r="E1182" s="7" t="s">
        <v>592</v>
      </c>
      <c r="F1182" s="7" t="s">
        <v>4418</v>
      </c>
      <c r="G1182" s="8">
        <v>42948.573611111111</v>
      </c>
      <c r="H1182" s="7" t="s">
        <v>2781</v>
      </c>
      <c r="I1182" s="7"/>
      <c r="J1182" s="7"/>
      <c r="K1182" s="7">
        <v>0</v>
      </c>
      <c r="L1182" s="7">
        <v>0</v>
      </c>
      <c r="M1182" s="7">
        <v>179.3</v>
      </c>
      <c r="N1182" s="7">
        <v>1</v>
      </c>
      <c r="O1182" s="7" t="s">
        <v>71</v>
      </c>
      <c r="P1182" s="7">
        <v>0</v>
      </c>
      <c r="Q1182" s="7">
        <v>0</v>
      </c>
      <c r="R1182" s="7">
        <v>179.3</v>
      </c>
    </row>
    <row r="1183" spans="1:18" x14ac:dyDescent="0.25">
      <c r="A1183" s="7" t="s">
        <v>4419</v>
      </c>
      <c r="B1183" s="8">
        <v>42968</v>
      </c>
      <c r="C1183" s="7">
        <v>1</v>
      </c>
      <c r="D1183" s="7" t="s">
        <v>4420</v>
      </c>
      <c r="E1183" s="7" t="s">
        <v>592</v>
      </c>
      <c r="F1183" s="7" t="s">
        <v>4421</v>
      </c>
      <c r="G1183" s="8">
        <v>42955.652083333334</v>
      </c>
      <c r="H1183" s="7" t="s">
        <v>2781</v>
      </c>
      <c r="I1183" s="7"/>
      <c r="J1183" s="7"/>
      <c r="K1183" s="7">
        <v>0</v>
      </c>
      <c r="L1183" s="7">
        <v>0</v>
      </c>
      <c r="M1183" s="7">
        <v>0</v>
      </c>
      <c r="N1183" s="7">
        <v>1</v>
      </c>
      <c r="O1183" s="7" t="s">
        <v>71</v>
      </c>
      <c r="P1183" s="7">
        <v>0</v>
      </c>
      <c r="Q1183" s="7">
        <v>0</v>
      </c>
      <c r="R1183" s="7">
        <v>60</v>
      </c>
    </row>
    <row r="1184" spans="1:18" x14ac:dyDescent="0.25">
      <c r="A1184" s="7" t="s">
        <v>4422</v>
      </c>
      <c r="B1184" s="8">
        <v>42968</v>
      </c>
      <c r="C1184" s="7">
        <v>1</v>
      </c>
      <c r="D1184" s="7" t="s">
        <v>4423</v>
      </c>
      <c r="E1184" s="7" t="s">
        <v>592</v>
      </c>
      <c r="F1184" s="7" t="s">
        <v>4424</v>
      </c>
      <c r="G1184" s="8">
        <v>42958.736805555556</v>
      </c>
      <c r="H1184" s="7" t="s">
        <v>2781</v>
      </c>
      <c r="I1184" s="7"/>
      <c r="J1184" s="7"/>
      <c r="K1184" s="7">
        <v>0</v>
      </c>
      <c r="L1184" s="7">
        <v>0</v>
      </c>
      <c r="M1184" s="7">
        <v>50</v>
      </c>
      <c r="N1184" s="7">
        <v>1</v>
      </c>
      <c r="O1184" s="7" t="s">
        <v>71</v>
      </c>
      <c r="P1184" s="7">
        <v>0</v>
      </c>
      <c r="Q1184" s="7">
        <v>0</v>
      </c>
      <c r="R1184" s="7">
        <v>50</v>
      </c>
    </row>
    <row r="1185" spans="1:18" x14ac:dyDescent="0.25">
      <c r="A1185" s="7" t="s">
        <v>4425</v>
      </c>
      <c r="B1185" s="8">
        <v>42970</v>
      </c>
      <c r="C1185" s="7">
        <v>1</v>
      </c>
      <c r="D1185" s="7" t="s">
        <v>4426</v>
      </c>
      <c r="E1185" s="7" t="s">
        <v>592</v>
      </c>
      <c r="F1185" s="7" t="s">
        <v>4427</v>
      </c>
      <c r="G1185" s="8">
        <v>42940.68472222222</v>
      </c>
      <c r="H1185" s="7" t="s">
        <v>2781</v>
      </c>
      <c r="I1185" s="7"/>
      <c r="J1185" s="7"/>
      <c r="K1185" s="7">
        <v>0</v>
      </c>
      <c r="L1185" s="7">
        <v>0</v>
      </c>
      <c r="M1185" s="7">
        <v>22.58</v>
      </c>
      <c r="N1185" s="7">
        <v>1</v>
      </c>
      <c r="O1185" s="7" t="s">
        <v>71</v>
      </c>
      <c r="P1185" s="7">
        <v>0</v>
      </c>
      <c r="Q1185" s="7">
        <v>0</v>
      </c>
      <c r="R1185" s="7">
        <v>22.58</v>
      </c>
    </row>
    <row r="1186" spans="1:18" x14ac:dyDescent="0.25">
      <c r="A1186" s="7" t="s">
        <v>4425</v>
      </c>
      <c r="B1186" s="8">
        <v>42970</v>
      </c>
      <c r="C1186" s="7">
        <v>2</v>
      </c>
      <c r="D1186" s="7" t="s">
        <v>4426</v>
      </c>
      <c r="E1186" s="7" t="s">
        <v>592</v>
      </c>
      <c r="F1186" s="7" t="s">
        <v>4427</v>
      </c>
      <c r="G1186" s="8">
        <v>42940.68472222222</v>
      </c>
      <c r="H1186" s="7" t="s">
        <v>2781</v>
      </c>
      <c r="I1186" s="7"/>
      <c r="J1186" s="7"/>
      <c r="K1186" s="7">
        <v>0</v>
      </c>
      <c r="L1186" s="7">
        <v>0</v>
      </c>
      <c r="M1186" s="7">
        <v>84.27</v>
      </c>
      <c r="N1186" s="7">
        <v>1</v>
      </c>
      <c r="O1186" s="7" t="s">
        <v>71</v>
      </c>
      <c r="P1186" s="7">
        <v>0</v>
      </c>
      <c r="Q1186" s="7">
        <v>0</v>
      </c>
      <c r="R1186" s="7">
        <v>84.27</v>
      </c>
    </row>
    <row r="1187" spans="1:18" x14ac:dyDescent="0.25">
      <c r="A1187" s="7" t="s">
        <v>4425</v>
      </c>
      <c r="B1187" s="8">
        <v>42970</v>
      </c>
      <c r="C1187" s="7">
        <v>3</v>
      </c>
      <c r="D1187" s="7" t="s">
        <v>4426</v>
      </c>
      <c r="E1187" s="7" t="s">
        <v>592</v>
      </c>
      <c r="F1187" s="7" t="s">
        <v>4427</v>
      </c>
      <c r="G1187" s="8">
        <v>42940.68472222222</v>
      </c>
      <c r="H1187" s="7" t="s">
        <v>2781</v>
      </c>
      <c r="I1187" s="7"/>
      <c r="J1187" s="7"/>
      <c r="K1187" s="7">
        <v>0</v>
      </c>
      <c r="L1187" s="7">
        <v>0</v>
      </c>
      <c r="M1187" s="7">
        <v>84.27</v>
      </c>
      <c r="N1187" s="7">
        <v>1</v>
      </c>
      <c r="O1187" s="7" t="s">
        <v>71</v>
      </c>
      <c r="P1187" s="7">
        <v>0</v>
      </c>
      <c r="Q1187" s="7">
        <v>0</v>
      </c>
      <c r="R1187" s="7">
        <v>84.27</v>
      </c>
    </row>
    <row r="1188" spans="1:18" x14ac:dyDescent="0.25">
      <c r="A1188" s="7" t="s">
        <v>4425</v>
      </c>
      <c r="B1188" s="8">
        <v>42970</v>
      </c>
      <c r="C1188" s="7">
        <v>4</v>
      </c>
      <c r="D1188" s="7" t="s">
        <v>4426</v>
      </c>
      <c r="E1188" s="7" t="s">
        <v>592</v>
      </c>
      <c r="F1188" s="7" t="s">
        <v>4427</v>
      </c>
      <c r="G1188" s="8">
        <v>42940.68472222222</v>
      </c>
      <c r="H1188" s="7" t="s">
        <v>2781</v>
      </c>
      <c r="I1188" s="7"/>
      <c r="J1188" s="7"/>
      <c r="K1188" s="7">
        <v>0</v>
      </c>
      <c r="L1188" s="7">
        <v>0</v>
      </c>
      <c r="M1188" s="7">
        <v>56.17</v>
      </c>
      <c r="N1188" s="7">
        <v>1</v>
      </c>
      <c r="O1188" s="7" t="s">
        <v>71</v>
      </c>
      <c r="P1188" s="7">
        <v>0</v>
      </c>
      <c r="Q1188" s="7">
        <v>0</v>
      </c>
      <c r="R1188" s="7">
        <v>56.17</v>
      </c>
    </row>
    <row r="1189" spans="1:18" x14ac:dyDescent="0.25">
      <c r="A1189" s="7" t="s">
        <v>4425</v>
      </c>
      <c r="B1189" s="8">
        <v>42970</v>
      </c>
      <c r="C1189" s="7">
        <v>5</v>
      </c>
      <c r="D1189" s="7" t="s">
        <v>4426</v>
      </c>
      <c r="E1189" s="7" t="s">
        <v>592</v>
      </c>
      <c r="F1189" s="7" t="s">
        <v>4427</v>
      </c>
      <c r="G1189" s="8">
        <v>42940.68472222222</v>
      </c>
      <c r="H1189" s="7" t="s">
        <v>2781</v>
      </c>
      <c r="I1189" s="7"/>
      <c r="J1189" s="7"/>
      <c r="K1189" s="7">
        <v>0</v>
      </c>
      <c r="L1189" s="7">
        <v>0</v>
      </c>
      <c r="M1189" s="7">
        <v>2.7</v>
      </c>
      <c r="N1189" s="7">
        <v>1</v>
      </c>
      <c r="O1189" s="7" t="s">
        <v>71</v>
      </c>
      <c r="P1189" s="7">
        <v>0</v>
      </c>
      <c r="Q1189" s="7">
        <v>0</v>
      </c>
      <c r="R1189" s="7">
        <v>2.7</v>
      </c>
    </row>
    <row r="1190" spans="1:18" x14ac:dyDescent="0.25">
      <c r="A1190" s="7" t="s">
        <v>4428</v>
      </c>
      <c r="B1190" s="8">
        <v>42970</v>
      </c>
      <c r="C1190" s="7">
        <v>1</v>
      </c>
      <c r="D1190" s="7" t="s">
        <v>4429</v>
      </c>
      <c r="E1190" s="7" t="s">
        <v>592</v>
      </c>
      <c r="F1190" s="7" t="s">
        <v>4430</v>
      </c>
      <c r="G1190" s="8">
        <v>42949.736805555556</v>
      </c>
      <c r="H1190" s="7" t="s">
        <v>2781</v>
      </c>
      <c r="I1190" s="7"/>
      <c r="J1190" s="7"/>
      <c r="K1190" s="7">
        <v>0</v>
      </c>
      <c r="L1190" s="7">
        <v>0</v>
      </c>
      <c r="M1190" s="7">
        <v>134.88</v>
      </c>
      <c r="N1190" s="7">
        <v>1</v>
      </c>
      <c r="O1190" s="7" t="s">
        <v>53</v>
      </c>
      <c r="P1190" s="7">
        <v>0</v>
      </c>
      <c r="Q1190" s="7">
        <v>0</v>
      </c>
      <c r="R1190" s="7">
        <v>134.88</v>
      </c>
    </row>
    <row r="1191" spans="1:18" x14ac:dyDescent="0.25">
      <c r="A1191" s="7" t="s">
        <v>4428</v>
      </c>
      <c r="B1191" s="8">
        <v>42970</v>
      </c>
      <c r="C1191" s="7">
        <v>2</v>
      </c>
      <c r="D1191" s="7" t="s">
        <v>4429</v>
      </c>
      <c r="E1191" s="7" t="s">
        <v>592</v>
      </c>
      <c r="F1191" s="7" t="s">
        <v>4430</v>
      </c>
      <c r="G1191" s="8">
        <v>42949.736805555556</v>
      </c>
      <c r="H1191" s="7" t="s">
        <v>2781</v>
      </c>
      <c r="I1191" s="7"/>
      <c r="J1191" s="7"/>
      <c r="K1191" s="7">
        <v>0</v>
      </c>
      <c r="L1191" s="7">
        <v>0</v>
      </c>
      <c r="M1191" s="7">
        <v>483.72</v>
      </c>
      <c r="N1191" s="7">
        <v>1</v>
      </c>
      <c r="O1191" s="7" t="s">
        <v>53</v>
      </c>
      <c r="P1191" s="7">
        <v>0</v>
      </c>
      <c r="Q1191" s="7">
        <v>0</v>
      </c>
      <c r="R1191" s="7">
        <v>483.72</v>
      </c>
    </row>
    <row r="1192" spans="1:18" x14ac:dyDescent="0.25">
      <c r="A1192" s="7" t="s">
        <v>4428</v>
      </c>
      <c r="B1192" s="8">
        <v>42970</v>
      </c>
      <c r="C1192" s="7">
        <v>3</v>
      </c>
      <c r="D1192" s="7" t="s">
        <v>4429</v>
      </c>
      <c r="E1192" s="7" t="s">
        <v>592</v>
      </c>
      <c r="F1192" s="7" t="s">
        <v>4430</v>
      </c>
      <c r="G1192" s="8">
        <v>42949.736805555556</v>
      </c>
      <c r="H1192" s="7" t="s">
        <v>2781</v>
      </c>
      <c r="I1192" s="7"/>
      <c r="J1192" s="7"/>
      <c r="K1192" s="7">
        <v>0</v>
      </c>
      <c r="L1192" s="7">
        <v>0</v>
      </c>
      <c r="M1192" s="7">
        <v>581.4</v>
      </c>
      <c r="N1192" s="7">
        <v>1</v>
      </c>
      <c r="O1192" s="7" t="s">
        <v>53</v>
      </c>
      <c r="P1192" s="7">
        <v>0</v>
      </c>
      <c r="Q1192" s="7">
        <v>0</v>
      </c>
      <c r="R1192" s="7">
        <v>581.4</v>
      </c>
    </row>
    <row r="1193" spans="1:18" x14ac:dyDescent="0.25">
      <c r="A1193" s="7" t="s">
        <v>4431</v>
      </c>
      <c r="B1193" s="8">
        <v>42970</v>
      </c>
      <c r="C1193" s="7">
        <v>1</v>
      </c>
      <c r="D1193" s="7" t="s">
        <v>4432</v>
      </c>
      <c r="E1193" s="7" t="s">
        <v>592</v>
      </c>
      <c r="F1193" s="7" t="s">
        <v>4433</v>
      </c>
      <c r="G1193" s="8">
        <v>42944.630555555559</v>
      </c>
      <c r="H1193" s="7" t="s">
        <v>2781</v>
      </c>
      <c r="I1193" s="7"/>
      <c r="J1193" s="7"/>
      <c r="K1193" s="7">
        <v>0</v>
      </c>
      <c r="L1193" s="7">
        <v>0</v>
      </c>
      <c r="M1193" s="7">
        <v>1200</v>
      </c>
      <c r="N1193" s="7">
        <v>1</v>
      </c>
      <c r="O1193" s="7" t="s">
        <v>53</v>
      </c>
      <c r="P1193" s="7">
        <v>0</v>
      </c>
      <c r="Q1193" s="7">
        <v>0</v>
      </c>
      <c r="R1193" s="7">
        <v>1200</v>
      </c>
    </row>
    <row r="1194" spans="1:18" x14ac:dyDescent="0.25">
      <c r="A1194" s="7" t="s">
        <v>4434</v>
      </c>
      <c r="B1194" s="8">
        <v>42970</v>
      </c>
      <c r="C1194" s="7">
        <v>1</v>
      </c>
      <c r="D1194" s="7" t="s">
        <v>4435</v>
      </c>
      <c r="E1194" s="7" t="s">
        <v>592</v>
      </c>
      <c r="F1194" s="7" t="s">
        <v>4436</v>
      </c>
      <c r="G1194" s="8">
        <v>42943.730555555558</v>
      </c>
      <c r="H1194" s="7" t="s">
        <v>2781</v>
      </c>
      <c r="I1194" s="7"/>
      <c r="J1194" s="7"/>
      <c r="K1194" s="7">
        <v>0</v>
      </c>
      <c r="L1194" s="7">
        <v>0</v>
      </c>
      <c r="M1194" s="7">
        <v>187.85</v>
      </c>
      <c r="N1194" s="7">
        <v>1</v>
      </c>
      <c r="O1194" s="7" t="s">
        <v>71</v>
      </c>
      <c r="P1194" s="7">
        <v>0</v>
      </c>
      <c r="Q1194" s="7">
        <v>0</v>
      </c>
      <c r="R1194" s="7">
        <v>187.85</v>
      </c>
    </row>
    <row r="1195" spans="1:18" x14ac:dyDescent="0.25">
      <c r="A1195" s="7" t="s">
        <v>4434</v>
      </c>
      <c r="B1195" s="8">
        <v>42970</v>
      </c>
      <c r="C1195" s="7">
        <v>2</v>
      </c>
      <c r="D1195" s="7" t="s">
        <v>4435</v>
      </c>
      <c r="E1195" s="7" t="s">
        <v>592</v>
      </c>
      <c r="F1195" s="7" t="s">
        <v>4436</v>
      </c>
      <c r="G1195" s="8">
        <v>42943.730555555558</v>
      </c>
      <c r="H1195" s="7" t="s">
        <v>2781</v>
      </c>
      <c r="I1195" s="7"/>
      <c r="J1195" s="7"/>
      <c r="K1195" s="7">
        <v>0</v>
      </c>
      <c r="L1195" s="7">
        <v>0</v>
      </c>
      <c r="M1195" s="7">
        <v>62.15</v>
      </c>
      <c r="N1195" s="7">
        <v>1</v>
      </c>
      <c r="O1195" s="7" t="s">
        <v>71</v>
      </c>
      <c r="P1195" s="7">
        <v>0</v>
      </c>
      <c r="Q1195" s="7">
        <v>0</v>
      </c>
      <c r="R1195" s="7">
        <v>62.15</v>
      </c>
    </row>
    <row r="1196" spans="1:18" x14ac:dyDescent="0.25">
      <c r="A1196" s="7" t="s">
        <v>4437</v>
      </c>
      <c r="B1196" s="8">
        <v>42971</v>
      </c>
      <c r="C1196" s="7">
        <v>1</v>
      </c>
      <c r="D1196" s="7" t="s">
        <v>4438</v>
      </c>
      <c r="E1196" s="7" t="s">
        <v>592</v>
      </c>
      <c r="F1196" s="7" t="s">
        <v>4439</v>
      </c>
      <c r="G1196" s="8">
        <v>42943.750694444447</v>
      </c>
      <c r="H1196" s="7" t="s">
        <v>2781</v>
      </c>
      <c r="I1196" s="7"/>
      <c r="J1196" s="7"/>
      <c r="K1196" s="7">
        <v>0</v>
      </c>
      <c r="L1196" s="7">
        <v>0</v>
      </c>
      <c r="M1196" s="7">
        <v>1200</v>
      </c>
      <c r="N1196" s="7">
        <v>1</v>
      </c>
      <c r="O1196" s="7" t="s">
        <v>53</v>
      </c>
      <c r="P1196" s="7">
        <v>0</v>
      </c>
      <c r="Q1196" s="7">
        <v>0</v>
      </c>
      <c r="R1196" s="7">
        <v>1200</v>
      </c>
    </row>
    <row r="1197" spans="1:18" x14ac:dyDescent="0.25">
      <c r="A1197" s="7" t="s">
        <v>4440</v>
      </c>
      <c r="B1197" s="8">
        <v>42971</v>
      </c>
      <c r="C1197" s="7">
        <v>1</v>
      </c>
      <c r="D1197" s="7" t="s">
        <v>4441</v>
      </c>
      <c r="E1197" s="7" t="s">
        <v>592</v>
      </c>
      <c r="F1197" s="7" t="s">
        <v>4442</v>
      </c>
      <c r="G1197" s="8">
        <v>42965.594444444447</v>
      </c>
      <c r="H1197" s="7" t="s">
        <v>2781</v>
      </c>
      <c r="I1197" s="7"/>
      <c r="J1197" s="7"/>
      <c r="K1197" s="7">
        <v>0</v>
      </c>
      <c r="L1197" s="7">
        <v>0</v>
      </c>
      <c r="M1197" s="7">
        <v>42.96</v>
      </c>
      <c r="N1197" s="7">
        <v>1</v>
      </c>
      <c r="O1197" s="7" t="s">
        <v>71</v>
      </c>
      <c r="P1197" s="7">
        <v>0</v>
      </c>
      <c r="Q1197" s="7">
        <v>0</v>
      </c>
      <c r="R1197" s="7">
        <v>42.96</v>
      </c>
    </row>
    <row r="1198" spans="1:18" x14ac:dyDescent="0.25">
      <c r="A1198" s="7" t="s">
        <v>4440</v>
      </c>
      <c r="B1198" s="8">
        <v>42971</v>
      </c>
      <c r="C1198" s="7">
        <v>2</v>
      </c>
      <c r="D1198" s="7" t="s">
        <v>4441</v>
      </c>
      <c r="E1198" s="7" t="s">
        <v>592</v>
      </c>
      <c r="F1198" s="7" t="s">
        <v>4442</v>
      </c>
      <c r="G1198" s="8">
        <v>42965.594444444447</v>
      </c>
      <c r="H1198" s="7" t="s">
        <v>2781</v>
      </c>
      <c r="I1198" s="7"/>
      <c r="J1198" s="7"/>
      <c r="K1198" s="7">
        <v>0</v>
      </c>
      <c r="L1198" s="7">
        <v>0</v>
      </c>
      <c r="M1198" s="7">
        <v>37.090000000000003</v>
      </c>
      <c r="N1198" s="7">
        <v>1</v>
      </c>
      <c r="O1198" s="7" t="s">
        <v>71</v>
      </c>
      <c r="P1198" s="7">
        <v>0</v>
      </c>
      <c r="Q1198" s="7">
        <v>0</v>
      </c>
      <c r="R1198" s="7">
        <v>37.090000000000003</v>
      </c>
    </row>
    <row r="1199" spans="1:18" x14ac:dyDescent="0.25">
      <c r="A1199" s="7" t="s">
        <v>4440</v>
      </c>
      <c r="B1199" s="8">
        <v>42971</v>
      </c>
      <c r="C1199" s="7">
        <v>3</v>
      </c>
      <c r="D1199" s="7" t="s">
        <v>4441</v>
      </c>
      <c r="E1199" s="7" t="s">
        <v>592</v>
      </c>
      <c r="F1199" s="7" t="s">
        <v>4442</v>
      </c>
      <c r="G1199" s="8">
        <v>42965.594444444447</v>
      </c>
      <c r="H1199" s="7" t="s">
        <v>2781</v>
      </c>
      <c r="I1199" s="7"/>
      <c r="J1199" s="7"/>
      <c r="K1199" s="7">
        <v>0</v>
      </c>
      <c r="L1199" s="7">
        <v>0</v>
      </c>
      <c r="M1199" s="7">
        <v>46.87</v>
      </c>
      <c r="N1199" s="7">
        <v>1</v>
      </c>
      <c r="O1199" s="7" t="s">
        <v>71</v>
      </c>
      <c r="P1199" s="7">
        <v>0</v>
      </c>
      <c r="Q1199" s="7">
        <v>0</v>
      </c>
      <c r="R1199" s="7">
        <v>46.87</v>
      </c>
    </row>
    <row r="1200" spans="1:18" x14ac:dyDescent="0.25">
      <c r="A1200" s="7" t="s">
        <v>4440</v>
      </c>
      <c r="B1200" s="8">
        <v>42971</v>
      </c>
      <c r="C1200" s="7">
        <v>4</v>
      </c>
      <c r="D1200" s="7" t="s">
        <v>4441</v>
      </c>
      <c r="E1200" s="7" t="s">
        <v>592</v>
      </c>
      <c r="F1200" s="7" t="s">
        <v>4442</v>
      </c>
      <c r="G1200" s="8">
        <v>42965.594444444447</v>
      </c>
      <c r="H1200" s="7" t="s">
        <v>2781</v>
      </c>
      <c r="I1200" s="7"/>
      <c r="J1200" s="7"/>
      <c r="K1200" s="7">
        <v>0</v>
      </c>
      <c r="L1200" s="7">
        <v>0</v>
      </c>
      <c r="M1200" s="7">
        <v>23.77</v>
      </c>
      <c r="N1200" s="7">
        <v>1</v>
      </c>
      <c r="O1200" s="7" t="s">
        <v>71</v>
      </c>
      <c r="P1200" s="7">
        <v>0</v>
      </c>
      <c r="Q1200" s="7">
        <v>0</v>
      </c>
      <c r="R1200" s="7">
        <v>23.77</v>
      </c>
    </row>
    <row r="1201" spans="1:18" x14ac:dyDescent="0.25">
      <c r="A1201" s="7" t="s">
        <v>4440</v>
      </c>
      <c r="B1201" s="8">
        <v>42971</v>
      </c>
      <c r="C1201" s="7">
        <v>5</v>
      </c>
      <c r="D1201" s="7" t="s">
        <v>4441</v>
      </c>
      <c r="E1201" s="7" t="s">
        <v>592</v>
      </c>
      <c r="F1201" s="7" t="s">
        <v>4442</v>
      </c>
      <c r="G1201" s="8">
        <v>42965.594444444447</v>
      </c>
      <c r="H1201" s="7" t="s">
        <v>2781</v>
      </c>
      <c r="I1201" s="7"/>
      <c r="J1201" s="7"/>
      <c r="K1201" s="7">
        <v>0</v>
      </c>
      <c r="L1201" s="7">
        <v>0</v>
      </c>
      <c r="M1201" s="7">
        <v>28.88</v>
      </c>
      <c r="N1201" s="7">
        <v>1</v>
      </c>
      <c r="O1201" s="7" t="s">
        <v>71</v>
      </c>
      <c r="P1201" s="7">
        <v>0</v>
      </c>
      <c r="Q1201" s="7">
        <v>0</v>
      </c>
      <c r="R1201" s="7">
        <v>28.88</v>
      </c>
    </row>
    <row r="1202" spans="1:18" x14ac:dyDescent="0.25">
      <c r="A1202" s="7" t="s">
        <v>4440</v>
      </c>
      <c r="B1202" s="8">
        <v>42971</v>
      </c>
      <c r="C1202" s="7">
        <v>6</v>
      </c>
      <c r="D1202" s="7" t="s">
        <v>4441</v>
      </c>
      <c r="E1202" s="7" t="s">
        <v>592</v>
      </c>
      <c r="F1202" s="7" t="s">
        <v>4442</v>
      </c>
      <c r="G1202" s="8">
        <v>42965.594444444447</v>
      </c>
      <c r="H1202" s="7" t="s">
        <v>2781</v>
      </c>
      <c r="I1202" s="7"/>
      <c r="J1202" s="7"/>
      <c r="K1202" s="7">
        <v>0</v>
      </c>
      <c r="L1202" s="7">
        <v>0</v>
      </c>
      <c r="M1202" s="7">
        <v>20.43</v>
      </c>
      <c r="N1202" s="7">
        <v>1</v>
      </c>
      <c r="O1202" s="7" t="s">
        <v>71</v>
      </c>
      <c r="P1202" s="7">
        <v>0</v>
      </c>
      <c r="Q1202" s="7">
        <v>0</v>
      </c>
      <c r="R1202" s="7">
        <v>20.43</v>
      </c>
    </row>
    <row r="1203" spans="1:18" x14ac:dyDescent="0.25">
      <c r="A1203" s="7" t="s">
        <v>4443</v>
      </c>
      <c r="B1203" s="8">
        <v>42971</v>
      </c>
      <c r="C1203" s="7">
        <v>1</v>
      </c>
      <c r="D1203" s="7" t="s">
        <v>4444</v>
      </c>
      <c r="E1203" s="7" t="s">
        <v>592</v>
      </c>
      <c r="F1203" s="7" t="s">
        <v>4445</v>
      </c>
      <c r="G1203" s="8">
        <v>42962.445138888892</v>
      </c>
      <c r="H1203" s="7" t="s">
        <v>2781</v>
      </c>
      <c r="I1203" s="7"/>
      <c r="J1203" s="7"/>
      <c r="K1203" s="7">
        <v>0</v>
      </c>
      <c r="L1203" s="7">
        <v>0</v>
      </c>
      <c r="M1203" s="7">
        <v>60</v>
      </c>
      <c r="N1203" s="7">
        <v>1</v>
      </c>
      <c r="O1203" s="7" t="s">
        <v>71</v>
      </c>
      <c r="P1203" s="7">
        <v>0</v>
      </c>
      <c r="Q1203" s="7">
        <v>0</v>
      </c>
      <c r="R1203" s="7">
        <v>60</v>
      </c>
    </row>
    <row r="1204" spans="1:18" x14ac:dyDescent="0.25">
      <c r="A1204" s="7" t="s">
        <v>4446</v>
      </c>
      <c r="B1204" s="8">
        <v>42971</v>
      </c>
      <c r="C1204" s="7">
        <v>1</v>
      </c>
      <c r="D1204" s="7" t="s">
        <v>4447</v>
      </c>
      <c r="E1204" s="7" t="s">
        <v>592</v>
      </c>
      <c r="F1204" s="7" t="s">
        <v>4448</v>
      </c>
      <c r="G1204" s="8">
        <v>42963.398611111108</v>
      </c>
      <c r="H1204" s="7" t="s">
        <v>2781</v>
      </c>
      <c r="I1204" s="7"/>
      <c r="J1204" s="7"/>
      <c r="K1204" s="7">
        <v>0</v>
      </c>
      <c r="L1204" s="7">
        <v>0</v>
      </c>
      <c r="M1204" s="7">
        <v>60</v>
      </c>
      <c r="N1204" s="7">
        <v>1</v>
      </c>
      <c r="O1204" s="7" t="s">
        <v>71</v>
      </c>
      <c r="P1204" s="7">
        <v>0</v>
      </c>
      <c r="Q1204" s="7">
        <v>0</v>
      </c>
      <c r="R1204" s="7">
        <v>60</v>
      </c>
    </row>
    <row r="1205" spans="1:18" x14ac:dyDescent="0.25">
      <c r="A1205" s="7" t="s">
        <v>4449</v>
      </c>
      <c r="B1205" s="8">
        <v>42973</v>
      </c>
      <c r="C1205" s="7">
        <v>1</v>
      </c>
      <c r="D1205" s="7" t="s">
        <v>4450</v>
      </c>
      <c r="E1205" s="7" t="s">
        <v>592</v>
      </c>
      <c r="F1205" s="7" t="s">
        <v>4451</v>
      </c>
      <c r="G1205" s="8">
        <v>42968.470138888886</v>
      </c>
      <c r="H1205" s="7" t="s">
        <v>2781</v>
      </c>
      <c r="I1205" s="7"/>
      <c r="J1205" s="7"/>
      <c r="K1205" s="7">
        <v>0</v>
      </c>
      <c r="L1205" s="7">
        <v>0</v>
      </c>
      <c r="M1205" s="7">
        <v>4400</v>
      </c>
      <c r="N1205" s="7">
        <v>1</v>
      </c>
      <c r="O1205" s="7" t="s">
        <v>53</v>
      </c>
      <c r="P1205" s="7">
        <v>0</v>
      </c>
      <c r="Q1205" s="7">
        <v>0</v>
      </c>
      <c r="R1205" s="7">
        <v>4400</v>
      </c>
    </row>
    <row r="1206" spans="1:18" x14ac:dyDescent="0.25">
      <c r="A1206" s="7" t="s">
        <v>4452</v>
      </c>
      <c r="B1206" s="8">
        <v>42973</v>
      </c>
      <c r="C1206" s="7">
        <v>1</v>
      </c>
      <c r="D1206" s="7" t="s">
        <v>4453</v>
      </c>
      <c r="E1206" s="7" t="s">
        <v>592</v>
      </c>
      <c r="F1206" s="7" t="s">
        <v>4454</v>
      </c>
      <c r="G1206" s="8">
        <v>42951.720833333333</v>
      </c>
      <c r="H1206" s="7" t="s">
        <v>2781</v>
      </c>
      <c r="I1206" s="7"/>
      <c r="J1206" s="7"/>
      <c r="K1206" s="7">
        <v>0</v>
      </c>
      <c r="L1206" s="7">
        <v>0</v>
      </c>
      <c r="M1206" s="7">
        <v>6000</v>
      </c>
      <c r="N1206" s="7">
        <v>1</v>
      </c>
      <c r="O1206" s="7" t="s">
        <v>53</v>
      </c>
      <c r="P1206" s="7">
        <v>0</v>
      </c>
      <c r="Q1206" s="7">
        <v>0</v>
      </c>
      <c r="R1206" s="7">
        <v>6000</v>
      </c>
    </row>
    <row r="1207" spans="1:18" x14ac:dyDescent="0.25">
      <c r="A1207" s="7" t="s">
        <v>4455</v>
      </c>
      <c r="B1207" s="8">
        <v>42975</v>
      </c>
      <c r="C1207" s="7">
        <v>1</v>
      </c>
      <c r="D1207" s="7" t="s">
        <v>4456</v>
      </c>
      <c r="E1207" s="7" t="s">
        <v>592</v>
      </c>
      <c r="F1207" s="7" t="s">
        <v>4457</v>
      </c>
      <c r="G1207" s="8">
        <v>42939.455555555556</v>
      </c>
      <c r="H1207" s="7" t="s">
        <v>2781</v>
      </c>
      <c r="I1207" s="7"/>
      <c r="J1207" s="7"/>
      <c r="K1207" s="7">
        <v>0</v>
      </c>
      <c r="L1207" s="7">
        <v>0</v>
      </c>
      <c r="M1207" s="7">
        <v>73.209999999999994</v>
      </c>
      <c r="N1207" s="7">
        <v>1</v>
      </c>
      <c r="O1207" s="7" t="s">
        <v>71</v>
      </c>
      <c r="P1207" s="7">
        <v>0</v>
      </c>
      <c r="Q1207" s="7">
        <v>0</v>
      </c>
      <c r="R1207" s="7">
        <v>73.209999999999994</v>
      </c>
    </row>
    <row r="1208" spans="1:18" x14ac:dyDescent="0.25">
      <c r="A1208" s="7" t="s">
        <v>4455</v>
      </c>
      <c r="B1208" s="8">
        <v>42975</v>
      </c>
      <c r="C1208" s="7">
        <v>2</v>
      </c>
      <c r="D1208" s="7" t="s">
        <v>4456</v>
      </c>
      <c r="E1208" s="7" t="s">
        <v>592</v>
      </c>
      <c r="F1208" s="7" t="s">
        <v>4457</v>
      </c>
      <c r="G1208" s="8">
        <v>42939.455555555556</v>
      </c>
      <c r="H1208" s="7" t="s">
        <v>2781</v>
      </c>
      <c r="I1208" s="7"/>
      <c r="J1208" s="7"/>
      <c r="K1208" s="7">
        <v>0</v>
      </c>
      <c r="L1208" s="7">
        <v>0</v>
      </c>
      <c r="M1208" s="7">
        <v>8.5500000000000007</v>
      </c>
      <c r="N1208" s="7">
        <v>1</v>
      </c>
      <c r="O1208" s="7" t="s">
        <v>71</v>
      </c>
      <c r="P1208" s="7">
        <v>0</v>
      </c>
      <c r="Q1208" s="7">
        <v>0</v>
      </c>
      <c r="R1208" s="7">
        <v>8.5500000000000007</v>
      </c>
    </row>
    <row r="1209" spans="1:18" x14ac:dyDescent="0.25">
      <c r="A1209" s="7" t="s">
        <v>4455</v>
      </c>
      <c r="B1209" s="8">
        <v>42975</v>
      </c>
      <c r="C1209" s="7">
        <v>3</v>
      </c>
      <c r="D1209" s="7" t="s">
        <v>4456</v>
      </c>
      <c r="E1209" s="7" t="s">
        <v>592</v>
      </c>
      <c r="F1209" s="7" t="s">
        <v>4457</v>
      </c>
      <c r="G1209" s="8">
        <v>42939.455555555556</v>
      </c>
      <c r="H1209" s="7" t="s">
        <v>2781</v>
      </c>
      <c r="I1209" s="7"/>
      <c r="J1209" s="7"/>
      <c r="K1209" s="7">
        <v>0</v>
      </c>
      <c r="L1209" s="7">
        <v>0</v>
      </c>
      <c r="M1209" s="7">
        <v>22.07</v>
      </c>
      <c r="N1209" s="7">
        <v>1</v>
      </c>
      <c r="O1209" s="7" t="s">
        <v>71</v>
      </c>
      <c r="P1209" s="7">
        <v>0</v>
      </c>
      <c r="Q1209" s="7">
        <v>0</v>
      </c>
      <c r="R1209" s="7">
        <v>22.07</v>
      </c>
    </row>
    <row r="1210" spans="1:18" x14ac:dyDescent="0.25">
      <c r="A1210" s="7" t="s">
        <v>4455</v>
      </c>
      <c r="B1210" s="8">
        <v>42975</v>
      </c>
      <c r="C1210" s="7">
        <v>4</v>
      </c>
      <c r="D1210" s="7" t="s">
        <v>4456</v>
      </c>
      <c r="E1210" s="7" t="s">
        <v>592</v>
      </c>
      <c r="F1210" s="7" t="s">
        <v>4457</v>
      </c>
      <c r="G1210" s="8">
        <v>42939.455555555556</v>
      </c>
      <c r="H1210" s="7" t="s">
        <v>2781</v>
      </c>
      <c r="I1210" s="7"/>
      <c r="J1210" s="7"/>
      <c r="K1210" s="7">
        <v>0</v>
      </c>
      <c r="L1210" s="7">
        <v>0</v>
      </c>
      <c r="M1210" s="7">
        <v>79.77</v>
      </c>
      <c r="N1210" s="7">
        <v>1</v>
      </c>
      <c r="O1210" s="7" t="s">
        <v>71</v>
      </c>
      <c r="P1210" s="7">
        <v>0</v>
      </c>
      <c r="Q1210" s="7">
        <v>0</v>
      </c>
      <c r="R1210" s="7">
        <v>79.77</v>
      </c>
    </row>
    <row r="1211" spans="1:18" x14ac:dyDescent="0.25">
      <c r="A1211" s="7" t="s">
        <v>4455</v>
      </c>
      <c r="B1211" s="8">
        <v>42975</v>
      </c>
      <c r="C1211" s="7">
        <v>5</v>
      </c>
      <c r="D1211" s="7" t="s">
        <v>4456</v>
      </c>
      <c r="E1211" s="7" t="s">
        <v>592</v>
      </c>
      <c r="F1211" s="7" t="s">
        <v>4457</v>
      </c>
      <c r="G1211" s="8">
        <v>42939.455555555556</v>
      </c>
      <c r="H1211" s="7" t="s">
        <v>2781</v>
      </c>
      <c r="I1211" s="7"/>
      <c r="J1211" s="7"/>
      <c r="K1211" s="7">
        <v>0</v>
      </c>
      <c r="L1211" s="7">
        <v>0</v>
      </c>
      <c r="M1211" s="7">
        <v>66.400000000000006</v>
      </c>
      <c r="N1211" s="7">
        <v>1</v>
      </c>
      <c r="O1211" s="7" t="s">
        <v>71</v>
      </c>
      <c r="P1211" s="7">
        <v>0</v>
      </c>
      <c r="Q1211" s="7">
        <v>0</v>
      </c>
      <c r="R1211" s="7">
        <v>66.400000000000006</v>
      </c>
    </row>
    <row r="1212" spans="1:18" x14ac:dyDescent="0.25">
      <c r="A1212" s="7" t="s">
        <v>4458</v>
      </c>
      <c r="B1212" s="8">
        <v>42975</v>
      </c>
      <c r="C1212" s="7">
        <v>1</v>
      </c>
      <c r="D1212" s="7" t="s">
        <v>4459</v>
      </c>
      <c r="E1212" s="7" t="s">
        <v>592</v>
      </c>
      <c r="F1212" s="7" t="s">
        <v>4460</v>
      </c>
      <c r="G1212" s="8">
        <v>42970.525694444441</v>
      </c>
      <c r="H1212" s="7" t="s">
        <v>2781</v>
      </c>
      <c r="I1212" s="7"/>
      <c r="J1212" s="7"/>
      <c r="K1212" s="7">
        <v>0</v>
      </c>
      <c r="L1212" s="7">
        <v>0</v>
      </c>
      <c r="M1212" s="7">
        <v>107.39</v>
      </c>
      <c r="N1212" s="7">
        <v>1</v>
      </c>
      <c r="O1212" s="7" t="s">
        <v>71</v>
      </c>
      <c r="P1212" s="7">
        <v>0</v>
      </c>
      <c r="Q1212" s="7">
        <v>0</v>
      </c>
      <c r="R1212" s="7">
        <v>107.39</v>
      </c>
    </row>
    <row r="1213" spans="1:18" x14ac:dyDescent="0.25">
      <c r="A1213" s="7" t="s">
        <v>4458</v>
      </c>
      <c r="B1213" s="8">
        <v>42975</v>
      </c>
      <c r="C1213" s="7">
        <v>2</v>
      </c>
      <c r="D1213" s="7" t="s">
        <v>4459</v>
      </c>
      <c r="E1213" s="7" t="s">
        <v>592</v>
      </c>
      <c r="F1213" s="7" t="s">
        <v>4460</v>
      </c>
      <c r="G1213" s="8">
        <v>42970.525694444441</v>
      </c>
      <c r="H1213" s="7" t="s">
        <v>2781</v>
      </c>
      <c r="I1213" s="7"/>
      <c r="J1213" s="7"/>
      <c r="K1213" s="7">
        <v>0</v>
      </c>
      <c r="L1213" s="7">
        <v>0</v>
      </c>
      <c r="M1213" s="7">
        <v>107.39</v>
      </c>
      <c r="N1213" s="7">
        <v>1</v>
      </c>
      <c r="O1213" s="7" t="s">
        <v>71</v>
      </c>
      <c r="P1213" s="7">
        <v>0</v>
      </c>
      <c r="Q1213" s="7">
        <v>0</v>
      </c>
      <c r="R1213" s="7">
        <v>107.39</v>
      </c>
    </row>
    <row r="1214" spans="1:18" x14ac:dyDescent="0.25">
      <c r="A1214" s="7" t="s">
        <v>4458</v>
      </c>
      <c r="B1214" s="8">
        <v>42975</v>
      </c>
      <c r="C1214" s="7">
        <v>3</v>
      </c>
      <c r="D1214" s="7" t="s">
        <v>4459</v>
      </c>
      <c r="E1214" s="7" t="s">
        <v>592</v>
      </c>
      <c r="F1214" s="7" t="s">
        <v>4460</v>
      </c>
      <c r="G1214" s="8">
        <v>42970.525694444441</v>
      </c>
      <c r="H1214" s="7" t="s">
        <v>2781</v>
      </c>
      <c r="I1214" s="7"/>
      <c r="J1214" s="7"/>
      <c r="K1214" s="7">
        <v>0</v>
      </c>
      <c r="L1214" s="7">
        <v>0</v>
      </c>
      <c r="M1214" s="7">
        <v>17.600000000000001</v>
      </c>
      <c r="N1214" s="7">
        <v>1</v>
      </c>
      <c r="O1214" s="7" t="s">
        <v>71</v>
      </c>
      <c r="P1214" s="7">
        <v>0</v>
      </c>
      <c r="Q1214" s="7">
        <v>0</v>
      </c>
      <c r="R1214" s="7">
        <v>17.600000000000001</v>
      </c>
    </row>
    <row r="1215" spans="1:18" x14ac:dyDescent="0.25">
      <c r="A1215" s="7" t="s">
        <v>4458</v>
      </c>
      <c r="B1215" s="8">
        <v>42975</v>
      </c>
      <c r="C1215" s="7">
        <v>4</v>
      </c>
      <c r="D1215" s="7" t="s">
        <v>4459</v>
      </c>
      <c r="E1215" s="7" t="s">
        <v>592</v>
      </c>
      <c r="F1215" s="7" t="s">
        <v>4460</v>
      </c>
      <c r="G1215" s="8">
        <v>42970.525694444441</v>
      </c>
      <c r="H1215" s="7" t="s">
        <v>2781</v>
      </c>
      <c r="I1215" s="7"/>
      <c r="J1215" s="7"/>
      <c r="K1215" s="7">
        <v>0</v>
      </c>
      <c r="L1215" s="7">
        <v>0</v>
      </c>
      <c r="M1215" s="7">
        <v>17.62</v>
      </c>
      <c r="N1215" s="7">
        <v>1</v>
      </c>
      <c r="O1215" s="7" t="s">
        <v>71</v>
      </c>
      <c r="P1215" s="7">
        <v>0</v>
      </c>
      <c r="Q1215" s="7">
        <v>0</v>
      </c>
      <c r="R1215" s="7">
        <v>17.62</v>
      </c>
    </row>
    <row r="1216" spans="1:18" x14ac:dyDescent="0.25">
      <c r="A1216" s="7" t="s">
        <v>4461</v>
      </c>
      <c r="B1216" s="8">
        <v>42975</v>
      </c>
      <c r="C1216" s="7">
        <v>1</v>
      </c>
      <c r="D1216" s="7" t="s">
        <v>4462</v>
      </c>
      <c r="E1216" s="7" t="s">
        <v>592</v>
      </c>
      <c r="F1216" s="7" t="s">
        <v>4463</v>
      </c>
      <c r="G1216" s="8">
        <v>42966.425000000003</v>
      </c>
      <c r="H1216" s="7" t="s">
        <v>2781</v>
      </c>
      <c r="I1216" s="7"/>
      <c r="J1216" s="7"/>
      <c r="K1216" s="7">
        <v>0</v>
      </c>
      <c r="L1216" s="7">
        <v>0</v>
      </c>
      <c r="M1216" s="7">
        <v>167.49</v>
      </c>
      <c r="N1216" s="7">
        <v>1</v>
      </c>
      <c r="O1216" s="7" t="s">
        <v>71</v>
      </c>
      <c r="P1216" s="7">
        <v>0</v>
      </c>
      <c r="Q1216" s="7">
        <v>0</v>
      </c>
      <c r="R1216" s="7">
        <v>167.49</v>
      </c>
    </row>
    <row r="1217" spans="1:18" x14ac:dyDescent="0.25">
      <c r="A1217" s="7" t="s">
        <v>4461</v>
      </c>
      <c r="B1217" s="8">
        <v>42975</v>
      </c>
      <c r="C1217" s="7">
        <v>2</v>
      </c>
      <c r="D1217" s="7" t="s">
        <v>4462</v>
      </c>
      <c r="E1217" s="7" t="s">
        <v>592</v>
      </c>
      <c r="F1217" s="7" t="s">
        <v>4463</v>
      </c>
      <c r="G1217" s="8">
        <v>42966.425000000003</v>
      </c>
      <c r="H1217" s="7" t="s">
        <v>2781</v>
      </c>
      <c r="I1217" s="7"/>
      <c r="J1217" s="7"/>
      <c r="K1217" s="7">
        <v>0</v>
      </c>
      <c r="L1217" s="7">
        <v>0</v>
      </c>
      <c r="M1217" s="7">
        <v>82.51</v>
      </c>
      <c r="N1217" s="7">
        <v>1</v>
      </c>
      <c r="O1217" s="7" t="s">
        <v>71</v>
      </c>
      <c r="P1217" s="7">
        <v>0</v>
      </c>
      <c r="Q1217" s="7">
        <v>0</v>
      </c>
      <c r="R1217" s="7">
        <v>82.51</v>
      </c>
    </row>
    <row r="1218" spans="1:18" x14ac:dyDescent="0.25">
      <c r="A1218" s="7" t="s">
        <v>4464</v>
      </c>
      <c r="B1218" s="8">
        <v>42977</v>
      </c>
      <c r="C1218" s="7">
        <v>1</v>
      </c>
      <c r="D1218" s="7" t="s">
        <v>4465</v>
      </c>
      <c r="E1218" s="7" t="s">
        <v>592</v>
      </c>
      <c r="F1218" s="7" t="s">
        <v>4466</v>
      </c>
      <c r="G1218" s="8">
        <v>42976.722222222219</v>
      </c>
      <c r="H1218" s="7" t="s">
        <v>2781</v>
      </c>
      <c r="I1218" s="7"/>
      <c r="J1218" s="7"/>
      <c r="K1218" s="7">
        <v>0</v>
      </c>
      <c r="L1218" s="7">
        <v>0</v>
      </c>
      <c r="M1218" s="7">
        <v>1200</v>
      </c>
      <c r="N1218" s="7">
        <v>1</v>
      </c>
      <c r="O1218" s="7" t="s">
        <v>53</v>
      </c>
      <c r="P1218" s="7">
        <v>0</v>
      </c>
      <c r="Q1218" s="7">
        <v>0</v>
      </c>
      <c r="R1218" s="7">
        <v>1200</v>
      </c>
    </row>
    <row r="1219" spans="1:18" x14ac:dyDescent="0.25">
      <c r="A1219" s="7" t="s">
        <v>4467</v>
      </c>
      <c r="B1219" s="8">
        <v>42980</v>
      </c>
      <c r="C1219" s="7">
        <v>1</v>
      </c>
      <c r="D1219" s="7" t="s">
        <v>4468</v>
      </c>
      <c r="E1219" s="7" t="s">
        <v>592</v>
      </c>
      <c r="F1219" s="7" t="s">
        <v>4469</v>
      </c>
      <c r="G1219" s="8">
        <v>42976.468055555553</v>
      </c>
      <c r="H1219" s="7" t="s">
        <v>2781</v>
      </c>
      <c r="I1219" s="7"/>
      <c r="J1219" s="7"/>
      <c r="K1219" s="7">
        <v>0</v>
      </c>
      <c r="L1219" s="7">
        <v>0</v>
      </c>
      <c r="M1219" s="7">
        <v>2000</v>
      </c>
      <c r="N1219" s="7">
        <v>1</v>
      </c>
      <c r="O1219" s="7" t="s">
        <v>53</v>
      </c>
      <c r="P1219" s="7">
        <v>0</v>
      </c>
      <c r="Q1219" s="7">
        <v>0</v>
      </c>
      <c r="R1219" s="7">
        <v>2000</v>
      </c>
    </row>
    <row r="1220" spans="1:18" x14ac:dyDescent="0.25">
      <c r="A1220" s="7" t="s">
        <v>4470</v>
      </c>
      <c r="B1220" s="8">
        <v>42985</v>
      </c>
      <c r="C1220" s="7">
        <v>1</v>
      </c>
      <c r="D1220" s="7" t="s">
        <v>4471</v>
      </c>
      <c r="E1220" s="7" t="s">
        <v>592</v>
      </c>
      <c r="F1220" s="7" t="s">
        <v>4472</v>
      </c>
      <c r="G1220" s="8">
        <v>42971.664583333331</v>
      </c>
      <c r="H1220" s="7" t="s">
        <v>2781</v>
      </c>
      <c r="I1220" s="7"/>
      <c r="J1220" s="7"/>
      <c r="K1220" s="7">
        <v>0</v>
      </c>
      <c r="L1220" s="7">
        <v>0</v>
      </c>
      <c r="M1220" s="7">
        <v>4400</v>
      </c>
      <c r="N1220" s="7">
        <v>1</v>
      </c>
      <c r="O1220" s="7" t="s">
        <v>53</v>
      </c>
      <c r="P1220" s="7">
        <v>0</v>
      </c>
      <c r="Q1220" s="7">
        <v>0</v>
      </c>
      <c r="R1220" s="7">
        <v>4400</v>
      </c>
    </row>
    <row r="1221" spans="1:18" x14ac:dyDescent="0.25">
      <c r="A1221" s="7" t="s">
        <v>4473</v>
      </c>
      <c r="B1221" s="8">
        <v>42985</v>
      </c>
      <c r="C1221" s="7">
        <v>1</v>
      </c>
      <c r="D1221" s="7" t="s">
        <v>4474</v>
      </c>
      <c r="E1221" s="7" t="s">
        <v>592</v>
      </c>
      <c r="F1221" s="7" t="s">
        <v>4475</v>
      </c>
      <c r="G1221" s="8">
        <v>42970.709027777775</v>
      </c>
      <c r="H1221" s="7" t="s">
        <v>2781</v>
      </c>
      <c r="I1221" s="7"/>
      <c r="J1221" s="7"/>
      <c r="K1221" s="7">
        <v>0</v>
      </c>
      <c r="L1221" s="7">
        <v>0</v>
      </c>
      <c r="M1221" s="7">
        <v>250</v>
      </c>
      <c r="N1221" s="7">
        <v>1</v>
      </c>
      <c r="O1221" s="7" t="s">
        <v>71</v>
      </c>
      <c r="P1221" s="7">
        <v>0</v>
      </c>
      <c r="Q1221" s="7">
        <v>0</v>
      </c>
      <c r="R1221" s="7">
        <v>250</v>
      </c>
    </row>
    <row r="1222" spans="1:18" x14ac:dyDescent="0.25">
      <c r="A1222" s="7" t="s">
        <v>4476</v>
      </c>
      <c r="B1222" s="8">
        <v>42997</v>
      </c>
      <c r="C1222" s="7">
        <v>1</v>
      </c>
      <c r="D1222" s="7" t="s">
        <v>4477</v>
      </c>
      <c r="E1222" s="7" t="s">
        <v>592</v>
      </c>
      <c r="F1222" s="7" t="s">
        <v>4478</v>
      </c>
      <c r="G1222" s="8">
        <v>42979.708333333336</v>
      </c>
      <c r="H1222" s="7" t="s">
        <v>2781</v>
      </c>
      <c r="I1222" s="7"/>
      <c r="J1222" s="7"/>
      <c r="K1222" s="7">
        <v>0</v>
      </c>
      <c r="L1222" s="7">
        <v>0</v>
      </c>
      <c r="M1222" s="7">
        <v>45.37</v>
      </c>
      <c r="N1222" s="7">
        <v>1</v>
      </c>
      <c r="O1222" s="7" t="s">
        <v>3463</v>
      </c>
      <c r="P1222" s="7">
        <v>0</v>
      </c>
      <c r="Q1222" s="7">
        <v>0</v>
      </c>
      <c r="R1222" s="7">
        <v>45.37</v>
      </c>
    </row>
    <row r="1223" spans="1:18" x14ac:dyDescent="0.25">
      <c r="A1223" s="7" t="s">
        <v>4476</v>
      </c>
      <c r="B1223" s="8">
        <v>42997</v>
      </c>
      <c r="C1223" s="7">
        <v>2</v>
      </c>
      <c r="D1223" s="7" t="s">
        <v>4477</v>
      </c>
      <c r="E1223" s="7" t="s">
        <v>592</v>
      </c>
      <c r="F1223" s="7" t="s">
        <v>4478</v>
      </c>
      <c r="G1223" s="8">
        <v>42979.708333333336</v>
      </c>
      <c r="H1223" s="7" t="s">
        <v>2781</v>
      </c>
      <c r="I1223" s="7"/>
      <c r="J1223" s="7"/>
      <c r="K1223" s="7">
        <v>0</v>
      </c>
      <c r="L1223" s="7">
        <v>0</v>
      </c>
      <c r="M1223" s="7">
        <v>38.33</v>
      </c>
      <c r="N1223" s="7">
        <v>1</v>
      </c>
      <c r="O1223" s="7" t="s">
        <v>3463</v>
      </c>
      <c r="P1223" s="7">
        <v>0</v>
      </c>
      <c r="Q1223" s="7">
        <v>0</v>
      </c>
      <c r="R1223" s="7">
        <v>38.33</v>
      </c>
    </row>
    <row r="1224" spans="1:18" x14ac:dyDescent="0.25">
      <c r="A1224" s="7" t="s">
        <v>4476</v>
      </c>
      <c r="B1224" s="8">
        <v>42997</v>
      </c>
      <c r="C1224" s="7">
        <v>3</v>
      </c>
      <c r="D1224" s="7" t="s">
        <v>4477</v>
      </c>
      <c r="E1224" s="7" t="s">
        <v>592</v>
      </c>
      <c r="F1224" s="7" t="s">
        <v>4478</v>
      </c>
      <c r="G1224" s="8">
        <v>42979.708333333336</v>
      </c>
      <c r="H1224" s="7" t="s">
        <v>2781</v>
      </c>
      <c r="I1224" s="7"/>
      <c r="J1224" s="7"/>
      <c r="K1224" s="7">
        <v>0</v>
      </c>
      <c r="L1224" s="7">
        <v>0</v>
      </c>
      <c r="M1224" s="7">
        <v>216.3</v>
      </c>
      <c r="N1224" s="7">
        <v>1</v>
      </c>
      <c r="O1224" s="7" t="s">
        <v>3463</v>
      </c>
      <c r="P1224" s="7">
        <v>0</v>
      </c>
      <c r="Q1224" s="7">
        <v>0</v>
      </c>
      <c r="R1224" s="7">
        <v>216.3</v>
      </c>
    </row>
    <row r="1225" spans="1:18" x14ac:dyDescent="0.25">
      <c r="A1225" s="7" t="s">
        <v>4479</v>
      </c>
      <c r="B1225" s="8">
        <v>42997</v>
      </c>
      <c r="C1225" s="7">
        <v>1</v>
      </c>
      <c r="D1225" s="7" t="s">
        <v>4480</v>
      </c>
      <c r="E1225" s="7" t="s">
        <v>592</v>
      </c>
      <c r="F1225" s="7" t="s">
        <v>4481</v>
      </c>
      <c r="G1225" s="8">
        <v>42991.753472222219</v>
      </c>
      <c r="H1225" s="7" t="s">
        <v>2781</v>
      </c>
      <c r="I1225" s="7"/>
      <c r="J1225" s="7"/>
      <c r="K1225" s="7">
        <v>0</v>
      </c>
      <c r="L1225" s="7">
        <v>0</v>
      </c>
      <c r="M1225" s="7">
        <v>800</v>
      </c>
      <c r="N1225" s="7">
        <v>1</v>
      </c>
      <c r="O1225" s="7" t="s">
        <v>53</v>
      </c>
      <c r="P1225" s="7">
        <v>0</v>
      </c>
      <c r="Q1225" s="7">
        <v>0</v>
      </c>
      <c r="R1225" s="7">
        <v>800</v>
      </c>
    </row>
    <row r="1226" spans="1:18" x14ac:dyDescent="0.25">
      <c r="A1226" s="7" t="s">
        <v>4482</v>
      </c>
      <c r="B1226" s="8">
        <v>42997</v>
      </c>
      <c r="C1226" s="7">
        <v>1</v>
      </c>
      <c r="D1226" s="7" t="s">
        <v>4483</v>
      </c>
      <c r="E1226" s="7" t="s">
        <v>592</v>
      </c>
      <c r="F1226" s="7" t="s">
        <v>4484</v>
      </c>
      <c r="G1226" s="8">
        <v>42985.384722222225</v>
      </c>
      <c r="H1226" s="7" t="s">
        <v>2781</v>
      </c>
      <c r="I1226" s="7"/>
      <c r="J1226" s="7"/>
      <c r="K1226" s="7">
        <v>0</v>
      </c>
      <c r="L1226" s="7">
        <v>0</v>
      </c>
      <c r="M1226" s="7">
        <v>1200</v>
      </c>
      <c r="N1226" s="7">
        <v>1</v>
      </c>
      <c r="O1226" s="7" t="s">
        <v>53</v>
      </c>
      <c r="P1226" s="7">
        <v>0</v>
      </c>
      <c r="Q1226" s="7">
        <v>0</v>
      </c>
      <c r="R1226" s="7">
        <v>1200</v>
      </c>
    </row>
    <row r="1227" spans="1:18" x14ac:dyDescent="0.25">
      <c r="A1227" s="7" t="s">
        <v>4485</v>
      </c>
      <c r="B1227" s="8">
        <v>42997</v>
      </c>
      <c r="C1227" s="7">
        <v>1</v>
      </c>
      <c r="D1227" s="7" t="s">
        <v>4486</v>
      </c>
      <c r="E1227" s="7" t="s">
        <v>592</v>
      </c>
      <c r="F1227" s="7" t="s">
        <v>4487</v>
      </c>
      <c r="G1227" s="8">
        <v>42984.682638888888</v>
      </c>
      <c r="H1227" s="7" t="s">
        <v>2781</v>
      </c>
      <c r="I1227" s="7"/>
      <c r="J1227" s="7"/>
      <c r="K1227" s="7">
        <v>0</v>
      </c>
      <c r="L1227" s="7">
        <v>0</v>
      </c>
      <c r="M1227" s="7">
        <v>1889.45</v>
      </c>
      <c r="N1227" s="7">
        <v>1</v>
      </c>
      <c r="O1227" s="7" t="s">
        <v>53</v>
      </c>
      <c r="P1227" s="7">
        <v>0</v>
      </c>
      <c r="Q1227" s="7">
        <v>0</v>
      </c>
      <c r="R1227" s="7">
        <v>1889.45</v>
      </c>
    </row>
    <row r="1228" spans="1:18" x14ac:dyDescent="0.25">
      <c r="A1228" s="7" t="s">
        <v>4485</v>
      </c>
      <c r="B1228" s="8">
        <v>42997</v>
      </c>
      <c r="C1228" s="7">
        <v>2</v>
      </c>
      <c r="D1228" s="7" t="s">
        <v>4486</v>
      </c>
      <c r="E1228" s="7" t="s">
        <v>592</v>
      </c>
      <c r="F1228" s="7" t="s">
        <v>4487</v>
      </c>
      <c r="G1228" s="8">
        <v>42984.682638888888</v>
      </c>
      <c r="H1228" s="7" t="s">
        <v>2781</v>
      </c>
      <c r="I1228" s="7"/>
      <c r="J1228" s="7"/>
      <c r="K1228" s="7">
        <v>0</v>
      </c>
      <c r="L1228" s="7">
        <v>0</v>
      </c>
      <c r="M1228" s="7">
        <v>9910.5499999999993</v>
      </c>
      <c r="N1228" s="7">
        <v>1</v>
      </c>
      <c r="O1228" s="7" t="s">
        <v>53</v>
      </c>
      <c r="P1228" s="7">
        <v>0</v>
      </c>
      <c r="Q1228" s="7">
        <v>0</v>
      </c>
      <c r="R1228" s="7">
        <v>9069.34</v>
      </c>
    </row>
    <row r="1229" spans="1:18" x14ac:dyDescent="0.25">
      <c r="A1229" s="7" t="s">
        <v>4488</v>
      </c>
      <c r="B1229" s="8">
        <v>42997</v>
      </c>
      <c r="C1229" s="7">
        <v>1</v>
      </c>
      <c r="D1229" s="7" t="s">
        <v>4489</v>
      </c>
      <c r="E1229" s="7" t="s">
        <v>592</v>
      </c>
      <c r="F1229" s="7" t="s">
        <v>4490</v>
      </c>
      <c r="G1229" s="8">
        <v>42978.602083333331</v>
      </c>
      <c r="H1229" s="7" t="s">
        <v>2781</v>
      </c>
      <c r="I1229" s="7"/>
      <c r="J1229" s="7"/>
      <c r="K1229" s="7">
        <v>0</v>
      </c>
      <c r="L1229" s="7">
        <v>0</v>
      </c>
      <c r="M1229" s="7">
        <v>631.58000000000004</v>
      </c>
      <c r="N1229" s="7">
        <v>1</v>
      </c>
      <c r="O1229" s="7" t="s">
        <v>53</v>
      </c>
      <c r="P1229" s="7">
        <v>0</v>
      </c>
      <c r="Q1229" s="7">
        <v>0</v>
      </c>
      <c r="R1229" s="7">
        <v>631.58000000000004</v>
      </c>
    </row>
    <row r="1230" spans="1:18" x14ac:dyDescent="0.25">
      <c r="A1230" s="7" t="s">
        <v>4488</v>
      </c>
      <c r="B1230" s="8">
        <v>42997</v>
      </c>
      <c r="C1230" s="7">
        <v>2</v>
      </c>
      <c r="D1230" s="7" t="s">
        <v>4489</v>
      </c>
      <c r="E1230" s="7" t="s">
        <v>592</v>
      </c>
      <c r="F1230" s="7" t="s">
        <v>4490</v>
      </c>
      <c r="G1230" s="8">
        <v>42978.602083333331</v>
      </c>
      <c r="H1230" s="7" t="s">
        <v>2781</v>
      </c>
      <c r="I1230" s="7"/>
      <c r="J1230" s="7"/>
      <c r="K1230" s="7">
        <v>0</v>
      </c>
      <c r="L1230" s="7">
        <v>0</v>
      </c>
      <c r="M1230" s="7">
        <v>568.41999999999996</v>
      </c>
      <c r="N1230" s="7">
        <v>1</v>
      </c>
      <c r="O1230" s="7" t="s">
        <v>53</v>
      </c>
      <c r="P1230" s="7">
        <v>0</v>
      </c>
      <c r="Q1230" s="7">
        <v>0</v>
      </c>
      <c r="R1230" s="7">
        <v>568.41999999999996</v>
      </c>
    </row>
    <row r="1231" spans="1:18" x14ac:dyDescent="0.25">
      <c r="A1231" s="7" t="s">
        <v>4491</v>
      </c>
      <c r="B1231" s="8">
        <v>42997</v>
      </c>
      <c r="C1231" s="7">
        <v>1</v>
      </c>
      <c r="D1231" s="7" t="s">
        <v>4492</v>
      </c>
      <c r="E1231" s="7" t="s">
        <v>592</v>
      </c>
      <c r="F1231" s="7" t="s">
        <v>4493</v>
      </c>
      <c r="G1231" s="8">
        <v>42978.67083333333</v>
      </c>
      <c r="H1231" s="7" t="s">
        <v>2781</v>
      </c>
      <c r="I1231" s="7"/>
      <c r="J1231" s="7"/>
      <c r="K1231" s="7">
        <v>0</v>
      </c>
      <c r="L1231" s="7">
        <v>0</v>
      </c>
      <c r="M1231" s="7">
        <v>755.56</v>
      </c>
      <c r="N1231" s="7">
        <v>1</v>
      </c>
      <c r="O1231" s="7" t="s">
        <v>53</v>
      </c>
      <c r="P1231" s="7">
        <v>0</v>
      </c>
      <c r="Q1231" s="7">
        <v>0</v>
      </c>
      <c r="R1231" s="7">
        <v>755.56</v>
      </c>
    </row>
    <row r="1232" spans="1:18" x14ac:dyDescent="0.25">
      <c r="A1232" s="7" t="s">
        <v>4491</v>
      </c>
      <c r="B1232" s="8">
        <v>42997</v>
      </c>
      <c r="C1232" s="7">
        <v>2</v>
      </c>
      <c r="D1232" s="7" t="s">
        <v>4492</v>
      </c>
      <c r="E1232" s="7" t="s">
        <v>592</v>
      </c>
      <c r="F1232" s="7" t="s">
        <v>4493</v>
      </c>
      <c r="G1232" s="8">
        <v>42978.67083333333</v>
      </c>
      <c r="H1232" s="7" t="s">
        <v>2781</v>
      </c>
      <c r="I1232" s="7"/>
      <c r="J1232" s="7"/>
      <c r="K1232" s="7">
        <v>0</v>
      </c>
      <c r="L1232" s="7">
        <v>0</v>
      </c>
      <c r="M1232" s="7">
        <v>444.44</v>
      </c>
      <c r="N1232" s="7">
        <v>1</v>
      </c>
      <c r="O1232" s="7" t="s">
        <v>53</v>
      </c>
      <c r="P1232" s="7">
        <v>0</v>
      </c>
      <c r="Q1232" s="7">
        <v>0</v>
      </c>
      <c r="R1232" s="7">
        <v>444.44</v>
      </c>
    </row>
    <row r="1233" spans="1:18" x14ac:dyDescent="0.25">
      <c r="A1233" s="7" t="s">
        <v>4494</v>
      </c>
      <c r="B1233" s="8">
        <v>42997</v>
      </c>
      <c r="C1233" s="7">
        <v>1</v>
      </c>
      <c r="D1233" s="7" t="s">
        <v>4495</v>
      </c>
      <c r="E1233" s="7" t="s">
        <v>592</v>
      </c>
      <c r="F1233" s="7" t="s">
        <v>4496</v>
      </c>
      <c r="G1233" s="8">
        <v>42989.503472222219</v>
      </c>
      <c r="H1233" s="7" t="s">
        <v>2781</v>
      </c>
      <c r="I1233" s="7"/>
      <c r="J1233" s="7"/>
      <c r="K1233" s="7">
        <v>0</v>
      </c>
      <c r="L1233" s="7">
        <v>0</v>
      </c>
      <c r="M1233" s="7">
        <v>4468.08</v>
      </c>
      <c r="N1233" s="7">
        <v>1</v>
      </c>
      <c r="O1233" s="7" t="s">
        <v>53</v>
      </c>
      <c r="P1233" s="7">
        <v>0</v>
      </c>
      <c r="Q1233" s="7">
        <v>0</v>
      </c>
      <c r="R1233" s="7">
        <v>4468.09</v>
      </c>
    </row>
    <row r="1234" spans="1:18" x14ac:dyDescent="0.25">
      <c r="A1234" s="7" t="s">
        <v>4494</v>
      </c>
      <c r="B1234" s="8">
        <v>42997</v>
      </c>
      <c r="C1234" s="7">
        <v>2</v>
      </c>
      <c r="D1234" s="7" t="s">
        <v>4495</v>
      </c>
      <c r="E1234" s="7" t="s">
        <v>592</v>
      </c>
      <c r="F1234" s="7" t="s">
        <v>4496</v>
      </c>
      <c r="G1234" s="8">
        <v>42989.503472222219</v>
      </c>
      <c r="H1234" s="7" t="s">
        <v>2781</v>
      </c>
      <c r="I1234" s="7"/>
      <c r="J1234" s="7"/>
      <c r="K1234" s="7">
        <v>0</v>
      </c>
      <c r="L1234" s="7">
        <v>0</v>
      </c>
      <c r="M1234" s="7">
        <v>1276.5999999999999</v>
      </c>
      <c r="N1234" s="7">
        <v>1</v>
      </c>
      <c r="O1234" s="7" t="s">
        <v>53</v>
      </c>
      <c r="P1234" s="7">
        <v>0</v>
      </c>
      <c r="Q1234" s="7">
        <v>0</v>
      </c>
      <c r="R1234" s="7">
        <v>1276.5999999999999</v>
      </c>
    </row>
    <row r="1235" spans="1:18" x14ac:dyDescent="0.25">
      <c r="A1235" s="7" t="s">
        <v>4494</v>
      </c>
      <c r="B1235" s="8">
        <v>42997</v>
      </c>
      <c r="C1235" s="7">
        <v>3</v>
      </c>
      <c r="D1235" s="7" t="s">
        <v>4495</v>
      </c>
      <c r="E1235" s="7" t="s">
        <v>592</v>
      </c>
      <c r="F1235" s="7" t="s">
        <v>4496</v>
      </c>
      <c r="G1235" s="8">
        <v>42989.503472222219</v>
      </c>
      <c r="H1235" s="7" t="s">
        <v>2781</v>
      </c>
      <c r="I1235" s="7"/>
      <c r="J1235" s="7"/>
      <c r="K1235" s="7">
        <v>0</v>
      </c>
      <c r="L1235" s="7">
        <v>0</v>
      </c>
      <c r="M1235" s="7">
        <v>255.32</v>
      </c>
      <c r="N1235" s="7">
        <v>1</v>
      </c>
      <c r="O1235" s="7" t="s">
        <v>53</v>
      </c>
      <c r="P1235" s="7">
        <v>0</v>
      </c>
      <c r="Q1235" s="7">
        <v>0</v>
      </c>
      <c r="R1235" s="7">
        <v>255.32</v>
      </c>
    </row>
    <row r="1236" spans="1:18" x14ac:dyDescent="0.25">
      <c r="A1236" s="7" t="s">
        <v>4497</v>
      </c>
      <c r="B1236" s="8">
        <v>42997</v>
      </c>
      <c r="C1236" s="7">
        <v>1</v>
      </c>
      <c r="D1236" s="7" t="s">
        <v>4498</v>
      </c>
      <c r="E1236" s="7" t="s">
        <v>592</v>
      </c>
      <c r="F1236" s="7" t="s">
        <v>4499</v>
      </c>
      <c r="G1236" s="8">
        <v>42989.505555555559</v>
      </c>
      <c r="H1236" s="7" t="s">
        <v>2781</v>
      </c>
      <c r="I1236" s="7"/>
      <c r="J1236" s="7"/>
      <c r="K1236" s="7">
        <v>0</v>
      </c>
      <c r="L1236" s="7">
        <v>0</v>
      </c>
      <c r="M1236" s="7">
        <v>779.22</v>
      </c>
      <c r="N1236" s="7">
        <v>1</v>
      </c>
      <c r="O1236" s="7" t="s">
        <v>53</v>
      </c>
      <c r="P1236" s="7">
        <v>0</v>
      </c>
      <c r="Q1236" s="7">
        <v>0</v>
      </c>
      <c r="R1236" s="7">
        <v>779.22</v>
      </c>
    </row>
    <row r="1237" spans="1:18" x14ac:dyDescent="0.25">
      <c r="A1237" s="7" t="s">
        <v>4497</v>
      </c>
      <c r="B1237" s="8">
        <v>42997</v>
      </c>
      <c r="C1237" s="7">
        <v>2</v>
      </c>
      <c r="D1237" s="7" t="s">
        <v>4498</v>
      </c>
      <c r="E1237" s="7" t="s">
        <v>592</v>
      </c>
      <c r="F1237" s="7" t="s">
        <v>4499</v>
      </c>
      <c r="G1237" s="8">
        <v>42989.505555555559</v>
      </c>
      <c r="H1237" s="7" t="s">
        <v>2781</v>
      </c>
      <c r="I1237" s="7"/>
      <c r="J1237" s="7"/>
      <c r="K1237" s="7">
        <v>0</v>
      </c>
      <c r="L1237" s="7">
        <v>0</v>
      </c>
      <c r="M1237" s="7">
        <v>11220.78</v>
      </c>
      <c r="N1237" s="7">
        <v>1</v>
      </c>
      <c r="O1237" s="7" t="s">
        <v>53</v>
      </c>
      <c r="P1237" s="7">
        <v>0</v>
      </c>
      <c r="Q1237" s="7">
        <v>0</v>
      </c>
      <c r="R1237" s="7">
        <v>11220.78</v>
      </c>
    </row>
    <row r="1238" spans="1:18" x14ac:dyDescent="0.25">
      <c r="A1238" s="7" t="s">
        <v>4500</v>
      </c>
      <c r="B1238" s="8">
        <v>42997</v>
      </c>
      <c r="C1238" s="7">
        <v>1</v>
      </c>
      <c r="D1238" s="7" t="s">
        <v>4486</v>
      </c>
      <c r="E1238" s="7" t="s">
        <v>592</v>
      </c>
      <c r="F1238" s="7" t="s">
        <v>4487</v>
      </c>
      <c r="G1238" s="8">
        <v>42984.682638888888</v>
      </c>
      <c r="H1238" s="7" t="s">
        <v>2781</v>
      </c>
      <c r="I1238" s="7"/>
      <c r="J1238" s="7"/>
      <c r="K1238" s="7">
        <v>0</v>
      </c>
      <c r="L1238" s="7">
        <v>0</v>
      </c>
      <c r="M1238" s="7">
        <v>0</v>
      </c>
      <c r="N1238" s="7">
        <v>1</v>
      </c>
      <c r="O1238" s="7" t="s">
        <v>53</v>
      </c>
      <c r="P1238" s="7">
        <v>0</v>
      </c>
      <c r="Q1238" s="7">
        <v>0</v>
      </c>
      <c r="R1238" s="7">
        <v>841.21</v>
      </c>
    </row>
    <row r="1239" spans="1:18" x14ac:dyDescent="0.25">
      <c r="A1239" s="7" t="s">
        <v>4501</v>
      </c>
      <c r="B1239" s="8">
        <v>42997</v>
      </c>
      <c r="C1239" s="7">
        <v>1</v>
      </c>
      <c r="D1239" s="7" t="s">
        <v>4502</v>
      </c>
      <c r="E1239" s="7" t="s">
        <v>592</v>
      </c>
      <c r="F1239" s="7" t="s">
        <v>4503</v>
      </c>
      <c r="G1239" s="8">
        <v>42985.631249999999</v>
      </c>
      <c r="H1239" s="7" t="s">
        <v>2781</v>
      </c>
      <c r="I1239" s="7"/>
      <c r="J1239" s="7"/>
      <c r="K1239" s="7">
        <v>0</v>
      </c>
      <c r="L1239" s="7">
        <v>0</v>
      </c>
      <c r="M1239" s="7">
        <v>3000</v>
      </c>
      <c r="N1239" s="7">
        <v>1</v>
      </c>
      <c r="O1239" s="7" t="s">
        <v>53</v>
      </c>
      <c r="P1239" s="7">
        <v>0</v>
      </c>
      <c r="Q1239" s="7">
        <v>0</v>
      </c>
      <c r="R1239" s="7">
        <v>3000</v>
      </c>
    </row>
    <row r="1240" spans="1:18" x14ac:dyDescent="0.25">
      <c r="A1240" s="7" t="s">
        <v>4504</v>
      </c>
      <c r="B1240" s="8">
        <v>42997</v>
      </c>
      <c r="C1240" s="7">
        <v>1</v>
      </c>
      <c r="D1240" s="7" t="s">
        <v>4505</v>
      </c>
      <c r="E1240" s="7" t="s">
        <v>592</v>
      </c>
      <c r="F1240" s="7" t="s">
        <v>4506</v>
      </c>
      <c r="G1240" s="8">
        <v>42984.618750000001</v>
      </c>
      <c r="H1240" s="7" t="s">
        <v>2781</v>
      </c>
      <c r="I1240" s="7"/>
      <c r="J1240" s="7"/>
      <c r="K1240" s="7">
        <v>0</v>
      </c>
      <c r="L1240" s="7">
        <v>0</v>
      </c>
      <c r="M1240" s="7">
        <v>3500</v>
      </c>
      <c r="N1240" s="7">
        <v>1</v>
      </c>
      <c r="O1240" s="7" t="s">
        <v>53</v>
      </c>
      <c r="P1240" s="7">
        <v>0</v>
      </c>
      <c r="Q1240" s="7">
        <v>0</v>
      </c>
      <c r="R1240" s="7">
        <v>3500</v>
      </c>
    </row>
    <row r="1241" spans="1:18" x14ac:dyDescent="0.25">
      <c r="A1241" s="7" t="s">
        <v>4507</v>
      </c>
      <c r="B1241" s="8">
        <v>42997</v>
      </c>
      <c r="C1241" s="7">
        <v>1</v>
      </c>
      <c r="D1241" s="7" t="s">
        <v>4508</v>
      </c>
      <c r="E1241" s="7" t="s">
        <v>592</v>
      </c>
      <c r="F1241" s="7" t="s">
        <v>4509</v>
      </c>
      <c r="G1241" s="8">
        <v>42984.65</v>
      </c>
      <c r="H1241" s="7" t="s">
        <v>2781</v>
      </c>
      <c r="I1241" s="7"/>
      <c r="J1241" s="7"/>
      <c r="K1241" s="7">
        <v>0</v>
      </c>
      <c r="L1241" s="7">
        <v>0</v>
      </c>
      <c r="M1241" s="7">
        <v>1500</v>
      </c>
      <c r="N1241" s="7">
        <v>1</v>
      </c>
      <c r="O1241" s="7" t="s">
        <v>53</v>
      </c>
      <c r="P1241" s="7">
        <v>0</v>
      </c>
      <c r="Q1241" s="7">
        <v>0</v>
      </c>
      <c r="R1241" s="7">
        <v>1500</v>
      </c>
    </row>
    <row r="1242" spans="1:18" x14ac:dyDescent="0.25">
      <c r="A1242" s="7" t="s">
        <v>4510</v>
      </c>
      <c r="B1242" s="8">
        <v>42998</v>
      </c>
      <c r="C1242" s="7">
        <v>1</v>
      </c>
      <c r="D1242" s="7" t="s">
        <v>4511</v>
      </c>
      <c r="E1242" s="7" t="s">
        <v>592</v>
      </c>
      <c r="F1242" s="7" t="s">
        <v>4512</v>
      </c>
      <c r="G1242" s="8">
        <v>42977.599305555559</v>
      </c>
      <c r="H1242" s="7" t="s">
        <v>2781</v>
      </c>
      <c r="I1242" s="7"/>
      <c r="J1242" s="7"/>
      <c r="K1242" s="7">
        <v>0</v>
      </c>
      <c r="L1242" s="7">
        <v>0</v>
      </c>
      <c r="M1242" s="7">
        <v>110</v>
      </c>
      <c r="N1242" s="7">
        <v>1</v>
      </c>
      <c r="O1242" s="7" t="s">
        <v>71</v>
      </c>
      <c r="P1242" s="7">
        <v>0</v>
      </c>
      <c r="Q1242" s="7">
        <v>0</v>
      </c>
      <c r="R1242" s="7">
        <v>110</v>
      </c>
    </row>
    <row r="1243" spans="1:18" x14ac:dyDescent="0.25">
      <c r="A1243" s="7" t="s">
        <v>4513</v>
      </c>
      <c r="B1243" s="8">
        <v>42998</v>
      </c>
      <c r="C1243" s="7">
        <v>1</v>
      </c>
      <c r="D1243" s="7" t="s">
        <v>4514</v>
      </c>
      <c r="E1243" s="7" t="s">
        <v>592</v>
      </c>
      <c r="F1243" s="7" t="s">
        <v>4515</v>
      </c>
      <c r="G1243" s="8">
        <v>42991.509722222225</v>
      </c>
      <c r="H1243" s="7" t="s">
        <v>2781</v>
      </c>
      <c r="I1243" s="7"/>
      <c r="J1243" s="7"/>
      <c r="K1243" s="7">
        <v>0</v>
      </c>
      <c r="L1243" s="7">
        <v>0</v>
      </c>
      <c r="M1243" s="7">
        <v>0</v>
      </c>
      <c r="N1243" s="7">
        <v>1</v>
      </c>
      <c r="O1243" s="7" t="s">
        <v>71</v>
      </c>
      <c r="P1243" s="7">
        <v>0</v>
      </c>
      <c r="Q1243" s="7">
        <v>0</v>
      </c>
      <c r="R1243" s="7">
        <v>60</v>
      </c>
    </row>
    <row r="1244" spans="1:18" x14ac:dyDescent="0.25">
      <c r="A1244" s="7" t="s">
        <v>4516</v>
      </c>
      <c r="B1244" s="8">
        <v>42999</v>
      </c>
      <c r="C1244" s="7">
        <v>1</v>
      </c>
      <c r="D1244" s="7" t="s">
        <v>4517</v>
      </c>
      <c r="E1244" s="7" t="s">
        <v>592</v>
      </c>
      <c r="F1244" s="7" t="s">
        <v>4518</v>
      </c>
      <c r="G1244" s="8">
        <v>42998.868750000001</v>
      </c>
      <c r="H1244" s="7" t="s">
        <v>2781</v>
      </c>
      <c r="I1244" s="7"/>
      <c r="J1244" s="7"/>
      <c r="K1244" s="7">
        <v>0</v>
      </c>
      <c r="L1244" s="7">
        <v>0</v>
      </c>
      <c r="M1244" s="7">
        <v>250</v>
      </c>
      <c r="N1244" s="7">
        <v>1</v>
      </c>
      <c r="O1244" s="7" t="s">
        <v>71</v>
      </c>
      <c r="P1244" s="7">
        <v>0</v>
      </c>
      <c r="Q1244" s="7">
        <v>0</v>
      </c>
      <c r="R1244" s="7">
        <v>250</v>
      </c>
    </row>
    <row r="1245" spans="1:18" x14ac:dyDescent="0.25">
      <c r="A1245" s="7" t="s">
        <v>4519</v>
      </c>
      <c r="B1245" s="8">
        <v>43000</v>
      </c>
      <c r="C1245" s="7">
        <v>1</v>
      </c>
      <c r="D1245" s="7" t="s">
        <v>4520</v>
      </c>
      <c r="E1245" s="7" t="s">
        <v>592</v>
      </c>
      <c r="F1245" s="7" t="s">
        <v>4521</v>
      </c>
      <c r="G1245" s="8">
        <v>42984.580555555556</v>
      </c>
      <c r="H1245" s="7" t="s">
        <v>2781</v>
      </c>
      <c r="I1245" s="7"/>
      <c r="J1245" s="7"/>
      <c r="K1245" s="7">
        <v>0</v>
      </c>
      <c r="L1245" s="7">
        <v>0</v>
      </c>
      <c r="M1245" s="7">
        <v>2500</v>
      </c>
      <c r="N1245" s="7">
        <v>1</v>
      </c>
      <c r="O1245" s="7" t="s">
        <v>53</v>
      </c>
      <c r="P1245" s="7">
        <v>0</v>
      </c>
      <c r="Q1245" s="7">
        <v>0</v>
      </c>
      <c r="R1245" s="7">
        <v>2500</v>
      </c>
    </row>
    <row r="1246" spans="1:18" x14ac:dyDescent="0.25">
      <c r="A1246" s="7" t="s">
        <v>4522</v>
      </c>
      <c r="B1246" s="8">
        <v>43000</v>
      </c>
      <c r="C1246" s="7">
        <v>1</v>
      </c>
      <c r="D1246" s="7" t="s">
        <v>4523</v>
      </c>
      <c r="E1246" s="7" t="s">
        <v>592</v>
      </c>
      <c r="F1246" s="7" t="s">
        <v>4524</v>
      </c>
      <c r="G1246" s="8">
        <v>42980.361805555556</v>
      </c>
      <c r="H1246" s="7" t="s">
        <v>2781</v>
      </c>
      <c r="I1246" s="7"/>
      <c r="J1246" s="7"/>
      <c r="K1246" s="7">
        <v>0</v>
      </c>
      <c r="L1246" s="7">
        <v>0</v>
      </c>
      <c r="M1246" s="7">
        <v>4400</v>
      </c>
      <c r="N1246" s="7">
        <v>1</v>
      </c>
      <c r="O1246" s="7" t="s">
        <v>53</v>
      </c>
      <c r="P1246" s="7">
        <v>0</v>
      </c>
      <c r="Q1246" s="7">
        <v>0</v>
      </c>
      <c r="R1246" s="7">
        <v>4400</v>
      </c>
    </row>
    <row r="1247" spans="1:18" x14ac:dyDescent="0.25">
      <c r="A1247" s="7" t="s">
        <v>4525</v>
      </c>
      <c r="B1247" s="8">
        <v>43003</v>
      </c>
      <c r="C1247" s="7">
        <v>1</v>
      </c>
      <c r="D1247" s="7" t="s">
        <v>4526</v>
      </c>
      <c r="E1247" s="7" t="s">
        <v>592</v>
      </c>
      <c r="F1247" s="7" t="s">
        <v>4527</v>
      </c>
      <c r="G1247" s="8">
        <v>42980.615277777775</v>
      </c>
      <c r="H1247" s="7" t="s">
        <v>2781</v>
      </c>
      <c r="I1247" s="7"/>
      <c r="J1247" s="7"/>
      <c r="K1247" s="7">
        <v>0</v>
      </c>
      <c r="L1247" s="7">
        <v>0</v>
      </c>
      <c r="M1247" s="7">
        <v>13.44</v>
      </c>
      <c r="N1247" s="7">
        <v>1</v>
      </c>
      <c r="O1247" s="7" t="s">
        <v>71</v>
      </c>
      <c r="P1247" s="7">
        <v>0</v>
      </c>
      <c r="Q1247" s="7">
        <v>0</v>
      </c>
      <c r="R1247" s="7">
        <v>13.44</v>
      </c>
    </row>
    <row r="1248" spans="1:18" x14ac:dyDescent="0.25">
      <c r="A1248" s="7" t="s">
        <v>4525</v>
      </c>
      <c r="B1248" s="8">
        <v>43003</v>
      </c>
      <c r="C1248" s="7">
        <v>2</v>
      </c>
      <c r="D1248" s="7" t="s">
        <v>4526</v>
      </c>
      <c r="E1248" s="7" t="s">
        <v>592</v>
      </c>
      <c r="F1248" s="7" t="s">
        <v>4527</v>
      </c>
      <c r="G1248" s="8">
        <v>42980.615277777775</v>
      </c>
      <c r="H1248" s="7" t="s">
        <v>2781</v>
      </c>
      <c r="I1248" s="7"/>
      <c r="J1248" s="7"/>
      <c r="K1248" s="7">
        <v>0</v>
      </c>
      <c r="L1248" s="7">
        <v>0</v>
      </c>
      <c r="M1248" s="7">
        <v>1.2</v>
      </c>
      <c r="N1248" s="7">
        <v>1</v>
      </c>
      <c r="O1248" s="7" t="s">
        <v>71</v>
      </c>
      <c r="P1248" s="7">
        <v>0</v>
      </c>
      <c r="Q1248" s="7">
        <v>0</v>
      </c>
      <c r="R1248" s="7">
        <v>1.2</v>
      </c>
    </row>
    <row r="1249" spans="1:18" x14ac:dyDescent="0.25">
      <c r="A1249" s="7" t="s">
        <v>4525</v>
      </c>
      <c r="B1249" s="8">
        <v>43003</v>
      </c>
      <c r="C1249" s="7">
        <v>3</v>
      </c>
      <c r="D1249" s="7" t="s">
        <v>4526</v>
      </c>
      <c r="E1249" s="7" t="s">
        <v>592</v>
      </c>
      <c r="F1249" s="7" t="s">
        <v>4527</v>
      </c>
      <c r="G1249" s="8">
        <v>42980.615277777775</v>
      </c>
      <c r="H1249" s="7" t="s">
        <v>2781</v>
      </c>
      <c r="I1249" s="7"/>
      <c r="J1249" s="7"/>
      <c r="K1249" s="7">
        <v>0</v>
      </c>
      <c r="L1249" s="7">
        <v>0</v>
      </c>
      <c r="M1249" s="7">
        <v>21.01</v>
      </c>
      <c r="N1249" s="7">
        <v>1</v>
      </c>
      <c r="O1249" s="7" t="s">
        <v>71</v>
      </c>
      <c r="P1249" s="7">
        <v>0</v>
      </c>
      <c r="Q1249" s="7">
        <v>0</v>
      </c>
      <c r="R1249" s="7">
        <v>21.01</v>
      </c>
    </row>
    <row r="1250" spans="1:18" x14ac:dyDescent="0.25">
      <c r="A1250" s="7" t="s">
        <v>4525</v>
      </c>
      <c r="B1250" s="8">
        <v>43003</v>
      </c>
      <c r="C1250" s="7">
        <v>4</v>
      </c>
      <c r="D1250" s="7" t="s">
        <v>4526</v>
      </c>
      <c r="E1250" s="7" t="s">
        <v>592</v>
      </c>
      <c r="F1250" s="7" t="s">
        <v>4527</v>
      </c>
      <c r="G1250" s="8">
        <v>42980.615277777775</v>
      </c>
      <c r="H1250" s="7" t="s">
        <v>2781</v>
      </c>
      <c r="I1250" s="7"/>
      <c r="J1250" s="7"/>
      <c r="K1250" s="7">
        <v>0</v>
      </c>
      <c r="L1250" s="7">
        <v>0</v>
      </c>
      <c r="M1250" s="7">
        <v>6.15</v>
      </c>
      <c r="N1250" s="7">
        <v>1</v>
      </c>
      <c r="O1250" s="7" t="s">
        <v>71</v>
      </c>
      <c r="P1250" s="7">
        <v>0</v>
      </c>
      <c r="Q1250" s="7">
        <v>0</v>
      </c>
      <c r="R1250" s="7">
        <v>6.15</v>
      </c>
    </row>
    <row r="1251" spans="1:18" x14ac:dyDescent="0.25">
      <c r="A1251" s="7" t="s">
        <v>4525</v>
      </c>
      <c r="B1251" s="8">
        <v>43003</v>
      </c>
      <c r="C1251" s="7">
        <v>5</v>
      </c>
      <c r="D1251" s="7" t="s">
        <v>4526</v>
      </c>
      <c r="E1251" s="7" t="s">
        <v>592</v>
      </c>
      <c r="F1251" s="7" t="s">
        <v>4527</v>
      </c>
      <c r="G1251" s="8">
        <v>42980.615277777775</v>
      </c>
      <c r="H1251" s="7" t="s">
        <v>2781</v>
      </c>
      <c r="I1251" s="7"/>
      <c r="J1251" s="7"/>
      <c r="K1251" s="7">
        <v>0</v>
      </c>
      <c r="L1251" s="7">
        <v>0</v>
      </c>
      <c r="M1251" s="7">
        <v>12.35</v>
      </c>
      <c r="N1251" s="7">
        <v>1</v>
      </c>
      <c r="O1251" s="7" t="s">
        <v>71</v>
      </c>
      <c r="P1251" s="7">
        <v>0</v>
      </c>
      <c r="Q1251" s="7">
        <v>0</v>
      </c>
      <c r="R1251" s="7">
        <v>12.35</v>
      </c>
    </row>
    <row r="1252" spans="1:18" x14ac:dyDescent="0.25">
      <c r="A1252" s="7" t="s">
        <v>4525</v>
      </c>
      <c r="B1252" s="8">
        <v>43003</v>
      </c>
      <c r="C1252" s="7">
        <v>6</v>
      </c>
      <c r="D1252" s="7" t="s">
        <v>4526</v>
      </c>
      <c r="E1252" s="7" t="s">
        <v>592</v>
      </c>
      <c r="F1252" s="7" t="s">
        <v>4527</v>
      </c>
      <c r="G1252" s="8">
        <v>42980.615277777775</v>
      </c>
      <c r="H1252" s="7" t="s">
        <v>2781</v>
      </c>
      <c r="I1252" s="7"/>
      <c r="J1252" s="7"/>
      <c r="K1252" s="7">
        <v>0</v>
      </c>
      <c r="L1252" s="7">
        <v>0</v>
      </c>
      <c r="M1252" s="7">
        <v>5.85</v>
      </c>
      <c r="N1252" s="7">
        <v>1</v>
      </c>
      <c r="O1252" s="7" t="s">
        <v>71</v>
      </c>
      <c r="P1252" s="7">
        <v>0</v>
      </c>
      <c r="Q1252" s="7">
        <v>0</v>
      </c>
      <c r="R1252" s="7">
        <v>5.85</v>
      </c>
    </row>
    <row r="1253" spans="1:18" x14ac:dyDescent="0.25">
      <c r="A1253" s="7" t="s">
        <v>4528</v>
      </c>
      <c r="B1253" s="8">
        <v>43003</v>
      </c>
      <c r="C1253" s="7">
        <v>1</v>
      </c>
      <c r="D1253" s="7" t="s">
        <v>4529</v>
      </c>
      <c r="E1253" s="7" t="s">
        <v>592</v>
      </c>
      <c r="F1253" s="7" t="s">
        <v>4530</v>
      </c>
      <c r="G1253" s="8">
        <v>42983.620138888888</v>
      </c>
      <c r="H1253" s="7" t="s">
        <v>2781</v>
      </c>
      <c r="I1253" s="7"/>
      <c r="J1253" s="7"/>
      <c r="K1253" s="7">
        <v>0</v>
      </c>
      <c r="L1253" s="7">
        <v>0</v>
      </c>
      <c r="M1253" s="7">
        <v>58.74</v>
      </c>
      <c r="N1253" s="7">
        <v>1</v>
      </c>
      <c r="O1253" s="7" t="s">
        <v>71</v>
      </c>
      <c r="P1253" s="7">
        <v>0</v>
      </c>
      <c r="Q1253" s="7">
        <v>0</v>
      </c>
      <c r="R1253" s="7">
        <v>58.74</v>
      </c>
    </row>
    <row r="1254" spans="1:18" x14ac:dyDescent="0.25">
      <c r="A1254" s="7" t="s">
        <v>4528</v>
      </c>
      <c r="B1254" s="8">
        <v>43003</v>
      </c>
      <c r="C1254" s="7">
        <v>2</v>
      </c>
      <c r="D1254" s="7" t="s">
        <v>4529</v>
      </c>
      <c r="E1254" s="7" t="s">
        <v>592</v>
      </c>
      <c r="F1254" s="7" t="s">
        <v>4530</v>
      </c>
      <c r="G1254" s="8">
        <v>42983.620138888888</v>
      </c>
      <c r="H1254" s="7" t="s">
        <v>2781</v>
      </c>
      <c r="I1254" s="7"/>
      <c r="J1254" s="7"/>
      <c r="K1254" s="7">
        <v>0</v>
      </c>
      <c r="L1254" s="7">
        <v>0</v>
      </c>
      <c r="M1254" s="7">
        <v>7.93</v>
      </c>
      <c r="N1254" s="7">
        <v>1</v>
      </c>
      <c r="O1254" s="7" t="s">
        <v>71</v>
      </c>
      <c r="P1254" s="7">
        <v>0</v>
      </c>
      <c r="Q1254" s="7">
        <v>0</v>
      </c>
      <c r="R1254" s="7">
        <v>7.93</v>
      </c>
    </row>
    <row r="1255" spans="1:18" x14ac:dyDescent="0.25">
      <c r="A1255" s="7" t="s">
        <v>4528</v>
      </c>
      <c r="B1255" s="8">
        <v>43003</v>
      </c>
      <c r="C1255" s="7">
        <v>3</v>
      </c>
      <c r="D1255" s="7" t="s">
        <v>4529</v>
      </c>
      <c r="E1255" s="7" t="s">
        <v>592</v>
      </c>
      <c r="F1255" s="7" t="s">
        <v>4530</v>
      </c>
      <c r="G1255" s="8">
        <v>42983.620138888888</v>
      </c>
      <c r="H1255" s="7" t="s">
        <v>2781</v>
      </c>
      <c r="I1255" s="7"/>
      <c r="J1255" s="7"/>
      <c r="K1255" s="7">
        <v>0</v>
      </c>
      <c r="L1255" s="7">
        <v>0</v>
      </c>
      <c r="M1255" s="7">
        <v>0</v>
      </c>
      <c r="N1255" s="7">
        <v>1</v>
      </c>
      <c r="O1255" s="7" t="s">
        <v>71</v>
      </c>
      <c r="P1255" s="7">
        <v>0</v>
      </c>
      <c r="Q1255" s="7">
        <v>0</v>
      </c>
      <c r="R1255" s="7">
        <v>137.77000000000001</v>
      </c>
    </row>
    <row r="1256" spans="1:18" x14ac:dyDescent="0.25">
      <c r="A1256" s="7" t="s">
        <v>4528</v>
      </c>
      <c r="B1256" s="8">
        <v>43003</v>
      </c>
      <c r="C1256" s="7">
        <v>4</v>
      </c>
      <c r="D1256" s="7" t="s">
        <v>4529</v>
      </c>
      <c r="E1256" s="7" t="s">
        <v>592</v>
      </c>
      <c r="F1256" s="7" t="s">
        <v>4530</v>
      </c>
      <c r="G1256" s="8">
        <v>42983.620138888888</v>
      </c>
      <c r="H1256" s="7" t="s">
        <v>2781</v>
      </c>
      <c r="I1256" s="7"/>
      <c r="J1256" s="7"/>
      <c r="K1256" s="7">
        <v>0</v>
      </c>
      <c r="L1256" s="7">
        <v>0</v>
      </c>
      <c r="M1256" s="7">
        <v>0</v>
      </c>
      <c r="N1256" s="7">
        <v>1</v>
      </c>
      <c r="O1256" s="7" t="s">
        <v>71</v>
      </c>
      <c r="P1256" s="7">
        <v>0</v>
      </c>
      <c r="Q1256" s="7">
        <v>0</v>
      </c>
      <c r="R1256" s="7">
        <v>81.569999999999993</v>
      </c>
    </row>
    <row r="1257" spans="1:18" x14ac:dyDescent="0.25">
      <c r="A1257" s="7" t="s">
        <v>4528</v>
      </c>
      <c r="B1257" s="8">
        <v>43003</v>
      </c>
      <c r="C1257" s="7">
        <v>5</v>
      </c>
      <c r="D1257" s="7" t="s">
        <v>4529</v>
      </c>
      <c r="E1257" s="7" t="s">
        <v>592</v>
      </c>
      <c r="F1257" s="7" t="s">
        <v>4530</v>
      </c>
      <c r="G1257" s="8">
        <v>42983.620138888888</v>
      </c>
      <c r="H1257" s="7" t="s">
        <v>2781</v>
      </c>
      <c r="I1257" s="7"/>
      <c r="J1257" s="7"/>
      <c r="K1257" s="7">
        <v>0</v>
      </c>
      <c r="L1257" s="7">
        <v>0</v>
      </c>
      <c r="M1257" s="7">
        <v>60</v>
      </c>
      <c r="N1257" s="7">
        <v>1</v>
      </c>
      <c r="O1257" s="7" t="s">
        <v>71</v>
      </c>
      <c r="P1257" s="7">
        <v>0</v>
      </c>
      <c r="Q1257" s="7">
        <v>0</v>
      </c>
      <c r="R1257" s="7">
        <v>59.99</v>
      </c>
    </row>
    <row r="1258" spans="1:18" x14ac:dyDescent="0.25">
      <c r="A1258" s="7" t="s">
        <v>4531</v>
      </c>
      <c r="B1258" s="8">
        <v>43005</v>
      </c>
      <c r="C1258" s="7">
        <v>1</v>
      </c>
      <c r="D1258" s="7" t="s">
        <v>4532</v>
      </c>
      <c r="E1258" s="7" t="s">
        <v>592</v>
      </c>
      <c r="F1258" s="7" t="s">
        <v>4533</v>
      </c>
      <c r="G1258" s="8">
        <v>42997.519444444442</v>
      </c>
      <c r="H1258" s="7" t="s">
        <v>2781</v>
      </c>
      <c r="I1258" s="7"/>
      <c r="J1258" s="7"/>
      <c r="K1258" s="7">
        <v>0</v>
      </c>
      <c r="L1258" s="7">
        <v>0</v>
      </c>
      <c r="M1258" s="7">
        <v>87.1</v>
      </c>
      <c r="N1258" s="7">
        <v>1</v>
      </c>
      <c r="O1258" s="7" t="s">
        <v>53</v>
      </c>
      <c r="P1258" s="7">
        <v>0</v>
      </c>
      <c r="Q1258" s="7">
        <v>0</v>
      </c>
      <c r="R1258" s="7">
        <v>87.1</v>
      </c>
    </row>
    <row r="1259" spans="1:18" x14ac:dyDescent="0.25">
      <c r="A1259" s="7" t="s">
        <v>4531</v>
      </c>
      <c r="B1259" s="8">
        <v>43005</v>
      </c>
      <c r="C1259" s="7">
        <v>2</v>
      </c>
      <c r="D1259" s="7" t="s">
        <v>4532</v>
      </c>
      <c r="E1259" s="7" t="s">
        <v>592</v>
      </c>
      <c r="F1259" s="7" t="s">
        <v>4533</v>
      </c>
      <c r="G1259" s="8">
        <v>42997.519444444442</v>
      </c>
      <c r="H1259" s="7" t="s">
        <v>2781</v>
      </c>
      <c r="I1259" s="7"/>
      <c r="J1259" s="7"/>
      <c r="K1259" s="7">
        <v>0</v>
      </c>
      <c r="L1259" s="7">
        <v>0</v>
      </c>
      <c r="M1259" s="7">
        <v>1302.55</v>
      </c>
      <c r="N1259" s="7">
        <v>1</v>
      </c>
      <c r="O1259" s="7" t="s">
        <v>53</v>
      </c>
      <c r="P1259" s="7">
        <v>0</v>
      </c>
      <c r="Q1259" s="7">
        <v>0</v>
      </c>
      <c r="R1259" s="7">
        <v>1302.55</v>
      </c>
    </row>
    <row r="1260" spans="1:18" x14ac:dyDescent="0.25">
      <c r="A1260" s="7" t="s">
        <v>4531</v>
      </c>
      <c r="B1260" s="8">
        <v>43005</v>
      </c>
      <c r="C1260" s="7">
        <v>3</v>
      </c>
      <c r="D1260" s="7" t="s">
        <v>4532</v>
      </c>
      <c r="E1260" s="7" t="s">
        <v>592</v>
      </c>
      <c r="F1260" s="7" t="s">
        <v>4533</v>
      </c>
      <c r="G1260" s="8">
        <v>42997.519444444442</v>
      </c>
      <c r="H1260" s="7" t="s">
        <v>2781</v>
      </c>
      <c r="I1260" s="7"/>
      <c r="J1260" s="7"/>
      <c r="K1260" s="7">
        <v>0</v>
      </c>
      <c r="L1260" s="7">
        <v>0</v>
      </c>
      <c r="M1260" s="7">
        <v>2410.34</v>
      </c>
      <c r="N1260" s="7">
        <v>1</v>
      </c>
      <c r="O1260" s="7" t="s">
        <v>53</v>
      </c>
      <c r="P1260" s="7">
        <v>0</v>
      </c>
      <c r="Q1260" s="7">
        <v>0</v>
      </c>
      <c r="R1260" s="7">
        <v>2410.34</v>
      </c>
    </row>
    <row r="1261" spans="1:18" x14ac:dyDescent="0.25">
      <c r="A1261" s="7" t="s">
        <v>4534</v>
      </c>
      <c r="B1261" s="8">
        <v>43008</v>
      </c>
      <c r="C1261" s="7">
        <v>1</v>
      </c>
      <c r="D1261" s="7" t="s">
        <v>4535</v>
      </c>
      <c r="E1261" s="7" t="s">
        <v>592</v>
      </c>
      <c r="F1261" s="7" t="s">
        <v>4536</v>
      </c>
      <c r="G1261" s="8">
        <v>42991.671527777777</v>
      </c>
      <c r="H1261" s="7" t="s">
        <v>2781</v>
      </c>
      <c r="I1261" s="7"/>
      <c r="J1261" s="7"/>
      <c r="K1261" s="7">
        <v>0</v>
      </c>
      <c r="L1261" s="7">
        <v>0</v>
      </c>
      <c r="M1261" s="7">
        <v>286</v>
      </c>
      <c r="N1261" s="7">
        <v>1</v>
      </c>
      <c r="O1261" s="7" t="s">
        <v>71</v>
      </c>
      <c r="P1261" s="7">
        <v>0</v>
      </c>
      <c r="Q1261" s="7">
        <v>0</v>
      </c>
      <c r="R1261" s="7">
        <v>286</v>
      </c>
    </row>
    <row r="1262" spans="1:18" x14ac:dyDescent="0.25">
      <c r="A1262" s="7" t="s">
        <v>4537</v>
      </c>
      <c r="B1262" s="8">
        <v>43008</v>
      </c>
      <c r="C1262" s="7">
        <v>1</v>
      </c>
      <c r="D1262" s="7" t="s">
        <v>4538</v>
      </c>
      <c r="E1262" s="7" t="s">
        <v>592</v>
      </c>
      <c r="F1262" s="7" t="s">
        <v>4539</v>
      </c>
      <c r="G1262" s="8">
        <v>42994.593055555553</v>
      </c>
      <c r="H1262" s="7" t="s">
        <v>2781</v>
      </c>
      <c r="I1262" s="7"/>
      <c r="J1262" s="7"/>
      <c r="K1262" s="7">
        <v>0</v>
      </c>
      <c r="L1262" s="7">
        <v>0</v>
      </c>
      <c r="M1262" s="7">
        <v>60</v>
      </c>
      <c r="N1262" s="7">
        <v>1</v>
      </c>
      <c r="O1262" s="7" t="s">
        <v>71</v>
      </c>
      <c r="P1262" s="7">
        <v>0</v>
      </c>
      <c r="Q1262" s="7">
        <v>0</v>
      </c>
      <c r="R1262" s="7">
        <v>60</v>
      </c>
    </row>
    <row r="1263" spans="1:18" x14ac:dyDescent="0.25">
      <c r="A1263" s="7" t="s">
        <v>4540</v>
      </c>
      <c r="B1263" s="8">
        <v>43008</v>
      </c>
      <c r="C1263" s="7">
        <v>1</v>
      </c>
      <c r="D1263" s="7" t="s">
        <v>4541</v>
      </c>
      <c r="E1263" s="7" t="s">
        <v>592</v>
      </c>
      <c r="F1263" s="7" t="s">
        <v>4542</v>
      </c>
      <c r="G1263" s="8">
        <v>42990.636805555558</v>
      </c>
      <c r="H1263" s="7" t="s">
        <v>2781</v>
      </c>
      <c r="I1263" s="7"/>
      <c r="J1263" s="7"/>
      <c r="K1263" s="7">
        <v>0</v>
      </c>
      <c r="L1263" s="7">
        <v>0</v>
      </c>
      <c r="M1263" s="7">
        <v>3.1</v>
      </c>
      <c r="N1263" s="7">
        <v>1</v>
      </c>
      <c r="O1263" s="7" t="s">
        <v>937</v>
      </c>
      <c r="P1263" s="7">
        <v>0</v>
      </c>
      <c r="Q1263" s="7">
        <v>0</v>
      </c>
      <c r="R1263" s="7">
        <v>3.1</v>
      </c>
    </row>
    <row r="1264" spans="1:18" x14ac:dyDescent="0.25">
      <c r="A1264" s="7" t="s">
        <v>4543</v>
      </c>
      <c r="B1264" s="8">
        <v>43014</v>
      </c>
      <c r="C1264" s="7">
        <v>1</v>
      </c>
      <c r="D1264" s="7" t="s">
        <v>4544</v>
      </c>
      <c r="E1264" s="7" t="s">
        <v>592</v>
      </c>
      <c r="F1264" s="7" t="s">
        <v>4545</v>
      </c>
      <c r="G1264" s="8">
        <v>42998.488888888889</v>
      </c>
      <c r="H1264" s="7" t="s">
        <v>2781</v>
      </c>
      <c r="I1264" s="7"/>
      <c r="J1264" s="7"/>
      <c r="K1264" s="7">
        <v>0</v>
      </c>
      <c r="L1264" s="7">
        <v>0</v>
      </c>
      <c r="M1264" s="7">
        <v>1.66</v>
      </c>
      <c r="N1264" s="7">
        <v>1</v>
      </c>
      <c r="O1264" s="7" t="s">
        <v>71</v>
      </c>
      <c r="P1264" s="7">
        <v>0</v>
      </c>
      <c r="Q1264" s="7">
        <v>0</v>
      </c>
      <c r="R1264" s="7">
        <v>1.66</v>
      </c>
    </row>
    <row r="1265" spans="1:18" x14ac:dyDescent="0.25">
      <c r="A1265" s="7" t="s">
        <v>4543</v>
      </c>
      <c r="B1265" s="8">
        <v>43014</v>
      </c>
      <c r="C1265" s="7">
        <v>2</v>
      </c>
      <c r="D1265" s="7" t="s">
        <v>4544</v>
      </c>
      <c r="E1265" s="7" t="s">
        <v>592</v>
      </c>
      <c r="F1265" s="7" t="s">
        <v>4545</v>
      </c>
      <c r="G1265" s="8">
        <v>42998.488888888889</v>
      </c>
      <c r="H1265" s="7" t="s">
        <v>2781</v>
      </c>
      <c r="I1265" s="7"/>
      <c r="J1265" s="7"/>
      <c r="K1265" s="7">
        <v>0</v>
      </c>
      <c r="L1265" s="7">
        <v>0</v>
      </c>
      <c r="M1265" s="7">
        <v>28.34</v>
      </c>
      <c r="N1265" s="7">
        <v>1</v>
      </c>
      <c r="O1265" s="7" t="s">
        <v>71</v>
      </c>
      <c r="P1265" s="7">
        <v>0</v>
      </c>
      <c r="Q1265" s="7">
        <v>0</v>
      </c>
      <c r="R1265" s="7">
        <v>28.34</v>
      </c>
    </row>
    <row r="1266" spans="1:18" x14ac:dyDescent="0.25">
      <c r="A1266" s="7" t="s">
        <v>4546</v>
      </c>
      <c r="B1266" s="8">
        <v>43018</v>
      </c>
      <c r="C1266" s="7">
        <v>1</v>
      </c>
      <c r="D1266" s="7" t="s">
        <v>4547</v>
      </c>
      <c r="E1266" s="7" t="s">
        <v>592</v>
      </c>
      <c r="F1266" s="7" t="s">
        <v>4548</v>
      </c>
      <c r="G1266" s="8">
        <v>43004.513194444444</v>
      </c>
      <c r="H1266" s="7" t="s">
        <v>2781</v>
      </c>
      <c r="I1266" s="7"/>
      <c r="J1266" s="7"/>
      <c r="K1266" s="7">
        <v>0</v>
      </c>
      <c r="L1266" s="7">
        <v>0</v>
      </c>
      <c r="M1266" s="7">
        <v>1200</v>
      </c>
      <c r="N1266" s="7">
        <v>1</v>
      </c>
      <c r="O1266" s="7" t="s">
        <v>53</v>
      </c>
      <c r="P1266" s="7">
        <v>0</v>
      </c>
      <c r="Q1266" s="7">
        <v>0</v>
      </c>
      <c r="R1266" s="7">
        <v>1200</v>
      </c>
    </row>
    <row r="1267" spans="1:18" x14ac:dyDescent="0.25">
      <c r="A1267" s="7" t="s">
        <v>4549</v>
      </c>
      <c r="B1267" s="8">
        <v>43021</v>
      </c>
      <c r="C1267" s="7">
        <v>1</v>
      </c>
      <c r="D1267" s="7" t="s">
        <v>4550</v>
      </c>
      <c r="E1267" s="7" t="s">
        <v>592</v>
      </c>
      <c r="F1267" s="7" t="s">
        <v>4551</v>
      </c>
      <c r="G1267" s="8">
        <v>43012.660416666666</v>
      </c>
      <c r="H1267" s="7" t="s">
        <v>2781</v>
      </c>
      <c r="I1267" s="7"/>
      <c r="J1267" s="7"/>
      <c r="K1267" s="7">
        <v>0</v>
      </c>
      <c r="L1267" s="7">
        <v>0</v>
      </c>
      <c r="M1267" s="7">
        <v>0</v>
      </c>
      <c r="N1267" s="7">
        <v>1</v>
      </c>
      <c r="O1267" s="7" t="s">
        <v>71</v>
      </c>
      <c r="P1267" s="7">
        <v>0</v>
      </c>
      <c r="Q1267" s="7">
        <v>0</v>
      </c>
      <c r="R1267" s="7">
        <v>46.09</v>
      </c>
    </row>
    <row r="1268" spans="1:18" x14ac:dyDescent="0.25">
      <c r="A1268" s="7" t="s">
        <v>4549</v>
      </c>
      <c r="B1268" s="8">
        <v>43021</v>
      </c>
      <c r="C1268" s="7">
        <v>2</v>
      </c>
      <c r="D1268" s="7" t="s">
        <v>4550</v>
      </c>
      <c r="E1268" s="7" t="s">
        <v>592</v>
      </c>
      <c r="F1268" s="7" t="s">
        <v>4551</v>
      </c>
      <c r="G1268" s="8">
        <v>43012.660416666666</v>
      </c>
      <c r="H1268" s="7" t="s">
        <v>2781</v>
      </c>
      <c r="I1268" s="7"/>
      <c r="J1268" s="7"/>
      <c r="K1268" s="7">
        <v>0</v>
      </c>
      <c r="L1268" s="7">
        <v>0</v>
      </c>
      <c r="M1268" s="7">
        <v>0</v>
      </c>
      <c r="N1268" s="7">
        <v>1</v>
      </c>
      <c r="O1268" s="7" t="s">
        <v>71</v>
      </c>
      <c r="P1268" s="7">
        <v>0</v>
      </c>
      <c r="Q1268" s="7">
        <v>0</v>
      </c>
      <c r="R1268" s="7">
        <v>13.91</v>
      </c>
    </row>
    <row r="1269" spans="1:18" x14ac:dyDescent="0.25">
      <c r="A1269" s="7" t="s">
        <v>4552</v>
      </c>
      <c r="B1269" s="8">
        <v>43021</v>
      </c>
      <c r="C1269" s="7">
        <v>1</v>
      </c>
      <c r="D1269" s="7" t="s">
        <v>4553</v>
      </c>
      <c r="E1269" s="7" t="s">
        <v>592</v>
      </c>
      <c r="F1269" s="7" t="s">
        <v>4554</v>
      </c>
      <c r="G1269" s="8">
        <v>43018.606944444444</v>
      </c>
      <c r="H1269" s="7" t="s">
        <v>2781</v>
      </c>
      <c r="I1269" s="7"/>
      <c r="J1269" s="7"/>
      <c r="K1269" s="7">
        <v>0</v>
      </c>
      <c r="L1269" s="7">
        <v>0</v>
      </c>
      <c r="M1269" s="7">
        <v>0</v>
      </c>
      <c r="N1269" s="7">
        <v>1</v>
      </c>
      <c r="O1269" s="7" t="s">
        <v>71</v>
      </c>
      <c r="P1269" s="7">
        <v>0</v>
      </c>
      <c r="Q1269" s="7">
        <v>0</v>
      </c>
      <c r="R1269" s="7">
        <v>60</v>
      </c>
    </row>
    <row r="1270" spans="1:18" x14ac:dyDescent="0.25">
      <c r="A1270" s="7" t="s">
        <v>4555</v>
      </c>
      <c r="B1270" s="8">
        <v>43026</v>
      </c>
      <c r="C1270" s="7">
        <v>1</v>
      </c>
      <c r="D1270" s="7" t="s">
        <v>4556</v>
      </c>
      <c r="E1270" s="7" t="s">
        <v>592</v>
      </c>
      <c r="F1270" s="7" t="s">
        <v>4557</v>
      </c>
      <c r="G1270" s="8">
        <v>42999.714583333334</v>
      </c>
      <c r="H1270" s="7" t="s">
        <v>2781</v>
      </c>
      <c r="I1270" s="7"/>
      <c r="J1270" s="7"/>
      <c r="K1270" s="7">
        <v>0</v>
      </c>
      <c r="L1270" s="7">
        <v>0</v>
      </c>
      <c r="M1270" s="7">
        <v>166.43</v>
      </c>
      <c r="N1270" s="7">
        <v>1</v>
      </c>
      <c r="O1270" s="7" t="s">
        <v>71</v>
      </c>
      <c r="P1270" s="7">
        <v>0</v>
      </c>
      <c r="Q1270" s="7">
        <v>0</v>
      </c>
      <c r="R1270" s="7">
        <v>166.43</v>
      </c>
    </row>
    <row r="1271" spans="1:18" x14ac:dyDescent="0.25">
      <c r="A1271" s="7" t="s">
        <v>4555</v>
      </c>
      <c r="B1271" s="8">
        <v>43026</v>
      </c>
      <c r="C1271" s="7">
        <v>2</v>
      </c>
      <c r="D1271" s="7" t="s">
        <v>4556</v>
      </c>
      <c r="E1271" s="7" t="s">
        <v>592</v>
      </c>
      <c r="F1271" s="7" t="s">
        <v>4557</v>
      </c>
      <c r="G1271" s="8">
        <v>42999.714583333334</v>
      </c>
      <c r="H1271" s="7" t="s">
        <v>2781</v>
      </c>
      <c r="I1271" s="7"/>
      <c r="J1271" s="7"/>
      <c r="K1271" s="7">
        <v>0</v>
      </c>
      <c r="L1271" s="7">
        <v>0</v>
      </c>
      <c r="M1271" s="7">
        <v>83.57</v>
      </c>
      <c r="N1271" s="7">
        <v>1</v>
      </c>
      <c r="O1271" s="7" t="s">
        <v>71</v>
      </c>
      <c r="P1271" s="7">
        <v>0</v>
      </c>
      <c r="Q1271" s="7">
        <v>0</v>
      </c>
      <c r="R1271" s="7">
        <v>83.57</v>
      </c>
    </row>
    <row r="1272" spans="1:18" x14ac:dyDescent="0.25">
      <c r="A1272" s="7" t="s">
        <v>4558</v>
      </c>
      <c r="B1272" s="8">
        <v>43026</v>
      </c>
      <c r="C1272" s="7">
        <v>1</v>
      </c>
      <c r="D1272" s="7" t="s">
        <v>4559</v>
      </c>
      <c r="E1272" s="7" t="s">
        <v>592</v>
      </c>
      <c r="F1272" s="7" t="s">
        <v>4560</v>
      </c>
      <c r="G1272" s="8">
        <v>43009.554166666669</v>
      </c>
      <c r="H1272" s="7" t="s">
        <v>2781</v>
      </c>
      <c r="I1272" s="7"/>
      <c r="J1272" s="7"/>
      <c r="K1272" s="7">
        <v>0</v>
      </c>
      <c r="L1272" s="7">
        <v>0</v>
      </c>
      <c r="M1272" s="7">
        <v>250</v>
      </c>
      <c r="N1272" s="7">
        <v>1</v>
      </c>
      <c r="O1272" s="7" t="s">
        <v>71</v>
      </c>
      <c r="P1272" s="7">
        <v>0</v>
      </c>
      <c r="Q1272" s="7">
        <v>0</v>
      </c>
      <c r="R1272" s="7">
        <v>250</v>
      </c>
    </row>
    <row r="1273" spans="1:18" x14ac:dyDescent="0.25">
      <c r="A1273" s="7" t="s">
        <v>4561</v>
      </c>
      <c r="B1273" s="8">
        <v>43028</v>
      </c>
      <c r="C1273" s="7">
        <v>1</v>
      </c>
      <c r="D1273" s="7" t="s">
        <v>4562</v>
      </c>
      <c r="E1273" s="7" t="s">
        <v>592</v>
      </c>
      <c r="F1273" s="7" t="s">
        <v>4563</v>
      </c>
      <c r="G1273" s="8">
        <v>43025.659722222219</v>
      </c>
      <c r="H1273" s="7" t="s">
        <v>2781</v>
      </c>
      <c r="I1273" s="7"/>
      <c r="J1273" s="7"/>
      <c r="K1273" s="7">
        <v>0</v>
      </c>
      <c r="L1273" s="7">
        <v>0</v>
      </c>
      <c r="M1273" s="7">
        <v>0</v>
      </c>
      <c r="N1273" s="7">
        <v>1</v>
      </c>
      <c r="O1273" s="7" t="s">
        <v>71</v>
      </c>
      <c r="P1273" s="7">
        <v>0</v>
      </c>
      <c r="Q1273" s="7">
        <v>0</v>
      </c>
      <c r="R1273" s="7">
        <v>138.52000000000001</v>
      </c>
    </row>
    <row r="1274" spans="1:18" x14ac:dyDescent="0.25">
      <c r="A1274" s="7" t="s">
        <v>4561</v>
      </c>
      <c r="B1274" s="8">
        <v>43028</v>
      </c>
      <c r="C1274" s="7">
        <v>2</v>
      </c>
      <c r="D1274" s="7" t="s">
        <v>4562</v>
      </c>
      <c r="E1274" s="7" t="s">
        <v>592</v>
      </c>
      <c r="F1274" s="7" t="s">
        <v>4563</v>
      </c>
      <c r="G1274" s="8">
        <v>43025.659722222219</v>
      </c>
      <c r="H1274" s="7" t="s">
        <v>2781</v>
      </c>
      <c r="I1274" s="7"/>
      <c r="J1274" s="7"/>
      <c r="K1274" s="7">
        <v>0</v>
      </c>
      <c r="L1274" s="7">
        <v>0</v>
      </c>
      <c r="M1274" s="7">
        <v>0</v>
      </c>
      <c r="N1274" s="7">
        <v>1</v>
      </c>
      <c r="O1274" s="7" t="s">
        <v>71</v>
      </c>
      <c r="P1274" s="7">
        <v>0</v>
      </c>
      <c r="Q1274" s="7">
        <v>0</v>
      </c>
      <c r="R1274" s="7">
        <v>111.48</v>
      </c>
    </row>
    <row r="1275" spans="1:18" x14ac:dyDescent="0.25">
      <c r="A1275" s="7" t="s">
        <v>4564</v>
      </c>
      <c r="B1275" s="8">
        <v>43028</v>
      </c>
      <c r="C1275" s="7">
        <v>1</v>
      </c>
      <c r="D1275" s="7" t="s">
        <v>4565</v>
      </c>
      <c r="E1275" s="7" t="s">
        <v>592</v>
      </c>
      <c r="F1275" s="7" t="s">
        <v>4566</v>
      </c>
      <c r="G1275" s="8">
        <v>43014.556944444441</v>
      </c>
      <c r="H1275" s="7" t="s">
        <v>2781</v>
      </c>
      <c r="I1275" s="7"/>
      <c r="J1275" s="7"/>
      <c r="K1275" s="7">
        <v>0</v>
      </c>
      <c r="L1275" s="7">
        <v>0</v>
      </c>
      <c r="M1275" s="7">
        <v>150</v>
      </c>
      <c r="N1275" s="7">
        <v>1</v>
      </c>
      <c r="O1275" s="7" t="s">
        <v>71</v>
      </c>
      <c r="P1275" s="7">
        <v>0</v>
      </c>
      <c r="Q1275" s="7">
        <v>0</v>
      </c>
      <c r="R1275" s="7">
        <v>150</v>
      </c>
    </row>
    <row r="1276" spans="1:18" x14ac:dyDescent="0.25">
      <c r="A1276" s="7" t="s">
        <v>4567</v>
      </c>
      <c r="B1276" s="8">
        <v>43028</v>
      </c>
      <c r="C1276" s="7">
        <v>1</v>
      </c>
      <c r="D1276" s="7" t="s">
        <v>4568</v>
      </c>
      <c r="E1276" s="7" t="s">
        <v>592</v>
      </c>
      <c r="F1276" s="7" t="s">
        <v>4569</v>
      </c>
      <c r="G1276" s="8">
        <v>43007.368055555555</v>
      </c>
      <c r="H1276" s="7" t="s">
        <v>2781</v>
      </c>
      <c r="I1276" s="7"/>
      <c r="J1276" s="7"/>
      <c r="K1276" s="7">
        <v>0</v>
      </c>
      <c r="L1276" s="7">
        <v>0</v>
      </c>
      <c r="M1276" s="7">
        <v>5000</v>
      </c>
      <c r="N1276" s="7">
        <v>1</v>
      </c>
      <c r="O1276" s="7" t="s">
        <v>53</v>
      </c>
      <c r="P1276" s="7">
        <v>0</v>
      </c>
      <c r="Q1276" s="7">
        <v>0</v>
      </c>
      <c r="R1276" s="7">
        <v>5000</v>
      </c>
    </row>
    <row r="1277" spans="1:18" x14ac:dyDescent="0.25">
      <c r="A1277" s="7" t="s">
        <v>4570</v>
      </c>
      <c r="B1277" s="8">
        <v>43028</v>
      </c>
      <c r="C1277" s="7">
        <v>1</v>
      </c>
      <c r="D1277" s="7" t="s">
        <v>4571</v>
      </c>
      <c r="E1277" s="7" t="s">
        <v>592</v>
      </c>
      <c r="F1277" s="7" t="s">
        <v>4572</v>
      </c>
      <c r="G1277" s="8">
        <v>43014.708333333336</v>
      </c>
      <c r="H1277" s="7" t="s">
        <v>2781</v>
      </c>
      <c r="I1277" s="7"/>
      <c r="J1277" s="7"/>
      <c r="K1277" s="7">
        <v>0</v>
      </c>
      <c r="L1277" s="7">
        <v>0</v>
      </c>
      <c r="M1277" s="7">
        <v>454.78</v>
      </c>
      <c r="N1277" s="7">
        <v>1</v>
      </c>
      <c r="O1277" s="7" t="s">
        <v>53</v>
      </c>
      <c r="P1277" s="7">
        <v>0</v>
      </c>
      <c r="Q1277" s="7">
        <v>0</v>
      </c>
      <c r="R1277" s="7">
        <v>454.78</v>
      </c>
    </row>
    <row r="1278" spans="1:18" x14ac:dyDescent="0.25">
      <c r="A1278" s="7" t="s">
        <v>4570</v>
      </c>
      <c r="B1278" s="8">
        <v>43028</v>
      </c>
      <c r="C1278" s="7">
        <v>2</v>
      </c>
      <c r="D1278" s="7" t="s">
        <v>4571</v>
      </c>
      <c r="E1278" s="7" t="s">
        <v>592</v>
      </c>
      <c r="F1278" s="7" t="s">
        <v>4572</v>
      </c>
      <c r="G1278" s="8">
        <v>43014.708333333336</v>
      </c>
      <c r="H1278" s="7" t="s">
        <v>2781</v>
      </c>
      <c r="I1278" s="7"/>
      <c r="J1278" s="7"/>
      <c r="K1278" s="7">
        <v>0</v>
      </c>
      <c r="L1278" s="7">
        <v>0</v>
      </c>
      <c r="M1278" s="7">
        <v>267.52</v>
      </c>
      <c r="N1278" s="7">
        <v>1</v>
      </c>
      <c r="O1278" s="7" t="s">
        <v>53</v>
      </c>
      <c r="P1278" s="7">
        <v>0</v>
      </c>
      <c r="Q1278" s="7">
        <v>0</v>
      </c>
      <c r="R1278" s="7">
        <v>267.52</v>
      </c>
    </row>
    <row r="1279" spans="1:18" x14ac:dyDescent="0.25">
      <c r="A1279" s="7" t="s">
        <v>4570</v>
      </c>
      <c r="B1279" s="8">
        <v>43028</v>
      </c>
      <c r="C1279" s="7">
        <v>3</v>
      </c>
      <c r="D1279" s="7" t="s">
        <v>4571</v>
      </c>
      <c r="E1279" s="7" t="s">
        <v>592</v>
      </c>
      <c r="F1279" s="7" t="s">
        <v>4572</v>
      </c>
      <c r="G1279" s="8">
        <v>43014.708333333336</v>
      </c>
      <c r="H1279" s="7" t="s">
        <v>2781</v>
      </c>
      <c r="I1279" s="7"/>
      <c r="J1279" s="7"/>
      <c r="K1279" s="7">
        <v>0</v>
      </c>
      <c r="L1279" s="7">
        <v>0</v>
      </c>
      <c r="M1279" s="7">
        <v>477.7</v>
      </c>
      <c r="N1279" s="7">
        <v>1</v>
      </c>
      <c r="O1279" s="7" t="s">
        <v>53</v>
      </c>
      <c r="P1279" s="7">
        <v>0</v>
      </c>
      <c r="Q1279" s="7">
        <v>0</v>
      </c>
      <c r="R1279" s="7">
        <v>477.71</v>
      </c>
    </row>
    <row r="1280" spans="1:18" x14ac:dyDescent="0.25">
      <c r="A1280" s="7" t="s">
        <v>4573</v>
      </c>
      <c r="B1280" s="8">
        <v>43028</v>
      </c>
      <c r="C1280" s="7">
        <v>1</v>
      </c>
      <c r="D1280" s="7" t="s">
        <v>4574</v>
      </c>
      <c r="E1280" s="7" t="s">
        <v>592</v>
      </c>
      <c r="F1280" s="7" t="s">
        <v>4575</v>
      </c>
      <c r="G1280" s="8">
        <v>43005.59097222222</v>
      </c>
      <c r="H1280" s="7" t="s">
        <v>2781</v>
      </c>
      <c r="I1280" s="7"/>
      <c r="J1280" s="7"/>
      <c r="K1280" s="7">
        <v>0</v>
      </c>
      <c r="L1280" s="7">
        <v>0</v>
      </c>
      <c r="M1280" s="7">
        <v>1500</v>
      </c>
      <c r="N1280" s="7">
        <v>1</v>
      </c>
      <c r="O1280" s="7" t="s">
        <v>53</v>
      </c>
      <c r="P1280" s="7">
        <v>0</v>
      </c>
      <c r="Q1280" s="7">
        <v>0</v>
      </c>
      <c r="R1280" s="7">
        <v>1500</v>
      </c>
    </row>
    <row r="1281" spans="1:18" x14ac:dyDescent="0.25">
      <c r="A1281" s="7" t="s">
        <v>4576</v>
      </c>
      <c r="B1281" s="8">
        <v>43032</v>
      </c>
      <c r="C1281" s="7">
        <v>1</v>
      </c>
      <c r="D1281" s="7" t="s">
        <v>4577</v>
      </c>
      <c r="E1281" s="7" t="s">
        <v>592</v>
      </c>
      <c r="F1281" s="7" t="s">
        <v>4578</v>
      </c>
      <c r="G1281" s="8">
        <v>43024.517361111109</v>
      </c>
      <c r="H1281" s="7" t="s">
        <v>2781</v>
      </c>
      <c r="I1281" s="7"/>
      <c r="J1281" s="7"/>
      <c r="K1281" s="7">
        <v>0</v>
      </c>
      <c r="L1281" s="7">
        <v>0</v>
      </c>
      <c r="M1281" s="7">
        <v>7500</v>
      </c>
      <c r="N1281" s="7">
        <v>1</v>
      </c>
      <c r="O1281" s="7" t="s">
        <v>53</v>
      </c>
      <c r="P1281" s="7">
        <v>0</v>
      </c>
      <c r="Q1281" s="7">
        <v>0</v>
      </c>
      <c r="R1281" s="7">
        <v>7500</v>
      </c>
    </row>
    <row r="1282" spans="1:18" x14ac:dyDescent="0.25">
      <c r="A1282" s="7" t="s">
        <v>4579</v>
      </c>
      <c r="B1282" s="8">
        <v>43032</v>
      </c>
      <c r="C1282" s="7">
        <v>1</v>
      </c>
      <c r="D1282" s="7" t="s">
        <v>4580</v>
      </c>
      <c r="E1282" s="7" t="s">
        <v>592</v>
      </c>
      <c r="F1282" s="7" t="s">
        <v>4581</v>
      </c>
      <c r="G1282" s="8">
        <v>43026.749305555553</v>
      </c>
      <c r="H1282" s="7" t="s">
        <v>2781</v>
      </c>
      <c r="I1282" s="7"/>
      <c r="J1282" s="7"/>
      <c r="K1282" s="7">
        <v>0</v>
      </c>
      <c r="L1282" s="7">
        <v>0</v>
      </c>
      <c r="M1282" s="7">
        <v>1200</v>
      </c>
      <c r="N1282" s="7">
        <v>1</v>
      </c>
      <c r="O1282" s="7" t="s">
        <v>53</v>
      </c>
      <c r="P1282" s="7">
        <v>0</v>
      </c>
      <c r="Q1282" s="7">
        <v>0</v>
      </c>
      <c r="R1282" s="7">
        <v>1200</v>
      </c>
    </row>
    <row r="1283" spans="1:18" x14ac:dyDescent="0.25">
      <c r="A1283" s="7" t="s">
        <v>4582</v>
      </c>
      <c r="B1283" s="8">
        <v>43039</v>
      </c>
      <c r="C1283" s="7">
        <v>1</v>
      </c>
      <c r="D1283" s="7" t="s">
        <v>4583</v>
      </c>
      <c r="E1283" s="7" t="s">
        <v>592</v>
      </c>
      <c r="F1283" s="7" t="s">
        <v>4584</v>
      </c>
      <c r="G1283" s="8">
        <v>43035.474999999999</v>
      </c>
      <c r="H1283" s="7" t="s">
        <v>2781</v>
      </c>
      <c r="I1283" s="7"/>
      <c r="J1283" s="7"/>
      <c r="K1283" s="7">
        <v>0</v>
      </c>
      <c r="L1283" s="7">
        <v>0</v>
      </c>
      <c r="M1283" s="7">
        <v>10000</v>
      </c>
      <c r="N1283" s="7">
        <v>1</v>
      </c>
      <c r="O1283" s="7" t="s">
        <v>53</v>
      </c>
      <c r="P1283" s="7">
        <v>0</v>
      </c>
      <c r="Q1283" s="7">
        <v>0</v>
      </c>
      <c r="R1283" s="7">
        <v>10000</v>
      </c>
    </row>
    <row r="1284" spans="1:18" x14ac:dyDescent="0.25">
      <c r="A1284" s="7" t="s">
        <v>4585</v>
      </c>
      <c r="B1284" s="8">
        <v>43041</v>
      </c>
      <c r="C1284" s="7">
        <v>1</v>
      </c>
      <c r="D1284" s="7" t="s">
        <v>4586</v>
      </c>
      <c r="E1284" s="7" t="s">
        <v>592</v>
      </c>
      <c r="F1284" s="7" t="s">
        <v>4587</v>
      </c>
      <c r="G1284" s="8">
        <v>43018.693749999999</v>
      </c>
      <c r="H1284" s="7" t="s">
        <v>2781</v>
      </c>
      <c r="I1284" s="7"/>
      <c r="J1284" s="7"/>
      <c r="K1284" s="7">
        <v>0</v>
      </c>
      <c r="L1284" s="7">
        <v>0</v>
      </c>
      <c r="M1284" s="7">
        <v>0</v>
      </c>
      <c r="N1284" s="7">
        <v>1</v>
      </c>
      <c r="O1284" s="7" t="s">
        <v>71</v>
      </c>
      <c r="P1284" s="7">
        <v>0</v>
      </c>
      <c r="Q1284" s="7">
        <v>0</v>
      </c>
      <c r="R1284" s="7">
        <v>60</v>
      </c>
    </row>
    <row r="1285" spans="1:18" x14ac:dyDescent="0.25">
      <c r="A1285" s="7" t="s">
        <v>4588</v>
      </c>
      <c r="B1285" s="8">
        <v>43046</v>
      </c>
      <c r="C1285" s="7">
        <v>1</v>
      </c>
      <c r="D1285" s="7" t="s">
        <v>4589</v>
      </c>
      <c r="E1285" s="7" t="s">
        <v>592</v>
      </c>
      <c r="F1285" s="7" t="s">
        <v>4590</v>
      </c>
      <c r="G1285" s="8">
        <v>43014.711111111108</v>
      </c>
      <c r="H1285" s="7" t="s">
        <v>2781</v>
      </c>
      <c r="I1285" s="7"/>
      <c r="J1285" s="7"/>
      <c r="K1285" s="7">
        <v>0</v>
      </c>
      <c r="L1285" s="7">
        <v>0</v>
      </c>
      <c r="M1285" s="7">
        <v>1200</v>
      </c>
      <c r="N1285" s="7">
        <v>1</v>
      </c>
      <c r="O1285" s="7" t="s">
        <v>53</v>
      </c>
      <c r="P1285" s="7">
        <v>0</v>
      </c>
      <c r="Q1285" s="7">
        <v>0</v>
      </c>
      <c r="R1285" s="7">
        <v>1200</v>
      </c>
    </row>
    <row r="1286" spans="1:18" x14ac:dyDescent="0.25">
      <c r="A1286" s="7" t="s">
        <v>4591</v>
      </c>
      <c r="B1286" s="8">
        <v>43046</v>
      </c>
      <c r="C1286" s="7">
        <v>1</v>
      </c>
      <c r="D1286" s="7" t="s">
        <v>4592</v>
      </c>
      <c r="E1286" s="7" t="s">
        <v>592</v>
      </c>
      <c r="F1286" s="7" t="s">
        <v>4593</v>
      </c>
      <c r="G1286" s="8">
        <v>42999.7</v>
      </c>
      <c r="H1286" s="7" t="s">
        <v>2781</v>
      </c>
      <c r="I1286" s="7"/>
      <c r="J1286" s="7"/>
      <c r="K1286" s="7">
        <v>0</v>
      </c>
      <c r="L1286" s="7">
        <v>0</v>
      </c>
      <c r="M1286" s="7">
        <v>4000</v>
      </c>
      <c r="N1286" s="7">
        <v>1</v>
      </c>
      <c r="O1286" s="7" t="s">
        <v>53</v>
      </c>
      <c r="P1286" s="7">
        <v>0</v>
      </c>
      <c r="Q1286" s="7">
        <v>0</v>
      </c>
      <c r="R1286" s="7">
        <v>4000</v>
      </c>
    </row>
    <row r="1287" spans="1:18" x14ac:dyDescent="0.25">
      <c r="A1287" s="7" t="s">
        <v>4594</v>
      </c>
      <c r="B1287" s="8">
        <v>43049</v>
      </c>
      <c r="C1287" s="7">
        <v>1</v>
      </c>
      <c r="D1287" s="7" t="s">
        <v>4595</v>
      </c>
      <c r="E1287" s="7" t="s">
        <v>592</v>
      </c>
      <c r="F1287" s="7" t="s">
        <v>4596</v>
      </c>
      <c r="G1287" s="8">
        <v>43014.361111111109</v>
      </c>
      <c r="H1287" s="7" t="s">
        <v>2781</v>
      </c>
      <c r="I1287" s="7"/>
      <c r="J1287" s="7"/>
      <c r="K1287" s="7">
        <v>0</v>
      </c>
      <c r="L1287" s="7">
        <v>0</v>
      </c>
      <c r="M1287" s="7">
        <v>341.28</v>
      </c>
      <c r="N1287" s="7">
        <v>1</v>
      </c>
      <c r="O1287" s="7" t="s">
        <v>53</v>
      </c>
      <c r="P1287" s="7">
        <v>0</v>
      </c>
      <c r="Q1287" s="7">
        <v>0</v>
      </c>
      <c r="R1287" s="7">
        <v>341.29</v>
      </c>
    </row>
    <row r="1288" spans="1:18" x14ac:dyDescent="0.25">
      <c r="A1288" s="7" t="s">
        <v>4594</v>
      </c>
      <c r="B1288" s="8">
        <v>43049</v>
      </c>
      <c r="C1288" s="7">
        <v>2</v>
      </c>
      <c r="D1288" s="7" t="s">
        <v>4595</v>
      </c>
      <c r="E1288" s="7" t="s">
        <v>592</v>
      </c>
      <c r="F1288" s="7" t="s">
        <v>4596</v>
      </c>
      <c r="G1288" s="8">
        <v>43014.361111111109</v>
      </c>
      <c r="H1288" s="7" t="s">
        <v>2781</v>
      </c>
      <c r="I1288" s="7"/>
      <c r="J1288" s="7"/>
      <c r="K1288" s="7">
        <v>0</v>
      </c>
      <c r="L1288" s="7">
        <v>0</v>
      </c>
      <c r="M1288" s="7">
        <v>176.97</v>
      </c>
      <c r="N1288" s="7">
        <v>1</v>
      </c>
      <c r="O1288" s="7" t="s">
        <v>53</v>
      </c>
      <c r="P1288" s="7">
        <v>0</v>
      </c>
      <c r="Q1288" s="7">
        <v>0</v>
      </c>
      <c r="R1288" s="7">
        <v>176.97</v>
      </c>
    </row>
    <row r="1289" spans="1:18" x14ac:dyDescent="0.25">
      <c r="A1289" s="7" t="s">
        <v>4594</v>
      </c>
      <c r="B1289" s="8">
        <v>43049</v>
      </c>
      <c r="C1289" s="7">
        <v>3</v>
      </c>
      <c r="D1289" s="7" t="s">
        <v>4595</v>
      </c>
      <c r="E1289" s="7" t="s">
        <v>592</v>
      </c>
      <c r="F1289" s="7" t="s">
        <v>4596</v>
      </c>
      <c r="G1289" s="8">
        <v>43014.361111111109</v>
      </c>
      <c r="H1289" s="7" t="s">
        <v>2781</v>
      </c>
      <c r="I1289" s="7"/>
      <c r="J1289" s="7"/>
      <c r="K1289" s="7">
        <v>0</v>
      </c>
      <c r="L1289" s="7">
        <v>0</v>
      </c>
      <c r="M1289" s="7">
        <v>211.1</v>
      </c>
      <c r="N1289" s="7">
        <v>1</v>
      </c>
      <c r="O1289" s="7" t="s">
        <v>53</v>
      </c>
      <c r="P1289" s="7">
        <v>0</v>
      </c>
      <c r="Q1289" s="7">
        <v>0</v>
      </c>
      <c r="R1289" s="7">
        <v>211.1</v>
      </c>
    </row>
    <row r="1290" spans="1:18" x14ac:dyDescent="0.25">
      <c r="A1290" s="7" t="s">
        <v>4594</v>
      </c>
      <c r="B1290" s="8">
        <v>43049</v>
      </c>
      <c r="C1290" s="7">
        <v>4</v>
      </c>
      <c r="D1290" s="7" t="s">
        <v>4595</v>
      </c>
      <c r="E1290" s="7" t="s">
        <v>592</v>
      </c>
      <c r="F1290" s="7" t="s">
        <v>4596</v>
      </c>
      <c r="G1290" s="8">
        <v>43014.361111111109</v>
      </c>
      <c r="H1290" s="7" t="s">
        <v>2781</v>
      </c>
      <c r="I1290" s="7"/>
      <c r="J1290" s="7"/>
      <c r="K1290" s="7">
        <v>0</v>
      </c>
      <c r="L1290" s="7">
        <v>0</v>
      </c>
      <c r="M1290" s="7">
        <v>170.65</v>
      </c>
      <c r="N1290" s="7">
        <v>1</v>
      </c>
      <c r="O1290" s="7" t="s">
        <v>53</v>
      </c>
      <c r="P1290" s="7">
        <v>0</v>
      </c>
      <c r="Q1290" s="7">
        <v>0</v>
      </c>
      <c r="R1290" s="7">
        <v>170.65</v>
      </c>
    </row>
    <row r="1291" spans="1:18" x14ac:dyDescent="0.25">
      <c r="A1291" s="7" t="s">
        <v>4597</v>
      </c>
      <c r="B1291" s="8">
        <v>43053</v>
      </c>
      <c r="C1291" s="7">
        <v>1</v>
      </c>
      <c r="D1291" s="7" t="s">
        <v>4598</v>
      </c>
      <c r="E1291" s="7" t="s">
        <v>592</v>
      </c>
      <c r="F1291" s="7" t="s">
        <v>4599</v>
      </c>
      <c r="G1291" s="8">
        <v>43014.623611111114</v>
      </c>
      <c r="H1291" s="7" t="s">
        <v>2781</v>
      </c>
      <c r="I1291" s="7"/>
      <c r="J1291" s="7"/>
      <c r="K1291" s="7">
        <v>0</v>
      </c>
      <c r="L1291" s="7">
        <v>0</v>
      </c>
      <c r="M1291" s="7">
        <v>174.99</v>
      </c>
      <c r="N1291" s="7">
        <v>1</v>
      </c>
      <c r="O1291" s="7" t="s">
        <v>71</v>
      </c>
      <c r="P1291" s="7">
        <v>0</v>
      </c>
      <c r="Q1291" s="7">
        <v>0</v>
      </c>
      <c r="R1291" s="7">
        <v>174.99</v>
      </c>
    </row>
    <row r="1292" spans="1:18" x14ac:dyDescent="0.25">
      <c r="A1292" s="7" t="s">
        <v>4597</v>
      </c>
      <c r="B1292" s="8">
        <v>43053</v>
      </c>
      <c r="C1292" s="7">
        <v>2</v>
      </c>
      <c r="D1292" s="7" t="s">
        <v>4598</v>
      </c>
      <c r="E1292" s="7" t="s">
        <v>592</v>
      </c>
      <c r="F1292" s="7" t="s">
        <v>4599</v>
      </c>
      <c r="G1292" s="8">
        <v>43014.623611111114</v>
      </c>
      <c r="H1292" s="7" t="s">
        <v>2781</v>
      </c>
      <c r="I1292" s="7"/>
      <c r="J1292" s="7"/>
      <c r="K1292" s="7">
        <v>0</v>
      </c>
      <c r="L1292" s="7">
        <v>0</v>
      </c>
      <c r="M1292" s="7">
        <v>75.010000000000005</v>
      </c>
      <c r="N1292" s="7">
        <v>1</v>
      </c>
      <c r="O1292" s="7" t="s">
        <v>71</v>
      </c>
      <c r="P1292" s="7">
        <v>0</v>
      </c>
      <c r="Q1292" s="7">
        <v>0</v>
      </c>
      <c r="R1292" s="7">
        <v>75.010000000000005</v>
      </c>
    </row>
    <row r="1293" spans="1:18" x14ac:dyDescent="0.25">
      <c r="A1293" s="7" t="s">
        <v>4600</v>
      </c>
      <c r="B1293" s="8">
        <v>43054</v>
      </c>
      <c r="C1293" s="7">
        <v>1</v>
      </c>
      <c r="D1293" s="7" t="s">
        <v>4601</v>
      </c>
      <c r="E1293" s="7" t="s">
        <v>592</v>
      </c>
      <c r="F1293" s="7" t="s">
        <v>4602</v>
      </c>
      <c r="G1293" s="8">
        <v>43031.620833333334</v>
      </c>
      <c r="H1293" s="7" t="s">
        <v>2781</v>
      </c>
      <c r="I1293" s="7"/>
      <c r="J1293" s="7"/>
      <c r="K1293" s="7">
        <v>0</v>
      </c>
      <c r="L1293" s="7">
        <v>0</v>
      </c>
      <c r="M1293" s="7">
        <v>15000</v>
      </c>
      <c r="N1293" s="7">
        <v>1</v>
      </c>
      <c r="O1293" s="7" t="s">
        <v>53</v>
      </c>
      <c r="P1293" s="7">
        <v>0</v>
      </c>
      <c r="Q1293" s="7">
        <v>0</v>
      </c>
      <c r="R1293" s="7">
        <v>15000</v>
      </c>
    </row>
    <row r="1294" spans="1:18" x14ac:dyDescent="0.25">
      <c r="A1294" s="7" t="s">
        <v>4603</v>
      </c>
      <c r="B1294" s="8">
        <v>43055</v>
      </c>
      <c r="C1294" s="7">
        <v>1</v>
      </c>
      <c r="D1294" s="7" t="s">
        <v>4604</v>
      </c>
      <c r="E1294" s="7" t="s">
        <v>592</v>
      </c>
      <c r="F1294" s="7" t="s">
        <v>4605</v>
      </c>
      <c r="G1294" s="8">
        <v>43026.459722222222</v>
      </c>
      <c r="H1294" s="7" t="s">
        <v>2781</v>
      </c>
      <c r="I1294" s="7"/>
      <c r="J1294" s="7"/>
      <c r="K1294" s="7">
        <v>0</v>
      </c>
      <c r="L1294" s="7">
        <v>0</v>
      </c>
      <c r="M1294" s="7">
        <v>119.68</v>
      </c>
      <c r="N1294" s="7">
        <v>1</v>
      </c>
      <c r="O1294" s="7" t="s">
        <v>71</v>
      </c>
      <c r="P1294" s="7">
        <v>0</v>
      </c>
      <c r="Q1294" s="7">
        <v>0</v>
      </c>
      <c r="R1294" s="7">
        <v>119.68</v>
      </c>
    </row>
    <row r="1295" spans="1:18" x14ac:dyDescent="0.25">
      <c r="A1295" s="7" t="s">
        <v>4603</v>
      </c>
      <c r="B1295" s="8">
        <v>43055</v>
      </c>
      <c r="C1295" s="7">
        <v>2</v>
      </c>
      <c r="D1295" s="7" t="s">
        <v>4604</v>
      </c>
      <c r="E1295" s="7" t="s">
        <v>592</v>
      </c>
      <c r="F1295" s="7" t="s">
        <v>4605</v>
      </c>
      <c r="G1295" s="8">
        <v>43026.459722222222</v>
      </c>
      <c r="H1295" s="7" t="s">
        <v>2781</v>
      </c>
      <c r="I1295" s="7"/>
      <c r="J1295" s="7"/>
      <c r="K1295" s="7">
        <v>0</v>
      </c>
      <c r="L1295" s="7">
        <v>0</v>
      </c>
      <c r="M1295" s="7">
        <v>55.7</v>
      </c>
      <c r="N1295" s="7">
        <v>1</v>
      </c>
      <c r="O1295" s="7" t="s">
        <v>71</v>
      </c>
      <c r="P1295" s="7">
        <v>0</v>
      </c>
      <c r="Q1295" s="7">
        <v>0</v>
      </c>
      <c r="R1295" s="7">
        <v>55.7</v>
      </c>
    </row>
    <row r="1296" spans="1:18" x14ac:dyDescent="0.25">
      <c r="A1296" s="7" t="s">
        <v>4603</v>
      </c>
      <c r="B1296" s="8">
        <v>43055</v>
      </c>
      <c r="C1296" s="7">
        <v>3</v>
      </c>
      <c r="D1296" s="7" t="s">
        <v>4604</v>
      </c>
      <c r="E1296" s="7" t="s">
        <v>592</v>
      </c>
      <c r="F1296" s="7" t="s">
        <v>4605</v>
      </c>
      <c r="G1296" s="8">
        <v>43026.459722222222</v>
      </c>
      <c r="H1296" s="7" t="s">
        <v>2781</v>
      </c>
      <c r="I1296" s="7"/>
      <c r="J1296" s="7"/>
      <c r="K1296" s="7">
        <v>0</v>
      </c>
      <c r="L1296" s="7">
        <v>0</v>
      </c>
      <c r="M1296" s="7">
        <v>24.62</v>
      </c>
      <c r="N1296" s="7">
        <v>1</v>
      </c>
      <c r="O1296" s="7" t="s">
        <v>71</v>
      </c>
      <c r="P1296" s="7">
        <v>0</v>
      </c>
      <c r="Q1296" s="7">
        <v>0</v>
      </c>
      <c r="R1296" s="7">
        <v>24.62</v>
      </c>
    </row>
    <row r="1297" spans="1:18" x14ac:dyDescent="0.25">
      <c r="A1297" s="7" t="s">
        <v>4606</v>
      </c>
      <c r="B1297" s="8">
        <v>43055</v>
      </c>
      <c r="C1297" s="7">
        <v>1</v>
      </c>
      <c r="D1297" s="7" t="s">
        <v>4607</v>
      </c>
      <c r="E1297" s="7" t="s">
        <v>592</v>
      </c>
      <c r="F1297" s="7" t="s">
        <v>4608</v>
      </c>
      <c r="G1297" s="8">
        <v>43028.396527777775</v>
      </c>
      <c r="H1297" s="7" t="s">
        <v>2781</v>
      </c>
      <c r="I1297" s="7"/>
      <c r="J1297" s="7"/>
      <c r="K1297" s="7">
        <v>0</v>
      </c>
      <c r="L1297" s="7">
        <v>0</v>
      </c>
      <c r="M1297" s="7">
        <v>60</v>
      </c>
      <c r="N1297" s="7">
        <v>1</v>
      </c>
      <c r="O1297" s="7" t="s">
        <v>71</v>
      </c>
      <c r="P1297" s="7">
        <v>0</v>
      </c>
      <c r="Q1297" s="7">
        <v>0</v>
      </c>
      <c r="R1297" s="7">
        <v>60</v>
      </c>
    </row>
    <row r="1298" spans="1:18" x14ac:dyDescent="0.25">
      <c r="A1298" s="7" t="s">
        <v>4609</v>
      </c>
      <c r="B1298" s="8">
        <v>43055</v>
      </c>
      <c r="C1298" s="7">
        <v>1</v>
      </c>
      <c r="D1298" s="7" t="s">
        <v>4610</v>
      </c>
      <c r="E1298" s="7" t="s">
        <v>592</v>
      </c>
      <c r="F1298" s="7" t="s">
        <v>4611</v>
      </c>
      <c r="G1298" s="8">
        <v>43031.447222222225</v>
      </c>
      <c r="H1298" s="7" t="s">
        <v>2781</v>
      </c>
      <c r="I1298" s="7"/>
      <c r="J1298" s="7"/>
      <c r="K1298" s="7">
        <v>0</v>
      </c>
      <c r="L1298" s="7">
        <v>0</v>
      </c>
      <c r="M1298" s="7">
        <v>286</v>
      </c>
      <c r="N1298" s="7">
        <v>1</v>
      </c>
      <c r="O1298" s="7" t="s">
        <v>71</v>
      </c>
      <c r="P1298" s="7">
        <v>0</v>
      </c>
      <c r="Q1298" s="7">
        <v>0</v>
      </c>
      <c r="R1298" s="7">
        <v>286</v>
      </c>
    </row>
    <row r="1299" spans="1:18" x14ac:dyDescent="0.25">
      <c r="A1299" s="7" t="s">
        <v>4612</v>
      </c>
      <c r="B1299" s="8">
        <v>43055</v>
      </c>
      <c r="C1299" s="7">
        <v>1</v>
      </c>
      <c r="D1299" s="7" t="s">
        <v>4613</v>
      </c>
      <c r="E1299" s="7" t="s">
        <v>592</v>
      </c>
      <c r="F1299" s="7" t="s">
        <v>4614</v>
      </c>
      <c r="G1299" s="8">
        <v>43055.534722222219</v>
      </c>
      <c r="H1299" s="7" t="s">
        <v>2781</v>
      </c>
      <c r="I1299" s="7"/>
      <c r="J1299" s="7"/>
      <c r="K1299" s="7">
        <v>0</v>
      </c>
      <c r="L1299" s="7">
        <v>0</v>
      </c>
      <c r="M1299" s="7">
        <v>3092.14</v>
      </c>
      <c r="N1299" s="7">
        <v>1</v>
      </c>
      <c r="O1299" s="7" t="s">
        <v>53</v>
      </c>
      <c r="P1299" s="7">
        <v>0</v>
      </c>
      <c r="Q1299" s="7">
        <v>0</v>
      </c>
      <c r="R1299" s="7">
        <v>3092.14</v>
      </c>
    </row>
    <row r="1300" spans="1:18" x14ac:dyDescent="0.25">
      <c r="A1300" s="7" t="s">
        <v>4615</v>
      </c>
      <c r="B1300" s="8">
        <v>43055</v>
      </c>
      <c r="C1300" s="7">
        <v>1</v>
      </c>
      <c r="D1300" s="7" t="s">
        <v>4616</v>
      </c>
      <c r="E1300" s="7" t="s">
        <v>592</v>
      </c>
      <c r="F1300" s="7" t="s">
        <v>4617</v>
      </c>
      <c r="G1300" s="8">
        <v>43055.536805555559</v>
      </c>
      <c r="H1300" s="7" t="s">
        <v>2781</v>
      </c>
      <c r="I1300" s="7"/>
      <c r="J1300" s="7"/>
      <c r="K1300" s="7">
        <v>0</v>
      </c>
      <c r="L1300" s="7">
        <v>0</v>
      </c>
      <c r="M1300" s="7">
        <v>3483.33</v>
      </c>
      <c r="N1300" s="7">
        <v>1</v>
      </c>
      <c r="O1300" s="7" t="s">
        <v>53</v>
      </c>
      <c r="P1300" s="7">
        <v>0</v>
      </c>
      <c r="Q1300" s="7">
        <v>0</v>
      </c>
      <c r="R1300" s="7">
        <v>3483.33</v>
      </c>
    </row>
    <row r="1301" spans="1:18" x14ac:dyDescent="0.25">
      <c r="A1301" s="7" t="s">
        <v>4618</v>
      </c>
      <c r="B1301" s="8">
        <v>43056</v>
      </c>
      <c r="C1301" s="7">
        <v>1</v>
      </c>
      <c r="D1301" s="7" t="s">
        <v>4619</v>
      </c>
      <c r="E1301" s="7" t="s">
        <v>592</v>
      </c>
      <c r="F1301" s="7" t="s">
        <v>4620</v>
      </c>
      <c r="G1301" s="8">
        <v>43038.40902777778</v>
      </c>
      <c r="H1301" s="7" t="s">
        <v>2781</v>
      </c>
      <c r="I1301" s="7"/>
      <c r="J1301" s="7"/>
      <c r="K1301" s="7">
        <v>0</v>
      </c>
      <c r="L1301" s="7">
        <v>0</v>
      </c>
      <c r="M1301" s="7">
        <v>65</v>
      </c>
      <c r="N1301" s="7">
        <v>1</v>
      </c>
      <c r="O1301" s="7" t="s">
        <v>71</v>
      </c>
      <c r="P1301" s="7">
        <v>0</v>
      </c>
      <c r="Q1301" s="7">
        <v>0</v>
      </c>
      <c r="R1301" s="7">
        <v>65</v>
      </c>
    </row>
    <row r="1302" spans="1:18" x14ac:dyDescent="0.25">
      <c r="A1302" s="7" t="s">
        <v>4621</v>
      </c>
      <c r="B1302" s="8">
        <v>43056</v>
      </c>
      <c r="C1302" s="7">
        <v>1</v>
      </c>
      <c r="D1302" s="7" t="s">
        <v>4622</v>
      </c>
      <c r="E1302" s="7" t="s">
        <v>592</v>
      </c>
      <c r="F1302" s="7" t="s">
        <v>4623</v>
      </c>
      <c r="G1302" s="8">
        <v>43033.574999999997</v>
      </c>
      <c r="H1302" s="7" t="s">
        <v>2781</v>
      </c>
      <c r="I1302" s="7"/>
      <c r="J1302" s="7"/>
      <c r="K1302" s="7">
        <v>0</v>
      </c>
      <c r="L1302" s="7">
        <v>0</v>
      </c>
      <c r="M1302" s="7">
        <v>1700</v>
      </c>
      <c r="N1302" s="7">
        <v>1</v>
      </c>
      <c r="O1302" s="7" t="s">
        <v>53</v>
      </c>
      <c r="P1302" s="7">
        <v>0</v>
      </c>
      <c r="Q1302" s="7">
        <v>0</v>
      </c>
      <c r="R1302" s="7">
        <v>1700</v>
      </c>
    </row>
    <row r="1303" spans="1:18" x14ac:dyDescent="0.25">
      <c r="A1303" s="7" t="s">
        <v>4624</v>
      </c>
      <c r="B1303" s="8">
        <v>43056</v>
      </c>
      <c r="C1303" s="7">
        <v>1</v>
      </c>
      <c r="D1303" s="7" t="s">
        <v>4625</v>
      </c>
      <c r="E1303" s="7" t="s">
        <v>592</v>
      </c>
      <c r="F1303" s="7" t="s">
        <v>4626</v>
      </c>
      <c r="G1303" s="8">
        <v>43041.620833333334</v>
      </c>
      <c r="H1303" s="7" t="s">
        <v>2781</v>
      </c>
      <c r="I1303" s="7"/>
      <c r="J1303" s="7"/>
      <c r="K1303" s="7">
        <v>0</v>
      </c>
      <c r="L1303" s="7">
        <v>0</v>
      </c>
      <c r="M1303" s="7">
        <v>0.68</v>
      </c>
      <c r="N1303" s="7">
        <v>1</v>
      </c>
      <c r="O1303" s="7" t="s">
        <v>71</v>
      </c>
      <c r="P1303" s="7">
        <v>0</v>
      </c>
      <c r="Q1303" s="7">
        <v>0</v>
      </c>
      <c r="R1303" s="7">
        <v>0.68</v>
      </c>
    </row>
    <row r="1304" spans="1:18" x14ac:dyDescent="0.25">
      <c r="A1304" s="7" t="s">
        <v>4624</v>
      </c>
      <c r="B1304" s="8">
        <v>43056</v>
      </c>
      <c r="C1304" s="7">
        <v>2</v>
      </c>
      <c r="D1304" s="7" t="s">
        <v>4625</v>
      </c>
      <c r="E1304" s="7" t="s">
        <v>592</v>
      </c>
      <c r="F1304" s="7" t="s">
        <v>4626</v>
      </c>
      <c r="G1304" s="8">
        <v>43041.620833333334</v>
      </c>
      <c r="H1304" s="7" t="s">
        <v>2781</v>
      </c>
      <c r="I1304" s="7"/>
      <c r="J1304" s="7"/>
      <c r="K1304" s="7">
        <v>0</v>
      </c>
      <c r="L1304" s="7">
        <v>0</v>
      </c>
      <c r="M1304" s="7">
        <v>0.61</v>
      </c>
      <c r="N1304" s="7">
        <v>1</v>
      </c>
      <c r="O1304" s="7" t="s">
        <v>71</v>
      </c>
      <c r="P1304" s="7">
        <v>0</v>
      </c>
      <c r="Q1304" s="7">
        <v>0</v>
      </c>
      <c r="R1304" s="7">
        <v>0.63</v>
      </c>
    </row>
    <row r="1305" spans="1:18" x14ac:dyDescent="0.25">
      <c r="A1305" s="7" t="s">
        <v>4624</v>
      </c>
      <c r="B1305" s="8">
        <v>43056</v>
      </c>
      <c r="C1305" s="7">
        <v>3</v>
      </c>
      <c r="D1305" s="7" t="s">
        <v>4625</v>
      </c>
      <c r="E1305" s="7" t="s">
        <v>592</v>
      </c>
      <c r="F1305" s="7" t="s">
        <v>4626</v>
      </c>
      <c r="G1305" s="8">
        <v>43041.620833333334</v>
      </c>
      <c r="H1305" s="7" t="s">
        <v>2781</v>
      </c>
      <c r="I1305" s="7"/>
      <c r="J1305" s="7"/>
      <c r="K1305" s="7">
        <v>0</v>
      </c>
      <c r="L1305" s="7">
        <v>0</v>
      </c>
      <c r="M1305" s="7">
        <v>0.68</v>
      </c>
      <c r="N1305" s="7">
        <v>1</v>
      </c>
      <c r="O1305" s="7" t="s">
        <v>71</v>
      </c>
      <c r="P1305" s="7">
        <v>0</v>
      </c>
      <c r="Q1305" s="7">
        <v>0</v>
      </c>
      <c r="R1305" s="7">
        <v>0.68</v>
      </c>
    </row>
    <row r="1306" spans="1:18" x14ac:dyDescent="0.25">
      <c r="A1306" s="7" t="s">
        <v>4624</v>
      </c>
      <c r="B1306" s="8">
        <v>43056</v>
      </c>
      <c r="C1306" s="7">
        <v>4</v>
      </c>
      <c r="D1306" s="7" t="s">
        <v>4625</v>
      </c>
      <c r="E1306" s="7" t="s">
        <v>592</v>
      </c>
      <c r="F1306" s="7" t="s">
        <v>4626</v>
      </c>
      <c r="G1306" s="8">
        <v>43041.620833333334</v>
      </c>
      <c r="H1306" s="7" t="s">
        <v>2781</v>
      </c>
      <c r="I1306" s="7"/>
      <c r="J1306" s="7"/>
      <c r="K1306" s="7">
        <v>0</v>
      </c>
      <c r="L1306" s="7">
        <v>0</v>
      </c>
      <c r="M1306" s="7">
        <v>0.63</v>
      </c>
      <c r="N1306" s="7">
        <v>1</v>
      </c>
      <c r="O1306" s="7" t="s">
        <v>71</v>
      </c>
      <c r="P1306" s="7">
        <v>0</v>
      </c>
      <c r="Q1306" s="7">
        <v>0</v>
      </c>
      <c r="R1306" s="7">
        <v>0.63</v>
      </c>
    </row>
    <row r="1307" spans="1:18" x14ac:dyDescent="0.25">
      <c r="A1307" s="7" t="s">
        <v>4624</v>
      </c>
      <c r="B1307" s="8">
        <v>43056</v>
      </c>
      <c r="C1307" s="7">
        <v>5</v>
      </c>
      <c r="D1307" s="7" t="s">
        <v>4625</v>
      </c>
      <c r="E1307" s="7" t="s">
        <v>592</v>
      </c>
      <c r="F1307" s="7" t="s">
        <v>4626</v>
      </c>
      <c r="G1307" s="8">
        <v>43041.620833333334</v>
      </c>
      <c r="H1307" s="7" t="s">
        <v>2781</v>
      </c>
      <c r="I1307" s="7"/>
      <c r="J1307" s="7"/>
      <c r="K1307" s="7">
        <v>0</v>
      </c>
      <c r="L1307" s="7">
        <v>0</v>
      </c>
      <c r="M1307" s="7">
        <v>0.74</v>
      </c>
      <c r="N1307" s="7">
        <v>1</v>
      </c>
      <c r="O1307" s="7" t="s">
        <v>71</v>
      </c>
      <c r="P1307" s="7">
        <v>0</v>
      </c>
      <c r="Q1307" s="7">
        <v>0</v>
      </c>
      <c r="R1307" s="7">
        <v>0.74</v>
      </c>
    </row>
    <row r="1308" spans="1:18" x14ac:dyDescent="0.25">
      <c r="A1308" s="7" t="s">
        <v>4624</v>
      </c>
      <c r="B1308" s="8">
        <v>43056</v>
      </c>
      <c r="C1308" s="7">
        <v>6</v>
      </c>
      <c r="D1308" s="7" t="s">
        <v>4625</v>
      </c>
      <c r="E1308" s="7" t="s">
        <v>592</v>
      </c>
      <c r="F1308" s="7" t="s">
        <v>4626</v>
      </c>
      <c r="G1308" s="8">
        <v>43041.620833333334</v>
      </c>
      <c r="H1308" s="7" t="s">
        <v>2781</v>
      </c>
      <c r="I1308" s="7"/>
      <c r="J1308" s="7"/>
      <c r="K1308" s="7">
        <v>0</v>
      </c>
      <c r="L1308" s="7">
        <v>0</v>
      </c>
      <c r="M1308" s="7">
        <v>0.69</v>
      </c>
      <c r="N1308" s="7">
        <v>1</v>
      </c>
      <c r="O1308" s="7" t="s">
        <v>71</v>
      </c>
      <c r="P1308" s="7">
        <v>0</v>
      </c>
      <c r="Q1308" s="7">
        <v>0</v>
      </c>
      <c r="R1308" s="7">
        <v>0.69</v>
      </c>
    </row>
    <row r="1309" spans="1:18" x14ac:dyDescent="0.25">
      <c r="A1309" s="7" t="s">
        <v>4624</v>
      </c>
      <c r="B1309" s="8">
        <v>43056</v>
      </c>
      <c r="C1309" s="7">
        <v>7</v>
      </c>
      <c r="D1309" s="7" t="s">
        <v>4625</v>
      </c>
      <c r="E1309" s="7" t="s">
        <v>592</v>
      </c>
      <c r="F1309" s="7" t="s">
        <v>4626</v>
      </c>
      <c r="G1309" s="8">
        <v>43041.620833333334</v>
      </c>
      <c r="H1309" s="7" t="s">
        <v>2781</v>
      </c>
      <c r="I1309" s="7"/>
      <c r="J1309" s="7"/>
      <c r="K1309" s="7">
        <v>0</v>
      </c>
      <c r="L1309" s="7">
        <v>0</v>
      </c>
      <c r="M1309" s="7">
        <v>0.69</v>
      </c>
      <c r="N1309" s="7">
        <v>1</v>
      </c>
      <c r="O1309" s="7" t="s">
        <v>71</v>
      </c>
      <c r="P1309" s="7">
        <v>0</v>
      </c>
      <c r="Q1309" s="7">
        <v>0</v>
      </c>
      <c r="R1309" s="7">
        <v>0.69</v>
      </c>
    </row>
    <row r="1310" spans="1:18" x14ac:dyDescent="0.25">
      <c r="A1310" s="7" t="s">
        <v>4624</v>
      </c>
      <c r="B1310" s="8">
        <v>43056</v>
      </c>
      <c r="C1310" s="7">
        <v>8</v>
      </c>
      <c r="D1310" s="7" t="s">
        <v>4625</v>
      </c>
      <c r="E1310" s="7" t="s">
        <v>592</v>
      </c>
      <c r="F1310" s="7" t="s">
        <v>4626</v>
      </c>
      <c r="G1310" s="8">
        <v>43041.620833333334</v>
      </c>
      <c r="H1310" s="7" t="s">
        <v>2781</v>
      </c>
      <c r="I1310" s="7"/>
      <c r="J1310" s="7"/>
      <c r="K1310" s="7">
        <v>0</v>
      </c>
      <c r="L1310" s="7">
        <v>0</v>
      </c>
      <c r="M1310" s="7">
        <v>0.62</v>
      </c>
      <c r="N1310" s="7">
        <v>1</v>
      </c>
      <c r="O1310" s="7" t="s">
        <v>71</v>
      </c>
      <c r="P1310" s="7">
        <v>0</v>
      </c>
      <c r="Q1310" s="7">
        <v>0</v>
      </c>
      <c r="R1310" s="7">
        <v>0.62</v>
      </c>
    </row>
    <row r="1311" spans="1:18" x14ac:dyDescent="0.25">
      <c r="A1311" s="7" t="s">
        <v>4624</v>
      </c>
      <c r="B1311" s="8">
        <v>43056</v>
      </c>
      <c r="C1311" s="7">
        <v>9</v>
      </c>
      <c r="D1311" s="7" t="s">
        <v>4625</v>
      </c>
      <c r="E1311" s="7" t="s">
        <v>592</v>
      </c>
      <c r="F1311" s="7" t="s">
        <v>4626</v>
      </c>
      <c r="G1311" s="8">
        <v>43041.620833333334</v>
      </c>
      <c r="H1311" s="7" t="s">
        <v>2781</v>
      </c>
      <c r="I1311" s="7"/>
      <c r="J1311" s="7"/>
      <c r="K1311" s="7">
        <v>0</v>
      </c>
      <c r="L1311" s="7">
        <v>0</v>
      </c>
      <c r="M1311" s="7">
        <v>0.61</v>
      </c>
      <c r="N1311" s="7">
        <v>1</v>
      </c>
      <c r="O1311" s="7" t="s">
        <v>71</v>
      </c>
      <c r="P1311" s="7">
        <v>0</v>
      </c>
      <c r="Q1311" s="7">
        <v>0</v>
      </c>
      <c r="R1311" s="7">
        <v>0.61</v>
      </c>
    </row>
    <row r="1312" spans="1:18" x14ac:dyDescent="0.25">
      <c r="A1312" s="7" t="s">
        <v>4624</v>
      </c>
      <c r="B1312" s="8">
        <v>43056</v>
      </c>
      <c r="C1312" s="7">
        <v>10</v>
      </c>
      <c r="D1312" s="7" t="s">
        <v>4625</v>
      </c>
      <c r="E1312" s="7" t="s">
        <v>592</v>
      </c>
      <c r="F1312" s="7" t="s">
        <v>4626</v>
      </c>
      <c r="G1312" s="8">
        <v>43041.620833333334</v>
      </c>
      <c r="H1312" s="7" t="s">
        <v>2781</v>
      </c>
      <c r="I1312" s="7"/>
      <c r="J1312" s="7"/>
      <c r="K1312" s="7">
        <v>0</v>
      </c>
      <c r="L1312" s="7">
        <v>0</v>
      </c>
      <c r="M1312" s="7">
        <v>0.61</v>
      </c>
      <c r="N1312" s="7">
        <v>1</v>
      </c>
      <c r="O1312" s="7" t="s">
        <v>71</v>
      </c>
      <c r="P1312" s="7">
        <v>0</v>
      </c>
      <c r="Q1312" s="7">
        <v>0</v>
      </c>
      <c r="R1312" s="7">
        <v>0.61</v>
      </c>
    </row>
    <row r="1313" spans="1:18" x14ac:dyDescent="0.25">
      <c r="A1313" s="7" t="s">
        <v>4624</v>
      </c>
      <c r="B1313" s="8">
        <v>43056</v>
      </c>
      <c r="C1313" s="7">
        <v>11</v>
      </c>
      <c r="D1313" s="7" t="s">
        <v>4625</v>
      </c>
      <c r="E1313" s="7" t="s">
        <v>592</v>
      </c>
      <c r="F1313" s="7" t="s">
        <v>4626</v>
      </c>
      <c r="G1313" s="8">
        <v>43041.620833333334</v>
      </c>
      <c r="H1313" s="7" t="s">
        <v>2781</v>
      </c>
      <c r="I1313" s="7"/>
      <c r="J1313" s="7"/>
      <c r="K1313" s="7">
        <v>0</v>
      </c>
      <c r="L1313" s="7">
        <v>0</v>
      </c>
      <c r="M1313" s="7">
        <v>3.52</v>
      </c>
      <c r="N1313" s="7">
        <v>1</v>
      </c>
      <c r="O1313" s="7" t="s">
        <v>71</v>
      </c>
      <c r="P1313" s="7">
        <v>0</v>
      </c>
      <c r="Q1313" s="7">
        <v>0</v>
      </c>
      <c r="R1313" s="7">
        <v>3.52</v>
      </c>
    </row>
    <row r="1314" spans="1:18" x14ac:dyDescent="0.25">
      <c r="A1314" s="7" t="s">
        <v>4624</v>
      </c>
      <c r="B1314" s="8">
        <v>43056</v>
      </c>
      <c r="C1314" s="7">
        <v>12</v>
      </c>
      <c r="D1314" s="7" t="s">
        <v>4625</v>
      </c>
      <c r="E1314" s="7" t="s">
        <v>592</v>
      </c>
      <c r="F1314" s="7" t="s">
        <v>4626</v>
      </c>
      <c r="G1314" s="8">
        <v>43041.620833333334</v>
      </c>
      <c r="H1314" s="7" t="s">
        <v>2781</v>
      </c>
      <c r="I1314" s="7"/>
      <c r="J1314" s="7"/>
      <c r="K1314" s="7">
        <v>0</v>
      </c>
      <c r="L1314" s="7">
        <v>0</v>
      </c>
      <c r="M1314" s="7">
        <v>4.22</v>
      </c>
      <c r="N1314" s="7">
        <v>1</v>
      </c>
      <c r="O1314" s="7" t="s">
        <v>71</v>
      </c>
      <c r="P1314" s="7">
        <v>0</v>
      </c>
      <c r="Q1314" s="7">
        <v>0</v>
      </c>
      <c r="R1314" s="7">
        <v>4.22</v>
      </c>
    </row>
    <row r="1315" spans="1:18" x14ac:dyDescent="0.25">
      <c r="A1315" s="7" t="s">
        <v>4624</v>
      </c>
      <c r="B1315" s="8">
        <v>43056</v>
      </c>
      <c r="C1315" s="7">
        <v>13</v>
      </c>
      <c r="D1315" s="7" t="s">
        <v>4625</v>
      </c>
      <c r="E1315" s="7" t="s">
        <v>592</v>
      </c>
      <c r="F1315" s="7" t="s">
        <v>4626</v>
      </c>
      <c r="G1315" s="8">
        <v>43041.620833333334</v>
      </c>
      <c r="H1315" s="7" t="s">
        <v>2781</v>
      </c>
      <c r="I1315" s="7"/>
      <c r="J1315" s="7"/>
      <c r="K1315" s="7">
        <v>0</v>
      </c>
      <c r="L1315" s="7">
        <v>0</v>
      </c>
      <c r="M1315" s="7">
        <v>3.66</v>
      </c>
      <c r="N1315" s="7">
        <v>1</v>
      </c>
      <c r="O1315" s="7" t="s">
        <v>71</v>
      </c>
      <c r="P1315" s="7">
        <v>0</v>
      </c>
      <c r="Q1315" s="7">
        <v>0</v>
      </c>
      <c r="R1315" s="7">
        <v>3.66</v>
      </c>
    </row>
    <row r="1316" spans="1:18" x14ac:dyDescent="0.25">
      <c r="A1316" s="7" t="s">
        <v>4624</v>
      </c>
      <c r="B1316" s="8">
        <v>43056</v>
      </c>
      <c r="C1316" s="7">
        <v>14</v>
      </c>
      <c r="D1316" s="7" t="s">
        <v>4625</v>
      </c>
      <c r="E1316" s="7" t="s">
        <v>592</v>
      </c>
      <c r="F1316" s="7" t="s">
        <v>4626</v>
      </c>
      <c r="G1316" s="8">
        <v>43041.620833333334</v>
      </c>
      <c r="H1316" s="7" t="s">
        <v>2781</v>
      </c>
      <c r="I1316" s="7"/>
      <c r="J1316" s="7"/>
      <c r="K1316" s="7">
        <v>0</v>
      </c>
      <c r="L1316" s="7">
        <v>0</v>
      </c>
      <c r="M1316" s="7">
        <v>3.52</v>
      </c>
      <c r="N1316" s="7">
        <v>1</v>
      </c>
      <c r="O1316" s="7" t="s">
        <v>71</v>
      </c>
      <c r="P1316" s="7">
        <v>0</v>
      </c>
      <c r="Q1316" s="7">
        <v>0</v>
      </c>
      <c r="R1316" s="7">
        <v>3.52</v>
      </c>
    </row>
    <row r="1317" spans="1:18" x14ac:dyDescent="0.25">
      <c r="A1317" s="7" t="s">
        <v>4624</v>
      </c>
      <c r="B1317" s="8">
        <v>43056</v>
      </c>
      <c r="C1317" s="7">
        <v>15</v>
      </c>
      <c r="D1317" s="7" t="s">
        <v>4625</v>
      </c>
      <c r="E1317" s="7" t="s">
        <v>592</v>
      </c>
      <c r="F1317" s="7" t="s">
        <v>4626</v>
      </c>
      <c r="G1317" s="8">
        <v>43041.620833333334</v>
      </c>
      <c r="H1317" s="7" t="s">
        <v>2781</v>
      </c>
      <c r="I1317" s="7"/>
      <c r="J1317" s="7"/>
      <c r="K1317" s="7">
        <v>0</v>
      </c>
      <c r="L1317" s="7">
        <v>0</v>
      </c>
      <c r="M1317" s="7">
        <v>3.52</v>
      </c>
      <c r="N1317" s="7">
        <v>1</v>
      </c>
      <c r="O1317" s="7" t="s">
        <v>71</v>
      </c>
      <c r="P1317" s="7">
        <v>0</v>
      </c>
      <c r="Q1317" s="7">
        <v>0</v>
      </c>
      <c r="R1317" s="7">
        <v>3.52</v>
      </c>
    </row>
    <row r="1318" spans="1:18" x14ac:dyDescent="0.25">
      <c r="A1318" s="7" t="s">
        <v>4627</v>
      </c>
      <c r="B1318" s="8">
        <v>43056</v>
      </c>
      <c r="C1318" s="7">
        <v>1</v>
      </c>
      <c r="D1318" s="7" t="s">
        <v>4628</v>
      </c>
      <c r="E1318" s="7" t="s">
        <v>592</v>
      </c>
      <c r="F1318" s="7" t="s">
        <v>4629</v>
      </c>
      <c r="G1318" s="8">
        <v>43042.369444444441</v>
      </c>
      <c r="H1318" s="7" t="s">
        <v>2781</v>
      </c>
      <c r="I1318" s="7"/>
      <c r="J1318" s="7"/>
      <c r="K1318" s="7">
        <v>0</v>
      </c>
      <c r="L1318" s="7">
        <v>0</v>
      </c>
      <c r="M1318" s="7">
        <v>0.71</v>
      </c>
      <c r="N1318" s="7">
        <v>1</v>
      </c>
      <c r="O1318" s="7" t="s">
        <v>71</v>
      </c>
      <c r="P1318" s="7">
        <v>0</v>
      </c>
      <c r="Q1318" s="7">
        <v>0</v>
      </c>
      <c r="R1318" s="7">
        <v>0.71</v>
      </c>
    </row>
    <row r="1319" spans="1:18" x14ac:dyDescent="0.25">
      <c r="A1319" s="7" t="s">
        <v>4627</v>
      </c>
      <c r="B1319" s="8">
        <v>43056</v>
      </c>
      <c r="C1319" s="7">
        <v>2</v>
      </c>
      <c r="D1319" s="7" t="s">
        <v>4628</v>
      </c>
      <c r="E1319" s="7" t="s">
        <v>592</v>
      </c>
      <c r="F1319" s="7" t="s">
        <v>4629</v>
      </c>
      <c r="G1319" s="8">
        <v>43042.369444444441</v>
      </c>
      <c r="H1319" s="7" t="s">
        <v>2781</v>
      </c>
      <c r="I1319" s="7"/>
      <c r="J1319" s="7"/>
      <c r="K1319" s="7">
        <v>0</v>
      </c>
      <c r="L1319" s="7">
        <v>0</v>
      </c>
      <c r="M1319" s="7">
        <v>1</v>
      </c>
      <c r="N1319" s="7">
        <v>1</v>
      </c>
      <c r="O1319" s="7" t="s">
        <v>71</v>
      </c>
      <c r="P1319" s="7">
        <v>0</v>
      </c>
      <c r="Q1319" s="7">
        <v>0</v>
      </c>
      <c r="R1319" s="7">
        <v>1</v>
      </c>
    </row>
    <row r="1320" spans="1:18" x14ac:dyDescent="0.25">
      <c r="A1320" s="7" t="s">
        <v>4627</v>
      </c>
      <c r="B1320" s="8">
        <v>43056</v>
      </c>
      <c r="C1320" s="7">
        <v>3</v>
      </c>
      <c r="D1320" s="7" t="s">
        <v>4628</v>
      </c>
      <c r="E1320" s="7" t="s">
        <v>592</v>
      </c>
      <c r="F1320" s="7" t="s">
        <v>4629</v>
      </c>
      <c r="G1320" s="8">
        <v>43042.369444444441</v>
      </c>
      <c r="H1320" s="7" t="s">
        <v>2781</v>
      </c>
      <c r="I1320" s="7"/>
      <c r="J1320" s="7"/>
      <c r="K1320" s="7">
        <v>0</v>
      </c>
      <c r="L1320" s="7">
        <v>0</v>
      </c>
      <c r="M1320" s="7">
        <v>0.17</v>
      </c>
      <c r="N1320" s="7">
        <v>1</v>
      </c>
      <c r="O1320" s="7" t="s">
        <v>71</v>
      </c>
      <c r="P1320" s="7">
        <v>0</v>
      </c>
      <c r="Q1320" s="7">
        <v>0</v>
      </c>
      <c r="R1320" s="7">
        <v>0.17</v>
      </c>
    </row>
    <row r="1321" spans="1:18" x14ac:dyDescent="0.25">
      <c r="A1321" s="7" t="s">
        <v>4627</v>
      </c>
      <c r="B1321" s="8">
        <v>43056</v>
      </c>
      <c r="C1321" s="7">
        <v>4</v>
      </c>
      <c r="D1321" s="7" t="s">
        <v>4628</v>
      </c>
      <c r="E1321" s="7" t="s">
        <v>592</v>
      </c>
      <c r="F1321" s="7" t="s">
        <v>4629</v>
      </c>
      <c r="G1321" s="8">
        <v>43042.369444444441</v>
      </c>
      <c r="H1321" s="7" t="s">
        <v>2781</v>
      </c>
      <c r="I1321" s="7"/>
      <c r="J1321" s="7"/>
      <c r="K1321" s="7">
        <v>0</v>
      </c>
      <c r="L1321" s="7">
        <v>0</v>
      </c>
      <c r="M1321" s="7">
        <v>0.16</v>
      </c>
      <c r="N1321" s="7">
        <v>1</v>
      </c>
      <c r="O1321" s="7" t="s">
        <v>71</v>
      </c>
      <c r="P1321" s="7">
        <v>0</v>
      </c>
      <c r="Q1321" s="7">
        <v>0</v>
      </c>
      <c r="R1321" s="7">
        <v>0.16</v>
      </c>
    </row>
    <row r="1322" spans="1:18" x14ac:dyDescent="0.25">
      <c r="A1322" s="7" t="s">
        <v>4627</v>
      </c>
      <c r="B1322" s="8">
        <v>43056</v>
      </c>
      <c r="C1322" s="7">
        <v>5</v>
      </c>
      <c r="D1322" s="7" t="s">
        <v>4628</v>
      </c>
      <c r="E1322" s="7" t="s">
        <v>592</v>
      </c>
      <c r="F1322" s="7" t="s">
        <v>4629</v>
      </c>
      <c r="G1322" s="8">
        <v>43042.369444444441</v>
      </c>
      <c r="H1322" s="7" t="s">
        <v>2781</v>
      </c>
      <c r="I1322" s="7"/>
      <c r="J1322" s="7"/>
      <c r="K1322" s="7">
        <v>0</v>
      </c>
      <c r="L1322" s="7">
        <v>0</v>
      </c>
      <c r="M1322" s="7">
        <v>0.16</v>
      </c>
      <c r="N1322" s="7">
        <v>1</v>
      </c>
      <c r="O1322" s="7" t="s">
        <v>71</v>
      </c>
      <c r="P1322" s="7">
        <v>0</v>
      </c>
      <c r="Q1322" s="7">
        <v>0</v>
      </c>
      <c r="R1322" s="7">
        <v>0.16</v>
      </c>
    </row>
    <row r="1323" spans="1:18" x14ac:dyDescent="0.25">
      <c r="A1323" s="7" t="s">
        <v>4627</v>
      </c>
      <c r="B1323" s="8">
        <v>43056</v>
      </c>
      <c r="C1323" s="7">
        <v>6</v>
      </c>
      <c r="D1323" s="7" t="s">
        <v>4628</v>
      </c>
      <c r="E1323" s="7" t="s">
        <v>592</v>
      </c>
      <c r="F1323" s="7" t="s">
        <v>4629</v>
      </c>
      <c r="G1323" s="8">
        <v>43042.369444444441</v>
      </c>
      <c r="H1323" s="7" t="s">
        <v>2781</v>
      </c>
      <c r="I1323" s="7"/>
      <c r="J1323" s="7"/>
      <c r="K1323" s="7">
        <v>0</v>
      </c>
      <c r="L1323" s="7">
        <v>0</v>
      </c>
      <c r="M1323" s="7">
        <v>0.17</v>
      </c>
      <c r="N1323" s="7">
        <v>1</v>
      </c>
      <c r="O1323" s="7" t="s">
        <v>71</v>
      </c>
      <c r="P1323" s="7">
        <v>0</v>
      </c>
      <c r="Q1323" s="7">
        <v>0</v>
      </c>
      <c r="R1323" s="7">
        <v>0.17</v>
      </c>
    </row>
    <row r="1324" spans="1:18" x14ac:dyDescent="0.25">
      <c r="A1324" s="7" t="s">
        <v>4627</v>
      </c>
      <c r="B1324" s="8">
        <v>43056</v>
      </c>
      <c r="C1324" s="7">
        <v>7</v>
      </c>
      <c r="D1324" s="7" t="s">
        <v>4628</v>
      </c>
      <c r="E1324" s="7" t="s">
        <v>592</v>
      </c>
      <c r="F1324" s="7" t="s">
        <v>4629</v>
      </c>
      <c r="G1324" s="8">
        <v>43042.369444444441</v>
      </c>
      <c r="H1324" s="7" t="s">
        <v>2781</v>
      </c>
      <c r="I1324" s="7"/>
      <c r="J1324" s="7"/>
      <c r="K1324" s="7">
        <v>0</v>
      </c>
      <c r="L1324" s="7">
        <v>0</v>
      </c>
      <c r="M1324" s="7">
        <v>0.21</v>
      </c>
      <c r="N1324" s="7">
        <v>1</v>
      </c>
      <c r="O1324" s="7" t="s">
        <v>71</v>
      </c>
      <c r="P1324" s="7">
        <v>0</v>
      </c>
      <c r="Q1324" s="7">
        <v>0</v>
      </c>
      <c r="R1324" s="7">
        <v>0.21</v>
      </c>
    </row>
    <row r="1325" spans="1:18" x14ac:dyDescent="0.25">
      <c r="A1325" s="7" t="s">
        <v>4627</v>
      </c>
      <c r="B1325" s="8">
        <v>43056</v>
      </c>
      <c r="C1325" s="7">
        <v>8</v>
      </c>
      <c r="D1325" s="7" t="s">
        <v>4628</v>
      </c>
      <c r="E1325" s="7" t="s">
        <v>592</v>
      </c>
      <c r="F1325" s="7" t="s">
        <v>4629</v>
      </c>
      <c r="G1325" s="8">
        <v>43042.369444444441</v>
      </c>
      <c r="H1325" s="7" t="s">
        <v>2781</v>
      </c>
      <c r="I1325" s="7"/>
      <c r="J1325" s="7"/>
      <c r="K1325" s="7">
        <v>0</v>
      </c>
      <c r="L1325" s="7">
        <v>0</v>
      </c>
      <c r="M1325" s="7">
        <v>0.35</v>
      </c>
      <c r="N1325" s="7">
        <v>1</v>
      </c>
      <c r="O1325" s="7" t="s">
        <v>71</v>
      </c>
      <c r="P1325" s="7">
        <v>0</v>
      </c>
      <c r="Q1325" s="7">
        <v>0</v>
      </c>
      <c r="R1325" s="7">
        <v>0.35</v>
      </c>
    </row>
    <row r="1326" spans="1:18" x14ac:dyDescent="0.25">
      <c r="A1326" s="7" t="s">
        <v>4627</v>
      </c>
      <c r="B1326" s="8">
        <v>43056</v>
      </c>
      <c r="C1326" s="7">
        <v>9</v>
      </c>
      <c r="D1326" s="7" t="s">
        <v>4628</v>
      </c>
      <c r="E1326" s="7" t="s">
        <v>592</v>
      </c>
      <c r="F1326" s="7" t="s">
        <v>4629</v>
      </c>
      <c r="G1326" s="8">
        <v>43042.369444444441</v>
      </c>
      <c r="H1326" s="7" t="s">
        <v>2781</v>
      </c>
      <c r="I1326" s="7"/>
      <c r="J1326" s="7"/>
      <c r="K1326" s="7">
        <v>0</v>
      </c>
      <c r="L1326" s="7">
        <v>0</v>
      </c>
      <c r="M1326" s="7">
        <v>0.35</v>
      </c>
      <c r="N1326" s="7">
        <v>1</v>
      </c>
      <c r="O1326" s="7" t="s">
        <v>71</v>
      </c>
      <c r="P1326" s="7">
        <v>0</v>
      </c>
      <c r="Q1326" s="7">
        <v>0</v>
      </c>
      <c r="R1326" s="7">
        <v>0.35</v>
      </c>
    </row>
    <row r="1327" spans="1:18" x14ac:dyDescent="0.25">
      <c r="A1327" s="7" t="s">
        <v>4627</v>
      </c>
      <c r="B1327" s="8">
        <v>43056</v>
      </c>
      <c r="C1327" s="7">
        <v>10</v>
      </c>
      <c r="D1327" s="7" t="s">
        <v>4628</v>
      </c>
      <c r="E1327" s="7" t="s">
        <v>592</v>
      </c>
      <c r="F1327" s="7" t="s">
        <v>4629</v>
      </c>
      <c r="G1327" s="8">
        <v>43042.369444444441</v>
      </c>
      <c r="H1327" s="7" t="s">
        <v>2781</v>
      </c>
      <c r="I1327" s="7"/>
      <c r="J1327" s="7"/>
      <c r="K1327" s="7">
        <v>0</v>
      </c>
      <c r="L1327" s="7">
        <v>0</v>
      </c>
      <c r="M1327" s="7">
        <v>0.21</v>
      </c>
      <c r="N1327" s="7">
        <v>1</v>
      </c>
      <c r="O1327" s="7" t="s">
        <v>71</v>
      </c>
      <c r="P1327" s="7">
        <v>0</v>
      </c>
      <c r="Q1327" s="7">
        <v>0</v>
      </c>
      <c r="R1327" s="7">
        <v>0.21</v>
      </c>
    </row>
    <row r="1328" spans="1:18" x14ac:dyDescent="0.25">
      <c r="A1328" s="7" t="s">
        <v>4627</v>
      </c>
      <c r="B1328" s="8">
        <v>43056</v>
      </c>
      <c r="C1328" s="7">
        <v>11</v>
      </c>
      <c r="D1328" s="7" t="s">
        <v>4628</v>
      </c>
      <c r="E1328" s="7" t="s">
        <v>592</v>
      </c>
      <c r="F1328" s="7" t="s">
        <v>4629</v>
      </c>
      <c r="G1328" s="8">
        <v>43042.369444444441</v>
      </c>
      <c r="H1328" s="7" t="s">
        <v>2781</v>
      </c>
      <c r="I1328" s="7"/>
      <c r="J1328" s="7"/>
      <c r="K1328" s="7">
        <v>0</v>
      </c>
      <c r="L1328" s="7">
        <v>0</v>
      </c>
      <c r="M1328" s="7">
        <v>0.21</v>
      </c>
      <c r="N1328" s="7">
        <v>1</v>
      </c>
      <c r="O1328" s="7" t="s">
        <v>71</v>
      </c>
      <c r="P1328" s="7">
        <v>0</v>
      </c>
      <c r="Q1328" s="7">
        <v>0</v>
      </c>
      <c r="R1328" s="7">
        <v>0.21</v>
      </c>
    </row>
    <row r="1329" spans="1:18" x14ac:dyDescent="0.25">
      <c r="A1329" s="7" t="s">
        <v>4627</v>
      </c>
      <c r="B1329" s="8">
        <v>43056</v>
      </c>
      <c r="C1329" s="7">
        <v>12</v>
      </c>
      <c r="D1329" s="7" t="s">
        <v>4628</v>
      </c>
      <c r="E1329" s="7" t="s">
        <v>592</v>
      </c>
      <c r="F1329" s="7" t="s">
        <v>4629</v>
      </c>
      <c r="G1329" s="8">
        <v>43042.369444444441</v>
      </c>
      <c r="H1329" s="7" t="s">
        <v>2781</v>
      </c>
      <c r="I1329" s="7"/>
      <c r="J1329" s="7"/>
      <c r="K1329" s="7">
        <v>0</v>
      </c>
      <c r="L1329" s="7">
        <v>0</v>
      </c>
      <c r="M1329" s="7">
        <v>0.21</v>
      </c>
      <c r="N1329" s="7">
        <v>1</v>
      </c>
      <c r="O1329" s="7" t="s">
        <v>71</v>
      </c>
      <c r="P1329" s="7">
        <v>0</v>
      </c>
      <c r="Q1329" s="7">
        <v>0</v>
      </c>
      <c r="R1329" s="7">
        <v>0.21</v>
      </c>
    </row>
    <row r="1330" spans="1:18" x14ac:dyDescent="0.25">
      <c r="A1330" s="7" t="s">
        <v>4627</v>
      </c>
      <c r="B1330" s="8">
        <v>43056</v>
      </c>
      <c r="C1330" s="7">
        <v>13</v>
      </c>
      <c r="D1330" s="7" t="s">
        <v>4628</v>
      </c>
      <c r="E1330" s="7" t="s">
        <v>592</v>
      </c>
      <c r="F1330" s="7" t="s">
        <v>4629</v>
      </c>
      <c r="G1330" s="8">
        <v>43042.369444444441</v>
      </c>
      <c r="H1330" s="7" t="s">
        <v>2781</v>
      </c>
      <c r="I1330" s="7"/>
      <c r="J1330" s="7"/>
      <c r="K1330" s="7">
        <v>0</v>
      </c>
      <c r="L1330" s="7">
        <v>0</v>
      </c>
      <c r="M1330" s="7">
        <v>0.21</v>
      </c>
      <c r="N1330" s="7">
        <v>1</v>
      </c>
      <c r="O1330" s="7" t="s">
        <v>71</v>
      </c>
      <c r="P1330" s="7">
        <v>0</v>
      </c>
      <c r="Q1330" s="7">
        <v>0</v>
      </c>
      <c r="R1330" s="7">
        <v>0.21</v>
      </c>
    </row>
    <row r="1331" spans="1:18" x14ac:dyDescent="0.25">
      <c r="A1331" s="7" t="s">
        <v>4627</v>
      </c>
      <c r="B1331" s="8">
        <v>43056</v>
      </c>
      <c r="C1331" s="7">
        <v>14</v>
      </c>
      <c r="D1331" s="7" t="s">
        <v>4628</v>
      </c>
      <c r="E1331" s="7" t="s">
        <v>592</v>
      </c>
      <c r="F1331" s="7" t="s">
        <v>4629</v>
      </c>
      <c r="G1331" s="8">
        <v>43042.369444444441</v>
      </c>
      <c r="H1331" s="7" t="s">
        <v>2781</v>
      </c>
      <c r="I1331" s="7"/>
      <c r="J1331" s="7"/>
      <c r="K1331" s="7">
        <v>0</v>
      </c>
      <c r="L1331" s="7">
        <v>0</v>
      </c>
      <c r="M1331" s="7">
        <v>0.21</v>
      </c>
      <c r="N1331" s="7">
        <v>1</v>
      </c>
      <c r="O1331" s="7" t="s">
        <v>71</v>
      </c>
      <c r="P1331" s="7">
        <v>0</v>
      </c>
      <c r="Q1331" s="7">
        <v>0</v>
      </c>
      <c r="R1331" s="7">
        <v>0.21</v>
      </c>
    </row>
    <row r="1332" spans="1:18" x14ac:dyDescent="0.25">
      <c r="A1332" s="7" t="s">
        <v>4627</v>
      </c>
      <c r="B1332" s="8">
        <v>43056</v>
      </c>
      <c r="C1332" s="7">
        <v>15</v>
      </c>
      <c r="D1332" s="7" t="s">
        <v>4628</v>
      </c>
      <c r="E1332" s="7" t="s">
        <v>592</v>
      </c>
      <c r="F1332" s="7" t="s">
        <v>4629</v>
      </c>
      <c r="G1332" s="8">
        <v>43042.369444444441</v>
      </c>
      <c r="H1332" s="7" t="s">
        <v>2781</v>
      </c>
      <c r="I1332" s="7"/>
      <c r="J1332" s="7"/>
      <c r="K1332" s="7">
        <v>0</v>
      </c>
      <c r="L1332" s="7">
        <v>0</v>
      </c>
      <c r="M1332" s="7">
        <v>0.21</v>
      </c>
      <c r="N1332" s="7">
        <v>1</v>
      </c>
      <c r="O1332" s="7" t="s">
        <v>71</v>
      </c>
      <c r="P1332" s="7">
        <v>0</v>
      </c>
      <c r="Q1332" s="7">
        <v>0</v>
      </c>
      <c r="R1332" s="7">
        <v>0.21</v>
      </c>
    </row>
    <row r="1333" spans="1:18" x14ac:dyDescent="0.25">
      <c r="A1333" s="7" t="s">
        <v>4627</v>
      </c>
      <c r="B1333" s="8">
        <v>43056</v>
      </c>
      <c r="C1333" s="7">
        <v>16</v>
      </c>
      <c r="D1333" s="7" t="s">
        <v>4628</v>
      </c>
      <c r="E1333" s="7" t="s">
        <v>592</v>
      </c>
      <c r="F1333" s="7" t="s">
        <v>4629</v>
      </c>
      <c r="G1333" s="8">
        <v>43042.369444444441</v>
      </c>
      <c r="H1333" s="7" t="s">
        <v>2781</v>
      </c>
      <c r="I1333" s="7"/>
      <c r="J1333" s="7"/>
      <c r="K1333" s="7">
        <v>0</v>
      </c>
      <c r="L1333" s="7">
        <v>0</v>
      </c>
      <c r="M1333" s="7">
        <v>0.16</v>
      </c>
      <c r="N1333" s="7">
        <v>1</v>
      </c>
      <c r="O1333" s="7" t="s">
        <v>71</v>
      </c>
      <c r="P1333" s="7">
        <v>0</v>
      </c>
      <c r="Q1333" s="7">
        <v>0</v>
      </c>
      <c r="R1333" s="7">
        <v>0.16</v>
      </c>
    </row>
    <row r="1334" spans="1:18" x14ac:dyDescent="0.25">
      <c r="A1334" s="7" t="s">
        <v>4627</v>
      </c>
      <c r="B1334" s="8">
        <v>43056</v>
      </c>
      <c r="C1334" s="7">
        <v>17</v>
      </c>
      <c r="D1334" s="7" t="s">
        <v>4628</v>
      </c>
      <c r="E1334" s="7" t="s">
        <v>592</v>
      </c>
      <c r="F1334" s="7" t="s">
        <v>4629</v>
      </c>
      <c r="G1334" s="8">
        <v>43042.369444444441</v>
      </c>
      <c r="H1334" s="7" t="s">
        <v>2781</v>
      </c>
      <c r="I1334" s="7"/>
      <c r="J1334" s="7"/>
      <c r="K1334" s="7">
        <v>0</v>
      </c>
      <c r="L1334" s="7">
        <v>0</v>
      </c>
      <c r="M1334" s="7">
        <v>0.16</v>
      </c>
      <c r="N1334" s="7">
        <v>1</v>
      </c>
      <c r="O1334" s="7" t="s">
        <v>71</v>
      </c>
      <c r="P1334" s="7">
        <v>0</v>
      </c>
      <c r="Q1334" s="7">
        <v>0</v>
      </c>
      <c r="R1334" s="7">
        <v>0.16</v>
      </c>
    </row>
    <row r="1335" spans="1:18" x14ac:dyDescent="0.25">
      <c r="A1335" s="7" t="s">
        <v>4627</v>
      </c>
      <c r="B1335" s="8">
        <v>43056</v>
      </c>
      <c r="C1335" s="7">
        <v>18</v>
      </c>
      <c r="D1335" s="7" t="s">
        <v>4628</v>
      </c>
      <c r="E1335" s="7" t="s">
        <v>592</v>
      </c>
      <c r="F1335" s="7" t="s">
        <v>4629</v>
      </c>
      <c r="G1335" s="8">
        <v>43042.369444444441</v>
      </c>
      <c r="H1335" s="7" t="s">
        <v>2781</v>
      </c>
      <c r="I1335" s="7"/>
      <c r="J1335" s="7"/>
      <c r="K1335" s="7">
        <v>0</v>
      </c>
      <c r="L1335" s="7">
        <v>0</v>
      </c>
      <c r="M1335" s="7">
        <v>0.16</v>
      </c>
      <c r="N1335" s="7">
        <v>1</v>
      </c>
      <c r="O1335" s="7" t="s">
        <v>71</v>
      </c>
      <c r="P1335" s="7">
        <v>0</v>
      </c>
      <c r="Q1335" s="7">
        <v>0</v>
      </c>
      <c r="R1335" s="7">
        <v>0.16</v>
      </c>
    </row>
    <row r="1336" spans="1:18" x14ac:dyDescent="0.25">
      <c r="A1336" s="7" t="s">
        <v>4627</v>
      </c>
      <c r="B1336" s="8">
        <v>43056</v>
      </c>
      <c r="C1336" s="7">
        <v>19</v>
      </c>
      <c r="D1336" s="7" t="s">
        <v>4628</v>
      </c>
      <c r="E1336" s="7" t="s">
        <v>592</v>
      </c>
      <c r="F1336" s="7" t="s">
        <v>4629</v>
      </c>
      <c r="G1336" s="8">
        <v>43042.369444444441</v>
      </c>
      <c r="H1336" s="7" t="s">
        <v>2781</v>
      </c>
      <c r="I1336" s="7"/>
      <c r="J1336" s="7"/>
      <c r="K1336" s="7">
        <v>0</v>
      </c>
      <c r="L1336" s="7">
        <v>0</v>
      </c>
      <c r="M1336" s="7">
        <v>0.16</v>
      </c>
      <c r="N1336" s="7">
        <v>1</v>
      </c>
      <c r="O1336" s="7" t="s">
        <v>71</v>
      </c>
      <c r="P1336" s="7">
        <v>0</v>
      </c>
      <c r="Q1336" s="7">
        <v>0</v>
      </c>
      <c r="R1336" s="7">
        <v>0.16</v>
      </c>
    </row>
    <row r="1337" spans="1:18" x14ac:dyDescent="0.25">
      <c r="A1337" s="7" t="s">
        <v>4627</v>
      </c>
      <c r="B1337" s="8">
        <v>43056</v>
      </c>
      <c r="C1337" s="7">
        <v>20</v>
      </c>
      <c r="D1337" s="7" t="s">
        <v>4628</v>
      </c>
      <c r="E1337" s="7" t="s">
        <v>592</v>
      </c>
      <c r="F1337" s="7" t="s">
        <v>4629</v>
      </c>
      <c r="G1337" s="8">
        <v>43042.369444444441</v>
      </c>
      <c r="H1337" s="7" t="s">
        <v>2781</v>
      </c>
      <c r="I1337" s="7"/>
      <c r="J1337" s="7"/>
      <c r="K1337" s="7">
        <v>0</v>
      </c>
      <c r="L1337" s="7">
        <v>0</v>
      </c>
      <c r="M1337" s="7">
        <v>0.16</v>
      </c>
      <c r="N1337" s="7">
        <v>1</v>
      </c>
      <c r="O1337" s="7" t="s">
        <v>71</v>
      </c>
      <c r="P1337" s="7">
        <v>0</v>
      </c>
      <c r="Q1337" s="7">
        <v>0</v>
      </c>
      <c r="R1337" s="7">
        <v>0.16</v>
      </c>
    </row>
    <row r="1338" spans="1:18" x14ac:dyDescent="0.25">
      <c r="A1338" s="7" t="s">
        <v>4627</v>
      </c>
      <c r="B1338" s="8">
        <v>43056</v>
      </c>
      <c r="C1338" s="7">
        <v>21</v>
      </c>
      <c r="D1338" s="7" t="s">
        <v>4628</v>
      </c>
      <c r="E1338" s="7" t="s">
        <v>592</v>
      </c>
      <c r="F1338" s="7" t="s">
        <v>4629</v>
      </c>
      <c r="G1338" s="8">
        <v>43042.369444444441</v>
      </c>
      <c r="H1338" s="7" t="s">
        <v>2781</v>
      </c>
      <c r="I1338" s="7"/>
      <c r="J1338" s="7"/>
      <c r="K1338" s="7">
        <v>0</v>
      </c>
      <c r="L1338" s="7">
        <v>0</v>
      </c>
      <c r="M1338" s="7">
        <v>0.13</v>
      </c>
      <c r="N1338" s="7">
        <v>1</v>
      </c>
      <c r="O1338" s="7" t="s">
        <v>71</v>
      </c>
      <c r="P1338" s="7">
        <v>0</v>
      </c>
      <c r="Q1338" s="7">
        <v>0</v>
      </c>
      <c r="R1338" s="7">
        <v>0.13</v>
      </c>
    </row>
    <row r="1339" spans="1:18" x14ac:dyDescent="0.25">
      <c r="A1339" s="7" t="s">
        <v>4627</v>
      </c>
      <c r="B1339" s="8">
        <v>43056</v>
      </c>
      <c r="C1339" s="7">
        <v>22</v>
      </c>
      <c r="D1339" s="7" t="s">
        <v>4628</v>
      </c>
      <c r="E1339" s="7" t="s">
        <v>592</v>
      </c>
      <c r="F1339" s="7" t="s">
        <v>4629</v>
      </c>
      <c r="G1339" s="8">
        <v>43042.369444444441</v>
      </c>
      <c r="H1339" s="7" t="s">
        <v>2781</v>
      </c>
      <c r="I1339" s="7"/>
      <c r="J1339" s="7"/>
      <c r="K1339" s="7">
        <v>0</v>
      </c>
      <c r="L1339" s="7">
        <v>0</v>
      </c>
      <c r="M1339" s="7">
        <v>0.13</v>
      </c>
      <c r="N1339" s="7">
        <v>1</v>
      </c>
      <c r="O1339" s="7" t="s">
        <v>71</v>
      </c>
      <c r="P1339" s="7">
        <v>0</v>
      </c>
      <c r="Q1339" s="7">
        <v>0</v>
      </c>
      <c r="R1339" s="7">
        <v>0.13</v>
      </c>
    </row>
    <row r="1340" spans="1:18" x14ac:dyDescent="0.25">
      <c r="A1340" s="7" t="s">
        <v>4627</v>
      </c>
      <c r="B1340" s="8">
        <v>43056</v>
      </c>
      <c r="C1340" s="7">
        <v>23</v>
      </c>
      <c r="D1340" s="7" t="s">
        <v>4628</v>
      </c>
      <c r="E1340" s="7" t="s">
        <v>592</v>
      </c>
      <c r="F1340" s="7" t="s">
        <v>4629</v>
      </c>
      <c r="G1340" s="8">
        <v>43042.369444444441</v>
      </c>
      <c r="H1340" s="7" t="s">
        <v>2781</v>
      </c>
      <c r="I1340" s="7"/>
      <c r="J1340" s="7"/>
      <c r="K1340" s="7">
        <v>0</v>
      </c>
      <c r="L1340" s="7">
        <v>0</v>
      </c>
      <c r="M1340" s="7">
        <v>0.14000000000000001</v>
      </c>
      <c r="N1340" s="7">
        <v>1</v>
      </c>
      <c r="O1340" s="7" t="s">
        <v>71</v>
      </c>
      <c r="P1340" s="7">
        <v>0</v>
      </c>
      <c r="Q1340" s="7">
        <v>0</v>
      </c>
      <c r="R1340" s="7">
        <v>0.14000000000000001</v>
      </c>
    </row>
    <row r="1341" spans="1:18" x14ac:dyDescent="0.25">
      <c r="A1341" s="7" t="s">
        <v>4627</v>
      </c>
      <c r="B1341" s="8">
        <v>43056</v>
      </c>
      <c r="C1341" s="7">
        <v>24</v>
      </c>
      <c r="D1341" s="7" t="s">
        <v>4628</v>
      </c>
      <c r="E1341" s="7" t="s">
        <v>592</v>
      </c>
      <c r="F1341" s="7" t="s">
        <v>4629</v>
      </c>
      <c r="G1341" s="8">
        <v>43042.369444444441</v>
      </c>
      <c r="H1341" s="7" t="s">
        <v>2781</v>
      </c>
      <c r="I1341" s="7"/>
      <c r="J1341" s="7"/>
      <c r="K1341" s="7">
        <v>0</v>
      </c>
      <c r="L1341" s="7">
        <v>0</v>
      </c>
      <c r="M1341" s="7">
        <v>0.13</v>
      </c>
      <c r="N1341" s="7">
        <v>1</v>
      </c>
      <c r="O1341" s="7" t="s">
        <v>71</v>
      </c>
      <c r="P1341" s="7">
        <v>0</v>
      </c>
      <c r="Q1341" s="7">
        <v>0</v>
      </c>
      <c r="R1341" s="7">
        <v>0.13</v>
      </c>
    </row>
    <row r="1342" spans="1:18" x14ac:dyDescent="0.25">
      <c r="A1342" s="7" t="s">
        <v>4627</v>
      </c>
      <c r="B1342" s="8">
        <v>43056</v>
      </c>
      <c r="C1342" s="7">
        <v>25</v>
      </c>
      <c r="D1342" s="7" t="s">
        <v>4628</v>
      </c>
      <c r="E1342" s="7" t="s">
        <v>592</v>
      </c>
      <c r="F1342" s="7" t="s">
        <v>4629</v>
      </c>
      <c r="G1342" s="8">
        <v>43042.369444444441</v>
      </c>
      <c r="H1342" s="7" t="s">
        <v>2781</v>
      </c>
      <c r="I1342" s="7"/>
      <c r="J1342" s="7"/>
      <c r="K1342" s="7">
        <v>0</v>
      </c>
      <c r="L1342" s="7">
        <v>0</v>
      </c>
      <c r="M1342" s="7">
        <v>0.13</v>
      </c>
      <c r="N1342" s="7">
        <v>1</v>
      </c>
      <c r="O1342" s="7" t="s">
        <v>71</v>
      </c>
      <c r="P1342" s="7">
        <v>0</v>
      </c>
      <c r="Q1342" s="7">
        <v>0</v>
      </c>
      <c r="R1342" s="7">
        <v>0.13</v>
      </c>
    </row>
    <row r="1343" spans="1:18" x14ac:dyDescent="0.25">
      <c r="A1343" s="7" t="s">
        <v>4627</v>
      </c>
      <c r="B1343" s="8">
        <v>43056</v>
      </c>
      <c r="C1343" s="7">
        <v>26</v>
      </c>
      <c r="D1343" s="7" t="s">
        <v>4628</v>
      </c>
      <c r="E1343" s="7" t="s">
        <v>592</v>
      </c>
      <c r="F1343" s="7" t="s">
        <v>4629</v>
      </c>
      <c r="G1343" s="8">
        <v>43042.369444444441</v>
      </c>
      <c r="H1343" s="7" t="s">
        <v>2781</v>
      </c>
      <c r="I1343" s="7"/>
      <c r="J1343" s="7"/>
      <c r="K1343" s="7">
        <v>0</v>
      </c>
      <c r="L1343" s="7">
        <v>0</v>
      </c>
      <c r="M1343" s="7">
        <v>0.81</v>
      </c>
      <c r="N1343" s="7">
        <v>1</v>
      </c>
      <c r="O1343" s="7" t="s">
        <v>71</v>
      </c>
      <c r="P1343" s="7">
        <v>0</v>
      </c>
      <c r="Q1343" s="7">
        <v>0</v>
      </c>
      <c r="R1343" s="7">
        <v>0.81</v>
      </c>
    </row>
    <row r="1344" spans="1:18" x14ac:dyDescent="0.25">
      <c r="A1344" s="7" t="s">
        <v>4627</v>
      </c>
      <c r="B1344" s="8">
        <v>43056</v>
      </c>
      <c r="C1344" s="7">
        <v>27</v>
      </c>
      <c r="D1344" s="7" t="s">
        <v>4628</v>
      </c>
      <c r="E1344" s="7" t="s">
        <v>592</v>
      </c>
      <c r="F1344" s="7" t="s">
        <v>4629</v>
      </c>
      <c r="G1344" s="8">
        <v>43042.369444444441</v>
      </c>
      <c r="H1344" s="7" t="s">
        <v>2781</v>
      </c>
      <c r="I1344" s="7"/>
      <c r="J1344" s="7"/>
      <c r="K1344" s="7">
        <v>0</v>
      </c>
      <c r="L1344" s="7">
        <v>0</v>
      </c>
      <c r="M1344" s="7">
        <v>0.81</v>
      </c>
      <c r="N1344" s="7">
        <v>1</v>
      </c>
      <c r="O1344" s="7" t="s">
        <v>71</v>
      </c>
      <c r="P1344" s="7">
        <v>0</v>
      </c>
      <c r="Q1344" s="7">
        <v>0</v>
      </c>
      <c r="R1344" s="7">
        <v>0.81</v>
      </c>
    </row>
    <row r="1345" spans="1:18" x14ac:dyDescent="0.25">
      <c r="A1345" s="7" t="s">
        <v>4627</v>
      </c>
      <c r="B1345" s="8">
        <v>43056</v>
      </c>
      <c r="C1345" s="7">
        <v>28</v>
      </c>
      <c r="D1345" s="7" t="s">
        <v>4628</v>
      </c>
      <c r="E1345" s="7" t="s">
        <v>592</v>
      </c>
      <c r="F1345" s="7" t="s">
        <v>4629</v>
      </c>
      <c r="G1345" s="8">
        <v>43042.369444444441</v>
      </c>
      <c r="H1345" s="7" t="s">
        <v>2781</v>
      </c>
      <c r="I1345" s="7"/>
      <c r="J1345" s="7"/>
      <c r="K1345" s="7">
        <v>0</v>
      </c>
      <c r="L1345" s="7">
        <v>0</v>
      </c>
      <c r="M1345" s="7">
        <v>0.81</v>
      </c>
      <c r="N1345" s="7">
        <v>1</v>
      </c>
      <c r="O1345" s="7" t="s">
        <v>71</v>
      </c>
      <c r="P1345" s="7">
        <v>0</v>
      </c>
      <c r="Q1345" s="7">
        <v>0</v>
      </c>
      <c r="R1345" s="7">
        <v>0.81</v>
      </c>
    </row>
    <row r="1346" spans="1:18" x14ac:dyDescent="0.25">
      <c r="A1346" s="7" t="s">
        <v>4627</v>
      </c>
      <c r="B1346" s="8">
        <v>43056</v>
      </c>
      <c r="C1346" s="7">
        <v>29</v>
      </c>
      <c r="D1346" s="7" t="s">
        <v>4628</v>
      </c>
      <c r="E1346" s="7" t="s">
        <v>592</v>
      </c>
      <c r="F1346" s="7" t="s">
        <v>4629</v>
      </c>
      <c r="G1346" s="8">
        <v>43042.369444444441</v>
      </c>
      <c r="H1346" s="7" t="s">
        <v>2781</v>
      </c>
      <c r="I1346" s="7"/>
      <c r="J1346" s="7"/>
      <c r="K1346" s="7">
        <v>0</v>
      </c>
      <c r="L1346" s="7">
        <v>0</v>
      </c>
      <c r="M1346" s="7">
        <v>0.81</v>
      </c>
      <c r="N1346" s="7">
        <v>1</v>
      </c>
      <c r="O1346" s="7" t="s">
        <v>71</v>
      </c>
      <c r="P1346" s="7">
        <v>0</v>
      </c>
      <c r="Q1346" s="7">
        <v>0</v>
      </c>
      <c r="R1346" s="7">
        <v>0.81</v>
      </c>
    </row>
    <row r="1347" spans="1:18" x14ac:dyDescent="0.25">
      <c r="A1347" s="7" t="s">
        <v>4627</v>
      </c>
      <c r="B1347" s="8">
        <v>43056</v>
      </c>
      <c r="C1347" s="7">
        <v>30</v>
      </c>
      <c r="D1347" s="7" t="s">
        <v>4628</v>
      </c>
      <c r="E1347" s="7" t="s">
        <v>592</v>
      </c>
      <c r="F1347" s="7" t="s">
        <v>4629</v>
      </c>
      <c r="G1347" s="8">
        <v>43042.369444444441</v>
      </c>
      <c r="H1347" s="7" t="s">
        <v>2781</v>
      </c>
      <c r="I1347" s="7"/>
      <c r="J1347" s="7"/>
      <c r="K1347" s="7">
        <v>0</v>
      </c>
      <c r="L1347" s="7">
        <v>0</v>
      </c>
      <c r="M1347" s="7">
        <v>0.91</v>
      </c>
      <c r="N1347" s="7">
        <v>1</v>
      </c>
      <c r="O1347" s="7" t="s">
        <v>71</v>
      </c>
      <c r="P1347" s="7">
        <v>0</v>
      </c>
      <c r="Q1347" s="7">
        <v>0</v>
      </c>
      <c r="R1347" s="7">
        <v>0.91</v>
      </c>
    </row>
    <row r="1348" spans="1:18" x14ac:dyDescent="0.25">
      <c r="A1348" s="7" t="s">
        <v>4627</v>
      </c>
      <c r="B1348" s="8">
        <v>43056</v>
      </c>
      <c r="C1348" s="7">
        <v>31</v>
      </c>
      <c r="D1348" s="7" t="s">
        <v>4628</v>
      </c>
      <c r="E1348" s="7" t="s">
        <v>592</v>
      </c>
      <c r="F1348" s="7" t="s">
        <v>4629</v>
      </c>
      <c r="G1348" s="8">
        <v>43042.369444444441</v>
      </c>
      <c r="H1348" s="7" t="s">
        <v>2781</v>
      </c>
      <c r="I1348" s="7"/>
      <c r="J1348" s="7"/>
      <c r="K1348" s="7">
        <v>0</v>
      </c>
      <c r="L1348" s="7">
        <v>0</v>
      </c>
      <c r="M1348" s="7">
        <v>0.81</v>
      </c>
      <c r="N1348" s="7">
        <v>1</v>
      </c>
      <c r="O1348" s="7" t="s">
        <v>71</v>
      </c>
      <c r="P1348" s="7">
        <v>0</v>
      </c>
      <c r="Q1348" s="7">
        <v>0</v>
      </c>
      <c r="R1348" s="7">
        <v>0.81</v>
      </c>
    </row>
    <row r="1349" spans="1:18" x14ac:dyDescent="0.25">
      <c r="A1349" s="7" t="s">
        <v>4627</v>
      </c>
      <c r="B1349" s="8">
        <v>43056</v>
      </c>
      <c r="C1349" s="7">
        <v>32</v>
      </c>
      <c r="D1349" s="7" t="s">
        <v>4628</v>
      </c>
      <c r="E1349" s="7" t="s">
        <v>592</v>
      </c>
      <c r="F1349" s="7" t="s">
        <v>4629</v>
      </c>
      <c r="G1349" s="8">
        <v>43042.369444444441</v>
      </c>
      <c r="H1349" s="7" t="s">
        <v>2781</v>
      </c>
      <c r="I1349" s="7"/>
      <c r="J1349" s="7"/>
      <c r="K1349" s="7">
        <v>0</v>
      </c>
      <c r="L1349" s="7">
        <v>0</v>
      </c>
      <c r="M1349" s="7">
        <v>0.91</v>
      </c>
      <c r="N1349" s="7">
        <v>1</v>
      </c>
      <c r="O1349" s="7" t="s">
        <v>71</v>
      </c>
      <c r="P1349" s="7">
        <v>0</v>
      </c>
      <c r="Q1349" s="7">
        <v>0</v>
      </c>
      <c r="R1349" s="7">
        <v>0.91</v>
      </c>
    </row>
    <row r="1350" spans="1:18" x14ac:dyDescent="0.25">
      <c r="A1350" s="7" t="s">
        <v>4627</v>
      </c>
      <c r="B1350" s="8">
        <v>43056</v>
      </c>
      <c r="C1350" s="7">
        <v>33</v>
      </c>
      <c r="D1350" s="7" t="s">
        <v>4628</v>
      </c>
      <c r="E1350" s="7" t="s">
        <v>592</v>
      </c>
      <c r="F1350" s="7" t="s">
        <v>4629</v>
      </c>
      <c r="G1350" s="8">
        <v>43042.369444444441</v>
      </c>
      <c r="H1350" s="7" t="s">
        <v>2781</v>
      </c>
      <c r="I1350" s="7"/>
      <c r="J1350" s="7"/>
      <c r="K1350" s="7">
        <v>0</v>
      </c>
      <c r="L1350" s="7">
        <v>0</v>
      </c>
      <c r="M1350" s="7">
        <v>0.91</v>
      </c>
      <c r="N1350" s="7">
        <v>1</v>
      </c>
      <c r="O1350" s="7" t="s">
        <v>71</v>
      </c>
      <c r="P1350" s="7">
        <v>0</v>
      </c>
      <c r="Q1350" s="7">
        <v>0</v>
      </c>
      <c r="R1350" s="7">
        <v>0.91</v>
      </c>
    </row>
    <row r="1351" spans="1:18" x14ac:dyDescent="0.25">
      <c r="A1351" s="7" t="s">
        <v>4627</v>
      </c>
      <c r="B1351" s="8">
        <v>43056</v>
      </c>
      <c r="C1351" s="7">
        <v>34</v>
      </c>
      <c r="D1351" s="7" t="s">
        <v>4628</v>
      </c>
      <c r="E1351" s="7" t="s">
        <v>592</v>
      </c>
      <c r="F1351" s="7" t="s">
        <v>4629</v>
      </c>
      <c r="G1351" s="8">
        <v>43042.369444444441</v>
      </c>
      <c r="H1351" s="7" t="s">
        <v>2781</v>
      </c>
      <c r="I1351" s="7"/>
      <c r="J1351" s="7"/>
      <c r="K1351" s="7">
        <v>0</v>
      </c>
      <c r="L1351" s="7">
        <v>0</v>
      </c>
      <c r="M1351" s="7">
        <v>0.81</v>
      </c>
      <c r="N1351" s="7">
        <v>1</v>
      </c>
      <c r="O1351" s="7" t="s">
        <v>71</v>
      </c>
      <c r="P1351" s="7">
        <v>0</v>
      </c>
      <c r="Q1351" s="7">
        <v>0</v>
      </c>
      <c r="R1351" s="7">
        <v>0.81</v>
      </c>
    </row>
    <row r="1352" spans="1:18" x14ac:dyDescent="0.25">
      <c r="A1352" s="7" t="s">
        <v>4627</v>
      </c>
      <c r="B1352" s="8">
        <v>43056</v>
      </c>
      <c r="C1352" s="7">
        <v>35</v>
      </c>
      <c r="D1352" s="7" t="s">
        <v>4628</v>
      </c>
      <c r="E1352" s="7" t="s">
        <v>592</v>
      </c>
      <c r="F1352" s="7" t="s">
        <v>4629</v>
      </c>
      <c r="G1352" s="8">
        <v>43042.369444444441</v>
      </c>
      <c r="H1352" s="7" t="s">
        <v>2781</v>
      </c>
      <c r="I1352" s="7"/>
      <c r="J1352" s="7"/>
      <c r="K1352" s="7">
        <v>0</v>
      </c>
      <c r="L1352" s="7">
        <v>0</v>
      </c>
      <c r="M1352" s="7">
        <v>0.91</v>
      </c>
      <c r="N1352" s="7">
        <v>1</v>
      </c>
      <c r="O1352" s="7" t="s">
        <v>71</v>
      </c>
      <c r="P1352" s="7">
        <v>0</v>
      </c>
      <c r="Q1352" s="7">
        <v>0</v>
      </c>
      <c r="R1352" s="7">
        <v>0.91</v>
      </c>
    </row>
    <row r="1353" spans="1:18" x14ac:dyDescent="0.25">
      <c r="A1353" s="7" t="s">
        <v>4627</v>
      </c>
      <c r="B1353" s="8">
        <v>43056</v>
      </c>
      <c r="C1353" s="7">
        <v>36</v>
      </c>
      <c r="D1353" s="7" t="s">
        <v>4628</v>
      </c>
      <c r="E1353" s="7" t="s">
        <v>592</v>
      </c>
      <c r="F1353" s="7" t="s">
        <v>4629</v>
      </c>
      <c r="G1353" s="8">
        <v>43042.369444444441</v>
      </c>
      <c r="H1353" s="7" t="s">
        <v>2781</v>
      </c>
      <c r="I1353" s="7"/>
      <c r="J1353" s="7"/>
      <c r="K1353" s="7">
        <v>0</v>
      </c>
      <c r="L1353" s="7">
        <v>0</v>
      </c>
      <c r="M1353" s="7">
        <v>1.07</v>
      </c>
      <c r="N1353" s="7">
        <v>1</v>
      </c>
      <c r="O1353" s="7" t="s">
        <v>71</v>
      </c>
      <c r="P1353" s="7">
        <v>0</v>
      </c>
      <c r="Q1353" s="7">
        <v>0</v>
      </c>
      <c r="R1353" s="7">
        <v>1.07</v>
      </c>
    </row>
    <row r="1354" spans="1:18" x14ac:dyDescent="0.25">
      <c r="A1354" s="7" t="s">
        <v>4627</v>
      </c>
      <c r="B1354" s="8">
        <v>43056</v>
      </c>
      <c r="C1354" s="7">
        <v>37</v>
      </c>
      <c r="D1354" s="7" t="s">
        <v>4628</v>
      </c>
      <c r="E1354" s="7" t="s">
        <v>592</v>
      </c>
      <c r="F1354" s="7" t="s">
        <v>4629</v>
      </c>
      <c r="G1354" s="8">
        <v>43042.369444444441</v>
      </c>
      <c r="H1354" s="7" t="s">
        <v>2781</v>
      </c>
      <c r="I1354" s="7"/>
      <c r="J1354" s="7"/>
      <c r="K1354" s="7">
        <v>0</v>
      </c>
      <c r="L1354" s="7">
        <v>0</v>
      </c>
      <c r="M1354" s="7">
        <v>1.07</v>
      </c>
      <c r="N1354" s="7">
        <v>1</v>
      </c>
      <c r="O1354" s="7" t="s">
        <v>71</v>
      </c>
      <c r="P1354" s="7">
        <v>0</v>
      </c>
      <c r="Q1354" s="7">
        <v>0</v>
      </c>
      <c r="R1354" s="7">
        <v>1.07</v>
      </c>
    </row>
    <row r="1355" spans="1:18" x14ac:dyDescent="0.25">
      <c r="A1355" s="7" t="s">
        <v>4627</v>
      </c>
      <c r="B1355" s="8">
        <v>43056</v>
      </c>
      <c r="C1355" s="7">
        <v>38</v>
      </c>
      <c r="D1355" s="7" t="s">
        <v>4628</v>
      </c>
      <c r="E1355" s="7" t="s">
        <v>592</v>
      </c>
      <c r="F1355" s="7" t="s">
        <v>4629</v>
      </c>
      <c r="G1355" s="8">
        <v>43042.369444444441</v>
      </c>
      <c r="H1355" s="7" t="s">
        <v>2781</v>
      </c>
      <c r="I1355" s="7"/>
      <c r="J1355" s="7"/>
      <c r="K1355" s="7">
        <v>0</v>
      </c>
      <c r="L1355" s="7">
        <v>0</v>
      </c>
      <c r="M1355" s="7">
        <v>1.1399999999999999</v>
      </c>
      <c r="N1355" s="7">
        <v>1</v>
      </c>
      <c r="O1355" s="7" t="s">
        <v>71</v>
      </c>
      <c r="P1355" s="7">
        <v>0</v>
      </c>
      <c r="Q1355" s="7">
        <v>0</v>
      </c>
      <c r="R1355" s="7">
        <v>1.1399999999999999</v>
      </c>
    </row>
    <row r="1356" spans="1:18" x14ac:dyDescent="0.25">
      <c r="A1356" s="7" t="s">
        <v>4627</v>
      </c>
      <c r="B1356" s="8">
        <v>43056</v>
      </c>
      <c r="C1356" s="7">
        <v>39</v>
      </c>
      <c r="D1356" s="7" t="s">
        <v>4628</v>
      </c>
      <c r="E1356" s="7" t="s">
        <v>592</v>
      </c>
      <c r="F1356" s="7" t="s">
        <v>4629</v>
      </c>
      <c r="G1356" s="8">
        <v>43042.369444444441</v>
      </c>
      <c r="H1356" s="7" t="s">
        <v>2781</v>
      </c>
      <c r="I1356" s="7"/>
      <c r="J1356" s="7"/>
      <c r="K1356" s="7">
        <v>0</v>
      </c>
      <c r="L1356" s="7">
        <v>0</v>
      </c>
      <c r="M1356" s="7">
        <v>1.1399999999999999</v>
      </c>
      <c r="N1356" s="7">
        <v>1</v>
      </c>
      <c r="O1356" s="7" t="s">
        <v>71</v>
      </c>
      <c r="P1356" s="7">
        <v>0</v>
      </c>
      <c r="Q1356" s="7">
        <v>0</v>
      </c>
      <c r="R1356" s="7">
        <v>1.1399999999999999</v>
      </c>
    </row>
    <row r="1357" spans="1:18" x14ac:dyDescent="0.25">
      <c r="A1357" s="7" t="s">
        <v>4627</v>
      </c>
      <c r="B1357" s="8">
        <v>43056</v>
      </c>
      <c r="C1357" s="7">
        <v>40</v>
      </c>
      <c r="D1357" s="7" t="s">
        <v>4628</v>
      </c>
      <c r="E1357" s="7" t="s">
        <v>592</v>
      </c>
      <c r="F1357" s="7" t="s">
        <v>4629</v>
      </c>
      <c r="G1357" s="8">
        <v>43042.369444444441</v>
      </c>
      <c r="H1357" s="7" t="s">
        <v>2781</v>
      </c>
      <c r="I1357" s="7"/>
      <c r="J1357" s="7"/>
      <c r="K1357" s="7">
        <v>0</v>
      </c>
      <c r="L1357" s="7">
        <v>0</v>
      </c>
      <c r="M1357" s="7">
        <v>0.81</v>
      </c>
      <c r="N1357" s="7">
        <v>1</v>
      </c>
      <c r="O1357" s="7" t="s">
        <v>71</v>
      </c>
      <c r="P1357" s="7">
        <v>0</v>
      </c>
      <c r="Q1357" s="7">
        <v>0</v>
      </c>
      <c r="R1357" s="7">
        <v>0.81</v>
      </c>
    </row>
    <row r="1358" spans="1:18" x14ac:dyDescent="0.25">
      <c r="A1358" s="7" t="s">
        <v>4627</v>
      </c>
      <c r="B1358" s="8">
        <v>43056</v>
      </c>
      <c r="C1358" s="7">
        <v>41</v>
      </c>
      <c r="D1358" s="7" t="s">
        <v>4628</v>
      </c>
      <c r="E1358" s="7" t="s">
        <v>592</v>
      </c>
      <c r="F1358" s="7" t="s">
        <v>4629</v>
      </c>
      <c r="G1358" s="8">
        <v>43042.369444444441</v>
      </c>
      <c r="H1358" s="7" t="s">
        <v>2781</v>
      </c>
      <c r="I1358" s="7"/>
      <c r="J1358" s="7"/>
      <c r="K1358" s="7">
        <v>0</v>
      </c>
      <c r="L1358" s="7">
        <v>0</v>
      </c>
      <c r="M1358" s="7">
        <v>1.1399999999999999</v>
      </c>
      <c r="N1358" s="7">
        <v>1</v>
      </c>
      <c r="O1358" s="7" t="s">
        <v>71</v>
      </c>
      <c r="P1358" s="7">
        <v>0</v>
      </c>
      <c r="Q1358" s="7">
        <v>0</v>
      </c>
      <c r="R1358" s="7">
        <v>1.1399999999999999</v>
      </c>
    </row>
    <row r="1359" spans="1:18" x14ac:dyDescent="0.25">
      <c r="A1359" s="7" t="s">
        <v>4627</v>
      </c>
      <c r="B1359" s="8">
        <v>43056</v>
      </c>
      <c r="C1359" s="7">
        <v>42</v>
      </c>
      <c r="D1359" s="7" t="s">
        <v>4628</v>
      </c>
      <c r="E1359" s="7" t="s">
        <v>592</v>
      </c>
      <c r="F1359" s="7" t="s">
        <v>4629</v>
      </c>
      <c r="G1359" s="8">
        <v>43042.369444444441</v>
      </c>
      <c r="H1359" s="7" t="s">
        <v>2781</v>
      </c>
      <c r="I1359" s="7"/>
      <c r="J1359" s="7"/>
      <c r="K1359" s="7">
        <v>0</v>
      </c>
      <c r="L1359" s="7">
        <v>0</v>
      </c>
      <c r="M1359" s="7">
        <v>1.1399999999999999</v>
      </c>
      <c r="N1359" s="7">
        <v>1</v>
      </c>
      <c r="O1359" s="7" t="s">
        <v>71</v>
      </c>
      <c r="P1359" s="7">
        <v>0</v>
      </c>
      <c r="Q1359" s="7">
        <v>0</v>
      </c>
      <c r="R1359" s="7">
        <v>1.1399999999999999</v>
      </c>
    </row>
    <row r="1360" spans="1:18" x14ac:dyDescent="0.25">
      <c r="A1360" s="7" t="s">
        <v>4627</v>
      </c>
      <c r="B1360" s="8">
        <v>43056</v>
      </c>
      <c r="C1360" s="7">
        <v>43</v>
      </c>
      <c r="D1360" s="7" t="s">
        <v>4628</v>
      </c>
      <c r="E1360" s="7" t="s">
        <v>592</v>
      </c>
      <c r="F1360" s="7" t="s">
        <v>4629</v>
      </c>
      <c r="G1360" s="8">
        <v>43042.369444444441</v>
      </c>
      <c r="H1360" s="7" t="s">
        <v>2781</v>
      </c>
      <c r="I1360" s="7"/>
      <c r="J1360" s="7"/>
      <c r="K1360" s="7">
        <v>0</v>
      </c>
      <c r="L1360" s="7">
        <v>0</v>
      </c>
      <c r="M1360" s="7">
        <v>1.3</v>
      </c>
      <c r="N1360" s="7">
        <v>1</v>
      </c>
      <c r="O1360" s="7" t="s">
        <v>71</v>
      </c>
      <c r="P1360" s="7">
        <v>0</v>
      </c>
      <c r="Q1360" s="7">
        <v>0</v>
      </c>
      <c r="R1360" s="7">
        <v>1.3</v>
      </c>
    </row>
    <row r="1361" spans="1:18" x14ac:dyDescent="0.25">
      <c r="A1361" s="7" t="s">
        <v>4627</v>
      </c>
      <c r="B1361" s="8">
        <v>43056</v>
      </c>
      <c r="C1361" s="7">
        <v>44</v>
      </c>
      <c r="D1361" s="7" t="s">
        <v>4628</v>
      </c>
      <c r="E1361" s="7" t="s">
        <v>592</v>
      </c>
      <c r="F1361" s="7" t="s">
        <v>4629</v>
      </c>
      <c r="G1361" s="8">
        <v>43042.369444444441</v>
      </c>
      <c r="H1361" s="7" t="s">
        <v>2781</v>
      </c>
      <c r="I1361" s="7"/>
      <c r="J1361" s="7"/>
      <c r="K1361" s="7">
        <v>0</v>
      </c>
      <c r="L1361" s="7">
        <v>0</v>
      </c>
      <c r="M1361" s="7">
        <v>1.3</v>
      </c>
      <c r="N1361" s="7">
        <v>1</v>
      </c>
      <c r="O1361" s="7" t="s">
        <v>71</v>
      </c>
      <c r="P1361" s="7">
        <v>0</v>
      </c>
      <c r="Q1361" s="7">
        <v>0</v>
      </c>
      <c r="R1361" s="7">
        <v>1.3</v>
      </c>
    </row>
    <row r="1362" spans="1:18" x14ac:dyDescent="0.25">
      <c r="A1362" s="7" t="s">
        <v>4627</v>
      </c>
      <c r="B1362" s="8">
        <v>43056</v>
      </c>
      <c r="C1362" s="7">
        <v>45</v>
      </c>
      <c r="D1362" s="7" t="s">
        <v>4628</v>
      </c>
      <c r="E1362" s="7" t="s">
        <v>592</v>
      </c>
      <c r="F1362" s="7" t="s">
        <v>4629</v>
      </c>
      <c r="G1362" s="8">
        <v>43042.369444444441</v>
      </c>
      <c r="H1362" s="7" t="s">
        <v>2781</v>
      </c>
      <c r="I1362" s="7"/>
      <c r="J1362" s="7"/>
      <c r="K1362" s="7">
        <v>0</v>
      </c>
      <c r="L1362" s="7">
        <v>0</v>
      </c>
      <c r="M1362" s="7">
        <v>0.16</v>
      </c>
      <c r="N1362" s="7">
        <v>1</v>
      </c>
      <c r="O1362" s="7" t="s">
        <v>71</v>
      </c>
      <c r="P1362" s="7">
        <v>0</v>
      </c>
      <c r="Q1362" s="7">
        <v>0</v>
      </c>
      <c r="R1362" s="7">
        <v>0.16</v>
      </c>
    </row>
    <row r="1363" spans="1:18" x14ac:dyDescent="0.25">
      <c r="A1363" s="7" t="s">
        <v>4630</v>
      </c>
      <c r="B1363" s="8">
        <v>43057</v>
      </c>
      <c r="C1363" s="7">
        <v>1</v>
      </c>
      <c r="D1363" s="7" t="s">
        <v>4631</v>
      </c>
      <c r="E1363" s="7" t="s">
        <v>592</v>
      </c>
      <c r="F1363" s="7" t="s">
        <v>4632</v>
      </c>
      <c r="G1363" s="8">
        <v>43018.618055555555</v>
      </c>
      <c r="H1363" s="7" t="s">
        <v>2781</v>
      </c>
      <c r="I1363" s="7"/>
      <c r="J1363" s="7"/>
      <c r="K1363" s="7">
        <v>0</v>
      </c>
      <c r="L1363" s="7">
        <v>0</v>
      </c>
      <c r="M1363" s="7">
        <v>97.35</v>
      </c>
      <c r="N1363" s="7">
        <v>1</v>
      </c>
      <c r="O1363" s="7" t="s">
        <v>71</v>
      </c>
      <c r="P1363" s="7">
        <v>0</v>
      </c>
      <c r="Q1363" s="7">
        <v>0</v>
      </c>
      <c r="R1363" s="7">
        <v>97.35</v>
      </c>
    </row>
    <row r="1364" spans="1:18" x14ac:dyDescent="0.25">
      <c r="A1364" s="7" t="s">
        <v>4630</v>
      </c>
      <c r="B1364" s="8">
        <v>43057</v>
      </c>
      <c r="C1364" s="7">
        <v>2</v>
      </c>
      <c r="D1364" s="7" t="s">
        <v>4631</v>
      </c>
      <c r="E1364" s="7" t="s">
        <v>592</v>
      </c>
      <c r="F1364" s="7" t="s">
        <v>4632</v>
      </c>
      <c r="G1364" s="8">
        <v>43018.618055555555</v>
      </c>
      <c r="H1364" s="7" t="s">
        <v>2781</v>
      </c>
      <c r="I1364" s="7"/>
      <c r="J1364" s="7"/>
      <c r="K1364" s="7">
        <v>0</v>
      </c>
      <c r="L1364" s="7">
        <v>0</v>
      </c>
      <c r="M1364" s="7">
        <v>13.66</v>
      </c>
      <c r="N1364" s="7">
        <v>1</v>
      </c>
      <c r="O1364" s="7" t="s">
        <v>71</v>
      </c>
      <c r="P1364" s="7">
        <v>0</v>
      </c>
      <c r="Q1364" s="7">
        <v>0</v>
      </c>
      <c r="R1364" s="7">
        <v>13.65</v>
      </c>
    </row>
    <row r="1365" spans="1:18" x14ac:dyDescent="0.25">
      <c r="A1365" s="7" t="s">
        <v>4630</v>
      </c>
      <c r="B1365" s="8">
        <v>43057</v>
      </c>
      <c r="C1365" s="7">
        <v>3</v>
      </c>
      <c r="D1365" s="7" t="s">
        <v>4631</v>
      </c>
      <c r="E1365" s="7" t="s">
        <v>592</v>
      </c>
      <c r="F1365" s="7" t="s">
        <v>4632</v>
      </c>
      <c r="G1365" s="8">
        <v>43018.618055555555</v>
      </c>
      <c r="H1365" s="7" t="s">
        <v>2781</v>
      </c>
      <c r="I1365" s="7"/>
      <c r="J1365" s="7"/>
      <c r="K1365" s="7">
        <v>0</v>
      </c>
      <c r="L1365" s="7">
        <v>0</v>
      </c>
      <c r="M1365" s="7">
        <v>138.99</v>
      </c>
      <c r="N1365" s="7">
        <v>1</v>
      </c>
      <c r="O1365" s="7" t="s">
        <v>71</v>
      </c>
      <c r="P1365" s="7">
        <v>0</v>
      </c>
      <c r="Q1365" s="7">
        <v>0</v>
      </c>
      <c r="R1365" s="7">
        <v>138.99</v>
      </c>
    </row>
    <row r="1366" spans="1:18" x14ac:dyDescent="0.25">
      <c r="A1366" s="7" t="s">
        <v>4633</v>
      </c>
      <c r="B1366" s="8">
        <v>43059</v>
      </c>
      <c r="C1366" s="7">
        <v>1</v>
      </c>
      <c r="D1366" s="7" t="s">
        <v>4634</v>
      </c>
      <c r="E1366" s="7" t="s">
        <v>592</v>
      </c>
      <c r="F1366" s="7" t="s">
        <v>4635</v>
      </c>
      <c r="G1366" s="8">
        <v>43048.614583333336</v>
      </c>
      <c r="H1366" s="7" t="s">
        <v>2781</v>
      </c>
      <c r="I1366" s="7"/>
      <c r="J1366" s="7"/>
      <c r="K1366" s="7">
        <v>0</v>
      </c>
      <c r="L1366" s="7">
        <v>0</v>
      </c>
      <c r="M1366" s="7">
        <v>0</v>
      </c>
      <c r="N1366" s="7">
        <v>1</v>
      </c>
      <c r="O1366" s="7" t="s">
        <v>71</v>
      </c>
      <c r="P1366" s="7">
        <v>0</v>
      </c>
      <c r="Q1366" s="7">
        <v>0</v>
      </c>
      <c r="R1366" s="7">
        <v>119.99</v>
      </c>
    </row>
    <row r="1367" spans="1:18" x14ac:dyDescent="0.25">
      <c r="A1367" s="7" t="s">
        <v>4633</v>
      </c>
      <c r="B1367" s="8">
        <v>43059</v>
      </c>
      <c r="C1367" s="7">
        <v>2</v>
      </c>
      <c r="D1367" s="7" t="s">
        <v>4634</v>
      </c>
      <c r="E1367" s="7" t="s">
        <v>592</v>
      </c>
      <c r="F1367" s="7" t="s">
        <v>4635</v>
      </c>
      <c r="G1367" s="8">
        <v>43048.614583333336</v>
      </c>
      <c r="H1367" s="7" t="s">
        <v>2781</v>
      </c>
      <c r="I1367" s="7"/>
      <c r="J1367" s="7"/>
      <c r="K1367" s="7">
        <v>0</v>
      </c>
      <c r="L1367" s="7">
        <v>0</v>
      </c>
      <c r="M1367" s="7">
        <v>150</v>
      </c>
      <c r="N1367" s="7">
        <v>1</v>
      </c>
      <c r="O1367" s="7" t="s">
        <v>71</v>
      </c>
      <c r="P1367" s="7">
        <v>0</v>
      </c>
      <c r="Q1367" s="7">
        <v>0</v>
      </c>
      <c r="R1367" s="7">
        <v>330.01</v>
      </c>
    </row>
    <row r="1368" spans="1:18" x14ac:dyDescent="0.25">
      <c r="A1368" s="7" t="s">
        <v>4636</v>
      </c>
      <c r="B1368" s="8">
        <v>43059</v>
      </c>
      <c r="C1368" s="7">
        <v>1</v>
      </c>
      <c r="D1368" s="7" t="s">
        <v>4637</v>
      </c>
      <c r="E1368" s="7" t="s">
        <v>592</v>
      </c>
      <c r="F1368" s="7" t="s">
        <v>4638</v>
      </c>
      <c r="G1368" s="8">
        <v>43047.634027777778</v>
      </c>
      <c r="H1368" s="7" t="s">
        <v>2781</v>
      </c>
      <c r="I1368" s="7"/>
      <c r="J1368" s="7"/>
      <c r="K1368" s="7">
        <v>0</v>
      </c>
      <c r="L1368" s="7">
        <v>0</v>
      </c>
      <c r="M1368" s="7">
        <v>0</v>
      </c>
      <c r="N1368" s="7">
        <v>1</v>
      </c>
      <c r="O1368" s="7" t="s">
        <v>71</v>
      </c>
      <c r="P1368" s="7">
        <v>0</v>
      </c>
      <c r="Q1368" s="7">
        <v>0</v>
      </c>
      <c r="R1368" s="7">
        <v>60</v>
      </c>
    </row>
    <row r="1369" spans="1:18" x14ac:dyDescent="0.25">
      <c r="A1369" s="7" t="s">
        <v>4639</v>
      </c>
      <c r="B1369" s="8">
        <v>43059</v>
      </c>
      <c r="C1369" s="7">
        <v>1</v>
      </c>
      <c r="D1369" s="7" t="s">
        <v>4640</v>
      </c>
      <c r="E1369" s="7" t="s">
        <v>592</v>
      </c>
      <c r="F1369" s="7" t="s">
        <v>4641</v>
      </c>
      <c r="G1369" s="8">
        <v>43058.511805555558</v>
      </c>
      <c r="H1369" s="7" t="s">
        <v>2781</v>
      </c>
      <c r="I1369" s="7"/>
      <c r="J1369" s="7"/>
      <c r="K1369" s="7">
        <v>0</v>
      </c>
      <c r="L1369" s="7">
        <v>0</v>
      </c>
      <c r="M1369" s="7">
        <v>297.68</v>
      </c>
      <c r="N1369" s="7">
        <v>1</v>
      </c>
      <c r="O1369" s="7" t="s">
        <v>53</v>
      </c>
      <c r="P1369" s="7">
        <v>0</v>
      </c>
      <c r="Q1369" s="7">
        <v>0</v>
      </c>
      <c r="R1369" s="7">
        <v>297.68</v>
      </c>
    </row>
    <row r="1370" spans="1:18" x14ac:dyDescent="0.25">
      <c r="A1370" s="7" t="s">
        <v>4639</v>
      </c>
      <c r="B1370" s="8">
        <v>43059</v>
      </c>
      <c r="C1370" s="7">
        <v>2</v>
      </c>
      <c r="D1370" s="7" t="s">
        <v>4640</v>
      </c>
      <c r="E1370" s="7" t="s">
        <v>592</v>
      </c>
      <c r="F1370" s="7" t="s">
        <v>4641</v>
      </c>
      <c r="G1370" s="8">
        <v>43058.511805555558</v>
      </c>
      <c r="H1370" s="7" t="s">
        <v>2781</v>
      </c>
      <c r="I1370" s="7"/>
      <c r="J1370" s="7"/>
      <c r="K1370" s="7">
        <v>0</v>
      </c>
      <c r="L1370" s="7">
        <v>0</v>
      </c>
      <c r="M1370" s="7">
        <v>7409.04</v>
      </c>
      <c r="N1370" s="7">
        <v>1</v>
      </c>
      <c r="O1370" s="7" t="s">
        <v>53</v>
      </c>
      <c r="P1370" s="7">
        <v>0</v>
      </c>
      <c r="Q1370" s="7">
        <v>0</v>
      </c>
      <c r="R1370" s="7">
        <v>7409.04</v>
      </c>
    </row>
    <row r="1371" spans="1:18" x14ac:dyDescent="0.25">
      <c r="A1371" s="7" t="s">
        <v>4639</v>
      </c>
      <c r="B1371" s="8">
        <v>43059</v>
      </c>
      <c r="C1371" s="7">
        <v>3</v>
      </c>
      <c r="D1371" s="7" t="s">
        <v>4640</v>
      </c>
      <c r="E1371" s="7" t="s">
        <v>592</v>
      </c>
      <c r="F1371" s="7" t="s">
        <v>4641</v>
      </c>
      <c r="G1371" s="8">
        <v>43058.511805555558</v>
      </c>
      <c r="H1371" s="7" t="s">
        <v>2781</v>
      </c>
      <c r="I1371" s="7"/>
      <c r="J1371" s="7"/>
      <c r="K1371" s="7">
        <v>0</v>
      </c>
      <c r="L1371" s="7">
        <v>0</v>
      </c>
      <c r="M1371" s="7">
        <v>1270.1199999999999</v>
      </c>
      <c r="N1371" s="7">
        <v>1</v>
      </c>
      <c r="O1371" s="7" t="s">
        <v>53</v>
      </c>
      <c r="P1371" s="7">
        <v>0</v>
      </c>
      <c r="Q1371" s="7">
        <v>0</v>
      </c>
      <c r="R1371" s="7">
        <v>1270.1199999999999</v>
      </c>
    </row>
    <row r="1372" spans="1:18" x14ac:dyDescent="0.25">
      <c r="A1372" s="7" t="s">
        <v>4639</v>
      </c>
      <c r="B1372" s="8">
        <v>43059</v>
      </c>
      <c r="C1372" s="7">
        <v>4</v>
      </c>
      <c r="D1372" s="7" t="s">
        <v>4640</v>
      </c>
      <c r="E1372" s="7" t="s">
        <v>592</v>
      </c>
      <c r="F1372" s="7" t="s">
        <v>4641</v>
      </c>
      <c r="G1372" s="8">
        <v>43058.511805555558</v>
      </c>
      <c r="H1372" s="7" t="s">
        <v>2781</v>
      </c>
      <c r="I1372" s="7"/>
      <c r="J1372" s="7"/>
      <c r="K1372" s="7">
        <v>0</v>
      </c>
      <c r="L1372" s="7">
        <v>0</v>
      </c>
      <c r="M1372" s="7">
        <v>1023.15</v>
      </c>
      <c r="N1372" s="7">
        <v>1</v>
      </c>
      <c r="O1372" s="7" t="s">
        <v>53</v>
      </c>
      <c r="P1372" s="7">
        <v>0</v>
      </c>
      <c r="Q1372" s="7">
        <v>0</v>
      </c>
      <c r="R1372" s="7">
        <v>1023.15</v>
      </c>
    </row>
    <row r="1373" spans="1:18" x14ac:dyDescent="0.25">
      <c r="A1373" s="7" t="s">
        <v>4642</v>
      </c>
      <c r="B1373" s="8">
        <v>43060</v>
      </c>
      <c r="C1373" s="7">
        <v>1</v>
      </c>
      <c r="D1373" s="7" t="s">
        <v>4643</v>
      </c>
      <c r="E1373" s="7" t="s">
        <v>592</v>
      </c>
      <c r="F1373" s="7" t="s">
        <v>4644</v>
      </c>
      <c r="G1373" s="8">
        <v>43059.677083333336</v>
      </c>
      <c r="H1373" s="7" t="s">
        <v>2781</v>
      </c>
      <c r="I1373" s="7"/>
      <c r="J1373" s="7"/>
      <c r="K1373" s="7">
        <v>0</v>
      </c>
      <c r="L1373" s="7">
        <v>0</v>
      </c>
      <c r="M1373" s="7">
        <v>6500</v>
      </c>
      <c r="N1373" s="7">
        <v>1</v>
      </c>
      <c r="O1373" s="7" t="s">
        <v>53</v>
      </c>
      <c r="P1373" s="7">
        <v>0</v>
      </c>
      <c r="Q1373" s="7">
        <v>0</v>
      </c>
      <c r="R1373" s="7">
        <v>6500</v>
      </c>
    </row>
    <row r="1374" spans="1:18" x14ac:dyDescent="0.25">
      <c r="A1374" s="7" t="s">
        <v>4645</v>
      </c>
      <c r="B1374" s="8">
        <v>43066</v>
      </c>
      <c r="C1374" s="7">
        <v>1</v>
      </c>
      <c r="D1374" s="7" t="s">
        <v>4646</v>
      </c>
      <c r="E1374" s="7" t="s">
        <v>592</v>
      </c>
      <c r="F1374" s="7" t="s">
        <v>4647</v>
      </c>
      <c r="G1374" s="8">
        <v>43060.466666666667</v>
      </c>
      <c r="H1374" s="7" t="s">
        <v>2781</v>
      </c>
      <c r="I1374" s="7"/>
      <c r="J1374" s="7"/>
      <c r="K1374" s="7">
        <v>0</v>
      </c>
      <c r="L1374" s="7">
        <v>0</v>
      </c>
      <c r="M1374" s="7">
        <v>0</v>
      </c>
      <c r="N1374" s="7">
        <v>1</v>
      </c>
      <c r="O1374" s="7" t="s">
        <v>71</v>
      </c>
      <c r="P1374" s="7">
        <v>0</v>
      </c>
      <c r="Q1374" s="7">
        <v>0</v>
      </c>
      <c r="R1374" s="7">
        <v>39.93</v>
      </c>
    </row>
    <row r="1375" spans="1:18" x14ac:dyDescent="0.25">
      <c r="A1375" s="7" t="s">
        <v>4648</v>
      </c>
      <c r="B1375" s="8">
        <v>43067</v>
      </c>
      <c r="C1375" s="7">
        <v>1</v>
      </c>
      <c r="D1375" s="7" t="s">
        <v>4649</v>
      </c>
      <c r="E1375" s="7" t="s">
        <v>592</v>
      </c>
      <c r="F1375" s="7" t="s">
        <v>4650</v>
      </c>
      <c r="G1375" s="8">
        <v>43032.716666666667</v>
      </c>
      <c r="H1375" s="7" t="s">
        <v>2781</v>
      </c>
      <c r="I1375" s="7"/>
      <c r="J1375" s="7"/>
      <c r="K1375" s="7">
        <v>0</v>
      </c>
      <c r="L1375" s="7">
        <v>0</v>
      </c>
      <c r="M1375" s="7">
        <v>1945.95</v>
      </c>
      <c r="N1375" s="7">
        <v>1</v>
      </c>
      <c r="O1375" s="7" t="s">
        <v>53</v>
      </c>
      <c r="P1375" s="7">
        <v>0</v>
      </c>
      <c r="Q1375" s="7">
        <v>0</v>
      </c>
      <c r="R1375" s="7">
        <v>1945.95</v>
      </c>
    </row>
    <row r="1376" spans="1:18" x14ac:dyDescent="0.25">
      <c r="A1376" s="7" t="s">
        <v>4648</v>
      </c>
      <c r="B1376" s="8">
        <v>43067</v>
      </c>
      <c r="C1376" s="7">
        <v>2</v>
      </c>
      <c r="D1376" s="7" t="s">
        <v>4649</v>
      </c>
      <c r="E1376" s="7" t="s">
        <v>592</v>
      </c>
      <c r="F1376" s="7" t="s">
        <v>4650</v>
      </c>
      <c r="G1376" s="8">
        <v>43032.716666666667</v>
      </c>
      <c r="H1376" s="7" t="s">
        <v>2781</v>
      </c>
      <c r="I1376" s="7"/>
      <c r="J1376" s="7"/>
      <c r="K1376" s="7">
        <v>0</v>
      </c>
      <c r="L1376" s="7">
        <v>0</v>
      </c>
      <c r="M1376" s="7">
        <v>2054.0500000000002</v>
      </c>
      <c r="N1376" s="7">
        <v>1</v>
      </c>
      <c r="O1376" s="7" t="s">
        <v>53</v>
      </c>
      <c r="P1376" s="7">
        <v>0</v>
      </c>
      <c r="Q1376" s="7">
        <v>0</v>
      </c>
      <c r="R1376" s="7">
        <v>2054.0500000000002</v>
      </c>
    </row>
    <row r="1377" spans="1:18" x14ac:dyDescent="0.25">
      <c r="A1377" s="7" t="s">
        <v>4651</v>
      </c>
      <c r="B1377" s="8">
        <v>43067</v>
      </c>
      <c r="C1377" s="7">
        <v>1</v>
      </c>
      <c r="D1377" s="7" t="s">
        <v>4652</v>
      </c>
      <c r="E1377" s="7" t="s">
        <v>592</v>
      </c>
      <c r="F1377" s="7" t="s">
        <v>4653</v>
      </c>
      <c r="G1377" s="8">
        <v>43018.706944444442</v>
      </c>
      <c r="H1377" s="7" t="s">
        <v>2781</v>
      </c>
      <c r="I1377" s="7"/>
      <c r="J1377" s="7"/>
      <c r="K1377" s="7">
        <v>0</v>
      </c>
      <c r="L1377" s="7">
        <v>0</v>
      </c>
      <c r="M1377" s="7">
        <v>4000</v>
      </c>
      <c r="N1377" s="7">
        <v>1</v>
      </c>
      <c r="O1377" s="7" t="s">
        <v>53</v>
      </c>
      <c r="P1377" s="7">
        <v>0</v>
      </c>
      <c r="Q1377" s="7">
        <v>0</v>
      </c>
      <c r="R1377" s="7">
        <v>4000</v>
      </c>
    </row>
    <row r="1378" spans="1:18" x14ac:dyDescent="0.25">
      <c r="A1378" s="7" t="s">
        <v>4654</v>
      </c>
      <c r="B1378" s="8">
        <v>43067</v>
      </c>
      <c r="C1378" s="7">
        <v>1</v>
      </c>
      <c r="D1378" s="7" t="s">
        <v>4655</v>
      </c>
      <c r="E1378" s="7" t="s">
        <v>592</v>
      </c>
      <c r="F1378" s="7" t="s">
        <v>4656</v>
      </c>
      <c r="G1378" s="8">
        <v>43022.342361111114</v>
      </c>
      <c r="H1378" s="7" t="s">
        <v>2781</v>
      </c>
      <c r="I1378" s="7"/>
      <c r="J1378" s="7"/>
      <c r="K1378" s="7">
        <v>0</v>
      </c>
      <c r="L1378" s="7">
        <v>0</v>
      </c>
      <c r="M1378" s="7">
        <v>1200</v>
      </c>
      <c r="N1378" s="7">
        <v>1</v>
      </c>
      <c r="O1378" s="7" t="s">
        <v>53</v>
      </c>
      <c r="P1378" s="7">
        <v>0</v>
      </c>
      <c r="Q1378" s="7">
        <v>0</v>
      </c>
      <c r="R1378" s="7">
        <v>1200</v>
      </c>
    </row>
    <row r="1379" spans="1:18" x14ac:dyDescent="0.25">
      <c r="A1379" s="7" t="s">
        <v>4657</v>
      </c>
      <c r="B1379" s="8">
        <v>43067</v>
      </c>
      <c r="C1379" s="7">
        <v>1</v>
      </c>
      <c r="D1379" s="7" t="s">
        <v>4658</v>
      </c>
      <c r="E1379" s="7" t="s">
        <v>592</v>
      </c>
      <c r="F1379" s="7" t="s">
        <v>4659</v>
      </c>
      <c r="G1379" s="8">
        <v>43047.607638888891</v>
      </c>
      <c r="H1379" s="7" t="s">
        <v>2781</v>
      </c>
      <c r="I1379" s="7"/>
      <c r="J1379" s="7"/>
      <c r="K1379" s="7">
        <v>0</v>
      </c>
      <c r="L1379" s="7">
        <v>0</v>
      </c>
      <c r="M1379" s="7">
        <v>2000</v>
      </c>
      <c r="N1379" s="7">
        <v>1</v>
      </c>
      <c r="O1379" s="7" t="s">
        <v>53</v>
      </c>
      <c r="P1379" s="7">
        <v>0</v>
      </c>
      <c r="Q1379" s="7">
        <v>0</v>
      </c>
      <c r="R1379" s="7">
        <v>2000</v>
      </c>
    </row>
    <row r="1380" spans="1:18" x14ac:dyDescent="0.25">
      <c r="A1380" s="7" t="s">
        <v>4660</v>
      </c>
      <c r="B1380" s="8">
        <v>43067</v>
      </c>
      <c r="C1380" s="7">
        <v>1</v>
      </c>
      <c r="D1380" s="7" t="s">
        <v>4661</v>
      </c>
      <c r="E1380" s="7" t="s">
        <v>592</v>
      </c>
      <c r="F1380" s="7" t="s">
        <v>4662</v>
      </c>
      <c r="G1380" s="8">
        <v>43028.398611111108</v>
      </c>
      <c r="H1380" s="7" t="s">
        <v>2781</v>
      </c>
      <c r="I1380" s="7"/>
      <c r="J1380" s="7"/>
      <c r="K1380" s="7">
        <v>0</v>
      </c>
      <c r="L1380" s="7">
        <v>0</v>
      </c>
      <c r="M1380" s="7">
        <v>4000</v>
      </c>
      <c r="N1380" s="7">
        <v>1</v>
      </c>
      <c r="O1380" s="7" t="s">
        <v>53</v>
      </c>
      <c r="P1380" s="7">
        <v>0</v>
      </c>
      <c r="Q1380" s="7">
        <v>0</v>
      </c>
      <c r="R1380" s="7">
        <v>4000</v>
      </c>
    </row>
    <row r="1381" spans="1:18" x14ac:dyDescent="0.25">
      <c r="A1381" s="7" t="s">
        <v>4663</v>
      </c>
      <c r="B1381" s="8">
        <v>43067</v>
      </c>
      <c r="C1381" s="7">
        <v>1</v>
      </c>
      <c r="D1381" s="7" t="s">
        <v>4664</v>
      </c>
      <c r="E1381" s="7" t="s">
        <v>592</v>
      </c>
      <c r="F1381" s="7" t="s">
        <v>4665</v>
      </c>
      <c r="G1381" s="8">
        <v>43033.506249999999</v>
      </c>
      <c r="H1381" s="7" t="s">
        <v>2781</v>
      </c>
      <c r="I1381" s="7"/>
      <c r="J1381" s="7"/>
      <c r="K1381" s="7">
        <v>0</v>
      </c>
      <c r="L1381" s="7">
        <v>0</v>
      </c>
      <c r="M1381" s="7">
        <v>1800</v>
      </c>
      <c r="N1381" s="7">
        <v>1</v>
      </c>
      <c r="O1381" s="7" t="s">
        <v>53</v>
      </c>
      <c r="P1381" s="7">
        <v>0</v>
      </c>
      <c r="Q1381" s="7">
        <v>0</v>
      </c>
      <c r="R1381" s="7">
        <v>1800</v>
      </c>
    </row>
    <row r="1382" spans="1:18" x14ac:dyDescent="0.25">
      <c r="A1382" s="7" t="s">
        <v>4666</v>
      </c>
      <c r="B1382" s="8">
        <v>43067</v>
      </c>
      <c r="C1382" s="7">
        <v>1</v>
      </c>
      <c r="D1382" s="7" t="s">
        <v>4667</v>
      </c>
      <c r="E1382" s="7" t="s">
        <v>592</v>
      </c>
      <c r="F1382" s="7" t="s">
        <v>4668</v>
      </c>
      <c r="G1382" s="8">
        <v>43032.668749999997</v>
      </c>
      <c r="H1382" s="7" t="s">
        <v>2781</v>
      </c>
      <c r="I1382" s="7"/>
      <c r="J1382" s="7"/>
      <c r="K1382" s="7">
        <v>0</v>
      </c>
      <c r="L1382" s="7">
        <v>0</v>
      </c>
      <c r="M1382" s="7">
        <v>3500</v>
      </c>
      <c r="N1382" s="7">
        <v>1</v>
      </c>
      <c r="O1382" s="7" t="s">
        <v>53</v>
      </c>
      <c r="P1382" s="7">
        <v>0</v>
      </c>
      <c r="Q1382" s="7">
        <v>0</v>
      </c>
      <c r="R1382" s="7">
        <v>3500</v>
      </c>
    </row>
    <row r="1383" spans="1:18" x14ac:dyDescent="0.25">
      <c r="A1383" s="7" t="s">
        <v>4669</v>
      </c>
      <c r="B1383" s="8">
        <v>43067</v>
      </c>
      <c r="C1383" s="7">
        <v>1</v>
      </c>
      <c r="D1383" s="7" t="s">
        <v>4670</v>
      </c>
      <c r="E1383" s="7" t="s">
        <v>592</v>
      </c>
      <c r="F1383" s="7" t="s">
        <v>4671</v>
      </c>
      <c r="G1383" s="8">
        <v>43062.404166666667</v>
      </c>
      <c r="H1383" s="7" t="s">
        <v>2781</v>
      </c>
      <c r="I1383" s="7"/>
      <c r="J1383" s="7"/>
      <c r="K1383" s="7">
        <v>0</v>
      </c>
      <c r="L1383" s="7">
        <v>0</v>
      </c>
      <c r="M1383" s="7">
        <v>0</v>
      </c>
      <c r="N1383" s="7">
        <v>1</v>
      </c>
      <c r="O1383" s="7" t="s">
        <v>53</v>
      </c>
      <c r="P1383" s="7">
        <v>0</v>
      </c>
      <c r="Q1383" s="7">
        <v>0</v>
      </c>
      <c r="R1383" s="7">
        <v>4000</v>
      </c>
    </row>
    <row r="1384" spans="1:18" x14ac:dyDescent="0.25">
      <c r="A1384" s="7" t="s">
        <v>4672</v>
      </c>
      <c r="B1384" s="8">
        <v>43067</v>
      </c>
      <c r="C1384" s="7">
        <v>1</v>
      </c>
      <c r="D1384" s="7" t="s">
        <v>4673</v>
      </c>
      <c r="E1384" s="7" t="s">
        <v>592</v>
      </c>
      <c r="F1384" s="7" t="s">
        <v>4674</v>
      </c>
      <c r="G1384" s="8">
        <v>43062.544444444444</v>
      </c>
      <c r="H1384" s="7" t="s">
        <v>2781</v>
      </c>
      <c r="I1384" s="7"/>
      <c r="J1384" s="7"/>
      <c r="K1384" s="7">
        <v>0</v>
      </c>
      <c r="L1384" s="7">
        <v>0</v>
      </c>
      <c r="M1384" s="7">
        <v>1200</v>
      </c>
      <c r="N1384" s="7">
        <v>1</v>
      </c>
      <c r="O1384" s="7" t="s">
        <v>53</v>
      </c>
      <c r="P1384" s="7">
        <v>0</v>
      </c>
      <c r="Q1384" s="7">
        <v>0</v>
      </c>
      <c r="R1384" s="7">
        <v>1200</v>
      </c>
    </row>
    <row r="1385" spans="1:18" x14ac:dyDescent="0.25">
      <c r="A1385" s="7" t="s">
        <v>4675</v>
      </c>
      <c r="B1385" s="8">
        <v>43067</v>
      </c>
      <c r="C1385" s="7">
        <v>1</v>
      </c>
      <c r="D1385" s="7" t="s">
        <v>4676</v>
      </c>
      <c r="E1385" s="7" t="s">
        <v>592</v>
      </c>
      <c r="F1385" s="7" t="s">
        <v>4677</v>
      </c>
      <c r="G1385" s="8">
        <v>43046.664583333331</v>
      </c>
      <c r="H1385" s="7" t="s">
        <v>2781</v>
      </c>
      <c r="I1385" s="7"/>
      <c r="J1385" s="7"/>
      <c r="K1385" s="7">
        <v>0</v>
      </c>
      <c r="L1385" s="7">
        <v>0</v>
      </c>
      <c r="M1385" s="7">
        <v>2000</v>
      </c>
      <c r="N1385" s="7">
        <v>1</v>
      </c>
      <c r="O1385" s="7" t="s">
        <v>53</v>
      </c>
      <c r="P1385" s="7">
        <v>0</v>
      </c>
      <c r="Q1385" s="7">
        <v>0</v>
      </c>
      <c r="R1385" s="7">
        <v>2000</v>
      </c>
    </row>
    <row r="1386" spans="1:18" x14ac:dyDescent="0.25">
      <c r="A1386" s="7" t="s">
        <v>4678</v>
      </c>
      <c r="B1386" s="8">
        <v>43067</v>
      </c>
      <c r="C1386" s="7">
        <v>1</v>
      </c>
      <c r="D1386" s="7" t="s">
        <v>4679</v>
      </c>
      <c r="E1386" s="7" t="s">
        <v>592</v>
      </c>
      <c r="F1386" s="7" t="s">
        <v>4680</v>
      </c>
      <c r="G1386" s="8">
        <v>43019.838194444441</v>
      </c>
      <c r="H1386" s="7" t="s">
        <v>2781</v>
      </c>
      <c r="I1386" s="7"/>
      <c r="J1386" s="7"/>
      <c r="K1386" s="7">
        <v>0</v>
      </c>
      <c r="L1386" s="7">
        <v>0</v>
      </c>
      <c r="M1386" s="7">
        <v>300</v>
      </c>
      <c r="N1386" s="7">
        <v>1</v>
      </c>
      <c r="O1386" s="7" t="s">
        <v>53</v>
      </c>
      <c r="P1386" s="7">
        <v>0</v>
      </c>
      <c r="Q1386" s="7">
        <v>0</v>
      </c>
      <c r="R1386" s="7">
        <v>300</v>
      </c>
    </row>
    <row r="1387" spans="1:18" x14ac:dyDescent="0.25">
      <c r="A1387" s="7" t="s">
        <v>4681</v>
      </c>
      <c r="B1387" s="8">
        <v>43067</v>
      </c>
      <c r="C1387" s="7">
        <v>1</v>
      </c>
      <c r="D1387" s="7" t="s">
        <v>4682</v>
      </c>
      <c r="E1387" s="7" t="s">
        <v>592</v>
      </c>
      <c r="F1387" s="7" t="s">
        <v>4683</v>
      </c>
      <c r="G1387" s="8">
        <v>43040.604166666664</v>
      </c>
      <c r="H1387" s="7" t="s">
        <v>2781</v>
      </c>
      <c r="I1387" s="7"/>
      <c r="J1387" s="7"/>
      <c r="K1387" s="7">
        <v>0</v>
      </c>
      <c r="L1387" s="7">
        <v>0</v>
      </c>
      <c r="M1387" s="7">
        <v>3000</v>
      </c>
      <c r="N1387" s="7">
        <v>1</v>
      </c>
      <c r="O1387" s="7" t="s">
        <v>53</v>
      </c>
      <c r="P1387" s="7">
        <v>0</v>
      </c>
      <c r="Q1387" s="7">
        <v>0</v>
      </c>
      <c r="R1387" s="7">
        <v>3000</v>
      </c>
    </row>
    <row r="1388" spans="1:18" x14ac:dyDescent="0.25">
      <c r="A1388" s="7" t="s">
        <v>4684</v>
      </c>
      <c r="B1388" s="8">
        <v>43067</v>
      </c>
      <c r="C1388" s="7">
        <v>1</v>
      </c>
      <c r="D1388" s="7" t="s">
        <v>4685</v>
      </c>
      <c r="E1388" s="7" t="s">
        <v>592</v>
      </c>
      <c r="F1388" s="7" t="s">
        <v>4686</v>
      </c>
      <c r="G1388" s="8">
        <v>43058.460416666669</v>
      </c>
      <c r="H1388" s="7" t="s">
        <v>2781</v>
      </c>
      <c r="I1388" s="7"/>
      <c r="J1388" s="7"/>
      <c r="K1388" s="7">
        <v>0</v>
      </c>
      <c r="L1388" s="7">
        <v>0</v>
      </c>
      <c r="M1388" s="7">
        <v>1800</v>
      </c>
      <c r="N1388" s="7">
        <v>1</v>
      </c>
      <c r="O1388" s="7" t="s">
        <v>53</v>
      </c>
      <c r="P1388" s="7">
        <v>0</v>
      </c>
      <c r="Q1388" s="7">
        <v>0</v>
      </c>
      <c r="R1388" s="7">
        <v>1800</v>
      </c>
    </row>
    <row r="1389" spans="1:18" x14ac:dyDescent="0.25">
      <c r="A1389" s="7" t="s">
        <v>4687</v>
      </c>
      <c r="B1389" s="8">
        <v>43067</v>
      </c>
      <c r="C1389" s="7">
        <v>1</v>
      </c>
      <c r="D1389" s="7" t="s">
        <v>4688</v>
      </c>
      <c r="E1389" s="7" t="s">
        <v>592</v>
      </c>
      <c r="F1389" s="7" t="s">
        <v>4689</v>
      </c>
      <c r="G1389" s="8">
        <v>43067.390972222223</v>
      </c>
      <c r="H1389" s="7" t="s">
        <v>2781</v>
      </c>
      <c r="I1389" s="7"/>
      <c r="J1389" s="7"/>
      <c r="K1389" s="7">
        <v>0</v>
      </c>
      <c r="L1389" s="7">
        <v>0</v>
      </c>
      <c r="M1389" s="7">
        <v>1000</v>
      </c>
      <c r="N1389" s="7">
        <v>1</v>
      </c>
      <c r="O1389" s="7" t="s">
        <v>53</v>
      </c>
      <c r="P1389" s="7">
        <v>0</v>
      </c>
      <c r="Q1389" s="7">
        <v>0</v>
      </c>
      <c r="R1389" s="7">
        <v>4000</v>
      </c>
    </row>
    <row r="1390" spans="1:18" x14ac:dyDescent="0.25">
      <c r="A1390" s="7" t="s">
        <v>4690</v>
      </c>
      <c r="B1390" s="8">
        <v>43068</v>
      </c>
      <c r="C1390" s="7">
        <v>1</v>
      </c>
      <c r="D1390" s="7" t="s">
        <v>4691</v>
      </c>
      <c r="E1390" s="7" t="s">
        <v>592</v>
      </c>
      <c r="F1390" s="7" t="s">
        <v>4692</v>
      </c>
      <c r="G1390" s="8">
        <v>43066.386805555558</v>
      </c>
      <c r="H1390" s="7" t="s">
        <v>2781</v>
      </c>
      <c r="I1390" s="7"/>
      <c r="J1390" s="7"/>
      <c r="K1390" s="7">
        <v>0</v>
      </c>
      <c r="L1390" s="7">
        <v>0</v>
      </c>
      <c r="M1390" s="7">
        <v>3800</v>
      </c>
      <c r="N1390" s="7">
        <v>1</v>
      </c>
      <c r="O1390" s="7" t="s">
        <v>53</v>
      </c>
      <c r="P1390" s="7">
        <v>0</v>
      </c>
      <c r="Q1390" s="7">
        <v>0</v>
      </c>
      <c r="R1390" s="7">
        <v>3800</v>
      </c>
    </row>
    <row r="1391" spans="1:18" x14ac:dyDescent="0.25">
      <c r="A1391" s="7" t="s">
        <v>4693</v>
      </c>
      <c r="B1391" s="8">
        <v>43068</v>
      </c>
      <c r="C1391" s="7">
        <v>1</v>
      </c>
      <c r="D1391" s="7" t="s">
        <v>4694</v>
      </c>
      <c r="E1391" s="7" t="s">
        <v>592</v>
      </c>
      <c r="F1391" s="7" t="s">
        <v>4695</v>
      </c>
      <c r="G1391" s="8">
        <v>43057.591666666667</v>
      </c>
      <c r="H1391" s="7" t="s">
        <v>2781</v>
      </c>
      <c r="I1391" s="7"/>
      <c r="J1391" s="7"/>
      <c r="K1391" s="7">
        <v>0</v>
      </c>
      <c r="L1391" s="7">
        <v>0</v>
      </c>
      <c r="M1391" s="7">
        <v>0</v>
      </c>
      <c r="N1391" s="7">
        <v>1</v>
      </c>
      <c r="O1391" s="7" t="s">
        <v>71</v>
      </c>
      <c r="P1391" s="7">
        <v>0</v>
      </c>
      <c r="Q1391" s="7">
        <v>0</v>
      </c>
      <c r="R1391" s="7">
        <v>60</v>
      </c>
    </row>
    <row r="1392" spans="1:18" x14ac:dyDescent="0.25">
      <c r="A1392" s="7" t="s">
        <v>4696</v>
      </c>
      <c r="B1392" s="8">
        <v>43068</v>
      </c>
      <c r="C1392" s="7">
        <v>1</v>
      </c>
      <c r="D1392" s="7" t="s">
        <v>4697</v>
      </c>
      <c r="E1392" s="7" t="s">
        <v>592</v>
      </c>
      <c r="F1392" s="7" t="s">
        <v>4698</v>
      </c>
      <c r="G1392" s="8">
        <v>43057.652777777781</v>
      </c>
      <c r="H1392" s="7" t="s">
        <v>2781</v>
      </c>
      <c r="I1392" s="7"/>
      <c r="J1392" s="7"/>
      <c r="K1392" s="7">
        <v>0</v>
      </c>
      <c r="L1392" s="7">
        <v>0</v>
      </c>
      <c r="M1392" s="7">
        <v>60</v>
      </c>
      <c r="N1392" s="7">
        <v>1</v>
      </c>
      <c r="O1392" s="7" t="s">
        <v>71</v>
      </c>
      <c r="P1392" s="7">
        <v>0</v>
      </c>
      <c r="Q1392" s="7">
        <v>0</v>
      </c>
      <c r="R1392" s="7">
        <v>60</v>
      </c>
    </row>
    <row r="1393" spans="1:18" x14ac:dyDescent="0.25">
      <c r="A1393" s="7" t="s">
        <v>4699</v>
      </c>
      <c r="B1393" s="8">
        <v>43075</v>
      </c>
      <c r="C1393" s="7">
        <v>1</v>
      </c>
      <c r="D1393" s="7" t="s">
        <v>4700</v>
      </c>
      <c r="E1393" s="7" t="s">
        <v>592</v>
      </c>
      <c r="F1393" s="7" t="s">
        <v>4701</v>
      </c>
      <c r="G1393" s="8">
        <v>43074.68472222222</v>
      </c>
      <c r="H1393" s="7" t="s">
        <v>2781</v>
      </c>
      <c r="I1393" s="7"/>
      <c r="J1393" s="7"/>
      <c r="K1393" s="7">
        <v>0</v>
      </c>
      <c r="L1393" s="7">
        <v>0</v>
      </c>
      <c r="M1393" s="7">
        <v>4.1100000000000003</v>
      </c>
      <c r="N1393" s="7">
        <v>1</v>
      </c>
      <c r="O1393" s="7" t="s">
        <v>71</v>
      </c>
      <c r="P1393" s="7">
        <v>0</v>
      </c>
      <c r="Q1393" s="7">
        <v>0</v>
      </c>
      <c r="R1393" s="7">
        <v>4.1100000000000003</v>
      </c>
    </row>
    <row r="1394" spans="1:18" x14ac:dyDescent="0.25">
      <c r="A1394" s="7" t="s">
        <v>4699</v>
      </c>
      <c r="B1394" s="8">
        <v>43075</v>
      </c>
      <c r="C1394" s="7">
        <v>2</v>
      </c>
      <c r="D1394" s="7" t="s">
        <v>4700</v>
      </c>
      <c r="E1394" s="7" t="s">
        <v>592</v>
      </c>
      <c r="F1394" s="7" t="s">
        <v>4701</v>
      </c>
      <c r="G1394" s="8">
        <v>43074.68472222222</v>
      </c>
      <c r="H1394" s="7" t="s">
        <v>2781</v>
      </c>
      <c r="I1394" s="7"/>
      <c r="J1394" s="7"/>
      <c r="K1394" s="7">
        <v>0</v>
      </c>
      <c r="L1394" s="7">
        <v>0</v>
      </c>
      <c r="M1394" s="7">
        <v>14.91</v>
      </c>
      <c r="N1394" s="7">
        <v>1</v>
      </c>
      <c r="O1394" s="7" t="s">
        <v>71</v>
      </c>
      <c r="P1394" s="7">
        <v>0</v>
      </c>
      <c r="Q1394" s="7">
        <v>0</v>
      </c>
      <c r="R1394" s="7">
        <v>14.91</v>
      </c>
    </row>
    <row r="1395" spans="1:18" x14ac:dyDescent="0.25">
      <c r="A1395" s="7" t="s">
        <v>4699</v>
      </c>
      <c r="B1395" s="8">
        <v>43075</v>
      </c>
      <c r="C1395" s="7">
        <v>3</v>
      </c>
      <c r="D1395" s="7" t="s">
        <v>4700</v>
      </c>
      <c r="E1395" s="7" t="s">
        <v>592</v>
      </c>
      <c r="F1395" s="7" t="s">
        <v>4701</v>
      </c>
      <c r="G1395" s="8">
        <v>43074.68472222222</v>
      </c>
      <c r="H1395" s="7" t="s">
        <v>2781</v>
      </c>
      <c r="I1395" s="7"/>
      <c r="J1395" s="7"/>
      <c r="K1395" s="7">
        <v>0</v>
      </c>
      <c r="L1395" s="7">
        <v>0</v>
      </c>
      <c r="M1395" s="7">
        <v>39.479999999999997</v>
      </c>
      <c r="N1395" s="7">
        <v>1</v>
      </c>
      <c r="O1395" s="7" t="s">
        <v>71</v>
      </c>
      <c r="P1395" s="7">
        <v>0</v>
      </c>
      <c r="Q1395" s="7">
        <v>0</v>
      </c>
      <c r="R1395" s="7">
        <v>39.479999999999997</v>
      </c>
    </row>
    <row r="1396" spans="1:18" x14ac:dyDescent="0.25">
      <c r="A1396" s="7" t="s">
        <v>4699</v>
      </c>
      <c r="B1396" s="8">
        <v>43075</v>
      </c>
      <c r="C1396" s="7">
        <v>4</v>
      </c>
      <c r="D1396" s="7" t="s">
        <v>4700</v>
      </c>
      <c r="E1396" s="7" t="s">
        <v>592</v>
      </c>
      <c r="F1396" s="7" t="s">
        <v>4701</v>
      </c>
      <c r="G1396" s="8">
        <v>43074.68472222222</v>
      </c>
      <c r="H1396" s="7" t="s">
        <v>2781</v>
      </c>
      <c r="I1396" s="7"/>
      <c r="J1396" s="7"/>
      <c r="K1396" s="7">
        <v>0</v>
      </c>
      <c r="L1396" s="7">
        <v>0</v>
      </c>
      <c r="M1396" s="7">
        <v>1.5</v>
      </c>
      <c r="N1396" s="7">
        <v>1</v>
      </c>
      <c r="O1396" s="7" t="s">
        <v>71</v>
      </c>
      <c r="P1396" s="7">
        <v>0</v>
      </c>
      <c r="Q1396" s="7">
        <v>0</v>
      </c>
      <c r="R1396" s="7">
        <v>1.5</v>
      </c>
    </row>
    <row r="1397" spans="1:18" x14ac:dyDescent="0.25">
      <c r="A1397" s="7" t="s">
        <v>4702</v>
      </c>
      <c r="B1397" s="8">
        <v>43075</v>
      </c>
      <c r="C1397" s="7">
        <v>1</v>
      </c>
      <c r="D1397" s="7" t="s">
        <v>4703</v>
      </c>
      <c r="E1397" s="7" t="s">
        <v>592</v>
      </c>
      <c r="F1397" s="7" t="s">
        <v>4704</v>
      </c>
      <c r="G1397" s="8">
        <v>43070.551388888889</v>
      </c>
      <c r="H1397" s="7" t="s">
        <v>2781</v>
      </c>
      <c r="I1397" s="7"/>
      <c r="J1397" s="7"/>
      <c r="K1397" s="7">
        <v>0</v>
      </c>
      <c r="L1397" s="7">
        <v>0</v>
      </c>
      <c r="M1397" s="7">
        <v>0</v>
      </c>
      <c r="N1397" s="7">
        <v>1</v>
      </c>
      <c r="O1397" s="7" t="s">
        <v>71</v>
      </c>
      <c r="P1397" s="7">
        <v>0</v>
      </c>
      <c r="Q1397" s="7">
        <v>0</v>
      </c>
      <c r="R1397" s="7">
        <v>60</v>
      </c>
    </row>
    <row r="1398" spans="1:18" x14ac:dyDescent="0.25">
      <c r="A1398" s="7" t="s">
        <v>4705</v>
      </c>
      <c r="B1398" s="8">
        <v>43076</v>
      </c>
      <c r="C1398" s="7">
        <v>1</v>
      </c>
      <c r="D1398" s="7" t="s">
        <v>4646</v>
      </c>
      <c r="E1398" s="7" t="s">
        <v>592</v>
      </c>
      <c r="F1398" s="7" t="s">
        <v>4647</v>
      </c>
      <c r="G1398" s="8">
        <v>43060.466666666667</v>
      </c>
      <c r="H1398" s="7" t="s">
        <v>2781</v>
      </c>
      <c r="I1398" s="7"/>
      <c r="J1398" s="7"/>
      <c r="K1398" s="7">
        <v>0</v>
      </c>
      <c r="L1398" s="7">
        <v>0</v>
      </c>
      <c r="M1398" s="7">
        <v>60</v>
      </c>
      <c r="N1398" s="7">
        <v>1</v>
      </c>
      <c r="O1398" s="7" t="s">
        <v>71</v>
      </c>
      <c r="P1398" s="7">
        <v>0</v>
      </c>
      <c r="Q1398" s="7">
        <v>0</v>
      </c>
      <c r="R1398" s="7">
        <v>20.07</v>
      </c>
    </row>
    <row r="1399" spans="1:18" x14ac:dyDescent="0.25">
      <c r="A1399" s="7" t="s">
        <v>4706</v>
      </c>
      <c r="B1399" s="8">
        <v>43076</v>
      </c>
      <c r="C1399" s="7">
        <v>1</v>
      </c>
      <c r="D1399" s="7" t="s">
        <v>4707</v>
      </c>
      <c r="E1399" s="7" t="s">
        <v>592</v>
      </c>
      <c r="F1399" s="7" t="s">
        <v>4708</v>
      </c>
      <c r="G1399" s="8">
        <v>43072.518750000003</v>
      </c>
      <c r="H1399" s="7" t="s">
        <v>2781</v>
      </c>
      <c r="I1399" s="7"/>
      <c r="J1399" s="7"/>
      <c r="K1399" s="7">
        <v>0</v>
      </c>
      <c r="L1399" s="7">
        <v>0</v>
      </c>
      <c r="M1399" s="7">
        <v>0</v>
      </c>
      <c r="N1399" s="7">
        <v>1</v>
      </c>
      <c r="O1399" s="7" t="s">
        <v>71</v>
      </c>
      <c r="P1399" s="7">
        <v>0</v>
      </c>
      <c r="Q1399" s="7">
        <v>0</v>
      </c>
      <c r="R1399" s="7">
        <v>54.7</v>
      </c>
    </row>
    <row r="1400" spans="1:18" x14ac:dyDescent="0.25">
      <c r="A1400" s="7" t="s">
        <v>4706</v>
      </c>
      <c r="B1400" s="8">
        <v>43076</v>
      </c>
      <c r="C1400" s="7">
        <v>2</v>
      </c>
      <c r="D1400" s="7" t="s">
        <v>4707</v>
      </c>
      <c r="E1400" s="7" t="s">
        <v>592</v>
      </c>
      <c r="F1400" s="7" t="s">
        <v>4708</v>
      </c>
      <c r="G1400" s="8">
        <v>43072.518750000003</v>
      </c>
      <c r="H1400" s="7" t="s">
        <v>2781</v>
      </c>
      <c r="I1400" s="7"/>
      <c r="J1400" s="7"/>
      <c r="K1400" s="7">
        <v>0</v>
      </c>
      <c r="L1400" s="7">
        <v>0</v>
      </c>
      <c r="M1400" s="7">
        <v>0</v>
      </c>
      <c r="N1400" s="7">
        <v>1</v>
      </c>
      <c r="O1400" s="7" t="s">
        <v>71</v>
      </c>
      <c r="P1400" s="7">
        <v>0</v>
      </c>
      <c r="Q1400" s="7">
        <v>0</v>
      </c>
      <c r="R1400" s="7">
        <v>5.3</v>
      </c>
    </row>
    <row r="1401" spans="1:18" x14ac:dyDescent="0.25">
      <c r="A1401" s="7" t="s">
        <v>4709</v>
      </c>
      <c r="B1401" s="8">
        <v>43076</v>
      </c>
      <c r="C1401" s="7">
        <v>1</v>
      </c>
      <c r="D1401" s="7" t="s">
        <v>4710</v>
      </c>
      <c r="E1401" s="7" t="s">
        <v>592</v>
      </c>
      <c r="F1401" s="7" t="s">
        <v>4711</v>
      </c>
      <c r="G1401" s="8">
        <v>43075.354166666664</v>
      </c>
      <c r="H1401" s="7" t="s">
        <v>2781</v>
      </c>
      <c r="I1401" s="7"/>
      <c r="J1401" s="7"/>
      <c r="K1401" s="7">
        <v>0</v>
      </c>
      <c r="L1401" s="7">
        <v>0</v>
      </c>
      <c r="M1401" s="7">
        <v>60</v>
      </c>
      <c r="N1401" s="7">
        <v>1</v>
      </c>
      <c r="O1401" s="7" t="s">
        <v>71</v>
      </c>
      <c r="P1401" s="7">
        <v>0</v>
      </c>
      <c r="Q1401" s="7">
        <v>0</v>
      </c>
      <c r="R1401" s="7">
        <v>60</v>
      </c>
    </row>
    <row r="1402" spans="1:18" x14ac:dyDescent="0.25">
      <c r="A1402" s="7" t="s">
        <v>4712</v>
      </c>
      <c r="B1402" s="8">
        <v>43082</v>
      </c>
      <c r="C1402" s="7">
        <v>2</v>
      </c>
      <c r="D1402" s="7" t="s">
        <v>4713</v>
      </c>
      <c r="E1402" s="7" t="s">
        <v>592</v>
      </c>
      <c r="F1402" s="7" t="s">
        <v>4714</v>
      </c>
      <c r="G1402" s="8">
        <v>43082.450694444444</v>
      </c>
      <c r="H1402" s="7" t="s">
        <v>2781</v>
      </c>
      <c r="I1402" s="7"/>
      <c r="J1402" s="7"/>
      <c r="K1402" s="7">
        <v>0</v>
      </c>
      <c r="L1402" s="7">
        <v>0</v>
      </c>
      <c r="M1402" s="7">
        <v>4150</v>
      </c>
      <c r="N1402" s="7">
        <v>1</v>
      </c>
      <c r="O1402" s="7" t="s">
        <v>53</v>
      </c>
      <c r="P1402" s="7">
        <v>0</v>
      </c>
      <c r="Q1402" s="7">
        <v>0</v>
      </c>
      <c r="R1402" s="7">
        <v>4150</v>
      </c>
    </row>
    <row r="1403" spans="1:18" x14ac:dyDescent="0.25">
      <c r="A1403" s="7" t="s">
        <v>4715</v>
      </c>
      <c r="B1403" s="8">
        <v>43083</v>
      </c>
      <c r="C1403" s="7">
        <v>1</v>
      </c>
      <c r="D1403" s="7" t="s">
        <v>4716</v>
      </c>
      <c r="E1403" s="7" t="s">
        <v>592</v>
      </c>
      <c r="F1403" s="7" t="s">
        <v>4717</v>
      </c>
      <c r="G1403" s="8">
        <v>43078.406944444447</v>
      </c>
      <c r="H1403" s="7" t="s">
        <v>2781</v>
      </c>
      <c r="I1403" s="7"/>
      <c r="J1403" s="7"/>
      <c r="K1403" s="7">
        <v>0</v>
      </c>
      <c r="L1403" s="7">
        <v>0</v>
      </c>
      <c r="M1403" s="7">
        <v>3500</v>
      </c>
      <c r="N1403" s="7">
        <v>1</v>
      </c>
      <c r="O1403" s="7" t="s">
        <v>53</v>
      </c>
      <c r="P1403" s="7">
        <v>0</v>
      </c>
      <c r="Q1403" s="7">
        <v>0</v>
      </c>
      <c r="R1403" s="7">
        <v>3500</v>
      </c>
    </row>
    <row r="1404" spans="1:18" x14ac:dyDescent="0.25">
      <c r="A1404" s="7" t="s">
        <v>4718</v>
      </c>
      <c r="B1404" s="8">
        <v>43083</v>
      </c>
      <c r="C1404" s="7">
        <v>1</v>
      </c>
      <c r="D1404" s="7" t="s">
        <v>4719</v>
      </c>
      <c r="E1404" s="7" t="s">
        <v>592</v>
      </c>
      <c r="F1404" s="7" t="s">
        <v>4720</v>
      </c>
      <c r="G1404" s="8">
        <v>43078.393055555556</v>
      </c>
      <c r="H1404" s="7" t="s">
        <v>2781</v>
      </c>
      <c r="I1404" s="7"/>
      <c r="J1404" s="7"/>
      <c r="K1404" s="7">
        <v>0</v>
      </c>
      <c r="L1404" s="7">
        <v>0</v>
      </c>
      <c r="M1404" s="7">
        <v>3500</v>
      </c>
      <c r="N1404" s="7">
        <v>1</v>
      </c>
      <c r="O1404" s="7" t="s">
        <v>53</v>
      </c>
      <c r="P1404" s="7">
        <v>0</v>
      </c>
      <c r="Q1404" s="7">
        <v>0</v>
      </c>
      <c r="R1404" s="7">
        <v>3500</v>
      </c>
    </row>
    <row r="1405" spans="1:18" x14ac:dyDescent="0.25">
      <c r="A1405" s="7" t="s">
        <v>4721</v>
      </c>
      <c r="B1405" s="8">
        <v>43083</v>
      </c>
      <c r="C1405" s="7">
        <v>1</v>
      </c>
      <c r="D1405" s="7" t="s">
        <v>4722</v>
      </c>
      <c r="E1405" s="7" t="s">
        <v>592</v>
      </c>
      <c r="F1405" s="7" t="s">
        <v>4723</v>
      </c>
      <c r="G1405" s="8">
        <v>43070.536111111112</v>
      </c>
      <c r="H1405" s="7" t="s">
        <v>2781</v>
      </c>
      <c r="I1405" s="7"/>
      <c r="J1405" s="7"/>
      <c r="K1405" s="7">
        <v>0</v>
      </c>
      <c r="L1405" s="7">
        <v>0</v>
      </c>
      <c r="M1405" s="7">
        <v>800</v>
      </c>
      <c r="N1405" s="7">
        <v>1</v>
      </c>
      <c r="O1405" s="7" t="s">
        <v>53</v>
      </c>
      <c r="P1405" s="7">
        <v>0</v>
      </c>
      <c r="Q1405" s="7">
        <v>0</v>
      </c>
      <c r="R1405" s="7">
        <v>800</v>
      </c>
    </row>
    <row r="1406" spans="1:18" x14ac:dyDescent="0.25">
      <c r="A1406" s="7" t="s">
        <v>4724</v>
      </c>
      <c r="B1406" s="8">
        <v>43083</v>
      </c>
      <c r="C1406" s="7">
        <v>1</v>
      </c>
      <c r="D1406" s="7" t="s">
        <v>4725</v>
      </c>
      <c r="E1406" s="7" t="s">
        <v>592</v>
      </c>
      <c r="F1406" s="7" t="s">
        <v>4726</v>
      </c>
      <c r="G1406" s="8">
        <v>43068.656944444447</v>
      </c>
      <c r="H1406" s="7" t="s">
        <v>2781</v>
      </c>
      <c r="I1406" s="7"/>
      <c r="J1406" s="7"/>
      <c r="K1406" s="7">
        <v>0</v>
      </c>
      <c r="L1406" s="7">
        <v>0</v>
      </c>
      <c r="M1406" s="7">
        <v>3000</v>
      </c>
      <c r="N1406" s="7">
        <v>1</v>
      </c>
      <c r="O1406" s="7" t="s">
        <v>53</v>
      </c>
      <c r="P1406" s="7">
        <v>0</v>
      </c>
      <c r="Q1406" s="7">
        <v>0</v>
      </c>
      <c r="R1406" s="7">
        <v>3000</v>
      </c>
    </row>
    <row r="1407" spans="1:18" x14ac:dyDescent="0.25">
      <c r="A1407" s="7" t="s">
        <v>4727</v>
      </c>
      <c r="B1407" s="8">
        <v>43083</v>
      </c>
      <c r="C1407" s="7">
        <v>1</v>
      </c>
      <c r="D1407" s="7" t="s">
        <v>4728</v>
      </c>
      <c r="E1407" s="7" t="s">
        <v>592</v>
      </c>
      <c r="F1407" s="7" t="s">
        <v>4729</v>
      </c>
      <c r="G1407" s="8">
        <v>43078.375694444447</v>
      </c>
      <c r="H1407" s="7" t="s">
        <v>2781</v>
      </c>
      <c r="I1407" s="7"/>
      <c r="J1407" s="7"/>
      <c r="K1407" s="7">
        <v>0</v>
      </c>
      <c r="L1407" s="7">
        <v>0</v>
      </c>
      <c r="M1407" s="7">
        <v>1500</v>
      </c>
      <c r="N1407" s="7">
        <v>1</v>
      </c>
      <c r="O1407" s="7" t="s">
        <v>53</v>
      </c>
      <c r="P1407" s="7">
        <v>0</v>
      </c>
      <c r="Q1407" s="7">
        <v>0</v>
      </c>
      <c r="R1407" s="7">
        <v>1500</v>
      </c>
    </row>
    <row r="1408" spans="1:18" x14ac:dyDescent="0.25">
      <c r="A1408" s="7" t="s">
        <v>4730</v>
      </c>
      <c r="B1408" s="8">
        <v>43083</v>
      </c>
      <c r="C1408" s="7">
        <v>1</v>
      </c>
      <c r="D1408" s="7" t="s">
        <v>4731</v>
      </c>
      <c r="E1408" s="7" t="s">
        <v>592</v>
      </c>
      <c r="F1408" s="7" t="s">
        <v>4732</v>
      </c>
      <c r="G1408" s="8">
        <v>43068.572222222225</v>
      </c>
      <c r="H1408" s="7" t="s">
        <v>2781</v>
      </c>
      <c r="I1408" s="7"/>
      <c r="J1408" s="7"/>
      <c r="K1408" s="7">
        <v>0</v>
      </c>
      <c r="L1408" s="7">
        <v>0</v>
      </c>
      <c r="M1408" s="7">
        <v>60</v>
      </c>
      <c r="N1408" s="7">
        <v>1</v>
      </c>
      <c r="O1408" s="7" t="s">
        <v>71</v>
      </c>
      <c r="P1408" s="7">
        <v>0</v>
      </c>
      <c r="Q1408" s="7">
        <v>0</v>
      </c>
      <c r="R1408" s="7">
        <v>60</v>
      </c>
    </row>
    <row r="1409" spans="1:18" x14ac:dyDescent="0.25">
      <c r="A1409" s="7" t="s">
        <v>4733</v>
      </c>
      <c r="B1409" s="8">
        <v>43090</v>
      </c>
      <c r="C1409" s="7">
        <v>1</v>
      </c>
      <c r="D1409" s="7" t="s">
        <v>4734</v>
      </c>
      <c r="E1409" s="7" t="s">
        <v>592</v>
      </c>
      <c r="F1409" s="7" t="s">
        <v>4735</v>
      </c>
      <c r="G1409" s="8">
        <v>43069.559027777781</v>
      </c>
      <c r="H1409" s="7" t="s">
        <v>2781</v>
      </c>
      <c r="I1409" s="7"/>
      <c r="J1409" s="7"/>
      <c r="K1409" s="7">
        <v>0</v>
      </c>
      <c r="L1409" s="7">
        <v>0</v>
      </c>
      <c r="M1409" s="7">
        <v>11.2</v>
      </c>
      <c r="N1409" s="7">
        <v>1</v>
      </c>
      <c r="O1409" s="7" t="s">
        <v>937</v>
      </c>
      <c r="P1409" s="7">
        <v>0</v>
      </c>
      <c r="Q1409" s="7">
        <v>0</v>
      </c>
      <c r="R1409" s="7">
        <v>151.9</v>
      </c>
    </row>
    <row r="1410" spans="1:18" x14ac:dyDescent="0.25">
      <c r="A1410" s="7" t="s">
        <v>4736</v>
      </c>
      <c r="B1410" s="8">
        <v>43090</v>
      </c>
      <c r="C1410" s="7">
        <v>1</v>
      </c>
      <c r="D1410" s="7" t="s">
        <v>4737</v>
      </c>
      <c r="E1410" s="7" t="s">
        <v>592</v>
      </c>
      <c r="F1410" s="7" t="s">
        <v>4738</v>
      </c>
      <c r="G1410" s="8">
        <v>43081.398611111108</v>
      </c>
      <c r="H1410" s="7" t="s">
        <v>2781</v>
      </c>
      <c r="I1410" s="7"/>
      <c r="J1410" s="7"/>
      <c r="K1410" s="7">
        <v>0</v>
      </c>
      <c r="L1410" s="7">
        <v>0</v>
      </c>
      <c r="M1410" s="7">
        <v>4500</v>
      </c>
      <c r="N1410" s="7">
        <v>1</v>
      </c>
      <c r="O1410" s="7" t="s">
        <v>53</v>
      </c>
      <c r="P1410" s="7">
        <v>0</v>
      </c>
      <c r="Q1410" s="7">
        <v>0</v>
      </c>
      <c r="R1410" s="7">
        <v>4500</v>
      </c>
    </row>
    <row r="1411" spans="1:18" x14ac:dyDescent="0.25">
      <c r="A1411" s="7" t="s">
        <v>4739</v>
      </c>
      <c r="B1411" s="8">
        <v>43091</v>
      </c>
      <c r="C1411" s="7">
        <v>1</v>
      </c>
      <c r="D1411" s="7" t="s">
        <v>4740</v>
      </c>
      <c r="E1411" s="7" t="s">
        <v>592</v>
      </c>
      <c r="F1411" s="7" t="s">
        <v>4741</v>
      </c>
      <c r="G1411" s="8">
        <v>43072.668749999997</v>
      </c>
      <c r="H1411" s="7" t="s">
        <v>2781</v>
      </c>
      <c r="I1411" s="7"/>
      <c r="J1411" s="7"/>
      <c r="K1411" s="7">
        <v>0</v>
      </c>
      <c r="L1411" s="7">
        <v>0</v>
      </c>
      <c r="M1411" s="7">
        <v>25</v>
      </c>
      <c r="N1411" s="7">
        <v>1</v>
      </c>
      <c r="O1411" s="7" t="s">
        <v>71</v>
      </c>
      <c r="P1411" s="7">
        <v>0</v>
      </c>
      <c r="Q1411" s="7">
        <v>0</v>
      </c>
      <c r="R1411" s="7">
        <v>25</v>
      </c>
    </row>
    <row r="1412" spans="1:18" x14ac:dyDescent="0.25">
      <c r="A1412" s="7" t="s">
        <v>4742</v>
      </c>
      <c r="B1412" s="8">
        <v>43098</v>
      </c>
      <c r="C1412" s="7">
        <v>1</v>
      </c>
      <c r="D1412" s="7" t="s">
        <v>4688</v>
      </c>
      <c r="E1412" s="7" t="s">
        <v>592</v>
      </c>
      <c r="F1412" s="7" t="s">
        <v>4689</v>
      </c>
      <c r="G1412" s="8">
        <v>43067.390972222223</v>
      </c>
      <c r="H1412" s="7" t="s">
        <v>2781</v>
      </c>
      <c r="I1412" s="7"/>
      <c r="J1412" s="7"/>
      <c r="K1412" s="7">
        <v>0</v>
      </c>
      <c r="L1412" s="7">
        <v>0</v>
      </c>
      <c r="M1412" s="7">
        <v>1000</v>
      </c>
      <c r="N1412" s="7">
        <v>1</v>
      </c>
      <c r="O1412" s="7" t="s">
        <v>53</v>
      </c>
      <c r="P1412" s="7">
        <v>0</v>
      </c>
      <c r="Q1412" s="7">
        <v>0</v>
      </c>
      <c r="R1412" s="7">
        <v>4000</v>
      </c>
    </row>
    <row r="1413" spans="1:18" x14ac:dyDescent="0.25">
      <c r="A1413" s="7" t="s">
        <v>4743</v>
      </c>
      <c r="B1413" s="8">
        <v>43099</v>
      </c>
      <c r="C1413" s="7">
        <v>1</v>
      </c>
      <c r="D1413" s="7" t="s">
        <v>4744</v>
      </c>
      <c r="E1413" s="7" t="s">
        <v>592</v>
      </c>
      <c r="F1413" s="7" t="s">
        <v>4745</v>
      </c>
      <c r="G1413" s="8">
        <v>43096.61041666667</v>
      </c>
      <c r="H1413" s="7" t="s">
        <v>2781</v>
      </c>
      <c r="I1413" s="7"/>
      <c r="J1413" s="7"/>
      <c r="K1413" s="7">
        <v>0</v>
      </c>
      <c r="L1413" s="7">
        <v>0</v>
      </c>
      <c r="M1413" s="7">
        <v>1000</v>
      </c>
      <c r="N1413" s="7">
        <v>1</v>
      </c>
      <c r="O1413" s="7" t="s">
        <v>53</v>
      </c>
      <c r="P1413" s="7">
        <v>0</v>
      </c>
      <c r="Q1413" s="7">
        <v>0</v>
      </c>
      <c r="R1413" s="7">
        <v>1000</v>
      </c>
    </row>
    <row r="1414" spans="1:18" x14ac:dyDescent="0.25">
      <c r="A1414" s="7" t="s">
        <v>4746</v>
      </c>
      <c r="B1414" s="8">
        <v>43102</v>
      </c>
      <c r="C1414" s="7">
        <v>1</v>
      </c>
      <c r="D1414" s="7" t="s">
        <v>4747</v>
      </c>
      <c r="E1414" s="7" t="s">
        <v>592</v>
      </c>
      <c r="F1414" s="7" t="s">
        <v>4748</v>
      </c>
      <c r="G1414" s="8">
        <v>43091.663194444445</v>
      </c>
      <c r="H1414" s="7" t="s">
        <v>2781</v>
      </c>
      <c r="I1414" s="7"/>
      <c r="J1414" s="7"/>
      <c r="K1414" s="7">
        <v>0</v>
      </c>
      <c r="L1414" s="7">
        <v>0</v>
      </c>
      <c r="M1414" s="7">
        <v>4500</v>
      </c>
      <c r="N1414" s="7">
        <v>1</v>
      </c>
      <c r="O1414" s="7" t="s">
        <v>53</v>
      </c>
      <c r="P1414" s="7">
        <v>0</v>
      </c>
      <c r="Q1414" s="7">
        <v>0</v>
      </c>
      <c r="R1414" s="7">
        <v>4500</v>
      </c>
    </row>
    <row r="1415" spans="1:18" x14ac:dyDescent="0.25">
      <c r="A1415" s="7" t="s">
        <v>4749</v>
      </c>
      <c r="B1415" s="8">
        <v>43102</v>
      </c>
      <c r="C1415" s="7">
        <v>1</v>
      </c>
      <c r="D1415" s="7" t="s">
        <v>4750</v>
      </c>
      <c r="E1415" s="7" t="s">
        <v>592</v>
      </c>
      <c r="F1415" s="7" t="s">
        <v>4751</v>
      </c>
      <c r="G1415" s="8">
        <v>43095.45416666667</v>
      </c>
      <c r="H1415" s="7" t="s">
        <v>2781</v>
      </c>
      <c r="I1415" s="7"/>
      <c r="J1415" s="7"/>
      <c r="K1415" s="7">
        <v>0</v>
      </c>
      <c r="L1415" s="7">
        <v>0</v>
      </c>
      <c r="M1415" s="7">
        <v>800</v>
      </c>
      <c r="N1415" s="7">
        <v>1</v>
      </c>
      <c r="O1415" s="7" t="s">
        <v>53</v>
      </c>
      <c r="P1415" s="7">
        <v>0</v>
      </c>
      <c r="Q1415" s="7">
        <v>0</v>
      </c>
      <c r="R1415" s="7">
        <v>800</v>
      </c>
    </row>
    <row r="1416" spans="1:18" x14ac:dyDescent="0.25">
      <c r="A1416" s="7" t="s">
        <v>4752</v>
      </c>
      <c r="B1416" s="8">
        <v>43102</v>
      </c>
      <c r="C1416" s="7">
        <v>1</v>
      </c>
      <c r="D1416" s="7" t="s">
        <v>4753</v>
      </c>
      <c r="E1416" s="7" t="s">
        <v>592</v>
      </c>
      <c r="F1416" s="7" t="s">
        <v>4754</v>
      </c>
      <c r="G1416" s="8">
        <v>43091.372916666667</v>
      </c>
      <c r="H1416" s="7" t="s">
        <v>2781</v>
      </c>
      <c r="I1416" s="7"/>
      <c r="J1416" s="7"/>
      <c r="K1416" s="7">
        <v>0</v>
      </c>
      <c r="L1416" s="7">
        <v>0</v>
      </c>
      <c r="M1416" s="7">
        <v>1500</v>
      </c>
      <c r="N1416" s="7">
        <v>1</v>
      </c>
      <c r="O1416" s="7" t="s">
        <v>53</v>
      </c>
      <c r="P1416" s="7">
        <v>0</v>
      </c>
      <c r="Q1416" s="7">
        <v>0</v>
      </c>
      <c r="R1416" s="7">
        <v>1500</v>
      </c>
    </row>
    <row r="1417" spans="1:18" x14ac:dyDescent="0.25">
      <c r="A1417" s="7" t="s">
        <v>4755</v>
      </c>
      <c r="B1417" s="8">
        <v>43102</v>
      </c>
      <c r="C1417" s="7">
        <v>1</v>
      </c>
      <c r="D1417" s="7" t="s">
        <v>4756</v>
      </c>
      <c r="E1417" s="7" t="s">
        <v>592</v>
      </c>
      <c r="F1417" s="7" t="s">
        <v>4757</v>
      </c>
      <c r="G1417" s="8">
        <v>43084.423611111109</v>
      </c>
      <c r="H1417" s="7" t="s">
        <v>2781</v>
      </c>
      <c r="I1417" s="7"/>
      <c r="J1417" s="7"/>
      <c r="K1417" s="7">
        <v>0</v>
      </c>
      <c r="L1417" s="7">
        <v>0</v>
      </c>
      <c r="M1417" s="7">
        <v>3500</v>
      </c>
      <c r="N1417" s="7">
        <v>1</v>
      </c>
      <c r="O1417" s="7" t="s">
        <v>53</v>
      </c>
      <c r="P1417" s="7">
        <v>0</v>
      </c>
      <c r="Q1417" s="7">
        <v>0</v>
      </c>
      <c r="R1417" s="7">
        <v>3500</v>
      </c>
    </row>
    <row r="1418" spans="1:18" x14ac:dyDescent="0.25">
      <c r="A1418" s="7" t="s">
        <v>4758</v>
      </c>
      <c r="B1418" s="8">
        <v>43099</v>
      </c>
      <c r="C1418" s="7">
        <v>1</v>
      </c>
      <c r="D1418" s="7" t="s">
        <v>4759</v>
      </c>
      <c r="E1418" s="7" t="s">
        <v>592</v>
      </c>
      <c r="F1418" s="7" t="s">
        <v>4760</v>
      </c>
      <c r="G1418" s="8">
        <v>43088.499305555553</v>
      </c>
      <c r="H1418" s="7" t="s">
        <v>2781</v>
      </c>
      <c r="I1418" s="7"/>
      <c r="J1418" s="7"/>
      <c r="K1418" s="7">
        <v>0</v>
      </c>
      <c r="L1418" s="7">
        <v>0</v>
      </c>
      <c r="M1418" s="7">
        <v>295</v>
      </c>
      <c r="N1418" s="7">
        <v>1</v>
      </c>
      <c r="O1418" s="7" t="s">
        <v>53</v>
      </c>
      <c r="P1418" s="7">
        <v>0</v>
      </c>
      <c r="Q1418" s="7">
        <v>0</v>
      </c>
      <c r="R1418" s="7">
        <v>295.26</v>
      </c>
    </row>
    <row r="1419" spans="1:18" x14ac:dyDescent="0.25">
      <c r="A1419" s="7" t="s">
        <v>4758</v>
      </c>
      <c r="B1419" s="8">
        <v>43099</v>
      </c>
      <c r="C1419" s="7">
        <v>2</v>
      </c>
      <c r="D1419" s="7" t="s">
        <v>4759</v>
      </c>
      <c r="E1419" s="7" t="s">
        <v>592</v>
      </c>
      <c r="F1419" s="7" t="s">
        <v>4760</v>
      </c>
      <c r="G1419" s="8">
        <v>43088.499305555553</v>
      </c>
      <c r="H1419" s="7" t="s">
        <v>2781</v>
      </c>
      <c r="I1419" s="7"/>
      <c r="J1419" s="7"/>
      <c r="K1419" s="7">
        <v>0</v>
      </c>
      <c r="L1419" s="7">
        <v>0</v>
      </c>
      <c r="M1419" s="7">
        <v>549</v>
      </c>
      <c r="N1419" s="7">
        <v>1</v>
      </c>
      <c r="O1419" s="7" t="s">
        <v>53</v>
      </c>
      <c r="P1419" s="7">
        <v>0</v>
      </c>
      <c r="Q1419" s="7">
        <v>0</v>
      </c>
      <c r="R1419" s="7">
        <v>549</v>
      </c>
    </row>
    <row r="1420" spans="1:18" x14ac:dyDescent="0.25">
      <c r="A1420" s="7" t="s">
        <v>4758</v>
      </c>
      <c r="B1420" s="8">
        <v>43099</v>
      </c>
      <c r="C1420" s="7">
        <v>3</v>
      </c>
      <c r="D1420" s="7" t="s">
        <v>4759</v>
      </c>
      <c r="E1420" s="7" t="s">
        <v>592</v>
      </c>
      <c r="F1420" s="7" t="s">
        <v>4760</v>
      </c>
      <c r="G1420" s="8">
        <v>43088.499305555553</v>
      </c>
      <c r="H1420" s="7" t="s">
        <v>2781</v>
      </c>
      <c r="I1420" s="7"/>
      <c r="J1420" s="7"/>
      <c r="K1420" s="7">
        <v>0</v>
      </c>
      <c r="L1420" s="7">
        <v>0</v>
      </c>
      <c r="M1420" s="7">
        <v>576.9</v>
      </c>
      <c r="N1420" s="7">
        <v>1</v>
      </c>
      <c r="O1420" s="7" t="s">
        <v>53</v>
      </c>
      <c r="P1420" s="7">
        <v>0</v>
      </c>
      <c r="Q1420" s="7">
        <v>0</v>
      </c>
      <c r="R1420" s="7">
        <v>576.9</v>
      </c>
    </row>
    <row r="1421" spans="1:18" x14ac:dyDescent="0.25">
      <c r="A1421" s="7" t="s">
        <v>4758</v>
      </c>
      <c r="B1421" s="8">
        <v>43099</v>
      </c>
      <c r="C1421" s="7">
        <v>4</v>
      </c>
      <c r="D1421" s="7" t="s">
        <v>4759</v>
      </c>
      <c r="E1421" s="7" t="s">
        <v>592</v>
      </c>
      <c r="F1421" s="7" t="s">
        <v>4760</v>
      </c>
      <c r="G1421" s="8">
        <v>43088.499305555553</v>
      </c>
      <c r="H1421" s="7" t="s">
        <v>2781</v>
      </c>
      <c r="I1421" s="7"/>
      <c r="J1421" s="7"/>
      <c r="K1421" s="7">
        <v>0</v>
      </c>
      <c r="L1421" s="7">
        <v>0</v>
      </c>
      <c r="M1421" s="7">
        <v>2239.9</v>
      </c>
      <c r="N1421" s="7">
        <v>1</v>
      </c>
      <c r="O1421" s="7" t="s">
        <v>53</v>
      </c>
      <c r="P1421" s="7">
        <v>0</v>
      </c>
      <c r="Q1421" s="7">
        <v>0</v>
      </c>
      <c r="R1421" s="7">
        <v>2239.92</v>
      </c>
    </row>
    <row r="1422" spans="1:18" x14ac:dyDescent="0.25">
      <c r="A1422" s="7" t="s">
        <v>4758</v>
      </c>
      <c r="B1422" s="8">
        <v>43099</v>
      </c>
      <c r="C1422" s="7">
        <v>5</v>
      </c>
      <c r="D1422" s="7" t="s">
        <v>4759</v>
      </c>
      <c r="E1422" s="7" t="s">
        <v>592</v>
      </c>
      <c r="F1422" s="7" t="s">
        <v>4760</v>
      </c>
      <c r="G1422" s="8">
        <v>43088.499305555553</v>
      </c>
      <c r="H1422" s="7" t="s">
        <v>2781</v>
      </c>
      <c r="I1422" s="7"/>
      <c r="J1422" s="7"/>
      <c r="K1422" s="7">
        <v>0</v>
      </c>
      <c r="L1422" s="7">
        <v>0</v>
      </c>
      <c r="M1422" s="7">
        <v>2743.2</v>
      </c>
      <c r="N1422" s="7">
        <v>1</v>
      </c>
      <c r="O1422" s="7" t="s">
        <v>53</v>
      </c>
      <c r="P1422" s="7">
        <v>0</v>
      </c>
      <c r="Q1422" s="7">
        <v>0</v>
      </c>
      <c r="R1422" s="7">
        <v>2743.2</v>
      </c>
    </row>
    <row r="1423" spans="1:18" x14ac:dyDescent="0.25">
      <c r="A1423" s="7" t="s">
        <v>4761</v>
      </c>
      <c r="B1423" s="8">
        <v>43099</v>
      </c>
      <c r="C1423" s="7">
        <v>1</v>
      </c>
      <c r="D1423" s="7" t="s">
        <v>4762</v>
      </c>
      <c r="E1423" s="7" t="s">
        <v>592</v>
      </c>
      <c r="F1423" s="7" t="s">
        <v>4763</v>
      </c>
      <c r="G1423" s="8">
        <v>43073.657638888886</v>
      </c>
      <c r="H1423" s="7" t="s">
        <v>2781</v>
      </c>
      <c r="I1423" s="7"/>
      <c r="J1423" s="7"/>
      <c r="K1423" s="7">
        <v>0</v>
      </c>
      <c r="L1423" s="7">
        <v>0</v>
      </c>
      <c r="M1423" s="7">
        <v>3930</v>
      </c>
      <c r="N1423" s="7">
        <v>1</v>
      </c>
      <c r="O1423" s="7" t="s">
        <v>53</v>
      </c>
      <c r="P1423" s="7">
        <v>0</v>
      </c>
      <c r="Q1423" s="7">
        <v>0</v>
      </c>
      <c r="R1423" s="7">
        <v>4100</v>
      </c>
    </row>
    <row r="1424" spans="1:18" x14ac:dyDescent="0.25">
      <c r="A1424" s="7" t="s">
        <v>4764</v>
      </c>
      <c r="B1424" s="8">
        <v>43103</v>
      </c>
      <c r="C1424" s="7">
        <v>1</v>
      </c>
      <c r="D1424" s="7" t="s">
        <v>4765</v>
      </c>
      <c r="E1424" s="7" t="s">
        <v>592</v>
      </c>
      <c r="F1424" s="7" t="s">
        <v>4766</v>
      </c>
      <c r="G1424" s="8">
        <v>43088.657638888886</v>
      </c>
      <c r="H1424" s="7" t="s">
        <v>2781</v>
      </c>
      <c r="I1424" s="7"/>
      <c r="J1424" s="7"/>
      <c r="K1424" s="7">
        <v>0</v>
      </c>
      <c r="L1424" s="7">
        <v>0</v>
      </c>
      <c r="M1424" s="7"/>
      <c r="N1424" s="7">
        <v>1</v>
      </c>
      <c r="O1424" s="7" t="s">
        <v>71</v>
      </c>
      <c r="P1424" s="7">
        <v>0</v>
      </c>
      <c r="Q1424" s="7">
        <v>0</v>
      </c>
      <c r="R1424" s="7">
        <v>35</v>
      </c>
    </row>
    <row r="1425" spans="1:18" x14ac:dyDescent="0.25">
      <c r="A1425" s="7" t="s">
        <v>4767</v>
      </c>
      <c r="B1425" s="8">
        <v>43105</v>
      </c>
      <c r="C1425" s="7">
        <v>1</v>
      </c>
      <c r="D1425" s="7" t="s">
        <v>4768</v>
      </c>
      <c r="E1425" s="7" t="s">
        <v>592</v>
      </c>
      <c r="F1425" s="7" t="s">
        <v>4769</v>
      </c>
      <c r="G1425" s="8">
        <v>43054.368055555555</v>
      </c>
      <c r="H1425" s="7" t="s">
        <v>2781</v>
      </c>
      <c r="I1425" s="7"/>
      <c r="J1425" s="7"/>
      <c r="K1425" s="7">
        <v>0</v>
      </c>
      <c r="L1425" s="7">
        <v>0</v>
      </c>
      <c r="M1425" s="7">
        <v>140</v>
      </c>
      <c r="N1425" s="7">
        <v>1</v>
      </c>
      <c r="O1425" s="7" t="s">
        <v>71</v>
      </c>
      <c r="P1425" s="7">
        <v>0</v>
      </c>
      <c r="Q1425" s="7">
        <v>0</v>
      </c>
      <c r="R1425" s="7">
        <v>140</v>
      </c>
    </row>
    <row r="1426" spans="1:18" x14ac:dyDescent="0.25">
      <c r="A1426" s="7" t="s">
        <v>4770</v>
      </c>
      <c r="B1426" s="8">
        <v>43105</v>
      </c>
      <c r="C1426" s="7">
        <v>1</v>
      </c>
      <c r="D1426" s="7" t="s">
        <v>4771</v>
      </c>
      <c r="E1426" s="7" t="s">
        <v>592</v>
      </c>
      <c r="F1426" s="7" t="s">
        <v>4772</v>
      </c>
      <c r="G1426" s="8">
        <v>43054.368750000001</v>
      </c>
      <c r="H1426" s="7" t="s">
        <v>2781</v>
      </c>
      <c r="I1426" s="7"/>
      <c r="J1426" s="7"/>
      <c r="K1426" s="7">
        <v>0</v>
      </c>
      <c r="L1426" s="7">
        <v>0</v>
      </c>
      <c r="M1426" s="7">
        <v>140</v>
      </c>
      <c r="N1426" s="7">
        <v>1</v>
      </c>
      <c r="O1426" s="7" t="s">
        <v>71</v>
      </c>
      <c r="P1426" s="7">
        <v>0</v>
      </c>
      <c r="Q1426" s="7">
        <v>0</v>
      </c>
      <c r="R1426" s="7">
        <v>140</v>
      </c>
    </row>
    <row r="1427" spans="1:18" x14ac:dyDescent="0.25">
      <c r="A1427" s="7" t="s">
        <v>4773</v>
      </c>
      <c r="B1427" s="8">
        <v>43106</v>
      </c>
      <c r="C1427" s="7">
        <v>1</v>
      </c>
      <c r="D1427" s="7" t="s">
        <v>4774</v>
      </c>
      <c r="E1427" s="7" t="s">
        <v>592</v>
      </c>
      <c r="F1427" s="7" t="s">
        <v>4775</v>
      </c>
      <c r="G1427" s="8">
        <v>43098.413888888892</v>
      </c>
      <c r="H1427" s="7" t="s">
        <v>2781</v>
      </c>
      <c r="I1427" s="7"/>
      <c r="J1427" s="7"/>
      <c r="K1427" s="7">
        <v>0</v>
      </c>
      <c r="L1427" s="7">
        <v>0</v>
      </c>
      <c r="M1427" s="7"/>
      <c r="N1427" s="7">
        <v>1</v>
      </c>
      <c r="O1427" s="7" t="s">
        <v>937</v>
      </c>
      <c r="P1427" s="7">
        <v>0</v>
      </c>
      <c r="Q1427" s="7">
        <v>0</v>
      </c>
      <c r="R1427" s="7">
        <v>20</v>
      </c>
    </row>
    <row r="1428" spans="1:18" x14ac:dyDescent="0.25">
      <c r="A1428" s="7" t="s">
        <v>4776</v>
      </c>
      <c r="B1428" s="8">
        <v>43108</v>
      </c>
      <c r="C1428" s="7">
        <v>1</v>
      </c>
      <c r="D1428" s="7" t="s">
        <v>4777</v>
      </c>
      <c r="E1428" s="7" t="s">
        <v>592</v>
      </c>
      <c r="F1428" s="7" t="s">
        <v>4778</v>
      </c>
      <c r="G1428" s="8">
        <v>43089.526388888888</v>
      </c>
      <c r="H1428" s="7" t="s">
        <v>2781</v>
      </c>
      <c r="I1428" s="7"/>
      <c r="J1428" s="7"/>
      <c r="K1428" s="7">
        <v>0</v>
      </c>
      <c r="L1428" s="7">
        <v>0</v>
      </c>
      <c r="M1428" s="7">
        <v>97.83</v>
      </c>
      <c r="N1428" s="7">
        <v>1</v>
      </c>
      <c r="O1428" s="7" t="s">
        <v>71</v>
      </c>
      <c r="P1428" s="7">
        <v>0</v>
      </c>
      <c r="Q1428" s="7">
        <v>0</v>
      </c>
      <c r="R1428" s="7">
        <v>97.83</v>
      </c>
    </row>
    <row r="1429" spans="1:18" x14ac:dyDescent="0.25">
      <c r="A1429" s="7" t="s">
        <v>4776</v>
      </c>
      <c r="B1429" s="8">
        <v>43108</v>
      </c>
      <c r="C1429" s="7">
        <v>2</v>
      </c>
      <c r="D1429" s="7" t="s">
        <v>4777</v>
      </c>
      <c r="E1429" s="7" t="s">
        <v>592</v>
      </c>
      <c r="F1429" s="7" t="s">
        <v>4778</v>
      </c>
      <c r="G1429" s="8">
        <v>43089.526388888888</v>
      </c>
      <c r="H1429" s="7" t="s">
        <v>2781</v>
      </c>
      <c r="I1429" s="7"/>
      <c r="J1429" s="7"/>
      <c r="K1429" s="7">
        <v>0</v>
      </c>
      <c r="L1429" s="7">
        <v>0</v>
      </c>
      <c r="M1429" s="7">
        <v>67.819999999999993</v>
      </c>
      <c r="N1429" s="7">
        <v>1</v>
      </c>
      <c r="O1429" s="7" t="s">
        <v>71</v>
      </c>
      <c r="P1429" s="7">
        <v>0</v>
      </c>
      <c r="Q1429" s="7">
        <v>0</v>
      </c>
      <c r="R1429" s="7">
        <v>67.819999999999993</v>
      </c>
    </row>
    <row r="1430" spans="1:18" x14ac:dyDescent="0.25">
      <c r="A1430" s="7" t="s">
        <v>4776</v>
      </c>
      <c r="B1430" s="8">
        <v>43108</v>
      </c>
      <c r="C1430" s="7">
        <v>3</v>
      </c>
      <c r="D1430" s="7" t="s">
        <v>4777</v>
      </c>
      <c r="E1430" s="7" t="s">
        <v>592</v>
      </c>
      <c r="F1430" s="7" t="s">
        <v>4778</v>
      </c>
      <c r="G1430" s="8">
        <v>43089.526388888888</v>
      </c>
      <c r="H1430" s="7" t="s">
        <v>2781</v>
      </c>
      <c r="I1430" s="7"/>
      <c r="J1430" s="7"/>
      <c r="K1430" s="7">
        <v>0</v>
      </c>
      <c r="L1430" s="7">
        <v>0</v>
      </c>
      <c r="M1430" s="7">
        <v>34.35</v>
      </c>
      <c r="N1430" s="7">
        <v>1</v>
      </c>
      <c r="O1430" s="7" t="s">
        <v>71</v>
      </c>
      <c r="P1430" s="7">
        <v>0</v>
      </c>
      <c r="Q1430" s="7">
        <v>0</v>
      </c>
      <c r="R1430" s="7">
        <v>34.35</v>
      </c>
    </row>
    <row r="1431" spans="1:18" x14ac:dyDescent="0.25">
      <c r="A1431" s="7" t="s">
        <v>4779</v>
      </c>
      <c r="B1431" s="8">
        <v>43112</v>
      </c>
      <c r="C1431" s="7">
        <v>1</v>
      </c>
      <c r="D1431" s="7" t="s">
        <v>4780</v>
      </c>
      <c r="E1431" s="7" t="s">
        <v>592</v>
      </c>
      <c r="F1431" s="7" t="s">
        <v>4781</v>
      </c>
      <c r="G1431" s="8">
        <v>43104.529166666667</v>
      </c>
      <c r="H1431" s="7" t="s">
        <v>2781</v>
      </c>
      <c r="I1431" s="7"/>
      <c r="J1431" s="7"/>
      <c r="K1431" s="7">
        <v>0</v>
      </c>
      <c r="L1431" s="7">
        <v>0</v>
      </c>
      <c r="M1431" s="7">
        <v>1237</v>
      </c>
      <c r="N1431" s="7">
        <v>1</v>
      </c>
      <c r="O1431" s="7" t="s">
        <v>53</v>
      </c>
      <c r="P1431" s="7">
        <v>0</v>
      </c>
      <c r="Q1431" s="7">
        <v>0</v>
      </c>
      <c r="R1431" s="7">
        <v>1237</v>
      </c>
    </row>
    <row r="1432" spans="1:18" x14ac:dyDescent="0.25">
      <c r="A1432" s="7" t="s">
        <v>4782</v>
      </c>
      <c r="B1432" s="8">
        <v>43116</v>
      </c>
      <c r="C1432" s="7">
        <v>1</v>
      </c>
      <c r="D1432" s="7" t="s">
        <v>4783</v>
      </c>
      <c r="E1432" s="7" t="s">
        <v>592</v>
      </c>
      <c r="F1432" s="7" t="s">
        <v>4784</v>
      </c>
      <c r="G1432" s="8">
        <v>43092.494444444441</v>
      </c>
      <c r="H1432" s="7" t="s">
        <v>2781</v>
      </c>
      <c r="I1432" s="7"/>
      <c r="J1432" s="7"/>
      <c r="K1432" s="7">
        <v>0</v>
      </c>
      <c r="L1432" s="7">
        <v>0</v>
      </c>
      <c r="M1432" s="7">
        <v>0</v>
      </c>
      <c r="N1432" s="7">
        <v>1</v>
      </c>
      <c r="O1432" s="7" t="s">
        <v>71</v>
      </c>
      <c r="P1432" s="7">
        <v>0</v>
      </c>
      <c r="Q1432" s="7">
        <v>0</v>
      </c>
      <c r="R1432" s="7">
        <v>60</v>
      </c>
    </row>
    <row r="1433" spans="1:18" x14ac:dyDescent="0.25">
      <c r="A1433" s="7" t="s">
        <v>4785</v>
      </c>
      <c r="B1433" s="8">
        <v>43116</v>
      </c>
      <c r="C1433" s="7">
        <v>1</v>
      </c>
      <c r="D1433" s="7" t="s">
        <v>4786</v>
      </c>
      <c r="E1433" s="7" t="s">
        <v>592</v>
      </c>
      <c r="F1433" s="7" t="s">
        <v>4787</v>
      </c>
      <c r="G1433" s="8">
        <v>43084.54791666667</v>
      </c>
      <c r="H1433" s="7" t="s">
        <v>2781</v>
      </c>
      <c r="I1433" s="7"/>
      <c r="J1433" s="7"/>
      <c r="K1433" s="7">
        <v>0</v>
      </c>
      <c r="L1433" s="7">
        <v>0</v>
      </c>
      <c r="M1433" s="7">
        <v>0</v>
      </c>
      <c r="N1433" s="7">
        <v>1</v>
      </c>
      <c r="O1433" s="7" t="s">
        <v>71</v>
      </c>
      <c r="P1433" s="7">
        <v>0</v>
      </c>
      <c r="Q1433" s="7">
        <v>0</v>
      </c>
      <c r="R1433" s="7">
        <v>60</v>
      </c>
    </row>
    <row r="1434" spans="1:18" x14ac:dyDescent="0.25">
      <c r="A1434" s="7" t="s">
        <v>4788</v>
      </c>
      <c r="B1434" s="8">
        <v>43116</v>
      </c>
      <c r="C1434" s="7">
        <v>1</v>
      </c>
      <c r="D1434" s="7" t="s">
        <v>4789</v>
      </c>
      <c r="E1434" s="7" t="s">
        <v>592</v>
      </c>
      <c r="F1434" s="7" t="s">
        <v>4790</v>
      </c>
      <c r="G1434" s="8">
        <v>43086.513194444444</v>
      </c>
      <c r="H1434" s="7" t="s">
        <v>2781</v>
      </c>
      <c r="I1434" s="7"/>
      <c r="J1434" s="7"/>
      <c r="K1434" s="7">
        <v>0</v>
      </c>
      <c r="L1434" s="7">
        <v>0</v>
      </c>
      <c r="M1434" s="7">
        <v>12.09</v>
      </c>
      <c r="N1434" s="7">
        <v>1</v>
      </c>
      <c r="O1434" s="7" t="s">
        <v>937</v>
      </c>
      <c r="P1434" s="7">
        <v>0</v>
      </c>
      <c r="Q1434" s="7">
        <v>0</v>
      </c>
      <c r="R1434" s="7">
        <v>12.09</v>
      </c>
    </row>
    <row r="1435" spans="1:18" x14ac:dyDescent="0.25">
      <c r="A1435" s="7" t="s">
        <v>4791</v>
      </c>
      <c r="B1435" s="8">
        <v>43122</v>
      </c>
      <c r="C1435" s="7">
        <v>1</v>
      </c>
      <c r="D1435" s="7" t="s">
        <v>4792</v>
      </c>
      <c r="E1435" s="7" t="s">
        <v>592</v>
      </c>
      <c r="F1435" s="7" t="s">
        <v>4793</v>
      </c>
      <c r="G1435" s="8">
        <v>43116.663194444445</v>
      </c>
      <c r="H1435" s="7" t="s">
        <v>2781</v>
      </c>
      <c r="I1435" s="7"/>
      <c r="J1435" s="7"/>
      <c r="K1435" s="7">
        <v>0</v>
      </c>
      <c r="L1435" s="7">
        <v>0</v>
      </c>
      <c r="M1435" s="7">
        <v>7000</v>
      </c>
      <c r="N1435" s="7">
        <v>1</v>
      </c>
      <c r="O1435" s="7" t="s">
        <v>53</v>
      </c>
      <c r="P1435" s="7">
        <v>0</v>
      </c>
      <c r="Q1435" s="7">
        <v>0</v>
      </c>
      <c r="R1435" s="7">
        <v>7000</v>
      </c>
    </row>
    <row r="1436" spans="1:18" x14ac:dyDescent="0.25">
      <c r="A1436" s="7" t="s">
        <v>4794</v>
      </c>
      <c r="B1436" s="8">
        <v>43122</v>
      </c>
      <c r="C1436" s="7">
        <v>1</v>
      </c>
      <c r="D1436" s="7" t="s">
        <v>4795</v>
      </c>
      <c r="E1436" s="7" t="s">
        <v>592</v>
      </c>
      <c r="F1436" s="7" t="s">
        <v>4796</v>
      </c>
      <c r="G1436" s="8">
        <v>43121.390277777777</v>
      </c>
      <c r="H1436" s="7" t="s">
        <v>2781</v>
      </c>
      <c r="I1436" s="7"/>
      <c r="J1436" s="7"/>
      <c r="K1436" s="7">
        <v>0</v>
      </c>
      <c r="L1436" s="7">
        <v>0</v>
      </c>
      <c r="M1436" s="7">
        <v>1500</v>
      </c>
      <c r="N1436" s="7">
        <v>1</v>
      </c>
      <c r="O1436" s="7" t="s">
        <v>53</v>
      </c>
      <c r="P1436" s="7">
        <v>0</v>
      </c>
      <c r="Q1436" s="7">
        <v>0</v>
      </c>
      <c r="R1436" s="7">
        <v>1500</v>
      </c>
    </row>
    <row r="1437" spans="1:18" x14ac:dyDescent="0.25">
      <c r="A1437" s="7" t="s">
        <v>4797</v>
      </c>
      <c r="B1437" s="8">
        <v>43136</v>
      </c>
      <c r="C1437" s="7">
        <v>1</v>
      </c>
      <c r="D1437" s="7" t="s">
        <v>4798</v>
      </c>
      <c r="E1437" s="7" t="s">
        <v>592</v>
      </c>
      <c r="F1437" s="7" t="s">
        <v>4799</v>
      </c>
      <c r="G1437" s="8">
        <v>43113.555555555555</v>
      </c>
      <c r="H1437" s="7" t="s">
        <v>2781</v>
      </c>
      <c r="I1437" s="7"/>
      <c r="J1437" s="7"/>
      <c r="K1437" s="7">
        <v>0</v>
      </c>
      <c r="L1437" s="7">
        <v>0</v>
      </c>
      <c r="M1437" s="7">
        <v>15.36</v>
      </c>
      <c r="N1437" s="7">
        <v>1</v>
      </c>
      <c r="O1437" s="7" t="s">
        <v>71</v>
      </c>
      <c r="P1437" s="7">
        <v>0</v>
      </c>
      <c r="Q1437" s="7">
        <v>0</v>
      </c>
      <c r="R1437" s="7">
        <v>15.36</v>
      </c>
    </row>
    <row r="1438" spans="1:18" x14ac:dyDescent="0.25">
      <c r="A1438" s="7" t="s">
        <v>4797</v>
      </c>
      <c r="B1438" s="8">
        <v>43136</v>
      </c>
      <c r="C1438" s="7">
        <v>2</v>
      </c>
      <c r="D1438" s="7" t="s">
        <v>4798</v>
      </c>
      <c r="E1438" s="7" t="s">
        <v>592</v>
      </c>
      <c r="F1438" s="7" t="s">
        <v>4799</v>
      </c>
      <c r="G1438" s="8">
        <v>43113.555555555555</v>
      </c>
      <c r="H1438" s="7" t="s">
        <v>2781</v>
      </c>
      <c r="I1438" s="7"/>
      <c r="J1438" s="7"/>
      <c r="K1438" s="7">
        <v>0</v>
      </c>
      <c r="L1438" s="7">
        <v>0</v>
      </c>
      <c r="M1438" s="7">
        <v>1.76</v>
      </c>
      <c r="N1438" s="7">
        <v>1</v>
      </c>
      <c r="O1438" s="7" t="s">
        <v>71</v>
      </c>
      <c r="P1438" s="7">
        <v>0</v>
      </c>
      <c r="Q1438" s="7">
        <v>0</v>
      </c>
      <c r="R1438" s="7">
        <v>1.76</v>
      </c>
    </row>
    <row r="1439" spans="1:18" x14ac:dyDescent="0.25">
      <c r="A1439" s="7" t="s">
        <v>4797</v>
      </c>
      <c r="B1439" s="8">
        <v>43136</v>
      </c>
      <c r="C1439" s="7">
        <v>3</v>
      </c>
      <c r="D1439" s="7" t="s">
        <v>4798</v>
      </c>
      <c r="E1439" s="7" t="s">
        <v>592</v>
      </c>
      <c r="F1439" s="7" t="s">
        <v>4799</v>
      </c>
      <c r="G1439" s="8">
        <v>43113.555555555555</v>
      </c>
      <c r="H1439" s="7" t="s">
        <v>2781</v>
      </c>
      <c r="I1439" s="7"/>
      <c r="J1439" s="7"/>
      <c r="K1439" s="7">
        <v>0</v>
      </c>
      <c r="L1439" s="7">
        <v>0</v>
      </c>
      <c r="M1439" s="7">
        <v>21.31</v>
      </c>
      <c r="N1439" s="7">
        <v>1</v>
      </c>
      <c r="O1439" s="7" t="s">
        <v>71</v>
      </c>
      <c r="P1439" s="7">
        <v>0</v>
      </c>
      <c r="Q1439" s="7">
        <v>0</v>
      </c>
      <c r="R1439" s="7">
        <v>21.31</v>
      </c>
    </row>
    <row r="1440" spans="1:18" x14ac:dyDescent="0.25">
      <c r="A1440" s="7" t="s">
        <v>4797</v>
      </c>
      <c r="B1440" s="8">
        <v>43136</v>
      </c>
      <c r="C1440" s="7">
        <v>4</v>
      </c>
      <c r="D1440" s="7" t="s">
        <v>4798</v>
      </c>
      <c r="E1440" s="7" t="s">
        <v>592</v>
      </c>
      <c r="F1440" s="7" t="s">
        <v>4799</v>
      </c>
      <c r="G1440" s="8">
        <v>43113.555555555555</v>
      </c>
      <c r="H1440" s="7" t="s">
        <v>2781</v>
      </c>
      <c r="I1440" s="7"/>
      <c r="J1440" s="7"/>
      <c r="K1440" s="7">
        <v>0</v>
      </c>
      <c r="L1440" s="7">
        <v>0</v>
      </c>
      <c r="M1440" s="7">
        <v>21.57</v>
      </c>
      <c r="N1440" s="7">
        <v>1</v>
      </c>
      <c r="O1440" s="7" t="s">
        <v>71</v>
      </c>
      <c r="P1440" s="7">
        <v>0</v>
      </c>
      <c r="Q1440" s="7">
        <v>0</v>
      </c>
      <c r="R1440" s="7">
        <v>21.57</v>
      </c>
    </row>
    <row r="1441" spans="1:18" x14ac:dyDescent="0.25">
      <c r="A1441" s="7" t="s">
        <v>4800</v>
      </c>
      <c r="B1441" s="8">
        <v>43137</v>
      </c>
      <c r="C1441" s="7">
        <v>1</v>
      </c>
      <c r="D1441" s="7" t="s">
        <v>4801</v>
      </c>
      <c r="E1441" s="7" t="s">
        <v>592</v>
      </c>
      <c r="F1441" s="7" t="s">
        <v>4802</v>
      </c>
      <c r="G1441" s="8">
        <v>43110.520138888889</v>
      </c>
      <c r="H1441" s="7" t="s">
        <v>2781</v>
      </c>
      <c r="I1441" s="7"/>
      <c r="J1441" s="7"/>
      <c r="K1441" s="7">
        <v>0</v>
      </c>
      <c r="L1441" s="7">
        <v>0</v>
      </c>
      <c r="M1441" s="7">
        <v>169</v>
      </c>
      <c r="N1441" s="7">
        <v>1</v>
      </c>
      <c r="O1441" s="7" t="s">
        <v>71</v>
      </c>
      <c r="P1441" s="7">
        <v>0</v>
      </c>
      <c r="Q1441" s="7">
        <v>0</v>
      </c>
      <c r="R1441" s="7">
        <v>293.06</v>
      </c>
    </row>
    <row r="1442" spans="1:18" x14ac:dyDescent="0.25">
      <c r="A1442" s="7" t="s">
        <v>4803</v>
      </c>
      <c r="B1442" s="8">
        <v>43137</v>
      </c>
      <c r="C1442" s="7">
        <v>1</v>
      </c>
      <c r="D1442" s="7" t="s">
        <v>4801</v>
      </c>
      <c r="E1442" s="7" t="s">
        <v>592</v>
      </c>
      <c r="F1442" s="7" t="s">
        <v>4802</v>
      </c>
      <c r="G1442" s="8">
        <v>43110.520138888889</v>
      </c>
      <c r="H1442" s="7" t="s">
        <v>2781</v>
      </c>
      <c r="I1442" s="7"/>
      <c r="J1442" s="7"/>
      <c r="K1442" s="7">
        <v>0</v>
      </c>
      <c r="L1442" s="7">
        <v>0</v>
      </c>
      <c r="M1442" s="7">
        <v>169</v>
      </c>
      <c r="N1442" s="7">
        <v>1</v>
      </c>
      <c r="O1442" s="7" t="s">
        <v>71</v>
      </c>
      <c r="P1442" s="7">
        <v>0</v>
      </c>
      <c r="Q1442" s="7">
        <v>0</v>
      </c>
      <c r="R1442" s="7">
        <v>19.13</v>
      </c>
    </row>
    <row r="1443" spans="1:18" x14ac:dyDescent="0.25">
      <c r="A1443" s="7" t="s">
        <v>4804</v>
      </c>
      <c r="B1443" s="8">
        <v>43137</v>
      </c>
      <c r="C1443" s="7">
        <v>1</v>
      </c>
      <c r="D1443" s="7" t="s">
        <v>4801</v>
      </c>
      <c r="E1443" s="7" t="s">
        <v>592</v>
      </c>
      <c r="F1443" s="7" t="s">
        <v>4802</v>
      </c>
      <c r="G1443" s="8">
        <v>43110.520138888889</v>
      </c>
      <c r="H1443" s="7" t="s">
        <v>2781</v>
      </c>
      <c r="I1443" s="7"/>
      <c r="J1443" s="7"/>
      <c r="K1443" s="7">
        <v>0</v>
      </c>
      <c r="L1443" s="7">
        <v>0</v>
      </c>
      <c r="M1443" s="7">
        <v>169</v>
      </c>
      <c r="N1443" s="7">
        <v>1</v>
      </c>
      <c r="O1443" s="7" t="s">
        <v>71</v>
      </c>
      <c r="P1443" s="7">
        <v>0</v>
      </c>
      <c r="Q1443" s="7">
        <v>0</v>
      </c>
      <c r="R1443" s="7">
        <v>962.46</v>
      </c>
    </row>
    <row r="1444" spans="1:18" x14ac:dyDescent="0.25">
      <c r="A1444" s="7" t="s">
        <v>4805</v>
      </c>
      <c r="B1444" s="8">
        <v>43137</v>
      </c>
      <c r="C1444" s="7">
        <v>1</v>
      </c>
      <c r="D1444" s="7" t="s">
        <v>4801</v>
      </c>
      <c r="E1444" s="7" t="s">
        <v>592</v>
      </c>
      <c r="F1444" s="7" t="s">
        <v>4802</v>
      </c>
      <c r="G1444" s="8">
        <v>43110.520138888889</v>
      </c>
      <c r="H1444" s="7" t="s">
        <v>2781</v>
      </c>
      <c r="I1444" s="7"/>
      <c r="J1444" s="7"/>
      <c r="K1444" s="7">
        <v>0</v>
      </c>
      <c r="L1444" s="7">
        <v>0</v>
      </c>
      <c r="M1444" s="7">
        <v>0</v>
      </c>
      <c r="N1444" s="7">
        <v>1</v>
      </c>
      <c r="O1444" s="7" t="s">
        <v>71</v>
      </c>
      <c r="P1444" s="7">
        <v>0</v>
      </c>
      <c r="Q1444" s="7">
        <v>0</v>
      </c>
      <c r="R1444" s="7">
        <v>18.32</v>
      </c>
    </row>
    <row r="1445" spans="1:18" x14ac:dyDescent="0.25">
      <c r="A1445" s="7" t="s">
        <v>4806</v>
      </c>
      <c r="B1445" s="8">
        <v>43137</v>
      </c>
      <c r="C1445" s="7">
        <v>1</v>
      </c>
      <c r="D1445" s="7" t="s">
        <v>4801</v>
      </c>
      <c r="E1445" s="7" t="s">
        <v>592</v>
      </c>
      <c r="F1445" s="7" t="s">
        <v>4802</v>
      </c>
      <c r="G1445" s="8">
        <v>43110.520138888889</v>
      </c>
      <c r="H1445" s="7" t="s">
        <v>2781</v>
      </c>
      <c r="I1445" s="7"/>
      <c r="J1445" s="7"/>
      <c r="K1445" s="7">
        <v>0</v>
      </c>
      <c r="L1445" s="7">
        <v>0</v>
      </c>
      <c r="M1445" s="7">
        <v>0</v>
      </c>
      <c r="N1445" s="7">
        <v>1</v>
      </c>
      <c r="O1445" s="7" t="s">
        <v>71</v>
      </c>
      <c r="P1445" s="7">
        <v>0</v>
      </c>
      <c r="Q1445" s="7">
        <v>0</v>
      </c>
      <c r="R1445" s="7">
        <v>11.03</v>
      </c>
    </row>
    <row r="1446" spans="1:18" x14ac:dyDescent="0.25">
      <c r="A1446" s="7" t="s">
        <v>4807</v>
      </c>
      <c r="B1446" s="8">
        <v>43137</v>
      </c>
      <c r="C1446" s="7">
        <v>1</v>
      </c>
      <c r="D1446" s="7" t="s">
        <v>4808</v>
      </c>
      <c r="E1446" s="7" t="s">
        <v>592</v>
      </c>
      <c r="F1446" s="7" t="s">
        <v>4809</v>
      </c>
      <c r="G1446" s="8">
        <v>43110.606249999997</v>
      </c>
      <c r="H1446" s="7" t="s">
        <v>2781</v>
      </c>
      <c r="I1446" s="7"/>
      <c r="J1446" s="7"/>
      <c r="K1446" s="7">
        <v>0</v>
      </c>
      <c r="L1446" s="7">
        <v>0</v>
      </c>
      <c r="M1446" s="7">
        <v>169</v>
      </c>
      <c r="N1446" s="7">
        <v>1</v>
      </c>
      <c r="O1446" s="7" t="s">
        <v>71</v>
      </c>
      <c r="P1446" s="7">
        <v>0</v>
      </c>
      <c r="Q1446" s="7">
        <v>0</v>
      </c>
      <c r="R1446" s="7">
        <v>163</v>
      </c>
    </row>
    <row r="1447" spans="1:18" x14ac:dyDescent="0.25">
      <c r="A1447" s="7" t="s">
        <v>4810</v>
      </c>
      <c r="B1447" s="8">
        <v>43139</v>
      </c>
      <c r="C1447" s="7">
        <v>1</v>
      </c>
      <c r="D1447" s="7" t="s">
        <v>4811</v>
      </c>
      <c r="E1447" s="7" t="s">
        <v>592</v>
      </c>
      <c r="F1447" s="7" t="s">
        <v>4812</v>
      </c>
      <c r="G1447" s="8">
        <v>43121.472222222219</v>
      </c>
      <c r="H1447" s="7" t="s">
        <v>2781</v>
      </c>
      <c r="I1447" s="7"/>
      <c r="J1447" s="7"/>
      <c r="K1447" s="7">
        <v>0</v>
      </c>
      <c r="L1447" s="7">
        <v>0</v>
      </c>
      <c r="M1447" s="7">
        <v>0</v>
      </c>
      <c r="N1447" s="7">
        <v>1</v>
      </c>
      <c r="O1447" s="7" t="s">
        <v>71</v>
      </c>
      <c r="P1447" s="7">
        <v>0</v>
      </c>
      <c r="Q1447" s="7">
        <v>0</v>
      </c>
      <c r="R1447" s="7">
        <v>60</v>
      </c>
    </row>
    <row r="1448" spans="1:18" x14ac:dyDescent="0.25">
      <c r="A1448" s="7" t="s">
        <v>4813</v>
      </c>
      <c r="B1448" s="8">
        <v>43139</v>
      </c>
      <c r="C1448" s="7">
        <v>1</v>
      </c>
      <c r="D1448" s="7" t="s">
        <v>4814</v>
      </c>
      <c r="E1448" s="7" t="s">
        <v>592</v>
      </c>
      <c r="F1448" s="7" t="s">
        <v>4815</v>
      </c>
      <c r="G1448" s="8">
        <v>43117.556944444441</v>
      </c>
      <c r="H1448" s="7" t="s">
        <v>2781</v>
      </c>
      <c r="I1448" s="7"/>
      <c r="J1448" s="7"/>
      <c r="K1448" s="7">
        <v>0</v>
      </c>
      <c r="L1448" s="7">
        <v>0</v>
      </c>
      <c r="M1448" s="7">
        <v>60</v>
      </c>
      <c r="N1448" s="7">
        <v>1</v>
      </c>
      <c r="O1448" s="7" t="s">
        <v>71</v>
      </c>
      <c r="P1448" s="7">
        <v>0</v>
      </c>
      <c r="Q1448" s="7">
        <v>0</v>
      </c>
      <c r="R1448" s="7">
        <v>60</v>
      </c>
    </row>
    <row r="1449" spans="1:18" x14ac:dyDescent="0.25">
      <c r="A1449" s="7" t="s">
        <v>4816</v>
      </c>
      <c r="B1449" s="8">
        <v>43139</v>
      </c>
      <c r="C1449" s="7">
        <v>1</v>
      </c>
      <c r="D1449" s="7" t="s">
        <v>4817</v>
      </c>
      <c r="E1449" s="7" t="s">
        <v>592</v>
      </c>
      <c r="F1449" s="7" t="s">
        <v>4818</v>
      </c>
      <c r="G1449" s="8">
        <v>43099.643750000003</v>
      </c>
      <c r="H1449" s="7" t="s">
        <v>2781</v>
      </c>
      <c r="I1449" s="7"/>
      <c r="J1449" s="7"/>
      <c r="K1449" s="7">
        <v>0</v>
      </c>
      <c r="L1449" s="7">
        <v>0</v>
      </c>
      <c r="M1449" s="7">
        <v>60</v>
      </c>
      <c r="N1449" s="7">
        <v>1</v>
      </c>
      <c r="O1449" s="7" t="s">
        <v>71</v>
      </c>
      <c r="P1449" s="7">
        <v>0</v>
      </c>
      <c r="Q1449" s="7">
        <v>0</v>
      </c>
      <c r="R1449" s="7">
        <v>60</v>
      </c>
    </row>
    <row r="1450" spans="1:18" x14ac:dyDescent="0.25">
      <c r="A1450" s="7" t="s">
        <v>4819</v>
      </c>
      <c r="B1450" s="8">
        <v>43139</v>
      </c>
      <c r="C1450" s="7">
        <v>1</v>
      </c>
      <c r="D1450" s="7" t="s">
        <v>4820</v>
      </c>
      <c r="E1450" s="7" t="s">
        <v>592</v>
      </c>
      <c r="F1450" s="7" t="s">
        <v>4821</v>
      </c>
      <c r="G1450" s="8">
        <v>43109.478472222225</v>
      </c>
      <c r="H1450" s="7" t="s">
        <v>2781</v>
      </c>
      <c r="I1450" s="7"/>
      <c r="J1450" s="7"/>
      <c r="K1450" s="7">
        <v>0</v>
      </c>
      <c r="L1450" s="7">
        <v>0</v>
      </c>
      <c r="M1450" s="7">
        <v>0</v>
      </c>
      <c r="N1450" s="7">
        <v>1</v>
      </c>
      <c r="O1450" s="7" t="s">
        <v>71</v>
      </c>
      <c r="P1450" s="7">
        <v>0</v>
      </c>
      <c r="Q1450" s="7">
        <v>0</v>
      </c>
      <c r="R1450" s="7">
        <v>60</v>
      </c>
    </row>
    <row r="1451" spans="1:18" x14ac:dyDescent="0.25">
      <c r="A1451" s="7" t="s">
        <v>4822</v>
      </c>
      <c r="B1451" s="8">
        <v>43144</v>
      </c>
      <c r="C1451" s="7">
        <v>1</v>
      </c>
      <c r="D1451" s="7" t="s">
        <v>4823</v>
      </c>
      <c r="E1451" s="7" t="s">
        <v>592</v>
      </c>
      <c r="F1451" s="7" t="s">
        <v>4824</v>
      </c>
      <c r="G1451" s="8">
        <v>43143.632638888892</v>
      </c>
      <c r="H1451" s="7" t="s">
        <v>2781</v>
      </c>
      <c r="I1451" s="7"/>
      <c r="J1451" s="7"/>
      <c r="K1451" s="7">
        <v>0</v>
      </c>
      <c r="L1451" s="7">
        <v>0</v>
      </c>
      <c r="M1451" s="7">
        <v>72.45</v>
      </c>
      <c r="N1451" s="7">
        <v>1</v>
      </c>
      <c r="O1451" s="7" t="s">
        <v>53</v>
      </c>
      <c r="P1451" s="7">
        <v>0</v>
      </c>
      <c r="Q1451" s="7">
        <v>0</v>
      </c>
      <c r="R1451" s="7">
        <v>72.45</v>
      </c>
    </row>
    <row r="1452" spans="1:18" x14ac:dyDescent="0.25">
      <c r="A1452" s="7" t="s">
        <v>4822</v>
      </c>
      <c r="B1452" s="8">
        <v>43144</v>
      </c>
      <c r="C1452" s="7">
        <v>2</v>
      </c>
      <c r="D1452" s="7" t="s">
        <v>4823</v>
      </c>
      <c r="E1452" s="7" t="s">
        <v>592</v>
      </c>
      <c r="F1452" s="7" t="s">
        <v>4824</v>
      </c>
      <c r="G1452" s="8">
        <v>43143.632638888892</v>
      </c>
      <c r="H1452" s="7" t="s">
        <v>2781</v>
      </c>
      <c r="I1452" s="7"/>
      <c r="J1452" s="7"/>
      <c r="K1452" s="7">
        <v>0</v>
      </c>
      <c r="L1452" s="7">
        <v>0</v>
      </c>
      <c r="M1452" s="7">
        <v>1912.55</v>
      </c>
      <c r="N1452" s="7">
        <v>1</v>
      </c>
      <c r="O1452" s="7" t="s">
        <v>53</v>
      </c>
      <c r="P1452" s="7">
        <v>0</v>
      </c>
      <c r="Q1452" s="7">
        <v>0</v>
      </c>
      <c r="R1452" s="7">
        <v>1912.55</v>
      </c>
    </row>
    <row r="1453" spans="1:18" x14ac:dyDescent="0.25">
      <c r="A1453" s="7" t="s">
        <v>4825</v>
      </c>
      <c r="B1453" s="8">
        <v>43152</v>
      </c>
      <c r="C1453" s="7">
        <v>1</v>
      </c>
      <c r="D1453" s="7" t="s">
        <v>4826</v>
      </c>
      <c r="E1453" s="7" t="s">
        <v>592</v>
      </c>
      <c r="F1453" s="7" t="s">
        <v>4827</v>
      </c>
      <c r="G1453" s="8">
        <v>43123.427777777775</v>
      </c>
      <c r="H1453" s="7" t="s">
        <v>2781</v>
      </c>
      <c r="I1453" s="7"/>
      <c r="J1453" s="7"/>
      <c r="K1453" s="7">
        <v>0</v>
      </c>
      <c r="L1453" s="7">
        <v>0</v>
      </c>
      <c r="M1453" s="7"/>
      <c r="N1453" s="7">
        <v>1</v>
      </c>
      <c r="O1453" s="7" t="s">
        <v>71</v>
      </c>
      <c r="P1453" s="7">
        <v>0</v>
      </c>
      <c r="Q1453" s="7">
        <v>0</v>
      </c>
      <c r="R1453" s="7">
        <v>60</v>
      </c>
    </row>
    <row r="1454" spans="1:18" x14ac:dyDescent="0.25">
      <c r="A1454" s="7" t="s">
        <v>4828</v>
      </c>
      <c r="B1454" s="8">
        <v>43152</v>
      </c>
      <c r="C1454" s="7">
        <v>1</v>
      </c>
      <c r="D1454" s="7" t="s">
        <v>4829</v>
      </c>
      <c r="E1454" s="7" t="s">
        <v>592</v>
      </c>
      <c r="F1454" s="7" t="s">
        <v>4830</v>
      </c>
      <c r="G1454" s="8">
        <v>43132.601388888892</v>
      </c>
      <c r="H1454" s="7" t="s">
        <v>2781</v>
      </c>
      <c r="I1454" s="7"/>
      <c r="J1454" s="7"/>
      <c r="K1454" s="7">
        <v>0</v>
      </c>
      <c r="L1454" s="7">
        <v>0</v>
      </c>
      <c r="M1454" s="7">
        <v>60</v>
      </c>
      <c r="N1454" s="7">
        <v>1</v>
      </c>
      <c r="O1454" s="7" t="s">
        <v>71</v>
      </c>
      <c r="P1454" s="7">
        <v>0</v>
      </c>
      <c r="Q1454" s="7">
        <v>0</v>
      </c>
      <c r="R1454" s="7">
        <v>60</v>
      </c>
    </row>
    <row r="1455" spans="1:18" x14ac:dyDescent="0.25">
      <c r="A1455" s="7" t="s">
        <v>4831</v>
      </c>
      <c r="B1455" s="8">
        <v>43152</v>
      </c>
      <c r="C1455" s="7">
        <v>1</v>
      </c>
      <c r="D1455" s="7" t="s">
        <v>4832</v>
      </c>
      <c r="E1455" s="7" t="s">
        <v>592</v>
      </c>
      <c r="F1455" s="7" t="s">
        <v>4833</v>
      </c>
      <c r="G1455" s="8">
        <v>43136.459027777775</v>
      </c>
      <c r="H1455" s="7" t="s">
        <v>2781</v>
      </c>
      <c r="I1455" s="7"/>
      <c r="J1455" s="7"/>
      <c r="K1455" s="7">
        <v>0</v>
      </c>
      <c r="L1455" s="7">
        <v>0</v>
      </c>
      <c r="M1455" s="7">
        <v>0</v>
      </c>
      <c r="N1455" s="7">
        <v>1</v>
      </c>
      <c r="O1455" s="7" t="s">
        <v>71</v>
      </c>
      <c r="P1455" s="7">
        <v>0</v>
      </c>
      <c r="Q1455" s="7">
        <v>0</v>
      </c>
      <c r="R1455" s="7">
        <v>5.73</v>
      </c>
    </row>
    <row r="1456" spans="1:18" x14ac:dyDescent="0.25">
      <c r="A1456" s="7" t="s">
        <v>4831</v>
      </c>
      <c r="B1456" s="8">
        <v>43152</v>
      </c>
      <c r="C1456" s="7">
        <v>2</v>
      </c>
      <c r="D1456" s="7" t="s">
        <v>4832</v>
      </c>
      <c r="E1456" s="7" t="s">
        <v>592</v>
      </c>
      <c r="F1456" s="7" t="s">
        <v>4833</v>
      </c>
      <c r="G1456" s="8">
        <v>43136.459027777775</v>
      </c>
      <c r="H1456" s="7" t="s">
        <v>2781</v>
      </c>
      <c r="I1456" s="7"/>
      <c r="J1456" s="7"/>
      <c r="K1456" s="7">
        <v>0</v>
      </c>
      <c r="L1456" s="7">
        <v>0</v>
      </c>
      <c r="M1456" s="7">
        <v>0</v>
      </c>
      <c r="N1456" s="7">
        <v>1</v>
      </c>
      <c r="O1456" s="7" t="s">
        <v>71</v>
      </c>
      <c r="P1456" s="7">
        <v>0</v>
      </c>
      <c r="Q1456" s="7">
        <v>0</v>
      </c>
      <c r="R1456" s="7">
        <v>42.96</v>
      </c>
    </row>
    <row r="1457" spans="1:18" x14ac:dyDescent="0.25">
      <c r="A1457" s="7" t="s">
        <v>4831</v>
      </c>
      <c r="B1457" s="8">
        <v>43152</v>
      </c>
      <c r="C1457" s="7">
        <v>3</v>
      </c>
      <c r="D1457" s="7" t="s">
        <v>4832</v>
      </c>
      <c r="E1457" s="7" t="s">
        <v>592</v>
      </c>
      <c r="F1457" s="7" t="s">
        <v>4833</v>
      </c>
      <c r="G1457" s="8">
        <v>43136.459027777775</v>
      </c>
      <c r="H1457" s="7" t="s">
        <v>2781</v>
      </c>
      <c r="I1457" s="7"/>
      <c r="J1457" s="7"/>
      <c r="K1457" s="7">
        <v>0</v>
      </c>
      <c r="L1457" s="7">
        <v>0</v>
      </c>
      <c r="M1457" s="7">
        <v>0</v>
      </c>
      <c r="N1457" s="7">
        <v>1</v>
      </c>
      <c r="O1457" s="7" t="s">
        <v>71</v>
      </c>
      <c r="P1457" s="7">
        <v>0</v>
      </c>
      <c r="Q1457" s="7">
        <v>0</v>
      </c>
      <c r="R1457" s="7">
        <v>6.68</v>
      </c>
    </row>
    <row r="1458" spans="1:18" x14ac:dyDescent="0.25">
      <c r="A1458" s="7" t="s">
        <v>4831</v>
      </c>
      <c r="B1458" s="8">
        <v>43152</v>
      </c>
      <c r="C1458" s="7">
        <v>4</v>
      </c>
      <c r="D1458" s="7" t="s">
        <v>4832</v>
      </c>
      <c r="E1458" s="7" t="s">
        <v>592</v>
      </c>
      <c r="F1458" s="7" t="s">
        <v>4833</v>
      </c>
      <c r="G1458" s="8">
        <v>43136.459027777775</v>
      </c>
      <c r="H1458" s="7" t="s">
        <v>2781</v>
      </c>
      <c r="I1458" s="7"/>
      <c r="J1458" s="7"/>
      <c r="K1458" s="7">
        <v>0</v>
      </c>
      <c r="L1458" s="7">
        <v>0</v>
      </c>
      <c r="M1458" s="7">
        <v>0</v>
      </c>
      <c r="N1458" s="7">
        <v>1</v>
      </c>
      <c r="O1458" s="7" t="s">
        <v>71</v>
      </c>
      <c r="P1458" s="7">
        <v>0</v>
      </c>
      <c r="Q1458" s="7">
        <v>0</v>
      </c>
      <c r="R1458" s="7">
        <v>4.62</v>
      </c>
    </row>
    <row r="1459" spans="1:18" x14ac:dyDescent="0.25">
      <c r="A1459" s="7" t="s">
        <v>4834</v>
      </c>
      <c r="B1459" s="8">
        <v>43152</v>
      </c>
      <c r="C1459" s="7">
        <v>1</v>
      </c>
      <c r="D1459" s="7" t="s">
        <v>4835</v>
      </c>
      <c r="E1459" s="7" t="s">
        <v>592</v>
      </c>
      <c r="F1459" s="7" t="s">
        <v>4836</v>
      </c>
      <c r="G1459" s="8">
        <v>43136.510416666664</v>
      </c>
      <c r="H1459" s="7" t="s">
        <v>2781</v>
      </c>
      <c r="I1459" s="7"/>
      <c r="J1459" s="7"/>
      <c r="K1459" s="7">
        <v>0</v>
      </c>
      <c r="L1459" s="7">
        <v>0</v>
      </c>
      <c r="M1459" s="7">
        <v>10.79</v>
      </c>
      <c r="N1459" s="7">
        <v>1</v>
      </c>
      <c r="O1459" s="7" t="s">
        <v>71</v>
      </c>
      <c r="P1459" s="7">
        <v>0</v>
      </c>
      <c r="Q1459" s="7">
        <v>0</v>
      </c>
      <c r="R1459" s="7">
        <v>10.79</v>
      </c>
    </row>
    <row r="1460" spans="1:18" x14ac:dyDescent="0.25">
      <c r="A1460" s="7" t="s">
        <v>4834</v>
      </c>
      <c r="B1460" s="8">
        <v>43152</v>
      </c>
      <c r="C1460" s="7">
        <v>2</v>
      </c>
      <c r="D1460" s="7" t="s">
        <v>4835</v>
      </c>
      <c r="E1460" s="7" t="s">
        <v>592</v>
      </c>
      <c r="F1460" s="7" t="s">
        <v>4836</v>
      </c>
      <c r="G1460" s="8">
        <v>43136.510416666664</v>
      </c>
      <c r="H1460" s="7" t="s">
        <v>2781</v>
      </c>
      <c r="I1460" s="7"/>
      <c r="J1460" s="7"/>
      <c r="K1460" s="7">
        <v>0</v>
      </c>
      <c r="L1460" s="7">
        <v>0</v>
      </c>
      <c r="M1460" s="7">
        <v>27.84</v>
      </c>
      <c r="N1460" s="7">
        <v>1</v>
      </c>
      <c r="O1460" s="7" t="s">
        <v>71</v>
      </c>
      <c r="P1460" s="7">
        <v>0</v>
      </c>
      <c r="Q1460" s="7">
        <v>0</v>
      </c>
      <c r="R1460" s="7">
        <v>27.84</v>
      </c>
    </row>
    <row r="1461" spans="1:18" x14ac:dyDescent="0.25">
      <c r="A1461" s="7" t="s">
        <v>4834</v>
      </c>
      <c r="B1461" s="8">
        <v>43152</v>
      </c>
      <c r="C1461" s="7">
        <v>3</v>
      </c>
      <c r="D1461" s="7" t="s">
        <v>4835</v>
      </c>
      <c r="E1461" s="7" t="s">
        <v>592</v>
      </c>
      <c r="F1461" s="7" t="s">
        <v>4836</v>
      </c>
      <c r="G1461" s="8">
        <v>43136.510416666664</v>
      </c>
      <c r="H1461" s="7" t="s">
        <v>2781</v>
      </c>
      <c r="I1461" s="7"/>
      <c r="J1461" s="7"/>
      <c r="K1461" s="7">
        <v>0</v>
      </c>
      <c r="L1461" s="7">
        <v>0</v>
      </c>
      <c r="M1461" s="7">
        <v>8.0500000000000007</v>
      </c>
      <c r="N1461" s="7">
        <v>1</v>
      </c>
      <c r="O1461" s="7" t="s">
        <v>71</v>
      </c>
      <c r="P1461" s="7">
        <v>0</v>
      </c>
      <c r="Q1461" s="7">
        <v>0</v>
      </c>
      <c r="R1461" s="7">
        <v>8.0500000000000007</v>
      </c>
    </row>
    <row r="1462" spans="1:18" x14ac:dyDescent="0.25">
      <c r="A1462" s="7" t="s">
        <v>4834</v>
      </c>
      <c r="B1462" s="8">
        <v>43152</v>
      </c>
      <c r="C1462" s="7">
        <v>4</v>
      </c>
      <c r="D1462" s="7" t="s">
        <v>4835</v>
      </c>
      <c r="E1462" s="7" t="s">
        <v>592</v>
      </c>
      <c r="F1462" s="7" t="s">
        <v>4836</v>
      </c>
      <c r="G1462" s="8">
        <v>43136.510416666664</v>
      </c>
      <c r="H1462" s="7" t="s">
        <v>2781</v>
      </c>
      <c r="I1462" s="7"/>
      <c r="J1462" s="7"/>
      <c r="K1462" s="7">
        <v>0</v>
      </c>
      <c r="L1462" s="7">
        <v>0</v>
      </c>
      <c r="M1462" s="7">
        <v>13.32</v>
      </c>
      <c r="N1462" s="7">
        <v>1</v>
      </c>
      <c r="O1462" s="7" t="s">
        <v>71</v>
      </c>
      <c r="P1462" s="7">
        <v>0</v>
      </c>
      <c r="Q1462" s="7">
        <v>0</v>
      </c>
      <c r="R1462" s="7">
        <v>13.32</v>
      </c>
    </row>
    <row r="1463" spans="1:18" x14ac:dyDescent="0.25">
      <c r="A1463" s="7" t="s">
        <v>4837</v>
      </c>
      <c r="B1463" s="8">
        <v>43152</v>
      </c>
      <c r="C1463" s="7">
        <v>1</v>
      </c>
      <c r="D1463" s="7" t="s">
        <v>4838</v>
      </c>
      <c r="E1463" s="7" t="s">
        <v>592</v>
      </c>
      <c r="F1463" s="7" t="s">
        <v>4839</v>
      </c>
      <c r="G1463" s="8">
        <v>43136.685416666667</v>
      </c>
      <c r="H1463" s="7" t="s">
        <v>2781</v>
      </c>
      <c r="I1463" s="7"/>
      <c r="J1463" s="7"/>
      <c r="K1463" s="7">
        <v>0</v>
      </c>
      <c r="L1463" s="7">
        <v>0</v>
      </c>
      <c r="M1463" s="7">
        <v>60</v>
      </c>
      <c r="N1463" s="7">
        <v>1</v>
      </c>
      <c r="O1463" s="7" t="s">
        <v>71</v>
      </c>
      <c r="P1463" s="7">
        <v>0</v>
      </c>
      <c r="Q1463" s="7">
        <v>0</v>
      </c>
      <c r="R1463" s="7">
        <v>60</v>
      </c>
    </row>
    <row r="1464" spans="1:18" x14ac:dyDescent="0.25">
      <c r="A1464" s="7" t="s">
        <v>4840</v>
      </c>
      <c r="B1464" s="8">
        <v>43152</v>
      </c>
      <c r="C1464" s="7">
        <v>1</v>
      </c>
      <c r="D1464" s="7" t="s">
        <v>4841</v>
      </c>
      <c r="E1464" s="7" t="s">
        <v>592</v>
      </c>
      <c r="F1464" s="7" t="s">
        <v>4842</v>
      </c>
      <c r="G1464" s="8">
        <v>43147.393055555556</v>
      </c>
      <c r="H1464" s="7" t="s">
        <v>2781</v>
      </c>
      <c r="I1464" s="7"/>
      <c r="J1464" s="7"/>
      <c r="K1464" s="7">
        <v>0</v>
      </c>
      <c r="L1464" s="7">
        <v>0</v>
      </c>
      <c r="M1464" s="7">
        <v>49.07</v>
      </c>
      <c r="N1464" s="7">
        <v>1</v>
      </c>
      <c r="O1464" s="7" t="s">
        <v>71</v>
      </c>
      <c r="P1464" s="7">
        <v>0</v>
      </c>
      <c r="Q1464" s="7">
        <v>0</v>
      </c>
      <c r="R1464" s="7">
        <v>49.07</v>
      </c>
    </row>
    <row r="1465" spans="1:18" x14ac:dyDescent="0.25">
      <c r="A1465" s="7" t="s">
        <v>4840</v>
      </c>
      <c r="B1465" s="8">
        <v>43152</v>
      </c>
      <c r="C1465" s="7">
        <v>2</v>
      </c>
      <c r="D1465" s="7" t="s">
        <v>4841</v>
      </c>
      <c r="E1465" s="7" t="s">
        <v>592</v>
      </c>
      <c r="F1465" s="7" t="s">
        <v>4842</v>
      </c>
      <c r="G1465" s="8">
        <v>43147.393055555556</v>
      </c>
      <c r="H1465" s="7" t="s">
        <v>2781</v>
      </c>
      <c r="I1465" s="7"/>
      <c r="J1465" s="7"/>
      <c r="K1465" s="7">
        <v>0</v>
      </c>
      <c r="L1465" s="7">
        <v>0</v>
      </c>
      <c r="M1465" s="7">
        <v>48.69</v>
      </c>
      <c r="N1465" s="7">
        <v>1</v>
      </c>
      <c r="O1465" s="7" t="s">
        <v>71</v>
      </c>
      <c r="P1465" s="7">
        <v>0</v>
      </c>
      <c r="Q1465" s="7">
        <v>0</v>
      </c>
      <c r="R1465" s="7">
        <v>48.69</v>
      </c>
    </row>
    <row r="1466" spans="1:18" x14ac:dyDescent="0.25">
      <c r="A1466" s="7" t="s">
        <v>4840</v>
      </c>
      <c r="B1466" s="8">
        <v>43152</v>
      </c>
      <c r="C1466" s="7">
        <v>3</v>
      </c>
      <c r="D1466" s="7" t="s">
        <v>4841</v>
      </c>
      <c r="E1466" s="7" t="s">
        <v>592</v>
      </c>
      <c r="F1466" s="7" t="s">
        <v>4842</v>
      </c>
      <c r="G1466" s="8">
        <v>43147.393055555556</v>
      </c>
      <c r="H1466" s="7" t="s">
        <v>2781</v>
      </c>
      <c r="I1466" s="7"/>
      <c r="J1466" s="7"/>
      <c r="K1466" s="7">
        <v>0</v>
      </c>
      <c r="L1466" s="7">
        <v>0</v>
      </c>
      <c r="M1466" s="7">
        <v>52.58</v>
      </c>
      <c r="N1466" s="7">
        <v>1</v>
      </c>
      <c r="O1466" s="7" t="s">
        <v>71</v>
      </c>
      <c r="P1466" s="7">
        <v>0</v>
      </c>
      <c r="Q1466" s="7">
        <v>0</v>
      </c>
      <c r="R1466" s="7">
        <v>52.58</v>
      </c>
    </row>
    <row r="1467" spans="1:18" x14ac:dyDescent="0.25">
      <c r="A1467" s="7" t="s">
        <v>4840</v>
      </c>
      <c r="B1467" s="8">
        <v>43152</v>
      </c>
      <c r="C1467" s="7">
        <v>4</v>
      </c>
      <c r="D1467" s="7" t="s">
        <v>4841</v>
      </c>
      <c r="E1467" s="7" t="s">
        <v>592</v>
      </c>
      <c r="F1467" s="7" t="s">
        <v>4842</v>
      </c>
      <c r="G1467" s="8">
        <v>43147.393055555556</v>
      </c>
      <c r="H1467" s="7" t="s">
        <v>2781</v>
      </c>
      <c r="I1467" s="7"/>
      <c r="J1467" s="7"/>
      <c r="K1467" s="7">
        <v>0</v>
      </c>
      <c r="L1467" s="7">
        <v>0</v>
      </c>
      <c r="M1467" s="7">
        <v>49.66</v>
      </c>
      <c r="N1467" s="7">
        <v>1</v>
      </c>
      <c r="O1467" s="7" t="s">
        <v>71</v>
      </c>
      <c r="P1467" s="7">
        <v>0</v>
      </c>
      <c r="Q1467" s="7">
        <v>0</v>
      </c>
      <c r="R1467" s="7">
        <v>49.66</v>
      </c>
    </row>
    <row r="1468" spans="1:18" x14ac:dyDescent="0.25">
      <c r="A1468" s="7" t="s">
        <v>4843</v>
      </c>
      <c r="B1468" s="8">
        <v>43153</v>
      </c>
      <c r="C1468" s="7">
        <v>1</v>
      </c>
      <c r="D1468" s="7" t="s">
        <v>4844</v>
      </c>
      <c r="E1468" s="7" t="s">
        <v>592</v>
      </c>
      <c r="F1468" s="7" t="s">
        <v>4845</v>
      </c>
      <c r="G1468" s="8">
        <v>43152.525000000001</v>
      </c>
      <c r="H1468" s="7" t="s">
        <v>2781</v>
      </c>
      <c r="I1468" s="7"/>
      <c r="J1468" s="7"/>
      <c r="K1468" s="7">
        <v>0</v>
      </c>
      <c r="L1468" s="7">
        <v>0</v>
      </c>
      <c r="M1468" s="7">
        <v>0</v>
      </c>
      <c r="N1468" s="7">
        <v>1</v>
      </c>
      <c r="O1468" s="7" t="s">
        <v>71</v>
      </c>
      <c r="P1468" s="7">
        <v>0</v>
      </c>
      <c r="Q1468" s="7">
        <v>0</v>
      </c>
      <c r="R1468" s="7">
        <v>60</v>
      </c>
    </row>
    <row r="1469" spans="1:18" x14ac:dyDescent="0.25">
      <c r="A1469" s="7" t="s">
        <v>4846</v>
      </c>
      <c r="B1469" s="8">
        <v>43154</v>
      </c>
      <c r="C1469" s="7">
        <v>1</v>
      </c>
      <c r="D1469" s="7" t="s">
        <v>4847</v>
      </c>
      <c r="E1469" s="7" t="s">
        <v>592</v>
      </c>
      <c r="F1469" s="7" t="s">
        <v>4848</v>
      </c>
      <c r="G1469" s="8">
        <v>43148.487500000003</v>
      </c>
      <c r="H1469" s="7" t="s">
        <v>2781</v>
      </c>
      <c r="I1469" s="7"/>
      <c r="J1469" s="7"/>
      <c r="K1469" s="7">
        <v>0</v>
      </c>
      <c r="L1469" s="7">
        <v>0</v>
      </c>
      <c r="M1469" s="7">
        <v>5232.5600000000004</v>
      </c>
      <c r="N1469" s="7">
        <v>1</v>
      </c>
      <c r="O1469" s="7" t="s">
        <v>53</v>
      </c>
      <c r="P1469" s="7">
        <v>0</v>
      </c>
      <c r="Q1469" s="7">
        <v>0</v>
      </c>
      <c r="R1469" s="7">
        <v>5232.5600000000004</v>
      </c>
    </row>
    <row r="1470" spans="1:18" x14ac:dyDescent="0.25">
      <c r="A1470" s="7" t="s">
        <v>4846</v>
      </c>
      <c r="B1470" s="8">
        <v>43154</v>
      </c>
      <c r="C1470" s="7">
        <v>2</v>
      </c>
      <c r="D1470" s="7" t="s">
        <v>4847</v>
      </c>
      <c r="E1470" s="7" t="s">
        <v>592</v>
      </c>
      <c r="F1470" s="7" t="s">
        <v>4848</v>
      </c>
      <c r="G1470" s="8">
        <v>43148.487500000003</v>
      </c>
      <c r="H1470" s="7" t="s">
        <v>2781</v>
      </c>
      <c r="I1470" s="7"/>
      <c r="J1470" s="7"/>
      <c r="K1470" s="7">
        <v>0</v>
      </c>
      <c r="L1470" s="7">
        <v>0</v>
      </c>
      <c r="M1470" s="7">
        <v>7325.58</v>
      </c>
      <c r="N1470" s="7">
        <v>1</v>
      </c>
      <c r="O1470" s="7" t="s">
        <v>53</v>
      </c>
      <c r="P1470" s="7">
        <v>0</v>
      </c>
      <c r="Q1470" s="7">
        <v>0</v>
      </c>
      <c r="R1470" s="7">
        <v>7325.58</v>
      </c>
    </row>
    <row r="1471" spans="1:18" x14ac:dyDescent="0.25">
      <c r="A1471" s="7" t="s">
        <v>4846</v>
      </c>
      <c r="B1471" s="8">
        <v>43154</v>
      </c>
      <c r="C1471" s="7">
        <v>3</v>
      </c>
      <c r="D1471" s="7" t="s">
        <v>4847</v>
      </c>
      <c r="E1471" s="7" t="s">
        <v>592</v>
      </c>
      <c r="F1471" s="7" t="s">
        <v>4848</v>
      </c>
      <c r="G1471" s="8">
        <v>43148.487500000003</v>
      </c>
      <c r="H1471" s="7" t="s">
        <v>2781</v>
      </c>
      <c r="I1471" s="7"/>
      <c r="J1471" s="7"/>
      <c r="K1471" s="7">
        <v>0</v>
      </c>
      <c r="L1471" s="7">
        <v>0</v>
      </c>
      <c r="M1471" s="7">
        <v>2441.86</v>
      </c>
      <c r="N1471" s="7">
        <v>1</v>
      </c>
      <c r="O1471" s="7" t="s">
        <v>53</v>
      </c>
      <c r="P1471" s="7">
        <v>0</v>
      </c>
      <c r="Q1471" s="7">
        <v>0</v>
      </c>
      <c r="R1471" s="7">
        <v>2441.86</v>
      </c>
    </row>
    <row r="1472" spans="1:18" x14ac:dyDescent="0.25">
      <c r="A1472" s="7" t="s">
        <v>4849</v>
      </c>
      <c r="B1472" s="8">
        <v>43157</v>
      </c>
      <c r="C1472" s="7">
        <v>1</v>
      </c>
      <c r="D1472" s="7" t="s">
        <v>4850</v>
      </c>
      <c r="E1472" s="7" t="s">
        <v>592</v>
      </c>
      <c r="F1472" s="7" t="s">
        <v>4851</v>
      </c>
      <c r="G1472" s="8">
        <v>43139.85833333333</v>
      </c>
      <c r="H1472" s="7" t="s">
        <v>2781</v>
      </c>
      <c r="I1472" s="7"/>
      <c r="J1472" s="7"/>
      <c r="K1472" s="7">
        <v>0</v>
      </c>
      <c r="L1472" s="7">
        <v>0</v>
      </c>
      <c r="M1472" s="7">
        <v>169</v>
      </c>
      <c r="N1472" s="7">
        <v>1</v>
      </c>
      <c r="O1472" s="7" t="s">
        <v>71</v>
      </c>
      <c r="P1472" s="7">
        <v>0</v>
      </c>
      <c r="Q1472" s="7">
        <v>0</v>
      </c>
      <c r="R1472" s="7">
        <v>338</v>
      </c>
    </row>
    <row r="1473" spans="1:18" x14ac:dyDescent="0.25">
      <c r="A1473" s="7" t="s">
        <v>4852</v>
      </c>
      <c r="B1473" s="8">
        <v>43157</v>
      </c>
      <c r="C1473" s="7">
        <v>1</v>
      </c>
      <c r="D1473" s="7" t="s">
        <v>4853</v>
      </c>
      <c r="E1473" s="7" t="s">
        <v>592</v>
      </c>
      <c r="F1473" s="7" t="s">
        <v>4854</v>
      </c>
      <c r="G1473" s="8">
        <v>43151.679166666669</v>
      </c>
      <c r="H1473" s="7" t="s">
        <v>2781</v>
      </c>
      <c r="I1473" s="7"/>
      <c r="J1473" s="7"/>
      <c r="K1473" s="7">
        <v>0</v>
      </c>
      <c r="L1473" s="7">
        <v>0</v>
      </c>
      <c r="M1473" s="7">
        <v>0</v>
      </c>
      <c r="N1473" s="7">
        <v>1</v>
      </c>
      <c r="O1473" s="7" t="s">
        <v>71</v>
      </c>
      <c r="P1473" s="7">
        <v>0</v>
      </c>
      <c r="Q1473" s="7">
        <v>0</v>
      </c>
      <c r="R1473" s="7">
        <v>500</v>
      </c>
    </row>
    <row r="1474" spans="1:18" x14ac:dyDescent="0.25">
      <c r="A1474" s="7" t="s">
        <v>4855</v>
      </c>
      <c r="B1474" s="8">
        <v>43157</v>
      </c>
      <c r="C1474" s="7">
        <v>1</v>
      </c>
      <c r="D1474" s="7" t="s">
        <v>4856</v>
      </c>
      <c r="E1474" s="7" t="s">
        <v>592</v>
      </c>
      <c r="F1474" s="7" t="s">
        <v>4857</v>
      </c>
      <c r="G1474" s="8">
        <v>43145.638888888891</v>
      </c>
      <c r="H1474" s="7" t="s">
        <v>2781</v>
      </c>
      <c r="I1474" s="7"/>
      <c r="J1474" s="7"/>
      <c r="K1474" s="7">
        <v>0</v>
      </c>
      <c r="L1474" s="7">
        <v>0</v>
      </c>
      <c r="M1474" s="7">
        <v>60.53</v>
      </c>
      <c r="N1474" s="7">
        <v>1</v>
      </c>
      <c r="O1474" s="7" t="s">
        <v>71</v>
      </c>
      <c r="P1474" s="7">
        <v>0</v>
      </c>
      <c r="Q1474" s="7">
        <v>0</v>
      </c>
      <c r="R1474" s="7">
        <v>60.53</v>
      </c>
    </row>
    <row r="1475" spans="1:18" x14ac:dyDescent="0.25">
      <c r="A1475" s="7" t="s">
        <v>4855</v>
      </c>
      <c r="B1475" s="8">
        <v>43157</v>
      </c>
      <c r="C1475" s="7">
        <v>2</v>
      </c>
      <c r="D1475" s="7" t="s">
        <v>4856</v>
      </c>
      <c r="E1475" s="7" t="s">
        <v>592</v>
      </c>
      <c r="F1475" s="7" t="s">
        <v>4857</v>
      </c>
      <c r="G1475" s="8">
        <v>43145.638888888891</v>
      </c>
      <c r="H1475" s="7" t="s">
        <v>2781</v>
      </c>
      <c r="I1475" s="7"/>
      <c r="J1475" s="7"/>
      <c r="K1475" s="7">
        <v>0</v>
      </c>
      <c r="L1475" s="7">
        <v>0</v>
      </c>
      <c r="M1475" s="7">
        <v>196.67</v>
      </c>
      <c r="N1475" s="7">
        <v>1</v>
      </c>
      <c r="O1475" s="7" t="s">
        <v>71</v>
      </c>
      <c r="P1475" s="7">
        <v>0</v>
      </c>
      <c r="Q1475" s="7">
        <v>0</v>
      </c>
      <c r="R1475" s="7">
        <v>196.66</v>
      </c>
    </row>
    <row r="1476" spans="1:18" x14ac:dyDescent="0.25">
      <c r="A1476" s="7" t="s">
        <v>4855</v>
      </c>
      <c r="B1476" s="8">
        <v>43157</v>
      </c>
      <c r="C1476" s="7">
        <v>3</v>
      </c>
      <c r="D1476" s="7" t="s">
        <v>4856</v>
      </c>
      <c r="E1476" s="7" t="s">
        <v>592</v>
      </c>
      <c r="F1476" s="7" t="s">
        <v>4857</v>
      </c>
      <c r="G1476" s="8">
        <v>43145.638888888891</v>
      </c>
      <c r="H1476" s="7" t="s">
        <v>2781</v>
      </c>
      <c r="I1476" s="7"/>
      <c r="J1476" s="7"/>
      <c r="K1476" s="7">
        <v>0</v>
      </c>
      <c r="L1476" s="7">
        <v>0</v>
      </c>
      <c r="M1476" s="7">
        <v>192.8</v>
      </c>
      <c r="N1476" s="7">
        <v>1</v>
      </c>
      <c r="O1476" s="7" t="s">
        <v>71</v>
      </c>
      <c r="P1476" s="7">
        <v>0</v>
      </c>
      <c r="Q1476" s="7">
        <v>0</v>
      </c>
      <c r="R1476" s="7">
        <v>192.8</v>
      </c>
    </row>
    <row r="1477" spans="1:18" x14ac:dyDescent="0.25">
      <c r="A1477" s="7" t="s">
        <v>4858</v>
      </c>
      <c r="B1477" s="8">
        <v>43160</v>
      </c>
      <c r="C1477" s="7">
        <v>1</v>
      </c>
      <c r="D1477" s="7" t="s">
        <v>4859</v>
      </c>
      <c r="E1477" s="7" t="s">
        <v>592</v>
      </c>
      <c r="F1477" s="7" t="s">
        <v>4860</v>
      </c>
      <c r="G1477" s="8">
        <v>43111.845833333333</v>
      </c>
      <c r="H1477" s="7" t="s">
        <v>2781</v>
      </c>
      <c r="I1477" s="7"/>
      <c r="J1477" s="7"/>
      <c r="K1477" s="7">
        <v>0</v>
      </c>
      <c r="L1477" s="7">
        <v>0</v>
      </c>
      <c r="M1477" s="7">
        <v>113.79</v>
      </c>
      <c r="N1477" s="7">
        <v>1</v>
      </c>
      <c r="O1477" s="7" t="s">
        <v>71</v>
      </c>
      <c r="P1477" s="7">
        <v>0</v>
      </c>
      <c r="Q1477" s="7">
        <v>0</v>
      </c>
      <c r="R1477" s="7">
        <v>113.79</v>
      </c>
    </row>
    <row r="1478" spans="1:18" x14ac:dyDescent="0.25">
      <c r="A1478" s="7" t="s">
        <v>4858</v>
      </c>
      <c r="B1478" s="8">
        <v>43160</v>
      </c>
      <c r="C1478" s="7">
        <v>2</v>
      </c>
      <c r="D1478" s="7" t="s">
        <v>4859</v>
      </c>
      <c r="E1478" s="7" t="s">
        <v>592</v>
      </c>
      <c r="F1478" s="7" t="s">
        <v>4860</v>
      </c>
      <c r="G1478" s="8">
        <v>43111.845833333333</v>
      </c>
      <c r="H1478" s="7" t="s">
        <v>2781</v>
      </c>
      <c r="I1478" s="7"/>
      <c r="J1478" s="7"/>
      <c r="K1478" s="7">
        <v>0</v>
      </c>
      <c r="L1478" s="7">
        <v>0</v>
      </c>
      <c r="M1478" s="7">
        <v>54.45</v>
      </c>
      <c r="N1478" s="7">
        <v>1</v>
      </c>
      <c r="O1478" s="7" t="s">
        <v>71</v>
      </c>
      <c r="P1478" s="7">
        <v>0</v>
      </c>
      <c r="Q1478" s="7">
        <v>0</v>
      </c>
      <c r="R1478" s="7">
        <v>54.45</v>
      </c>
    </row>
    <row r="1479" spans="1:18" x14ac:dyDescent="0.25">
      <c r="A1479" s="7" t="s">
        <v>4858</v>
      </c>
      <c r="B1479" s="8">
        <v>43160</v>
      </c>
      <c r="C1479" s="7">
        <v>3</v>
      </c>
      <c r="D1479" s="7" t="s">
        <v>4859</v>
      </c>
      <c r="E1479" s="7" t="s">
        <v>592</v>
      </c>
      <c r="F1479" s="7" t="s">
        <v>4860</v>
      </c>
      <c r="G1479" s="8">
        <v>43111.845833333333</v>
      </c>
      <c r="H1479" s="7" t="s">
        <v>2781</v>
      </c>
      <c r="I1479" s="7"/>
      <c r="J1479" s="7"/>
      <c r="K1479" s="7">
        <v>0</v>
      </c>
      <c r="L1479" s="7">
        <v>0</v>
      </c>
      <c r="M1479" s="7">
        <v>171.75</v>
      </c>
      <c r="N1479" s="7">
        <v>1</v>
      </c>
      <c r="O1479" s="7" t="s">
        <v>71</v>
      </c>
      <c r="P1479" s="7">
        <v>0</v>
      </c>
      <c r="Q1479" s="7">
        <v>0</v>
      </c>
      <c r="R1479" s="7">
        <v>171.75</v>
      </c>
    </row>
    <row r="1480" spans="1:18" x14ac:dyDescent="0.25">
      <c r="A1480" s="7" t="s">
        <v>4861</v>
      </c>
      <c r="B1480" s="8">
        <v>43165</v>
      </c>
      <c r="C1480" s="7">
        <v>1</v>
      </c>
      <c r="D1480" s="7" t="s">
        <v>4862</v>
      </c>
      <c r="E1480" s="7" t="s">
        <v>592</v>
      </c>
      <c r="F1480" s="7" t="s">
        <v>4863</v>
      </c>
      <c r="G1480" s="8">
        <v>43164.455555555556</v>
      </c>
      <c r="H1480" s="7" t="s">
        <v>2781</v>
      </c>
      <c r="I1480" s="7"/>
      <c r="J1480" s="7"/>
      <c r="K1480" s="7">
        <v>0</v>
      </c>
      <c r="L1480" s="7">
        <v>0</v>
      </c>
      <c r="M1480" s="7">
        <v>0</v>
      </c>
      <c r="N1480" s="7">
        <v>1</v>
      </c>
      <c r="O1480" s="7" t="s">
        <v>71</v>
      </c>
      <c r="P1480" s="7">
        <v>0</v>
      </c>
      <c r="Q1480" s="7">
        <v>0</v>
      </c>
      <c r="R1480" s="7">
        <v>200</v>
      </c>
    </row>
    <row r="1481" spans="1:18" x14ac:dyDescent="0.25">
      <c r="A1481" s="7" t="s">
        <v>4864</v>
      </c>
      <c r="B1481" s="8">
        <v>43166</v>
      </c>
      <c r="C1481" s="7">
        <v>1</v>
      </c>
      <c r="D1481" s="7" t="s">
        <v>4865</v>
      </c>
      <c r="E1481" s="7" t="s">
        <v>592</v>
      </c>
      <c r="F1481" s="7" t="s">
        <v>4866</v>
      </c>
      <c r="G1481" s="8">
        <v>43136.621527777781</v>
      </c>
      <c r="H1481" s="7" t="s">
        <v>2781</v>
      </c>
      <c r="I1481" s="7"/>
      <c r="J1481" s="7"/>
      <c r="K1481" s="7">
        <v>0</v>
      </c>
      <c r="L1481" s="7">
        <v>0</v>
      </c>
      <c r="M1481" s="7">
        <v>50</v>
      </c>
      <c r="N1481" s="7">
        <v>1</v>
      </c>
      <c r="O1481" s="7" t="s">
        <v>71</v>
      </c>
      <c r="P1481" s="7">
        <v>0</v>
      </c>
      <c r="Q1481" s="7">
        <v>0</v>
      </c>
      <c r="R1481" s="7">
        <v>50</v>
      </c>
    </row>
    <row r="1482" spans="1:18" x14ac:dyDescent="0.25">
      <c r="A1482" s="7" t="s">
        <v>4867</v>
      </c>
      <c r="B1482" s="8">
        <v>43171</v>
      </c>
      <c r="C1482" s="7">
        <v>1</v>
      </c>
      <c r="D1482" s="7" t="s">
        <v>4868</v>
      </c>
      <c r="E1482" s="7" t="s">
        <v>592</v>
      </c>
      <c r="F1482" s="7" t="s">
        <v>4869</v>
      </c>
      <c r="G1482" s="8">
        <v>43154.413194444445</v>
      </c>
      <c r="H1482" s="7" t="s">
        <v>2781</v>
      </c>
      <c r="I1482" s="7"/>
      <c r="J1482" s="7"/>
      <c r="K1482" s="7">
        <v>0</v>
      </c>
      <c r="L1482" s="7">
        <v>0</v>
      </c>
      <c r="M1482" s="7">
        <v>13600</v>
      </c>
      <c r="N1482" s="7">
        <v>1</v>
      </c>
      <c r="O1482" s="7" t="s">
        <v>53</v>
      </c>
      <c r="P1482" s="7">
        <v>0</v>
      </c>
      <c r="Q1482" s="7">
        <v>0</v>
      </c>
      <c r="R1482" s="7">
        <v>13600</v>
      </c>
    </row>
    <row r="1483" spans="1:18" x14ac:dyDescent="0.25">
      <c r="A1483" s="7" t="s">
        <v>4870</v>
      </c>
      <c r="B1483" s="8">
        <v>43171</v>
      </c>
      <c r="C1483" s="7">
        <v>1</v>
      </c>
      <c r="D1483" s="7" t="s">
        <v>4871</v>
      </c>
      <c r="E1483" s="7" t="s">
        <v>592</v>
      </c>
      <c r="F1483" s="7" t="s">
        <v>4872</v>
      </c>
      <c r="G1483" s="8">
        <v>43131.586111111108</v>
      </c>
      <c r="H1483" s="7" t="s">
        <v>2781</v>
      </c>
      <c r="I1483" s="7"/>
      <c r="J1483" s="7"/>
      <c r="K1483" s="7">
        <v>0</v>
      </c>
      <c r="L1483" s="7">
        <v>0</v>
      </c>
      <c r="M1483" s="7">
        <v>31.22</v>
      </c>
      <c r="N1483" s="7">
        <v>1</v>
      </c>
      <c r="O1483" s="7" t="s">
        <v>937</v>
      </c>
      <c r="P1483" s="7">
        <v>0</v>
      </c>
      <c r="Q1483" s="7">
        <v>0</v>
      </c>
      <c r="R1483" s="7">
        <v>31.23</v>
      </c>
    </row>
    <row r="1484" spans="1:18" x14ac:dyDescent="0.25">
      <c r="A1484" s="7" t="s">
        <v>4870</v>
      </c>
      <c r="B1484" s="8">
        <v>43171</v>
      </c>
      <c r="C1484" s="7">
        <v>2</v>
      </c>
      <c r="D1484" s="7" t="s">
        <v>4871</v>
      </c>
      <c r="E1484" s="7" t="s">
        <v>592</v>
      </c>
      <c r="F1484" s="7" t="s">
        <v>4872</v>
      </c>
      <c r="G1484" s="8">
        <v>43131.586111111108</v>
      </c>
      <c r="H1484" s="7" t="s">
        <v>2781</v>
      </c>
      <c r="I1484" s="7"/>
      <c r="J1484" s="7"/>
      <c r="K1484" s="7">
        <v>0</v>
      </c>
      <c r="L1484" s="7">
        <v>0</v>
      </c>
      <c r="M1484" s="7">
        <v>67.489999999999995</v>
      </c>
      <c r="N1484" s="7">
        <v>1</v>
      </c>
      <c r="O1484" s="7" t="s">
        <v>937</v>
      </c>
      <c r="P1484" s="7">
        <v>0</v>
      </c>
      <c r="Q1484" s="7">
        <v>0</v>
      </c>
      <c r="R1484" s="7">
        <v>67.489999999999995</v>
      </c>
    </row>
    <row r="1485" spans="1:18" x14ac:dyDescent="0.25">
      <c r="A1485" s="7" t="s">
        <v>4870</v>
      </c>
      <c r="B1485" s="8">
        <v>43171</v>
      </c>
      <c r="C1485" s="7">
        <v>3</v>
      </c>
      <c r="D1485" s="7" t="s">
        <v>4871</v>
      </c>
      <c r="E1485" s="7" t="s">
        <v>592</v>
      </c>
      <c r="F1485" s="7" t="s">
        <v>4872</v>
      </c>
      <c r="G1485" s="8">
        <v>43131.586111111108</v>
      </c>
      <c r="H1485" s="7" t="s">
        <v>2781</v>
      </c>
      <c r="I1485" s="7"/>
      <c r="J1485" s="7"/>
      <c r="K1485" s="7">
        <v>0</v>
      </c>
      <c r="L1485" s="7">
        <v>0</v>
      </c>
      <c r="M1485" s="7">
        <v>170.99</v>
      </c>
      <c r="N1485" s="7">
        <v>1</v>
      </c>
      <c r="O1485" s="7" t="s">
        <v>937</v>
      </c>
      <c r="P1485" s="7">
        <v>0</v>
      </c>
      <c r="Q1485" s="7">
        <v>0</v>
      </c>
      <c r="R1485" s="7">
        <v>170.99</v>
      </c>
    </row>
    <row r="1486" spans="1:18" x14ac:dyDescent="0.25">
      <c r="A1486" s="7" t="s">
        <v>4873</v>
      </c>
      <c r="B1486" s="8">
        <v>43173</v>
      </c>
      <c r="C1486" s="7">
        <v>1</v>
      </c>
      <c r="D1486" s="7" t="s">
        <v>4874</v>
      </c>
      <c r="E1486" s="7" t="s">
        <v>592</v>
      </c>
      <c r="F1486" s="7" t="s">
        <v>4875</v>
      </c>
      <c r="G1486" s="8">
        <v>43172.422222222223</v>
      </c>
      <c r="H1486" s="7" t="s">
        <v>2781</v>
      </c>
      <c r="I1486" s="7"/>
      <c r="J1486" s="7"/>
      <c r="K1486" s="7">
        <v>0</v>
      </c>
      <c r="L1486" s="7">
        <v>0</v>
      </c>
      <c r="M1486" s="7">
        <v>11616.29</v>
      </c>
      <c r="N1486" s="7">
        <v>1</v>
      </c>
      <c r="O1486" s="7" t="s">
        <v>53</v>
      </c>
      <c r="P1486" s="7">
        <v>0</v>
      </c>
      <c r="Q1486" s="7">
        <v>0</v>
      </c>
      <c r="R1486" s="7">
        <v>11616.29</v>
      </c>
    </row>
    <row r="1487" spans="1:18" x14ac:dyDescent="0.25">
      <c r="A1487" s="7" t="s">
        <v>4873</v>
      </c>
      <c r="B1487" s="8">
        <v>43173</v>
      </c>
      <c r="C1487" s="7">
        <v>2</v>
      </c>
      <c r="D1487" s="7" t="s">
        <v>4874</v>
      </c>
      <c r="E1487" s="7" t="s">
        <v>592</v>
      </c>
      <c r="F1487" s="7" t="s">
        <v>4875</v>
      </c>
      <c r="G1487" s="8">
        <v>43172.422222222223</v>
      </c>
      <c r="H1487" s="7" t="s">
        <v>2781</v>
      </c>
      <c r="I1487" s="7"/>
      <c r="J1487" s="7"/>
      <c r="K1487" s="7">
        <v>0</v>
      </c>
      <c r="L1487" s="7">
        <v>0</v>
      </c>
      <c r="M1487" s="7">
        <v>39713.83</v>
      </c>
      <c r="N1487" s="7">
        <v>1</v>
      </c>
      <c r="O1487" s="7" t="s">
        <v>53</v>
      </c>
      <c r="P1487" s="7">
        <v>0</v>
      </c>
      <c r="Q1487" s="7">
        <v>0</v>
      </c>
      <c r="R1487" s="7">
        <v>39713.83</v>
      </c>
    </row>
    <row r="1488" spans="1:18" x14ac:dyDescent="0.25">
      <c r="A1488" s="7" t="s">
        <v>4873</v>
      </c>
      <c r="B1488" s="8">
        <v>43173</v>
      </c>
      <c r="C1488" s="7">
        <v>3</v>
      </c>
      <c r="D1488" s="7" t="s">
        <v>4874</v>
      </c>
      <c r="E1488" s="7" t="s">
        <v>592</v>
      </c>
      <c r="F1488" s="7" t="s">
        <v>4875</v>
      </c>
      <c r="G1488" s="8">
        <v>43172.422222222223</v>
      </c>
      <c r="H1488" s="7" t="s">
        <v>2781</v>
      </c>
      <c r="I1488" s="7"/>
      <c r="J1488" s="7"/>
      <c r="K1488" s="7">
        <v>0</v>
      </c>
      <c r="L1488" s="7">
        <v>0</v>
      </c>
      <c r="M1488" s="7">
        <v>11169.51</v>
      </c>
      <c r="N1488" s="7">
        <v>1</v>
      </c>
      <c r="O1488" s="7" t="s">
        <v>53</v>
      </c>
      <c r="P1488" s="7">
        <v>0</v>
      </c>
      <c r="Q1488" s="7">
        <v>0</v>
      </c>
      <c r="R1488" s="7">
        <v>11169.51</v>
      </c>
    </row>
    <row r="1489" spans="1:18" x14ac:dyDescent="0.25">
      <c r="A1489" s="7" t="s">
        <v>4873</v>
      </c>
      <c r="B1489" s="8">
        <v>43173</v>
      </c>
      <c r="C1489" s="7">
        <v>4</v>
      </c>
      <c r="D1489" s="7" t="s">
        <v>4874</v>
      </c>
      <c r="E1489" s="7" t="s">
        <v>592</v>
      </c>
      <c r="F1489" s="7" t="s">
        <v>4875</v>
      </c>
      <c r="G1489" s="8">
        <v>43172.422222222223</v>
      </c>
      <c r="H1489" s="7" t="s">
        <v>2781</v>
      </c>
      <c r="I1489" s="7"/>
      <c r="J1489" s="7"/>
      <c r="K1489" s="7">
        <v>0</v>
      </c>
      <c r="L1489" s="7">
        <v>0</v>
      </c>
      <c r="M1489" s="7">
        <v>23934.67</v>
      </c>
      <c r="N1489" s="7">
        <v>1</v>
      </c>
      <c r="O1489" s="7" t="s">
        <v>53</v>
      </c>
      <c r="P1489" s="7">
        <v>0</v>
      </c>
      <c r="Q1489" s="7">
        <v>0</v>
      </c>
      <c r="R1489" s="7">
        <v>23934.67</v>
      </c>
    </row>
    <row r="1490" spans="1:18" x14ac:dyDescent="0.25">
      <c r="A1490" s="7" t="s">
        <v>4873</v>
      </c>
      <c r="B1490" s="8">
        <v>43173</v>
      </c>
      <c r="C1490" s="7">
        <v>5</v>
      </c>
      <c r="D1490" s="7" t="s">
        <v>4874</v>
      </c>
      <c r="E1490" s="7" t="s">
        <v>592</v>
      </c>
      <c r="F1490" s="7" t="s">
        <v>4875</v>
      </c>
      <c r="G1490" s="8">
        <v>43172.422222222223</v>
      </c>
      <c r="H1490" s="7" t="s">
        <v>2781</v>
      </c>
      <c r="I1490" s="7"/>
      <c r="J1490" s="7"/>
      <c r="K1490" s="7">
        <v>0</v>
      </c>
      <c r="L1490" s="7">
        <v>0</v>
      </c>
      <c r="M1490" s="7">
        <v>5850.7</v>
      </c>
      <c r="N1490" s="7">
        <v>1</v>
      </c>
      <c r="O1490" s="7" t="s">
        <v>53</v>
      </c>
      <c r="P1490" s="7">
        <v>0</v>
      </c>
      <c r="Q1490" s="7">
        <v>0</v>
      </c>
      <c r="R1490" s="7">
        <v>5850.7</v>
      </c>
    </row>
    <row r="1491" spans="1:18" x14ac:dyDescent="0.25">
      <c r="A1491" s="7" t="s">
        <v>4873</v>
      </c>
      <c r="B1491" s="8">
        <v>43173</v>
      </c>
      <c r="C1491" s="7">
        <v>6</v>
      </c>
      <c r="D1491" s="7" t="s">
        <v>4874</v>
      </c>
      <c r="E1491" s="7" t="s">
        <v>592</v>
      </c>
      <c r="F1491" s="7" t="s">
        <v>4875</v>
      </c>
      <c r="G1491" s="8">
        <v>43172.422222222223</v>
      </c>
      <c r="H1491" s="7" t="s">
        <v>2781</v>
      </c>
      <c r="I1491" s="7"/>
      <c r="J1491" s="7"/>
      <c r="K1491" s="7">
        <v>0</v>
      </c>
      <c r="L1491" s="7">
        <v>0</v>
      </c>
      <c r="M1491" s="7">
        <v>13297.04</v>
      </c>
      <c r="N1491" s="7">
        <v>1</v>
      </c>
      <c r="O1491" s="7" t="s">
        <v>53</v>
      </c>
      <c r="P1491" s="7">
        <v>0</v>
      </c>
      <c r="Q1491" s="7">
        <v>0</v>
      </c>
      <c r="R1491" s="7">
        <v>13297.04</v>
      </c>
    </row>
    <row r="1492" spans="1:18" x14ac:dyDescent="0.25">
      <c r="A1492" s="7" t="s">
        <v>4873</v>
      </c>
      <c r="B1492" s="8">
        <v>43173</v>
      </c>
      <c r="C1492" s="7">
        <v>7</v>
      </c>
      <c r="D1492" s="7" t="s">
        <v>4874</v>
      </c>
      <c r="E1492" s="7" t="s">
        <v>592</v>
      </c>
      <c r="F1492" s="7" t="s">
        <v>4875</v>
      </c>
      <c r="G1492" s="8">
        <v>43172.422222222223</v>
      </c>
      <c r="H1492" s="7" t="s">
        <v>2781</v>
      </c>
      <c r="I1492" s="7"/>
      <c r="J1492" s="7"/>
      <c r="K1492" s="7">
        <v>0</v>
      </c>
      <c r="L1492" s="7">
        <v>0</v>
      </c>
      <c r="M1492" s="7">
        <v>39359.24</v>
      </c>
      <c r="N1492" s="7">
        <v>1</v>
      </c>
      <c r="O1492" s="7" t="s">
        <v>53</v>
      </c>
      <c r="P1492" s="7">
        <v>0</v>
      </c>
      <c r="Q1492" s="7">
        <v>0</v>
      </c>
      <c r="R1492" s="7">
        <v>39359.24</v>
      </c>
    </row>
    <row r="1493" spans="1:18" x14ac:dyDescent="0.25">
      <c r="A1493" s="7" t="s">
        <v>4873</v>
      </c>
      <c r="B1493" s="8">
        <v>43173</v>
      </c>
      <c r="C1493" s="7">
        <v>8</v>
      </c>
      <c r="D1493" s="7" t="s">
        <v>4874</v>
      </c>
      <c r="E1493" s="7" t="s">
        <v>592</v>
      </c>
      <c r="F1493" s="7" t="s">
        <v>4875</v>
      </c>
      <c r="G1493" s="8">
        <v>43172.422222222223</v>
      </c>
      <c r="H1493" s="7" t="s">
        <v>2781</v>
      </c>
      <c r="I1493" s="7"/>
      <c r="J1493" s="7"/>
      <c r="K1493" s="7">
        <v>0</v>
      </c>
      <c r="L1493" s="7">
        <v>0</v>
      </c>
      <c r="M1493" s="7">
        <v>53103.06</v>
      </c>
      <c r="N1493" s="7">
        <v>1</v>
      </c>
      <c r="O1493" s="7" t="s">
        <v>53</v>
      </c>
      <c r="P1493" s="7">
        <v>0</v>
      </c>
      <c r="Q1493" s="7">
        <v>0</v>
      </c>
      <c r="R1493" s="7">
        <v>53103.06</v>
      </c>
    </row>
    <row r="1494" spans="1:18" x14ac:dyDescent="0.25">
      <c r="A1494" s="7" t="s">
        <v>4873</v>
      </c>
      <c r="B1494" s="8">
        <v>43173</v>
      </c>
      <c r="C1494" s="7">
        <v>9</v>
      </c>
      <c r="D1494" s="7" t="s">
        <v>4874</v>
      </c>
      <c r="E1494" s="7" t="s">
        <v>592</v>
      </c>
      <c r="F1494" s="7" t="s">
        <v>4875</v>
      </c>
      <c r="G1494" s="8">
        <v>43172.422222222223</v>
      </c>
      <c r="H1494" s="7" t="s">
        <v>2781</v>
      </c>
      <c r="I1494" s="7"/>
      <c r="J1494" s="7"/>
      <c r="K1494" s="7">
        <v>0</v>
      </c>
      <c r="L1494" s="7">
        <v>0</v>
      </c>
      <c r="M1494" s="7">
        <v>4786.93</v>
      </c>
      <c r="N1494" s="7">
        <v>1</v>
      </c>
      <c r="O1494" s="7" t="s">
        <v>53</v>
      </c>
      <c r="P1494" s="7">
        <v>0</v>
      </c>
      <c r="Q1494" s="7">
        <v>0</v>
      </c>
      <c r="R1494" s="7">
        <v>4786.93</v>
      </c>
    </row>
    <row r="1495" spans="1:18" x14ac:dyDescent="0.25">
      <c r="A1495" s="7" t="s">
        <v>4873</v>
      </c>
      <c r="B1495" s="8">
        <v>43173</v>
      </c>
      <c r="C1495" s="7">
        <v>10</v>
      </c>
      <c r="D1495" s="7" t="s">
        <v>4874</v>
      </c>
      <c r="E1495" s="7" t="s">
        <v>592</v>
      </c>
      <c r="F1495" s="7" t="s">
        <v>4875</v>
      </c>
      <c r="G1495" s="8">
        <v>43172.422222222223</v>
      </c>
      <c r="H1495" s="7" t="s">
        <v>2781</v>
      </c>
      <c r="I1495" s="7"/>
      <c r="J1495" s="7"/>
      <c r="K1495" s="7">
        <v>0</v>
      </c>
      <c r="L1495" s="7">
        <v>0</v>
      </c>
      <c r="M1495" s="7">
        <v>4786.93</v>
      </c>
      <c r="N1495" s="7">
        <v>1</v>
      </c>
      <c r="O1495" s="7" t="s">
        <v>53</v>
      </c>
      <c r="P1495" s="7">
        <v>0</v>
      </c>
      <c r="Q1495" s="7">
        <v>0</v>
      </c>
      <c r="R1495" s="7">
        <v>4786.93</v>
      </c>
    </row>
    <row r="1496" spans="1:18" x14ac:dyDescent="0.25">
      <c r="A1496" s="7" t="s">
        <v>4873</v>
      </c>
      <c r="B1496" s="8">
        <v>43173</v>
      </c>
      <c r="C1496" s="7">
        <v>11</v>
      </c>
      <c r="D1496" s="7" t="s">
        <v>4874</v>
      </c>
      <c r="E1496" s="7" t="s">
        <v>592</v>
      </c>
      <c r="F1496" s="7" t="s">
        <v>4875</v>
      </c>
      <c r="G1496" s="8">
        <v>43172.422222222223</v>
      </c>
      <c r="H1496" s="7" t="s">
        <v>2781</v>
      </c>
      <c r="I1496" s="7"/>
      <c r="J1496" s="7"/>
      <c r="K1496" s="7">
        <v>0</v>
      </c>
      <c r="L1496" s="7">
        <v>0</v>
      </c>
      <c r="M1496" s="7">
        <v>25707.61</v>
      </c>
      <c r="N1496" s="7">
        <v>1</v>
      </c>
      <c r="O1496" s="7" t="s">
        <v>53</v>
      </c>
      <c r="P1496" s="7">
        <v>0</v>
      </c>
      <c r="Q1496" s="7">
        <v>0</v>
      </c>
      <c r="R1496" s="7">
        <v>25707.61</v>
      </c>
    </row>
    <row r="1497" spans="1:18" x14ac:dyDescent="0.25">
      <c r="A1497" s="7" t="s">
        <v>4873</v>
      </c>
      <c r="B1497" s="8">
        <v>43173</v>
      </c>
      <c r="C1497" s="7">
        <v>12</v>
      </c>
      <c r="D1497" s="7" t="s">
        <v>4874</v>
      </c>
      <c r="E1497" s="7" t="s">
        <v>592</v>
      </c>
      <c r="F1497" s="7" t="s">
        <v>4875</v>
      </c>
      <c r="G1497" s="8">
        <v>43172.422222222223</v>
      </c>
      <c r="H1497" s="7" t="s">
        <v>2781</v>
      </c>
      <c r="I1497" s="7"/>
      <c r="J1497" s="7"/>
      <c r="K1497" s="7">
        <v>0</v>
      </c>
      <c r="L1497" s="7">
        <v>0</v>
      </c>
      <c r="M1497" s="7">
        <v>31912.9</v>
      </c>
      <c r="N1497" s="7">
        <v>1</v>
      </c>
      <c r="O1497" s="7" t="s">
        <v>53</v>
      </c>
      <c r="P1497" s="7">
        <v>0</v>
      </c>
      <c r="Q1497" s="7">
        <v>0</v>
      </c>
      <c r="R1497" s="7">
        <v>31912.9</v>
      </c>
    </row>
    <row r="1498" spans="1:18" x14ac:dyDescent="0.25">
      <c r="A1498" s="7" t="s">
        <v>4873</v>
      </c>
      <c r="B1498" s="8">
        <v>43173</v>
      </c>
      <c r="C1498" s="7">
        <v>13</v>
      </c>
      <c r="D1498" s="7" t="s">
        <v>4874</v>
      </c>
      <c r="E1498" s="7" t="s">
        <v>592</v>
      </c>
      <c r="F1498" s="7" t="s">
        <v>4875</v>
      </c>
      <c r="G1498" s="8">
        <v>43172.422222222223</v>
      </c>
      <c r="H1498" s="7" t="s">
        <v>2781</v>
      </c>
      <c r="I1498" s="7"/>
      <c r="J1498" s="7"/>
      <c r="K1498" s="7">
        <v>0</v>
      </c>
      <c r="L1498" s="7">
        <v>0</v>
      </c>
      <c r="M1498" s="7">
        <v>7800.93</v>
      </c>
      <c r="N1498" s="7">
        <v>1</v>
      </c>
      <c r="O1498" s="7" t="s">
        <v>53</v>
      </c>
      <c r="P1498" s="7">
        <v>0</v>
      </c>
      <c r="Q1498" s="7">
        <v>0</v>
      </c>
      <c r="R1498" s="7">
        <v>7800.93</v>
      </c>
    </row>
    <row r="1499" spans="1:18" x14ac:dyDescent="0.25">
      <c r="A1499" s="7" t="s">
        <v>4873</v>
      </c>
      <c r="B1499" s="8">
        <v>43173</v>
      </c>
      <c r="C1499" s="7">
        <v>14</v>
      </c>
      <c r="D1499" s="7" t="s">
        <v>4874</v>
      </c>
      <c r="E1499" s="7" t="s">
        <v>592</v>
      </c>
      <c r="F1499" s="7" t="s">
        <v>4875</v>
      </c>
      <c r="G1499" s="8">
        <v>43172.422222222223</v>
      </c>
      <c r="H1499" s="7" t="s">
        <v>2781</v>
      </c>
      <c r="I1499" s="7"/>
      <c r="J1499" s="7"/>
      <c r="K1499" s="7">
        <v>0</v>
      </c>
      <c r="L1499" s="7">
        <v>0</v>
      </c>
      <c r="M1499" s="7">
        <v>5496.11</v>
      </c>
      <c r="N1499" s="7">
        <v>1</v>
      </c>
      <c r="O1499" s="7" t="s">
        <v>53</v>
      </c>
      <c r="P1499" s="7">
        <v>0</v>
      </c>
      <c r="Q1499" s="7">
        <v>0</v>
      </c>
      <c r="R1499" s="7">
        <v>5496.11</v>
      </c>
    </row>
    <row r="1500" spans="1:18" x14ac:dyDescent="0.25">
      <c r="A1500" s="7" t="s">
        <v>4873</v>
      </c>
      <c r="B1500" s="8">
        <v>43173</v>
      </c>
      <c r="C1500" s="7">
        <v>15</v>
      </c>
      <c r="D1500" s="7" t="s">
        <v>4874</v>
      </c>
      <c r="E1500" s="7" t="s">
        <v>592</v>
      </c>
      <c r="F1500" s="7" t="s">
        <v>4875</v>
      </c>
      <c r="G1500" s="8">
        <v>43172.422222222223</v>
      </c>
      <c r="H1500" s="7" t="s">
        <v>2781</v>
      </c>
      <c r="I1500" s="7"/>
      <c r="J1500" s="7"/>
      <c r="K1500" s="7">
        <v>0</v>
      </c>
      <c r="L1500" s="7">
        <v>0</v>
      </c>
      <c r="M1500" s="7">
        <v>4964.2299999999996</v>
      </c>
      <c r="N1500" s="7">
        <v>1</v>
      </c>
      <c r="O1500" s="7" t="s">
        <v>53</v>
      </c>
      <c r="P1500" s="7">
        <v>0</v>
      </c>
      <c r="Q1500" s="7">
        <v>0</v>
      </c>
      <c r="R1500" s="7">
        <v>4964.2299999999996</v>
      </c>
    </row>
    <row r="1501" spans="1:18" x14ac:dyDescent="0.25">
      <c r="A1501" s="7" t="s">
        <v>4876</v>
      </c>
      <c r="B1501" s="8">
        <v>43174</v>
      </c>
      <c r="C1501" s="7">
        <v>1</v>
      </c>
      <c r="D1501" s="7" t="s">
        <v>4877</v>
      </c>
      <c r="E1501" s="7" t="s">
        <v>592</v>
      </c>
      <c r="F1501" s="7" t="s">
        <v>4878</v>
      </c>
      <c r="G1501" s="8">
        <v>43125.385416666664</v>
      </c>
      <c r="H1501" s="7" t="s">
        <v>2781</v>
      </c>
      <c r="I1501" s="7"/>
      <c r="J1501" s="7"/>
      <c r="K1501" s="7">
        <v>0</v>
      </c>
      <c r="L1501" s="7">
        <v>0</v>
      </c>
      <c r="M1501" s="7">
        <v>60</v>
      </c>
      <c r="N1501" s="7">
        <v>1</v>
      </c>
      <c r="O1501" s="7" t="s">
        <v>71</v>
      </c>
      <c r="P1501" s="7">
        <v>0</v>
      </c>
      <c r="Q1501" s="7">
        <v>0</v>
      </c>
      <c r="R1501" s="7">
        <v>60</v>
      </c>
    </row>
    <row r="1502" spans="1:18" x14ac:dyDescent="0.25">
      <c r="A1502" s="7" t="s">
        <v>4879</v>
      </c>
      <c r="B1502" s="8">
        <v>43174</v>
      </c>
      <c r="C1502" s="7">
        <v>1</v>
      </c>
      <c r="D1502" s="7" t="s">
        <v>4880</v>
      </c>
      <c r="E1502" s="7" t="s">
        <v>592</v>
      </c>
      <c r="F1502" s="7" t="s">
        <v>4881</v>
      </c>
      <c r="G1502" s="8">
        <v>43142.46597222222</v>
      </c>
      <c r="H1502" s="7" t="s">
        <v>2781</v>
      </c>
      <c r="I1502" s="7"/>
      <c r="J1502" s="7"/>
      <c r="K1502" s="7">
        <v>0</v>
      </c>
      <c r="L1502" s="7">
        <v>0</v>
      </c>
      <c r="M1502" s="7">
        <v>0</v>
      </c>
      <c r="N1502" s="7">
        <v>1</v>
      </c>
      <c r="O1502" s="7" t="s">
        <v>71</v>
      </c>
      <c r="P1502" s="7">
        <v>0</v>
      </c>
      <c r="Q1502" s="7">
        <v>0</v>
      </c>
      <c r="R1502" s="7">
        <v>60</v>
      </c>
    </row>
    <row r="1503" spans="1:18" x14ac:dyDescent="0.25">
      <c r="A1503" s="7" t="s">
        <v>4882</v>
      </c>
      <c r="B1503" s="8">
        <v>43174</v>
      </c>
      <c r="C1503" s="7">
        <v>1</v>
      </c>
      <c r="D1503" s="7" t="s">
        <v>4883</v>
      </c>
      <c r="E1503" s="7" t="s">
        <v>592</v>
      </c>
      <c r="F1503" s="7" t="s">
        <v>4884</v>
      </c>
      <c r="G1503" s="8">
        <v>43156.56527777778</v>
      </c>
      <c r="H1503" s="7" t="s">
        <v>2781</v>
      </c>
      <c r="I1503" s="7"/>
      <c r="J1503" s="7"/>
      <c r="K1503" s="7">
        <v>0</v>
      </c>
      <c r="L1503" s="7">
        <v>0</v>
      </c>
      <c r="M1503" s="7">
        <v>0</v>
      </c>
      <c r="N1503" s="7">
        <v>1</v>
      </c>
      <c r="O1503" s="7" t="s">
        <v>71</v>
      </c>
      <c r="P1503" s="7">
        <v>0</v>
      </c>
      <c r="Q1503" s="7">
        <v>0</v>
      </c>
      <c r="R1503" s="7">
        <v>60</v>
      </c>
    </row>
    <row r="1504" spans="1:18" x14ac:dyDescent="0.25">
      <c r="A1504" s="7" t="s">
        <v>4885</v>
      </c>
      <c r="B1504" s="8">
        <v>43174</v>
      </c>
      <c r="C1504" s="7">
        <v>1</v>
      </c>
      <c r="D1504" s="7" t="s">
        <v>4886</v>
      </c>
      <c r="E1504" s="7" t="s">
        <v>592</v>
      </c>
      <c r="F1504" s="7" t="s">
        <v>4887</v>
      </c>
      <c r="G1504" s="8">
        <v>43172.42291666667</v>
      </c>
      <c r="H1504" s="7" t="s">
        <v>2781</v>
      </c>
      <c r="I1504" s="7"/>
      <c r="J1504" s="7"/>
      <c r="K1504" s="7">
        <v>0</v>
      </c>
      <c r="L1504" s="7">
        <v>0</v>
      </c>
      <c r="M1504" s="7">
        <v>60</v>
      </c>
      <c r="N1504" s="7">
        <v>1</v>
      </c>
      <c r="O1504" s="7" t="s">
        <v>71</v>
      </c>
      <c r="P1504" s="7">
        <v>0</v>
      </c>
      <c r="Q1504" s="7">
        <v>0</v>
      </c>
      <c r="R1504" s="7">
        <v>60</v>
      </c>
    </row>
    <row r="1505" spans="1:18" x14ac:dyDescent="0.25">
      <c r="A1505" s="7" t="s">
        <v>4888</v>
      </c>
      <c r="B1505" s="8">
        <v>43174</v>
      </c>
      <c r="C1505" s="7">
        <v>1</v>
      </c>
      <c r="D1505" s="7" t="s">
        <v>4889</v>
      </c>
      <c r="E1505" s="7" t="s">
        <v>592</v>
      </c>
      <c r="F1505" s="7" t="s">
        <v>4890</v>
      </c>
      <c r="G1505" s="8">
        <v>43165.813194444447</v>
      </c>
      <c r="H1505" s="7" t="s">
        <v>2781</v>
      </c>
      <c r="I1505" s="7"/>
      <c r="J1505" s="7"/>
      <c r="K1505" s="7">
        <v>0</v>
      </c>
      <c r="L1505" s="7">
        <v>0</v>
      </c>
      <c r="M1505" s="7">
        <v>0</v>
      </c>
      <c r="N1505" s="7">
        <v>1</v>
      </c>
      <c r="O1505" s="7" t="s">
        <v>71</v>
      </c>
      <c r="P1505" s="7">
        <v>0</v>
      </c>
      <c r="Q1505" s="7">
        <v>0</v>
      </c>
      <c r="R1505" s="7">
        <v>110</v>
      </c>
    </row>
    <row r="1506" spans="1:18" x14ac:dyDescent="0.25">
      <c r="A1506" s="7" t="s">
        <v>4891</v>
      </c>
      <c r="B1506" s="8">
        <v>43174</v>
      </c>
      <c r="C1506" s="7">
        <v>1</v>
      </c>
      <c r="D1506" s="7" t="s">
        <v>4892</v>
      </c>
      <c r="E1506" s="7" t="s">
        <v>592</v>
      </c>
      <c r="F1506" s="7" t="s">
        <v>4893</v>
      </c>
      <c r="G1506" s="8">
        <v>43164.654166666667</v>
      </c>
      <c r="H1506" s="7" t="s">
        <v>2781</v>
      </c>
      <c r="I1506" s="7"/>
      <c r="J1506" s="7"/>
      <c r="K1506" s="7">
        <v>0</v>
      </c>
      <c r="L1506" s="7">
        <v>0</v>
      </c>
      <c r="M1506" s="7">
        <v>0</v>
      </c>
      <c r="N1506" s="7">
        <v>1</v>
      </c>
      <c r="O1506" s="7" t="s">
        <v>71</v>
      </c>
      <c r="P1506" s="7">
        <v>0</v>
      </c>
      <c r="Q1506" s="7">
        <v>0</v>
      </c>
      <c r="R1506" s="7">
        <v>60</v>
      </c>
    </row>
    <row r="1507" spans="1:18" x14ac:dyDescent="0.25">
      <c r="A1507" s="7" t="s">
        <v>4894</v>
      </c>
      <c r="B1507" s="8">
        <v>43174</v>
      </c>
      <c r="C1507" s="7">
        <v>1</v>
      </c>
      <c r="D1507" s="7" t="s">
        <v>4895</v>
      </c>
      <c r="E1507" s="7" t="s">
        <v>592</v>
      </c>
      <c r="F1507" s="7" t="s">
        <v>4896</v>
      </c>
      <c r="G1507" s="8">
        <v>43163.463888888888</v>
      </c>
      <c r="H1507" s="7" t="s">
        <v>2781</v>
      </c>
      <c r="I1507" s="7"/>
      <c r="J1507" s="7"/>
      <c r="K1507" s="7">
        <v>0</v>
      </c>
      <c r="L1507" s="7">
        <v>0</v>
      </c>
      <c r="M1507" s="7">
        <v>37.700000000000003</v>
      </c>
      <c r="N1507" s="7">
        <v>1</v>
      </c>
      <c r="O1507" s="7" t="s">
        <v>71</v>
      </c>
      <c r="P1507" s="7">
        <v>0</v>
      </c>
      <c r="Q1507" s="7">
        <v>0</v>
      </c>
      <c r="R1507" s="7">
        <v>37.700000000000003</v>
      </c>
    </row>
    <row r="1508" spans="1:18" x14ac:dyDescent="0.25">
      <c r="A1508" s="7" t="s">
        <v>4894</v>
      </c>
      <c r="B1508" s="8">
        <v>43174</v>
      </c>
      <c r="C1508" s="7">
        <v>2</v>
      </c>
      <c r="D1508" s="7" t="s">
        <v>4895</v>
      </c>
      <c r="E1508" s="7" t="s">
        <v>592</v>
      </c>
      <c r="F1508" s="7" t="s">
        <v>4896</v>
      </c>
      <c r="G1508" s="8">
        <v>43163.463888888888</v>
      </c>
      <c r="H1508" s="7" t="s">
        <v>2781</v>
      </c>
      <c r="I1508" s="7"/>
      <c r="J1508" s="7"/>
      <c r="K1508" s="7">
        <v>0</v>
      </c>
      <c r="L1508" s="7">
        <v>0</v>
      </c>
      <c r="M1508" s="7">
        <v>12.77</v>
      </c>
      <c r="N1508" s="7">
        <v>1</v>
      </c>
      <c r="O1508" s="7" t="s">
        <v>71</v>
      </c>
      <c r="P1508" s="7">
        <v>0</v>
      </c>
      <c r="Q1508" s="7">
        <v>0</v>
      </c>
      <c r="R1508" s="7">
        <v>12.77</v>
      </c>
    </row>
    <row r="1509" spans="1:18" x14ac:dyDescent="0.25">
      <c r="A1509" s="7" t="s">
        <v>4894</v>
      </c>
      <c r="B1509" s="8">
        <v>43174</v>
      </c>
      <c r="C1509" s="7">
        <v>3</v>
      </c>
      <c r="D1509" s="7" t="s">
        <v>4895</v>
      </c>
      <c r="E1509" s="7" t="s">
        <v>592</v>
      </c>
      <c r="F1509" s="7" t="s">
        <v>4896</v>
      </c>
      <c r="G1509" s="8">
        <v>43163.463888888888</v>
      </c>
      <c r="H1509" s="7" t="s">
        <v>2781</v>
      </c>
      <c r="I1509" s="7"/>
      <c r="J1509" s="7"/>
      <c r="K1509" s="7">
        <v>0</v>
      </c>
      <c r="L1509" s="7">
        <v>0</v>
      </c>
      <c r="M1509" s="7">
        <v>9.5299999999999994</v>
      </c>
      <c r="N1509" s="7">
        <v>1</v>
      </c>
      <c r="O1509" s="7" t="s">
        <v>71</v>
      </c>
      <c r="P1509" s="7">
        <v>0</v>
      </c>
      <c r="Q1509" s="7">
        <v>0</v>
      </c>
      <c r="R1509" s="7">
        <v>9.5299999999999994</v>
      </c>
    </row>
    <row r="1510" spans="1:18" x14ac:dyDescent="0.25">
      <c r="A1510" s="7" t="s">
        <v>4897</v>
      </c>
      <c r="B1510" s="8">
        <v>43174</v>
      </c>
      <c r="C1510" s="7">
        <v>1</v>
      </c>
      <c r="D1510" s="7" t="s">
        <v>4898</v>
      </c>
      <c r="E1510" s="7" t="s">
        <v>592</v>
      </c>
      <c r="F1510" s="7" t="s">
        <v>4899</v>
      </c>
      <c r="G1510" s="8">
        <v>43160.486805555556</v>
      </c>
      <c r="H1510" s="7" t="s">
        <v>2781</v>
      </c>
      <c r="I1510" s="7"/>
      <c r="J1510" s="7"/>
      <c r="K1510" s="7">
        <v>0</v>
      </c>
      <c r="L1510" s="7">
        <v>0</v>
      </c>
      <c r="M1510" s="7">
        <v>1000</v>
      </c>
      <c r="N1510" s="7">
        <v>1</v>
      </c>
      <c r="O1510" s="7" t="s">
        <v>53</v>
      </c>
      <c r="P1510" s="7">
        <v>0</v>
      </c>
      <c r="Q1510" s="7">
        <v>0</v>
      </c>
      <c r="R1510" s="7">
        <v>1000</v>
      </c>
    </row>
    <row r="1511" spans="1:18" x14ac:dyDescent="0.25">
      <c r="A1511" s="7" t="s">
        <v>4900</v>
      </c>
      <c r="B1511" s="8">
        <v>43174</v>
      </c>
      <c r="C1511" s="7">
        <v>1</v>
      </c>
      <c r="D1511" s="7" t="s">
        <v>4901</v>
      </c>
      <c r="E1511" s="7" t="s">
        <v>592</v>
      </c>
      <c r="F1511" s="7" t="s">
        <v>4902</v>
      </c>
      <c r="G1511" s="8">
        <v>43158.648611111108</v>
      </c>
      <c r="H1511" s="7" t="s">
        <v>2781</v>
      </c>
      <c r="I1511" s="7"/>
      <c r="J1511" s="7"/>
      <c r="K1511" s="7">
        <v>0</v>
      </c>
      <c r="L1511" s="7">
        <v>0</v>
      </c>
      <c r="M1511" s="7">
        <v>500</v>
      </c>
      <c r="N1511" s="7">
        <v>1</v>
      </c>
      <c r="O1511" s="7" t="s">
        <v>53</v>
      </c>
      <c r="P1511" s="7">
        <v>0</v>
      </c>
      <c r="Q1511" s="7">
        <v>0</v>
      </c>
      <c r="R1511" s="7">
        <v>500</v>
      </c>
    </row>
    <row r="1512" spans="1:18" x14ac:dyDescent="0.25">
      <c r="A1512" s="7" t="s">
        <v>4900</v>
      </c>
      <c r="B1512" s="8">
        <v>43174</v>
      </c>
      <c r="C1512" s="7">
        <v>2</v>
      </c>
      <c r="D1512" s="7" t="s">
        <v>4901</v>
      </c>
      <c r="E1512" s="7" t="s">
        <v>592</v>
      </c>
      <c r="F1512" s="7" t="s">
        <v>4902</v>
      </c>
      <c r="G1512" s="8">
        <v>43158.648611111108</v>
      </c>
      <c r="H1512" s="7" t="s">
        <v>2781</v>
      </c>
      <c r="I1512" s="7"/>
      <c r="J1512" s="7"/>
      <c r="K1512" s="7">
        <v>0</v>
      </c>
      <c r="L1512" s="7">
        <v>0</v>
      </c>
      <c r="M1512" s="7">
        <v>500</v>
      </c>
      <c r="N1512" s="7">
        <v>1</v>
      </c>
      <c r="O1512" s="7" t="s">
        <v>53</v>
      </c>
      <c r="P1512" s="7">
        <v>0</v>
      </c>
      <c r="Q1512" s="7">
        <v>0</v>
      </c>
      <c r="R1512" s="7">
        <v>500</v>
      </c>
    </row>
    <row r="1513" spans="1:18" x14ac:dyDescent="0.25">
      <c r="A1513" s="7" t="s">
        <v>4903</v>
      </c>
      <c r="B1513" s="8">
        <v>43174</v>
      </c>
      <c r="C1513" s="7">
        <v>1</v>
      </c>
      <c r="D1513" s="7" t="s">
        <v>4904</v>
      </c>
      <c r="E1513" s="7" t="s">
        <v>592</v>
      </c>
      <c r="F1513" s="7" t="s">
        <v>4905</v>
      </c>
      <c r="G1513" s="8">
        <v>43158.695138888892</v>
      </c>
      <c r="H1513" s="7" t="s">
        <v>2781</v>
      </c>
      <c r="I1513" s="7"/>
      <c r="J1513" s="7"/>
      <c r="K1513" s="7">
        <v>0</v>
      </c>
      <c r="L1513" s="7">
        <v>0</v>
      </c>
      <c r="M1513" s="7">
        <v>103.2</v>
      </c>
      <c r="N1513" s="7">
        <v>1</v>
      </c>
      <c r="O1513" s="7" t="s">
        <v>53</v>
      </c>
      <c r="P1513" s="7">
        <v>0</v>
      </c>
      <c r="Q1513" s="7">
        <v>0</v>
      </c>
      <c r="R1513" s="7">
        <v>103.2</v>
      </c>
    </row>
    <row r="1514" spans="1:18" x14ac:dyDescent="0.25">
      <c r="A1514" s="7" t="s">
        <v>4903</v>
      </c>
      <c r="B1514" s="8">
        <v>43174</v>
      </c>
      <c r="C1514" s="7">
        <v>2</v>
      </c>
      <c r="D1514" s="7" t="s">
        <v>4904</v>
      </c>
      <c r="E1514" s="7" t="s">
        <v>592</v>
      </c>
      <c r="F1514" s="7" t="s">
        <v>4905</v>
      </c>
      <c r="G1514" s="8">
        <v>43158.695138888892</v>
      </c>
      <c r="H1514" s="7" t="s">
        <v>2781</v>
      </c>
      <c r="I1514" s="7"/>
      <c r="J1514" s="7"/>
      <c r="K1514" s="7">
        <v>0</v>
      </c>
      <c r="L1514" s="7">
        <v>0</v>
      </c>
      <c r="M1514" s="7">
        <v>284.7</v>
      </c>
      <c r="N1514" s="7">
        <v>1</v>
      </c>
      <c r="O1514" s="7" t="s">
        <v>53</v>
      </c>
      <c r="P1514" s="7">
        <v>0</v>
      </c>
      <c r="Q1514" s="7">
        <v>0</v>
      </c>
      <c r="R1514" s="7">
        <v>284.7</v>
      </c>
    </row>
    <row r="1515" spans="1:18" x14ac:dyDescent="0.25">
      <c r="A1515" s="7" t="s">
        <v>4903</v>
      </c>
      <c r="B1515" s="8">
        <v>43174</v>
      </c>
      <c r="C1515" s="7">
        <v>3</v>
      </c>
      <c r="D1515" s="7" t="s">
        <v>4904</v>
      </c>
      <c r="E1515" s="7" t="s">
        <v>592</v>
      </c>
      <c r="F1515" s="7" t="s">
        <v>4905</v>
      </c>
      <c r="G1515" s="8">
        <v>43158.695138888892</v>
      </c>
      <c r="H1515" s="7" t="s">
        <v>2781</v>
      </c>
      <c r="I1515" s="7"/>
      <c r="J1515" s="7"/>
      <c r="K1515" s="7">
        <v>0</v>
      </c>
      <c r="L1515" s="7">
        <v>0</v>
      </c>
      <c r="M1515" s="7">
        <v>612.1</v>
      </c>
      <c r="N1515" s="7">
        <v>1</v>
      </c>
      <c r="O1515" s="7" t="s">
        <v>53</v>
      </c>
      <c r="P1515" s="7">
        <v>0</v>
      </c>
      <c r="Q1515" s="7">
        <v>0</v>
      </c>
      <c r="R1515" s="7">
        <v>612.1</v>
      </c>
    </row>
    <row r="1516" spans="1:18" x14ac:dyDescent="0.25">
      <c r="A1516" s="7" t="s">
        <v>4906</v>
      </c>
      <c r="B1516" s="8">
        <v>43174</v>
      </c>
      <c r="C1516" s="7">
        <v>1</v>
      </c>
      <c r="D1516" s="7" t="s">
        <v>4907</v>
      </c>
      <c r="E1516" s="7" t="s">
        <v>592</v>
      </c>
      <c r="F1516" s="7" t="s">
        <v>4908</v>
      </c>
      <c r="G1516" s="8">
        <v>43161.429166666669</v>
      </c>
      <c r="H1516" s="7" t="s">
        <v>2781</v>
      </c>
      <c r="I1516" s="7"/>
      <c r="J1516" s="7"/>
      <c r="K1516" s="7">
        <v>0</v>
      </c>
      <c r="L1516" s="7">
        <v>0</v>
      </c>
      <c r="M1516" s="7">
        <v>380.95</v>
      </c>
      <c r="N1516" s="7">
        <v>1</v>
      </c>
      <c r="O1516" s="7" t="s">
        <v>53</v>
      </c>
      <c r="P1516" s="7">
        <v>0</v>
      </c>
      <c r="Q1516" s="7">
        <v>0</v>
      </c>
      <c r="R1516" s="7">
        <v>380.95</v>
      </c>
    </row>
    <row r="1517" spans="1:18" x14ac:dyDescent="0.25">
      <c r="A1517" s="7" t="s">
        <v>4906</v>
      </c>
      <c r="B1517" s="8">
        <v>43174</v>
      </c>
      <c r="C1517" s="7">
        <v>2</v>
      </c>
      <c r="D1517" s="7" t="s">
        <v>4907</v>
      </c>
      <c r="E1517" s="7" t="s">
        <v>592</v>
      </c>
      <c r="F1517" s="7" t="s">
        <v>4908</v>
      </c>
      <c r="G1517" s="8">
        <v>43161.429166666669</v>
      </c>
      <c r="H1517" s="7" t="s">
        <v>2781</v>
      </c>
      <c r="I1517" s="7"/>
      <c r="J1517" s="7"/>
      <c r="K1517" s="7">
        <v>0</v>
      </c>
      <c r="L1517" s="7">
        <v>0</v>
      </c>
      <c r="M1517" s="7">
        <v>428.57</v>
      </c>
      <c r="N1517" s="7">
        <v>1</v>
      </c>
      <c r="O1517" s="7" t="s">
        <v>53</v>
      </c>
      <c r="P1517" s="7">
        <v>0</v>
      </c>
      <c r="Q1517" s="7">
        <v>0</v>
      </c>
      <c r="R1517" s="7">
        <v>428.57</v>
      </c>
    </row>
    <row r="1518" spans="1:18" x14ac:dyDescent="0.25">
      <c r="A1518" s="7" t="s">
        <v>4906</v>
      </c>
      <c r="B1518" s="8">
        <v>43174</v>
      </c>
      <c r="C1518" s="7">
        <v>3</v>
      </c>
      <c r="D1518" s="7" t="s">
        <v>4907</v>
      </c>
      <c r="E1518" s="7" t="s">
        <v>592</v>
      </c>
      <c r="F1518" s="7" t="s">
        <v>4908</v>
      </c>
      <c r="G1518" s="8">
        <v>43161.429166666669</v>
      </c>
      <c r="H1518" s="7" t="s">
        <v>2781</v>
      </c>
      <c r="I1518" s="7"/>
      <c r="J1518" s="7"/>
      <c r="K1518" s="7">
        <v>0</v>
      </c>
      <c r="L1518" s="7">
        <v>0</v>
      </c>
      <c r="M1518" s="7">
        <v>190.48</v>
      </c>
      <c r="N1518" s="7">
        <v>1</v>
      </c>
      <c r="O1518" s="7" t="s">
        <v>53</v>
      </c>
      <c r="P1518" s="7">
        <v>0</v>
      </c>
      <c r="Q1518" s="7">
        <v>0</v>
      </c>
      <c r="R1518" s="7">
        <v>190.48</v>
      </c>
    </row>
    <row r="1519" spans="1:18" x14ac:dyDescent="0.25">
      <c r="A1519" s="7" t="s">
        <v>4909</v>
      </c>
      <c r="B1519" s="8">
        <v>43181</v>
      </c>
      <c r="C1519" s="7">
        <v>1</v>
      </c>
      <c r="D1519" s="7" t="s">
        <v>4910</v>
      </c>
      <c r="E1519" s="7" t="s">
        <v>592</v>
      </c>
      <c r="F1519" s="7" t="s">
        <v>4911</v>
      </c>
      <c r="G1519" s="8">
        <v>43151.384027777778</v>
      </c>
      <c r="H1519" s="7" t="s">
        <v>2781</v>
      </c>
      <c r="I1519" s="7"/>
      <c r="J1519" s="7"/>
      <c r="K1519" s="7">
        <v>0</v>
      </c>
      <c r="L1519" s="7">
        <v>0</v>
      </c>
      <c r="M1519" s="7">
        <v>40</v>
      </c>
      <c r="N1519" s="7">
        <v>1</v>
      </c>
      <c r="O1519" s="7" t="s">
        <v>2813</v>
      </c>
      <c r="P1519" s="7">
        <v>0</v>
      </c>
      <c r="Q1519" s="7">
        <v>0</v>
      </c>
      <c r="R1519" s="7">
        <v>40</v>
      </c>
    </row>
    <row r="1520" spans="1:18" x14ac:dyDescent="0.25">
      <c r="A1520" s="7" t="s">
        <v>4912</v>
      </c>
      <c r="B1520" s="8">
        <v>43181</v>
      </c>
      <c r="C1520" s="7">
        <v>1</v>
      </c>
      <c r="D1520" s="7" t="s">
        <v>4913</v>
      </c>
      <c r="E1520" s="7" t="s">
        <v>592</v>
      </c>
      <c r="F1520" s="7" t="s">
        <v>4914</v>
      </c>
      <c r="G1520" s="8">
        <v>43165.577777777777</v>
      </c>
      <c r="H1520" s="7" t="s">
        <v>2781</v>
      </c>
      <c r="I1520" s="7"/>
      <c r="J1520" s="7"/>
      <c r="K1520" s="7">
        <v>0</v>
      </c>
      <c r="L1520" s="7">
        <v>0</v>
      </c>
      <c r="M1520" s="7">
        <v>40</v>
      </c>
      <c r="N1520" s="7">
        <v>1</v>
      </c>
      <c r="O1520" s="7" t="s">
        <v>2813</v>
      </c>
      <c r="P1520" s="7">
        <v>0</v>
      </c>
      <c r="Q1520" s="7">
        <v>0</v>
      </c>
      <c r="R1520" s="7">
        <v>20</v>
      </c>
    </row>
    <row r="1521" spans="1:18" x14ac:dyDescent="0.25">
      <c r="A1521" s="7" t="s">
        <v>4915</v>
      </c>
      <c r="B1521" s="8">
        <v>43181</v>
      </c>
      <c r="C1521" s="7">
        <v>1</v>
      </c>
      <c r="D1521" s="7" t="s">
        <v>4628</v>
      </c>
      <c r="E1521" s="7" t="s">
        <v>592</v>
      </c>
      <c r="F1521" s="7" t="s">
        <v>4629</v>
      </c>
      <c r="G1521" s="8">
        <v>43042.369444444441</v>
      </c>
      <c r="H1521" s="7" t="s">
        <v>2781</v>
      </c>
      <c r="I1521" s="7"/>
      <c r="J1521" s="7"/>
      <c r="K1521" s="7">
        <v>0</v>
      </c>
      <c r="L1521" s="7">
        <v>0</v>
      </c>
      <c r="M1521" s="7">
        <v>0</v>
      </c>
      <c r="N1521" s="7">
        <v>1</v>
      </c>
      <c r="O1521" s="7" t="s">
        <v>71</v>
      </c>
      <c r="P1521" s="7">
        <v>0</v>
      </c>
      <c r="Q1521" s="7">
        <v>0</v>
      </c>
      <c r="R1521" s="7">
        <v>0.17</v>
      </c>
    </row>
    <row r="1522" spans="1:18" x14ac:dyDescent="0.25">
      <c r="A1522" s="7" t="s">
        <v>4916</v>
      </c>
      <c r="B1522" s="8">
        <v>43181</v>
      </c>
      <c r="C1522" s="7">
        <v>1</v>
      </c>
      <c r="D1522" s="7" t="s">
        <v>4917</v>
      </c>
      <c r="E1522" s="7" t="s">
        <v>592</v>
      </c>
      <c r="F1522" s="7" t="s">
        <v>4918</v>
      </c>
      <c r="G1522" s="8">
        <v>43151.644444444442</v>
      </c>
      <c r="H1522" s="7" t="s">
        <v>2781</v>
      </c>
      <c r="I1522" s="7"/>
      <c r="J1522" s="7"/>
      <c r="K1522" s="7">
        <v>0</v>
      </c>
      <c r="L1522" s="7">
        <v>0</v>
      </c>
      <c r="M1522" s="7">
        <v>25</v>
      </c>
      <c r="N1522" s="7">
        <v>1</v>
      </c>
      <c r="O1522" s="7" t="s">
        <v>71</v>
      </c>
      <c r="P1522" s="7">
        <v>0</v>
      </c>
      <c r="Q1522" s="7">
        <v>0</v>
      </c>
      <c r="R1522" s="7">
        <v>30</v>
      </c>
    </row>
    <row r="1523" spans="1:18" x14ac:dyDescent="0.25">
      <c r="A1523" s="7" t="s">
        <v>4919</v>
      </c>
      <c r="B1523" s="8">
        <v>43181</v>
      </c>
      <c r="C1523" s="7">
        <v>1</v>
      </c>
      <c r="D1523" s="7" t="s">
        <v>4920</v>
      </c>
      <c r="E1523" s="7" t="s">
        <v>592</v>
      </c>
      <c r="F1523" s="7" t="s">
        <v>4921</v>
      </c>
      <c r="G1523" s="8">
        <v>43162.655555555553</v>
      </c>
      <c r="H1523" s="7" t="s">
        <v>2781</v>
      </c>
      <c r="I1523" s="7"/>
      <c r="J1523" s="7"/>
      <c r="K1523" s="7">
        <v>0</v>
      </c>
      <c r="L1523" s="7">
        <v>0</v>
      </c>
      <c r="M1523" s="7">
        <v>423.05</v>
      </c>
      <c r="N1523" s="7">
        <v>1</v>
      </c>
      <c r="O1523" s="7" t="s">
        <v>71</v>
      </c>
      <c r="P1523" s="7">
        <v>0</v>
      </c>
      <c r="Q1523" s="7">
        <v>0</v>
      </c>
      <c r="R1523" s="7">
        <v>423.05</v>
      </c>
    </row>
    <row r="1524" spans="1:18" x14ac:dyDescent="0.25">
      <c r="A1524" s="7" t="s">
        <v>4919</v>
      </c>
      <c r="B1524" s="8">
        <v>43181</v>
      </c>
      <c r="C1524" s="7">
        <v>2</v>
      </c>
      <c r="D1524" s="7" t="s">
        <v>4920</v>
      </c>
      <c r="E1524" s="7" t="s">
        <v>592</v>
      </c>
      <c r="F1524" s="7" t="s">
        <v>4921</v>
      </c>
      <c r="G1524" s="8">
        <v>43162.655555555553</v>
      </c>
      <c r="H1524" s="7" t="s">
        <v>2781</v>
      </c>
      <c r="I1524" s="7"/>
      <c r="J1524" s="7"/>
      <c r="K1524" s="7">
        <v>0</v>
      </c>
      <c r="L1524" s="7">
        <v>0</v>
      </c>
      <c r="M1524" s="7">
        <v>223.03</v>
      </c>
      <c r="N1524" s="7">
        <v>1</v>
      </c>
      <c r="O1524" s="7" t="s">
        <v>71</v>
      </c>
      <c r="P1524" s="7">
        <v>0</v>
      </c>
      <c r="Q1524" s="7">
        <v>0</v>
      </c>
      <c r="R1524" s="7">
        <v>223.02</v>
      </c>
    </row>
    <row r="1525" spans="1:18" x14ac:dyDescent="0.25">
      <c r="A1525" s="7" t="s">
        <v>4919</v>
      </c>
      <c r="B1525" s="8">
        <v>43181</v>
      </c>
      <c r="C1525" s="7">
        <v>3</v>
      </c>
      <c r="D1525" s="7" t="s">
        <v>4920</v>
      </c>
      <c r="E1525" s="7" t="s">
        <v>592</v>
      </c>
      <c r="F1525" s="7" t="s">
        <v>4921</v>
      </c>
      <c r="G1525" s="8">
        <v>43162.655555555553</v>
      </c>
      <c r="H1525" s="7" t="s">
        <v>2781</v>
      </c>
      <c r="I1525" s="7"/>
      <c r="J1525" s="7"/>
      <c r="K1525" s="7">
        <v>0</v>
      </c>
      <c r="L1525" s="7">
        <v>0</v>
      </c>
      <c r="M1525" s="7">
        <v>473.92</v>
      </c>
      <c r="N1525" s="7">
        <v>1</v>
      </c>
      <c r="O1525" s="7" t="s">
        <v>71</v>
      </c>
      <c r="P1525" s="7">
        <v>0</v>
      </c>
      <c r="Q1525" s="7">
        <v>0</v>
      </c>
      <c r="R1525" s="7">
        <v>473.92</v>
      </c>
    </row>
    <row r="1526" spans="1:18" x14ac:dyDescent="0.25">
      <c r="A1526" s="7" t="s">
        <v>4922</v>
      </c>
      <c r="B1526" s="8">
        <v>43181</v>
      </c>
      <c r="C1526" s="7">
        <v>1</v>
      </c>
      <c r="D1526" s="7" t="s">
        <v>4923</v>
      </c>
      <c r="E1526" s="7" t="s">
        <v>592</v>
      </c>
      <c r="F1526" s="7" t="s">
        <v>4924</v>
      </c>
      <c r="G1526" s="8">
        <v>43166.595138888886</v>
      </c>
      <c r="H1526" s="7" t="s">
        <v>2781</v>
      </c>
      <c r="I1526" s="7"/>
      <c r="J1526" s="7"/>
      <c r="K1526" s="7">
        <v>0</v>
      </c>
      <c r="L1526" s="7">
        <v>0</v>
      </c>
      <c r="M1526" s="7">
        <v>20</v>
      </c>
      <c r="N1526" s="7">
        <v>1</v>
      </c>
      <c r="O1526" s="7" t="s">
        <v>71</v>
      </c>
      <c r="P1526" s="7">
        <v>0</v>
      </c>
      <c r="Q1526" s="7">
        <v>0</v>
      </c>
      <c r="R1526" s="7">
        <v>20</v>
      </c>
    </row>
    <row r="1527" spans="1:18" x14ac:dyDescent="0.25">
      <c r="A1527" s="7" t="s">
        <v>4925</v>
      </c>
      <c r="B1527" s="8">
        <v>43181</v>
      </c>
      <c r="C1527" s="7">
        <v>1</v>
      </c>
      <c r="D1527" s="7" t="s">
        <v>4926</v>
      </c>
      <c r="E1527" s="7" t="s">
        <v>592</v>
      </c>
      <c r="F1527" s="7" t="s">
        <v>4927</v>
      </c>
      <c r="G1527" s="8">
        <v>43164.701388888891</v>
      </c>
      <c r="H1527" s="7" t="s">
        <v>2781</v>
      </c>
      <c r="I1527" s="7"/>
      <c r="J1527" s="7"/>
      <c r="K1527" s="7">
        <v>0</v>
      </c>
      <c r="L1527" s="7">
        <v>0</v>
      </c>
      <c r="M1527" s="7">
        <v>10</v>
      </c>
      <c r="N1527" s="7">
        <v>1</v>
      </c>
      <c r="O1527" s="7" t="s">
        <v>71</v>
      </c>
      <c r="P1527" s="7">
        <v>0</v>
      </c>
      <c r="Q1527" s="7">
        <v>0</v>
      </c>
      <c r="R1527" s="7">
        <v>10</v>
      </c>
    </row>
    <row r="1528" spans="1:18" x14ac:dyDescent="0.25">
      <c r="A1528" s="7" t="s">
        <v>4928</v>
      </c>
      <c r="B1528" s="8">
        <v>43181</v>
      </c>
      <c r="C1528" s="7">
        <v>1</v>
      </c>
      <c r="D1528" s="7" t="s">
        <v>4929</v>
      </c>
      <c r="E1528" s="7" t="s">
        <v>592</v>
      </c>
      <c r="F1528" s="7" t="s">
        <v>4930</v>
      </c>
      <c r="G1528" s="8">
        <v>43177.689583333333</v>
      </c>
      <c r="H1528" s="7" t="s">
        <v>2781</v>
      </c>
      <c r="I1528" s="7"/>
      <c r="J1528" s="7"/>
      <c r="K1528" s="7">
        <v>0</v>
      </c>
      <c r="L1528" s="7">
        <v>0</v>
      </c>
      <c r="M1528" s="7">
        <v>50</v>
      </c>
      <c r="N1528" s="7">
        <v>1</v>
      </c>
      <c r="O1528" s="7" t="s">
        <v>71</v>
      </c>
      <c r="P1528" s="7">
        <v>0</v>
      </c>
      <c r="Q1528" s="7">
        <v>0</v>
      </c>
      <c r="R1528" s="7">
        <v>50</v>
      </c>
    </row>
    <row r="1529" spans="1:18" x14ac:dyDescent="0.25">
      <c r="A1529" s="7" t="s">
        <v>4931</v>
      </c>
      <c r="B1529" s="8">
        <v>43181</v>
      </c>
      <c r="C1529" s="7">
        <v>1</v>
      </c>
      <c r="D1529" s="7" t="s">
        <v>4932</v>
      </c>
      <c r="E1529" s="7" t="s">
        <v>592</v>
      </c>
      <c r="F1529" s="7" t="s">
        <v>4933</v>
      </c>
      <c r="G1529" s="8">
        <v>43133.679166666669</v>
      </c>
      <c r="H1529" s="7" t="s">
        <v>2781</v>
      </c>
      <c r="I1529" s="7"/>
      <c r="J1529" s="7"/>
      <c r="K1529" s="7">
        <v>0</v>
      </c>
      <c r="L1529" s="7">
        <v>0</v>
      </c>
      <c r="M1529" s="7">
        <v>73.38</v>
      </c>
      <c r="N1529" s="7">
        <v>1</v>
      </c>
      <c r="O1529" s="7" t="s">
        <v>71</v>
      </c>
      <c r="P1529" s="7">
        <v>0</v>
      </c>
      <c r="Q1529" s="7">
        <v>0</v>
      </c>
      <c r="R1529" s="7">
        <v>73.38</v>
      </c>
    </row>
    <row r="1530" spans="1:18" x14ac:dyDescent="0.25">
      <c r="A1530" s="7" t="s">
        <v>4931</v>
      </c>
      <c r="B1530" s="8">
        <v>43181</v>
      </c>
      <c r="C1530" s="7">
        <v>2</v>
      </c>
      <c r="D1530" s="7" t="s">
        <v>4932</v>
      </c>
      <c r="E1530" s="7" t="s">
        <v>592</v>
      </c>
      <c r="F1530" s="7" t="s">
        <v>4933</v>
      </c>
      <c r="G1530" s="8">
        <v>43133.679166666669</v>
      </c>
      <c r="H1530" s="7" t="s">
        <v>2781</v>
      </c>
      <c r="I1530" s="7"/>
      <c r="J1530" s="7"/>
      <c r="K1530" s="7">
        <v>0</v>
      </c>
      <c r="L1530" s="7">
        <v>0</v>
      </c>
      <c r="M1530" s="7">
        <v>82.22</v>
      </c>
      <c r="N1530" s="7">
        <v>1</v>
      </c>
      <c r="O1530" s="7" t="s">
        <v>71</v>
      </c>
      <c r="P1530" s="7">
        <v>0</v>
      </c>
      <c r="Q1530" s="7">
        <v>0</v>
      </c>
      <c r="R1530" s="7">
        <v>82.22</v>
      </c>
    </row>
    <row r="1531" spans="1:18" x14ac:dyDescent="0.25">
      <c r="A1531" s="7" t="s">
        <v>4931</v>
      </c>
      <c r="B1531" s="8">
        <v>43181</v>
      </c>
      <c r="C1531" s="7">
        <v>3</v>
      </c>
      <c r="D1531" s="7" t="s">
        <v>4932</v>
      </c>
      <c r="E1531" s="7" t="s">
        <v>592</v>
      </c>
      <c r="F1531" s="7" t="s">
        <v>4933</v>
      </c>
      <c r="G1531" s="8">
        <v>43133.679166666669</v>
      </c>
      <c r="H1531" s="7" t="s">
        <v>2781</v>
      </c>
      <c r="I1531" s="7"/>
      <c r="J1531" s="7"/>
      <c r="K1531" s="7">
        <v>0</v>
      </c>
      <c r="L1531" s="7">
        <v>0</v>
      </c>
      <c r="M1531" s="7">
        <v>9.9499999999999993</v>
      </c>
      <c r="N1531" s="7">
        <v>1</v>
      </c>
      <c r="O1531" s="7" t="s">
        <v>71</v>
      </c>
      <c r="P1531" s="7">
        <v>0</v>
      </c>
      <c r="Q1531" s="7">
        <v>0</v>
      </c>
      <c r="R1531" s="7">
        <v>9.9499999999999993</v>
      </c>
    </row>
    <row r="1532" spans="1:18" x14ac:dyDescent="0.25">
      <c r="A1532" s="7" t="s">
        <v>4931</v>
      </c>
      <c r="B1532" s="8">
        <v>43181</v>
      </c>
      <c r="C1532" s="7">
        <v>4</v>
      </c>
      <c r="D1532" s="7" t="s">
        <v>4932</v>
      </c>
      <c r="E1532" s="7" t="s">
        <v>592</v>
      </c>
      <c r="F1532" s="7" t="s">
        <v>4933</v>
      </c>
      <c r="G1532" s="8">
        <v>43133.679166666669</v>
      </c>
      <c r="H1532" s="7" t="s">
        <v>2781</v>
      </c>
      <c r="I1532" s="7"/>
      <c r="J1532" s="7"/>
      <c r="K1532" s="7">
        <v>0</v>
      </c>
      <c r="L1532" s="7">
        <v>0</v>
      </c>
      <c r="M1532" s="7">
        <v>4.45</v>
      </c>
      <c r="N1532" s="7">
        <v>1</v>
      </c>
      <c r="O1532" s="7" t="s">
        <v>71</v>
      </c>
      <c r="P1532" s="7">
        <v>0</v>
      </c>
      <c r="Q1532" s="7">
        <v>0</v>
      </c>
      <c r="R1532" s="7">
        <v>56.17</v>
      </c>
    </row>
    <row r="1533" spans="1:18" x14ac:dyDescent="0.25">
      <c r="A1533" s="7" t="s">
        <v>4931</v>
      </c>
      <c r="B1533" s="8">
        <v>43181</v>
      </c>
      <c r="C1533" s="7">
        <v>5</v>
      </c>
      <c r="D1533" s="7" t="s">
        <v>4932</v>
      </c>
      <c r="E1533" s="7" t="s">
        <v>592</v>
      </c>
      <c r="F1533" s="7" t="s">
        <v>4933</v>
      </c>
      <c r="G1533" s="8">
        <v>43133.679166666669</v>
      </c>
      <c r="H1533" s="7" t="s">
        <v>2781</v>
      </c>
      <c r="I1533" s="7"/>
      <c r="J1533" s="7"/>
      <c r="K1533" s="7">
        <v>0</v>
      </c>
      <c r="L1533" s="7">
        <v>0</v>
      </c>
      <c r="M1533" s="7">
        <v>0</v>
      </c>
      <c r="N1533" s="7">
        <v>1</v>
      </c>
      <c r="O1533" s="7" t="s">
        <v>71</v>
      </c>
      <c r="P1533" s="7">
        <v>0</v>
      </c>
      <c r="Q1533" s="7">
        <v>0</v>
      </c>
      <c r="R1533" s="7">
        <v>318.27999999999997</v>
      </c>
    </row>
    <row r="1534" spans="1:18" x14ac:dyDescent="0.25">
      <c r="A1534" s="7" t="s">
        <v>4934</v>
      </c>
      <c r="B1534" s="8">
        <v>43185</v>
      </c>
      <c r="C1534" s="7">
        <v>1</v>
      </c>
      <c r="D1534" s="7" t="s">
        <v>4935</v>
      </c>
      <c r="E1534" s="7" t="s">
        <v>592</v>
      </c>
      <c r="F1534" s="7" t="s">
        <v>4936</v>
      </c>
      <c r="G1534" s="8">
        <v>43177.595138888886</v>
      </c>
      <c r="H1534" s="7" t="s">
        <v>2781</v>
      </c>
      <c r="I1534" s="7"/>
      <c r="J1534" s="7"/>
      <c r="K1534" s="7">
        <v>0</v>
      </c>
      <c r="L1534" s="7">
        <v>0</v>
      </c>
      <c r="M1534" s="7">
        <v>77.569999999999993</v>
      </c>
      <c r="N1534" s="7">
        <v>1</v>
      </c>
      <c r="O1534" s="7" t="s">
        <v>71</v>
      </c>
      <c r="P1534" s="7">
        <v>0</v>
      </c>
      <c r="Q1534" s="7">
        <v>0</v>
      </c>
      <c r="R1534" s="7">
        <v>77.569999999999993</v>
      </c>
    </row>
    <row r="1535" spans="1:18" x14ac:dyDescent="0.25">
      <c r="A1535" s="7" t="s">
        <v>4934</v>
      </c>
      <c r="B1535" s="8">
        <v>43185</v>
      </c>
      <c r="C1535" s="7">
        <v>2</v>
      </c>
      <c r="D1535" s="7" t="s">
        <v>4935</v>
      </c>
      <c r="E1535" s="7" t="s">
        <v>592</v>
      </c>
      <c r="F1535" s="7" t="s">
        <v>4936</v>
      </c>
      <c r="G1535" s="8">
        <v>43177.595138888886</v>
      </c>
      <c r="H1535" s="7" t="s">
        <v>2781</v>
      </c>
      <c r="I1535" s="7"/>
      <c r="J1535" s="7"/>
      <c r="K1535" s="7">
        <v>0</v>
      </c>
      <c r="L1535" s="7">
        <v>0</v>
      </c>
      <c r="M1535" s="7">
        <v>69.16</v>
      </c>
      <c r="N1535" s="7">
        <v>1</v>
      </c>
      <c r="O1535" s="7" t="s">
        <v>71</v>
      </c>
      <c r="P1535" s="7">
        <v>0</v>
      </c>
      <c r="Q1535" s="7">
        <v>0</v>
      </c>
      <c r="R1535" s="7">
        <v>69.150000000000006</v>
      </c>
    </row>
    <row r="1536" spans="1:18" x14ac:dyDescent="0.25">
      <c r="A1536" s="7" t="s">
        <v>4934</v>
      </c>
      <c r="B1536" s="8">
        <v>43185</v>
      </c>
      <c r="C1536" s="7">
        <v>3</v>
      </c>
      <c r="D1536" s="7" t="s">
        <v>4935</v>
      </c>
      <c r="E1536" s="7" t="s">
        <v>592</v>
      </c>
      <c r="F1536" s="7" t="s">
        <v>4936</v>
      </c>
      <c r="G1536" s="8">
        <v>43177.595138888886</v>
      </c>
      <c r="H1536" s="7" t="s">
        <v>2781</v>
      </c>
      <c r="I1536" s="7"/>
      <c r="J1536" s="7"/>
      <c r="K1536" s="7">
        <v>0</v>
      </c>
      <c r="L1536" s="7">
        <v>0</v>
      </c>
      <c r="M1536" s="7">
        <v>53.27</v>
      </c>
      <c r="N1536" s="7">
        <v>1</v>
      </c>
      <c r="O1536" s="7" t="s">
        <v>71</v>
      </c>
      <c r="P1536" s="7">
        <v>0</v>
      </c>
      <c r="Q1536" s="7">
        <v>0</v>
      </c>
      <c r="R1536" s="7">
        <v>53.27</v>
      </c>
    </row>
    <row r="1537" spans="1:18" x14ac:dyDescent="0.25">
      <c r="A1537" s="7" t="s">
        <v>4937</v>
      </c>
      <c r="B1537" s="8">
        <v>43185</v>
      </c>
      <c r="C1537" s="7">
        <v>1</v>
      </c>
      <c r="D1537" s="7" t="s">
        <v>4874</v>
      </c>
      <c r="E1537" s="7" t="s">
        <v>592</v>
      </c>
      <c r="F1537" s="7" t="s">
        <v>4875</v>
      </c>
      <c r="G1537" s="8">
        <v>43172.422222222223</v>
      </c>
      <c r="H1537" s="7" t="s">
        <v>2781</v>
      </c>
      <c r="I1537" s="7"/>
      <c r="J1537" s="7"/>
      <c r="K1537" s="7">
        <v>0</v>
      </c>
      <c r="L1537" s="7">
        <v>0</v>
      </c>
      <c r="M1537" s="7">
        <v>11616.31</v>
      </c>
      <c r="N1537" s="7">
        <v>1</v>
      </c>
      <c r="O1537" s="7" t="s">
        <v>53</v>
      </c>
      <c r="P1537" s="7">
        <v>0</v>
      </c>
      <c r="Q1537" s="7">
        <v>0</v>
      </c>
      <c r="R1537" s="7">
        <v>11616.29</v>
      </c>
    </row>
    <row r="1538" spans="1:18" x14ac:dyDescent="0.25">
      <c r="A1538" s="7" t="s">
        <v>4937</v>
      </c>
      <c r="B1538" s="8">
        <v>43185</v>
      </c>
      <c r="C1538" s="7">
        <v>2</v>
      </c>
      <c r="D1538" s="7" t="s">
        <v>4874</v>
      </c>
      <c r="E1538" s="7" t="s">
        <v>592</v>
      </c>
      <c r="F1538" s="7" t="s">
        <v>4875</v>
      </c>
      <c r="G1538" s="8">
        <v>43172.422222222223</v>
      </c>
      <c r="H1538" s="7" t="s">
        <v>2781</v>
      </c>
      <c r="I1538" s="7"/>
      <c r="J1538" s="7"/>
      <c r="K1538" s="7">
        <v>0</v>
      </c>
      <c r="L1538" s="7">
        <v>0</v>
      </c>
      <c r="M1538" s="7">
        <v>39713.83</v>
      </c>
      <c r="N1538" s="7">
        <v>1</v>
      </c>
      <c r="O1538" s="7" t="s">
        <v>53</v>
      </c>
      <c r="P1538" s="7">
        <v>0</v>
      </c>
      <c r="Q1538" s="7">
        <v>0</v>
      </c>
      <c r="R1538" s="7">
        <v>39713.83</v>
      </c>
    </row>
    <row r="1539" spans="1:18" x14ac:dyDescent="0.25">
      <c r="A1539" s="7" t="s">
        <v>4937</v>
      </c>
      <c r="B1539" s="8">
        <v>43185</v>
      </c>
      <c r="C1539" s="7">
        <v>3</v>
      </c>
      <c r="D1539" s="7" t="s">
        <v>4874</v>
      </c>
      <c r="E1539" s="7" t="s">
        <v>592</v>
      </c>
      <c r="F1539" s="7" t="s">
        <v>4875</v>
      </c>
      <c r="G1539" s="8">
        <v>43172.422222222223</v>
      </c>
      <c r="H1539" s="7" t="s">
        <v>2781</v>
      </c>
      <c r="I1539" s="7"/>
      <c r="J1539" s="7"/>
      <c r="K1539" s="7">
        <v>0</v>
      </c>
      <c r="L1539" s="7">
        <v>0</v>
      </c>
      <c r="M1539" s="7">
        <v>11169.51</v>
      </c>
      <c r="N1539" s="7">
        <v>1</v>
      </c>
      <c r="O1539" s="7" t="s">
        <v>53</v>
      </c>
      <c r="P1539" s="7">
        <v>0</v>
      </c>
      <c r="Q1539" s="7">
        <v>0</v>
      </c>
      <c r="R1539" s="7">
        <v>11169.51</v>
      </c>
    </row>
    <row r="1540" spans="1:18" x14ac:dyDescent="0.25">
      <c r="A1540" s="7" t="s">
        <v>4937</v>
      </c>
      <c r="B1540" s="8">
        <v>43185</v>
      </c>
      <c r="C1540" s="7">
        <v>4</v>
      </c>
      <c r="D1540" s="7" t="s">
        <v>4874</v>
      </c>
      <c r="E1540" s="7" t="s">
        <v>592</v>
      </c>
      <c r="F1540" s="7" t="s">
        <v>4875</v>
      </c>
      <c r="G1540" s="8">
        <v>43172.422222222223</v>
      </c>
      <c r="H1540" s="7" t="s">
        <v>2781</v>
      </c>
      <c r="I1540" s="7"/>
      <c r="J1540" s="7"/>
      <c r="K1540" s="7">
        <v>0</v>
      </c>
      <c r="L1540" s="7">
        <v>0</v>
      </c>
      <c r="M1540" s="7">
        <v>23934.67</v>
      </c>
      <c r="N1540" s="7">
        <v>1</v>
      </c>
      <c r="O1540" s="7" t="s">
        <v>53</v>
      </c>
      <c r="P1540" s="7">
        <v>0</v>
      </c>
      <c r="Q1540" s="7">
        <v>0</v>
      </c>
      <c r="R1540" s="7">
        <v>23934.67</v>
      </c>
    </row>
    <row r="1541" spans="1:18" x14ac:dyDescent="0.25">
      <c r="A1541" s="7" t="s">
        <v>4937</v>
      </c>
      <c r="B1541" s="8">
        <v>43185</v>
      </c>
      <c r="C1541" s="7">
        <v>5</v>
      </c>
      <c r="D1541" s="7" t="s">
        <v>4874</v>
      </c>
      <c r="E1541" s="7" t="s">
        <v>592</v>
      </c>
      <c r="F1541" s="7" t="s">
        <v>4875</v>
      </c>
      <c r="G1541" s="8">
        <v>43172.422222222223</v>
      </c>
      <c r="H1541" s="7" t="s">
        <v>2781</v>
      </c>
      <c r="I1541" s="7"/>
      <c r="J1541" s="7"/>
      <c r="K1541" s="7">
        <v>0</v>
      </c>
      <c r="L1541" s="7">
        <v>0</v>
      </c>
      <c r="M1541" s="7">
        <v>5850.7</v>
      </c>
      <c r="N1541" s="7">
        <v>1</v>
      </c>
      <c r="O1541" s="7" t="s">
        <v>53</v>
      </c>
      <c r="P1541" s="7">
        <v>0</v>
      </c>
      <c r="Q1541" s="7">
        <v>0</v>
      </c>
      <c r="R1541" s="7">
        <v>5850.7</v>
      </c>
    </row>
    <row r="1542" spans="1:18" x14ac:dyDescent="0.25">
      <c r="A1542" s="7" t="s">
        <v>4937</v>
      </c>
      <c r="B1542" s="8">
        <v>43185</v>
      </c>
      <c r="C1542" s="7">
        <v>6</v>
      </c>
      <c r="D1542" s="7" t="s">
        <v>4874</v>
      </c>
      <c r="E1542" s="7" t="s">
        <v>592</v>
      </c>
      <c r="F1542" s="7" t="s">
        <v>4875</v>
      </c>
      <c r="G1542" s="8">
        <v>43172.422222222223</v>
      </c>
      <c r="H1542" s="7" t="s">
        <v>2781</v>
      </c>
      <c r="I1542" s="7"/>
      <c r="J1542" s="7"/>
      <c r="K1542" s="7">
        <v>0</v>
      </c>
      <c r="L1542" s="7">
        <v>0</v>
      </c>
      <c r="M1542" s="7">
        <v>13297.04</v>
      </c>
      <c r="N1542" s="7">
        <v>1</v>
      </c>
      <c r="O1542" s="7" t="s">
        <v>53</v>
      </c>
      <c r="P1542" s="7">
        <v>0</v>
      </c>
      <c r="Q1542" s="7">
        <v>0</v>
      </c>
      <c r="R1542" s="7">
        <v>13297.04</v>
      </c>
    </row>
    <row r="1543" spans="1:18" x14ac:dyDescent="0.25">
      <c r="A1543" s="7" t="s">
        <v>4937</v>
      </c>
      <c r="B1543" s="8">
        <v>43185</v>
      </c>
      <c r="C1543" s="7">
        <v>7</v>
      </c>
      <c r="D1543" s="7" t="s">
        <v>4874</v>
      </c>
      <c r="E1543" s="7" t="s">
        <v>592</v>
      </c>
      <c r="F1543" s="7" t="s">
        <v>4875</v>
      </c>
      <c r="G1543" s="8">
        <v>43172.422222222223</v>
      </c>
      <c r="H1543" s="7" t="s">
        <v>2781</v>
      </c>
      <c r="I1543" s="7"/>
      <c r="J1543" s="7"/>
      <c r="K1543" s="7">
        <v>0</v>
      </c>
      <c r="L1543" s="7">
        <v>0</v>
      </c>
      <c r="M1543" s="7">
        <v>39359.24</v>
      </c>
      <c r="N1543" s="7">
        <v>1</v>
      </c>
      <c r="O1543" s="7" t="s">
        <v>53</v>
      </c>
      <c r="P1543" s="7">
        <v>0</v>
      </c>
      <c r="Q1543" s="7">
        <v>0</v>
      </c>
      <c r="R1543" s="7">
        <v>39359.24</v>
      </c>
    </row>
    <row r="1544" spans="1:18" x14ac:dyDescent="0.25">
      <c r="A1544" s="7" t="s">
        <v>4937</v>
      </c>
      <c r="B1544" s="8">
        <v>43185</v>
      </c>
      <c r="C1544" s="7">
        <v>8</v>
      </c>
      <c r="D1544" s="7" t="s">
        <v>4874</v>
      </c>
      <c r="E1544" s="7" t="s">
        <v>592</v>
      </c>
      <c r="F1544" s="7" t="s">
        <v>4875</v>
      </c>
      <c r="G1544" s="8">
        <v>43172.422222222223</v>
      </c>
      <c r="H1544" s="7" t="s">
        <v>2781</v>
      </c>
      <c r="I1544" s="7"/>
      <c r="J1544" s="7"/>
      <c r="K1544" s="7">
        <v>0</v>
      </c>
      <c r="L1544" s="7">
        <v>0</v>
      </c>
      <c r="M1544" s="7">
        <v>53103.06</v>
      </c>
      <c r="N1544" s="7">
        <v>1</v>
      </c>
      <c r="O1544" s="7" t="s">
        <v>53</v>
      </c>
      <c r="P1544" s="7">
        <v>0</v>
      </c>
      <c r="Q1544" s="7">
        <v>0</v>
      </c>
      <c r="R1544" s="7">
        <v>53103.06</v>
      </c>
    </row>
    <row r="1545" spans="1:18" x14ac:dyDescent="0.25">
      <c r="A1545" s="7" t="s">
        <v>4937</v>
      </c>
      <c r="B1545" s="8">
        <v>43185</v>
      </c>
      <c r="C1545" s="7">
        <v>9</v>
      </c>
      <c r="D1545" s="7" t="s">
        <v>4874</v>
      </c>
      <c r="E1545" s="7" t="s">
        <v>592</v>
      </c>
      <c r="F1545" s="7" t="s">
        <v>4875</v>
      </c>
      <c r="G1545" s="8">
        <v>43172.422222222223</v>
      </c>
      <c r="H1545" s="7" t="s">
        <v>2781</v>
      </c>
      <c r="I1545" s="7"/>
      <c r="J1545" s="7"/>
      <c r="K1545" s="7">
        <v>0</v>
      </c>
      <c r="L1545" s="7">
        <v>0</v>
      </c>
      <c r="M1545" s="7">
        <v>4786.93</v>
      </c>
      <c r="N1545" s="7">
        <v>1</v>
      </c>
      <c r="O1545" s="7" t="s">
        <v>53</v>
      </c>
      <c r="P1545" s="7">
        <v>0</v>
      </c>
      <c r="Q1545" s="7">
        <v>0</v>
      </c>
      <c r="R1545" s="7">
        <v>4786.93</v>
      </c>
    </row>
    <row r="1546" spans="1:18" x14ac:dyDescent="0.25">
      <c r="A1546" s="7" t="s">
        <v>4937</v>
      </c>
      <c r="B1546" s="8">
        <v>43185</v>
      </c>
      <c r="C1546" s="7">
        <v>10</v>
      </c>
      <c r="D1546" s="7" t="s">
        <v>4874</v>
      </c>
      <c r="E1546" s="7" t="s">
        <v>592</v>
      </c>
      <c r="F1546" s="7" t="s">
        <v>4875</v>
      </c>
      <c r="G1546" s="8">
        <v>43172.422222222223</v>
      </c>
      <c r="H1546" s="7" t="s">
        <v>2781</v>
      </c>
      <c r="I1546" s="7"/>
      <c r="J1546" s="7"/>
      <c r="K1546" s="7">
        <v>0</v>
      </c>
      <c r="L1546" s="7">
        <v>0</v>
      </c>
      <c r="M1546" s="7">
        <v>4786.93</v>
      </c>
      <c r="N1546" s="7">
        <v>1</v>
      </c>
      <c r="O1546" s="7" t="s">
        <v>53</v>
      </c>
      <c r="P1546" s="7">
        <v>0</v>
      </c>
      <c r="Q1546" s="7">
        <v>0</v>
      </c>
      <c r="R1546" s="7">
        <v>4786.93</v>
      </c>
    </row>
    <row r="1547" spans="1:18" x14ac:dyDescent="0.25">
      <c r="A1547" s="7" t="s">
        <v>4937</v>
      </c>
      <c r="B1547" s="8">
        <v>43185</v>
      </c>
      <c r="C1547" s="7">
        <v>11</v>
      </c>
      <c r="D1547" s="7" t="s">
        <v>4874</v>
      </c>
      <c r="E1547" s="7" t="s">
        <v>592</v>
      </c>
      <c r="F1547" s="7" t="s">
        <v>4875</v>
      </c>
      <c r="G1547" s="8">
        <v>43172.422222222223</v>
      </c>
      <c r="H1547" s="7" t="s">
        <v>2781</v>
      </c>
      <c r="I1547" s="7"/>
      <c r="J1547" s="7"/>
      <c r="K1547" s="7">
        <v>0</v>
      </c>
      <c r="L1547" s="7">
        <v>0</v>
      </c>
      <c r="M1547" s="7">
        <v>25707.61</v>
      </c>
      <c r="N1547" s="7">
        <v>1</v>
      </c>
      <c r="O1547" s="7" t="s">
        <v>53</v>
      </c>
      <c r="P1547" s="7">
        <v>0</v>
      </c>
      <c r="Q1547" s="7">
        <v>0</v>
      </c>
      <c r="R1547" s="7">
        <v>25707.61</v>
      </c>
    </row>
    <row r="1548" spans="1:18" x14ac:dyDescent="0.25">
      <c r="A1548" s="7" t="s">
        <v>4937</v>
      </c>
      <c r="B1548" s="8">
        <v>43185</v>
      </c>
      <c r="C1548" s="7">
        <v>12</v>
      </c>
      <c r="D1548" s="7" t="s">
        <v>4874</v>
      </c>
      <c r="E1548" s="7" t="s">
        <v>592</v>
      </c>
      <c r="F1548" s="7" t="s">
        <v>4875</v>
      </c>
      <c r="G1548" s="8">
        <v>43172.422222222223</v>
      </c>
      <c r="H1548" s="7" t="s">
        <v>2781</v>
      </c>
      <c r="I1548" s="7"/>
      <c r="J1548" s="7"/>
      <c r="K1548" s="7">
        <v>0</v>
      </c>
      <c r="L1548" s="7">
        <v>0</v>
      </c>
      <c r="M1548" s="7">
        <v>31912.9</v>
      </c>
      <c r="N1548" s="7">
        <v>1</v>
      </c>
      <c r="O1548" s="7" t="s">
        <v>53</v>
      </c>
      <c r="P1548" s="7">
        <v>0</v>
      </c>
      <c r="Q1548" s="7">
        <v>0</v>
      </c>
      <c r="R1548" s="7">
        <v>31912.9</v>
      </c>
    </row>
    <row r="1549" spans="1:18" x14ac:dyDescent="0.25">
      <c r="A1549" s="7" t="s">
        <v>4937</v>
      </c>
      <c r="B1549" s="8">
        <v>43185</v>
      </c>
      <c r="C1549" s="7">
        <v>13</v>
      </c>
      <c r="D1549" s="7" t="s">
        <v>4874</v>
      </c>
      <c r="E1549" s="7" t="s">
        <v>592</v>
      </c>
      <c r="F1549" s="7" t="s">
        <v>4875</v>
      </c>
      <c r="G1549" s="8">
        <v>43172.422222222223</v>
      </c>
      <c r="H1549" s="7" t="s">
        <v>2781</v>
      </c>
      <c r="I1549" s="7"/>
      <c r="J1549" s="7"/>
      <c r="K1549" s="7">
        <v>0</v>
      </c>
      <c r="L1549" s="7">
        <v>0</v>
      </c>
      <c r="M1549" s="7">
        <v>7800.93</v>
      </c>
      <c r="N1549" s="7">
        <v>1</v>
      </c>
      <c r="O1549" s="7" t="s">
        <v>53</v>
      </c>
      <c r="P1549" s="7">
        <v>0</v>
      </c>
      <c r="Q1549" s="7">
        <v>0</v>
      </c>
      <c r="R1549" s="7">
        <v>7800.93</v>
      </c>
    </row>
    <row r="1550" spans="1:18" x14ac:dyDescent="0.25">
      <c r="A1550" s="7" t="s">
        <v>4937</v>
      </c>
      <c r="B1550" s="8">
        <v>43185</v>
      </c>
      <c r="C1550" s="7">
        <v>14</v>
      </c>
      <c r="D1550" s="7" t="s">
        <v>4874</v>
      </c>
      <c r="E1550" s="7" t="s">
        <v>592</v>
      </c>
      <c r="F1550" s="7" t="s">
        <v>4875</v>
      </c>
      <c r="G1550" s="8">
        <v>43172.422222222223</v>
      </c>
      <c r="H1550" s="7" t="s">
        <v>2781</v>
      </c>
      <c r="I1550" s="7"/>
      <c r="J1550" s="7"/>
      <c r="K1550" s="7">
        <v>0</v>
      </c>
      <c r="L1550" s="7">
        <v>0</v>
      </c>
      <c r="M1550" s="7">
        <v>5496.11</v>
      </c>
      <c r="N1550" s="7">
        <v>1</v>
      </c>
      <c r="O1550" s="7" t="s">
        <v>53</v>
      </c>
      <c r="P1550" s="7">
        <v>0</v>
      </c>
      <c r="Q1550" s="7">
        <v>0</v>
      </c>
      <c r="R1550" s="7">
        <v>5496.11</v>
      </c>
    </row>
    <row r="1551" spans="1:18" x14ac:dyDescent="0.25">
      <c r="A1551" s="7" t="s">
        <v>4937</v>
      </c>
      <c r="B1551" s="8">
        <v>43185</v>
      </c>
      <c r="C1551" s="7">
        <v>15</v>
      </c>
      <c r="D1551" s="7" t="s">
        <v>4874</v>
      </c>
      <c r="E1551" s="7" t="s">
        <v>592</v>
      </c>
      <c r="F1551" s="7" t="s">
        <v>4875</v>
      </c>
      <c r="G1551" s="8">
        <v>43172.422222222223</v>
      </c>
      <c r="H1551" s="7" t="s">
        <v>2781</v>
      </c>
      <c r="I1551" s="7"/>
      <c r="J1551" s="7"/>
      <c r="K1551" s="7">
        <v>0</v>
      </c>
      <c r="L1551" s="7">
        <v>0</v>
      </c>
      <c r="M1551" s="7">
        <v>4964.2299999999996</v>
      </c>
      <c r="N1551" s="7">
        <v>1</v>
      </c>
      <c r="O1551" s="7" t="s">
        <v>53</v>
      </c>
      <c r="P1551" s="7">
        <v>0</v>
      </c>
      <c r="Q1551" s="7">
        <v>0</v>
      </c>
      <c r="R1551" s="7">
        <v>4964.2299999999996</v>
      </c>
    </row>
    <row r="1552" spans="1:18" x14ac:dyDescent="0.25">
      <c r="A1552" s="7" t="s">
        <v>4938</v>
      </c>
      <c r="B1552" s="8">
        <v>43185</v>
      </c>
      <c r="C1552" s="7">
        <v>1</v>
      </c>
      <c r="D1552" s="7" t="s">
        <v>4939</v>
      </c>
      <c r="E1552" s="7" t="s">
        <v>592</v>
      </c>
      <c r="F1552" s="7" t="s">
        <v>4940</v>
      </c>
      <c r="G1552" s="8">
        <v>43181.67083333333</v>
      </c>
      <c r="H1552" s="7" t="s">
        <v>2781</v>
      </c>
      <c r="I1552" s="7"/>
      <c r="J1552" s="7"/>
      <c r="K1552" s="7">
        <v>0</v>
      </c>
      <c r="L1552" s="7">
        <v>0</v>
      </c>
      <c r="M1552" s="7">
        <v>60</v>
      </c>
      <c r="N1552" s="7">
        <v>1</v>
      </c>
      <c r="O1552" s="7" t="s">
        <v>71</v>
      </c>
      <c r="P1552" s="7">
        <v>0</v>
      </c>
      <c r="Q1552" s="7">
        <v>0</v>
      </c>
      <c r="R1552" s="7">
        <v>60</v>
      </c>
    </row>
    <row r="1553" spans="1:18" x14ac:dyDescent="0.25">
      <c r="A1553" s="7" t="s">
        <v>4941</v>
      </c>
      <c r="B1553" s="8">
        <v>43185</v>
      </c>
      <c r="C1553" s="7">
        <v>1</v>
      </c>
      <c r="D1553" s="7" t="s">
        <v>4942</v>
      </c>
      <c r="E1553" s="7" t="s">
        <v>592</v>
      </c>
      <c r="F1553" s="7" t="s">
        <v>4943</v>
      </c>
      <c r="G1553" s="8">
        <v>43181.509722222225</v>
      </c>
      <c r="H1553" s="7" t="s">
        <v>2781</v>
      </c>
      <c r="I1553" s="7"/>
      <c r="J1553" s="7"/>
      <c r="K1553" s="7">
        <v>0</v>
      </c>
      <c r="L1553" s="7">
        <v>0</v>
      </c>
      <c r="M1553" s="7">
        <v>0</v>
      </c>
      <c r="N1553" s="7">
        <v>1</v>
      </c>
      <c r="O1553" s="7" t="s">
        <v>71</v>
      </c>
      <c r="P1553" s="7">
        <v>0</v>
      </c>
      <c r="Q1553" s="7">
        <v>0</v>
      </c>
      <c r="R1553" s="7">
        <v>60</v>
      </c>
    </row>
    <row r="1554" spans="1:18" x14ac:dyDescent="0.25">
      <c r="A1554" s="7" t="s">
        <v>4944</v>
      </c>
      <c r="B1554" s="8">
        <v>43187</v>
      </c>
      <c r="C1554" s="7">
        <v>1</v>
      </c>
      <c r="D1554" s="7" t="s">
        <v>4945</v>
      </c>
      <c r="E1554" s="7" t="s">
        <v>592</v>
      </c>
      <c r="F1554" s="7" t="s">
        <v>4946</v>
      </c>
      <c r="G1554" s="8">
        <v>43186.445833333331</v>
      </c>
      <c r="H1554" s="7" t="s">
        <v>2781</v>
      </c>
      <c r="I1554" s="7"/>
      <c r="J1554" s="7"/>
      <c r="K1554" s="7">
        <v>0</v>
      </c>
      <c r="L1554" s="7">
        <v>0</v>
      </c>
      <c r="M1554" s="7">
        <v>250</v>
      </c>
      <c r="N1554" s="7">
        <v>1</v>
      </c>
      <c r="O1554" s="7" t="s">
        <v>71</v>
      </c>
      <c r="P1554" s="7">
        <v>0</v>
      </c>
      <c r="Q1554" s="7">
        <v>0</v>
      </c>
      <c r="R1554" s="7">
        <v>250</v>
      </c>
    </row>
    <row r="1555" spans="1:18" x14ac:dyDescent="0.25">
      <c r="A1555" s="7" t="s">
        <v>4947</v>
      </c>
      <c r="B1555" s="8">
        <v>43187</v>
      </c>
      <c r="C1555" s="7">
        <v>1</v>
      </c>
      <c r="D1555" s="7" t="s">
        <v>4948</v>
      </c>
      <c r="E1555" s="7" t="s">
        <v>592</v>
      </c>
      <c r="F1555" s="7" t="s">
        <v>4949</v>
      </c>
      <c r="G1555" s="8">
        <v>43181.354166666664</v>
      </c>
      <c r="H1555" s="7" t="s">
        <v>2781</v>
      </c>
      <c r="I1555" s="7"/>
      <c r="J1555" s="7"/>
      <c r="K1555" s="7">
        <v>0</v>
      </c>
      <c r="L1555" s="7">
        <v>0</v>
      </c>
      <c r="M1555" s="7">
        <v>110</v>
      </c>
      <c r="N1555" s="7">
        <v>1</v>
      </c>
      <c r="O1555" s="7" t="s">
        <v>71</v>
      </c>
      <c r="P1555" s="7">
        <v>0</v>
      </c>
      <c r="Q1555" s="7">
        <v>0</v>
      </c>
      <c r="R1555" s="7">
        <v>110</v>
      </c>
    </row>
    <row r="1556" spans="1:18" x14ac:dyDescent="0.25">
      <c r="A1556" s="7" t="s">
        <v>4950</v>
      </c>
      <c r="B1556" s="8">
        <v>43190</v>
      </c>
      <c r="C1556" s="7">
        <v>1</v>
      </c>
      <c r="D1556" s="7" t="s">
        <v>4951</v>
      </c>
      <c r="E1556" s="7" t="s">
        <v>592</v>
      </c>
      <c r="F1556" s="7" t="s">
        <v>4952</v>
      </c>
      <c r="G1556" s="8">
        <v>42958.598611111112</v>
      </c>
      <c r="H1556" s="7" t="s">
        <v>2781</v>
      </c>
      <c r="I1556" s="7"/>
      <c r="J1556" s="7"/>
      <c r="K1556" s="7">
        <v>0</v>
      </c>
      <c r="L1556" s="7">
        <v>0</v>
      </c>
      <c r="M1556" s="7">
        <v>1500</v>
      </c>
      <c r="N1556" s="7">
        <v>1</v>
      </c>
      <c r="O1556" s="7" t="s">
        <v>53</v>
      </c>
      <c r="P1556" s="7">
        <v>0</v>
      </c>
      <c r="Q1556" s="7">
        <v>0</v>
      </c>
      <c r="R1556" s="7">
        <v>1500</v>
      </c>
    </row>
    <row r="1557" spans="1:18" x14ac:dyDescent="0.25">
      <c r="A1557" s="7" t="s">
        <v>4953</v>
      </c>
      <c r="B1557" s="8">
        <v>43190</v>
      </c>
      <c r="C1557" s="7">
        <v>1</v>
      </c>
      <c r="D1557" s="7" t="s">
        <v>4954</v>
      </c>
      <c r="E1557" s="7" t="s">
        <v>592</v>
      </c>
      <c r="F1557" s="7" t="s">
        <v>4955</v>
      </c>
      <c r="G1557" s="8">
        <v>43182.859722222223</v>
      </c>
      <c r="H1557" s="7" t="s">
        <v>2781</v>
      </c>
      <c r="I1557" s="7"/>
      <c r="J1557" s="7"/>
      <c r="K1557" s="7">
        <v>0</v>
      </c>
      <c r="L1557" s="7">
        <v>0</v>
      </c>
      <c r="M1557" s="7">
        <v>800</v>
      </c>
      <c r="N1557" s="7">
        <v>1</v>
      </c>
      <c r="O1557" s="7" t="s">
        <v>53</v>
      </c>
      <c r="P1557" s="7">
        <v>0</v>
      </c>
      <c r="Q1557" s="7">
        <v>0</v>
      </c>
      <c r="R1557" s="7">
        <v>800</v>
      </c>
    </row>
    <row r="1558" spans="1:18" x14ac:dyDescent="0.25">
      <c r="A1558" s="7" t="s">
        <v>4956</v>
      </c>
      <c r="B1558" s="8">
        <v>43190</v>
      </c>
      <c r="C1558" s="7">
        <v>1</v>
      </c>
      <c r="D1558" s="7" t="s">
        <v>4957</v>
      </c>
      <c r="E1558" s="7" t="s">
        <v>592</v>
      </c>
      <c r="F1558" s="7" t="s">
        <v>4958</v>
      </c>
      <c r="G1558" s="8">
        <v>43129.538888888892</v>
      </c>
      <c r="H1558" s="7" t="s">
        <v>2781</v>
      </c>
      <c r="I1558" s="7"/>
      <c r="J1558" s="7"/>
      <c r="K1558" s="7">
        <v>0</v>
      </c>
      <c r="L1558" s="7">
        <v>0</v>
      </c>
      <c r="M1558" s="7">
        <v>4.6399999999999997</v>
      </c>
      <c r="N1558" s="7">
        <v>1</v>
      </c>
      <c r="O1558" s="7" t="s">
        <v>71</v>
      </c>
      <c r="P1558" s="7">
        <v>0</v>
      </c>
      <c r="Q1558" s="7">
        <v>0</v>
      </c>
      <c r="R1558" s="7">
        <v>4.6399999999999997</v>
      </c>
    </row>
    <row r="1559" spans="1:18" x14ac:dyDescent="0.25">
      <c r="A1559" s="7" t="s">
        <v>4956</v>
      </c>
      <c r="B1559" s="8">
        <v>43190</v>
      </c>
      <c r="C1559" s="7">
        <v>2</v>
      </c>
      <c r="D1559" s="7" t="s">
        <v>4957</v>
      </c>
      <c r="E1559" s="7" t="s">
        <v>592</v>
      </c>
      <c r="F1559" s="7" t="s">
        <v>4958</v>
      </c>
      <c r="G1559" s="8">
        <v>43129.538888888892</v>
      </c>
      <c r="H1559" s="7" t="s">
        <v>2781</v>
      </c>
      <c r="I1559" s="7"/>
      <c r="J1559" s="7"/>
      <c r="K1559" s="7">
        <v>0</v>
      </c>
      <c r="L1559" s="7">
        <v>0</v>
      </c>
      <c r="M1559" s="7">
        <v>9.7100000000000009</v>
      </c>
      <c r="N1559" s="7">
        <v>1</v>
      </c>
      <c r="O1559" s="7" t="s">
        <v>71</v>
      </c>
      <c r="P1559" s="7">
        <v>0</v>
      </c>
      <c r="Q1559" s="7">
        <v>0</v>
      </c>
      <c r="R1559" s="7">
        <v>9.7100000000000009</v>
      </c>
    </row>
    <row r="1560" spans="1:18" x14ac:dyDescent="0.25">
      <c r="A1560" s="7" t="s">
        <v>4956</v>
      </c>
      <c r="B1560" s="8">
        <v>43190</v>
      </c>
      <c r="C1560" s="7">
        <v>3</v>
      </c>
      <c r="D1560" s="7" t="s">
        <v>4957</v>
      </c>
      <c r="E1560" s="7" t="s">
        <v>592</v>
      </c>
      <c r="F1560" s="7" t="s">
        <v>4958</v>
      </c>
      <c r="G1560" s="8">
        <v>43129.538888888892</v>
      </c>
      <c r="H1560" s="7" t="s">
        <v>2781</v>
      </c>
      <c r="I1560" s="7"/>
      <c r="J1560" s="7"/>
      <c r="K1560" s="7">
        <v>0</v>
      </c>
      <c r="L1560" s="7">
        <v>0</v>
      </c>
      <c r="M1560" s="7">
        <v>15.69</v>
      </c>
      <c r="N1560" s="7">
        <v>1</v>
      </c>
      <c r="O1560" s="7" t="s">
        <v>71</v>
      </c>
      <c r="P1560" s="7">
        <v>0</v>
      </c>
      <c r="Q1560" s="7">
        <v>0</v>
      </c>
      <c r="R1560" s="7">
        <v>15.69</v>
      </c>
    </row>
    <row r="1561" spans="1:18" x14ac:dyDescent="0.25">
      <c r="A1561" s="7" t="s">
        <v>4956</v>
      </c>
      <c r="B1561" s="8">
        <v>43190</v>
      </c>
      <c r="C1561" s="7">
        <v>4</v>
      </c>
      <c r="D1561" s="7" t="s">
        <v>4957</v>
      </c>
      <c r="E1561" s="7" t="s">
        <v>592</v>
      </c>
      <c r="F1561" s="7" t="s">
        <v>4958</v>
      </c>
      <c r="G1561" s="8">
        <v>43129.538888888892</v>
      </c>
      <c r="H1561" s="7" t="s">
        <v>2781</v>
      </c>
      <c r="I1561" s="7"/>
      <c r="J1561" s="7"/>
      <c r="K1561" s="7">
        <v>0</v>
      </c>
      <c r="L1561" s="7">
        <v>0</v>
      </c>
      <c r="M1561" s="7">
        <v>11.07</v>
      </c>
      <c r="N1561" s="7">
        <v>1</v>
      </c>
      <c r="O1561" s="7" t="s">
        <v>71</v>
      </c>
      <c r="P1561" s="7">
        <v>0</v>
      </c>
      <c r="Q1561" s="7">
        <v>0</v>
      </c>
      <c r="R1561" s="7">
        <v>11.07</v>
      </c>
    </row>
    <row r="1562" spans="1:18" x14ac:dyDescent="0.25">
      <c r="A1562" s="7" t="s">
        <v>4956</v>
      </c>
      <c r="B1562" s="8">
        <v>43190</v>
      </c>
      <c r="C1562" s="7">
        <v>5</v>
      </c>
      <c r="D1562" s="7" t="s">
        <v>4957</v>
      </c>
      <c r="E1562" s="7" t="s">
        <v>592</v>
      </c>
      <c r="F1562" s="7" t="s">
        <v>4958</v>
      </c>
      <c r="G1562" s="8">
        <v>43129.538888888892</v>
      </c>
      <c r="H1562" s="7" t="s">
        <v>2781</v>
      </c>
      <c r="I1562" s="7"/>
      <c r="J1562" s="7"/>
      <c r="K1562" s="7">
        <v>0</v>
      </c>
      <c r="L1562" s="7">
        <v>0</v>
      </c>
      <c r="M1562" s="7">
        <v>8.32</v>
      </c>
      <c r="N1562" s="7">
        <v>1</v>
      </c>
      <c r="O1562" s="7" t="s">
        <v>71</v>
      </c>
      <c r="P1562" s="7">
        <v>0</v>
      </c>
      <c r="Q1562" s="7">
        <v>0</v>
      </c>
      <c r="R1562" s="7">
        <v>8.31</v>
      </c>
    </row>
    <row r="1563" spans="1:18" x14ac:dyDescent="0.25">
      <c r="A1563" s="7" t="s">
        <v>4956</v>
      </c>
      <c r="B1563" s="8">
        <v>43190</v>
      </c>
      <c r="C1563" s="7">
        <v>6</v>
      </c>
      <c r="D1563" s="7" t="s">
        <v>4957</v>
      </c>
      <c r="E1563" s="7" t="s">
        <v>592</v>
      </c>
      <c r="F1563" s="7" t="s">
        <v>4958</v>
      </c>
      <c r="G1563" s="8">
        <v>43129.538888888892</v>
      </c>
      <c r="H1563" s="7" t="s">
        <v>2781</v>
      </c>
      <c r="I1563" s="7"/>
      <c r="J1563" s="7"/>
      <c r="K1563" s="7">
        <v>0</v>
      </c>
      <c r="L1563" s="7">
        <v>0</v>
      </c>
      <c r="M1563" s="7">
        <v>8.67</v>
      </c>
      <c r="N1563" s="7">
        <v>1</v>
      </c>
      <c r="O1563" s="7" t="s">
        <v>71</v>
      </c>
      <c r="P1563" s="7">
        <v>0</v>
      </c>
      <c r="Q1563" s="7">
        <v>0</v>
      </c>
      <c r="R1563" s="7">
        <v>8.67</v>
      </c>
    </row>
    <row r="1564" spans="1:18" x14ac:dyDescent="0.25">
      <c r="A1564" s="7" t="s">
        <v>4956</v>
      </c>
      <c r="B1564" s="8">
        <v>43190</v>
      </c>
      <c r="C1564" s="7">
        <v>7</v>
      </c>
      <c r="D1564" s="7" t="s">
        <v>4957</v>
      </c>
      <c r="E1564" s="7" t="s">
        <v>592</v>
      </c>
      <c r="F1564" s="7" t="s">
        <v>4958</v>
      </c>
      <c r="G1564" s="8">
        <v>43129.538888888892</v>
      </c>
      <c r="H1564" s="7" t="s">
        <v>2781</v>
      </c>
      <c r="I1564" s="7"/>
      <c r="J1564" s="7"/>
      <c r="K1564" s="7">
        <v>0</v>
      </c>
      <c r="L1564" s="7">
        <v>0</v>
      </c>
      <c r="M1564" s="7">
        <v>1.9</v>
      </c>
      <c r="N1564" s="7">
        <v>1</v>
      </c>
      <c r="O1564" s="7" t="s">
        <v>71</v>
      </c>
      <c r="P1564" s="7">
        <v>0</v>
      </c>
      <c r="Q1564" s="7">
        <v>0</v>
      </c>
      <c r="R1564" s="7">
        <v>1.9</v>
      </c>
    </row>
    <row r="1565" spans="1:18" x14ac:dyDescent="0.25">
      <c r="A1565" s="7" t="s">
        <v>4959</v>
      </c>
      <c r="B1565" s="8">
        <v>43190</v>
      </c>
      <c r="C1565" s="7">
        <v>1</v>
      </c>
      <c r="D1565" s="7" t="s">
        <v>4960</v>
      </c>
      <c r="E1565" s="7" t="s">
        <v>592</v>
      </c>
      <c r="F1565" s="7" t="s">
        <v>4961</v>
      </c>
      <c r="G1565" s="8">
        <v>43190.915972222225</v>
      </c>
      <c r="H1565" s="7" t="s">
        <v>2781</v>
      </c>
      <c r="I1565" s="7"/>
      <c r="J1565" s="7"/>
      <c r="K1565" s="7">
        <v>0</v>
      </c>
      <c r="L1565" s="7">
        <v>0</v>
      </c>
      <c r="M1565" s="7">
        <v>50</v>
      </c>
      <c r="N1565" s="7">
        <v>1</v>
      </c>
      <c r="O1565" s="7" t="s">
        <v>71</v>
      </c>
      <c r="P1565" s="7">
        <v>0</v>
      </c>
      <c r="Q1565" s="7">
        <v>0</v>
      </c>
      <c r="R1565" s="7">
        <v>50</v>
      </c>
    </row>
    <row r="1566" spans="1:18" x14ac:dyDescent="0.25">
      <c r="A1566" s="7" t="s">
        <v>4962</v>
      </c>
      <c r="B1566" s="8">
        <v>43190</v>
      </c>
      <c r="C1566" s="7">
        <v>1</v>
      </c>
      <c r="D1566" s="7" t="s">
        <v>4963</v>
      </c>
      <c r="E1566" s="7" t="s">
        <v>592</v>
      </c>
      <c r="F1566" s="7" t="s">
        <v>4964</v>
      </c>
      <c r="G1566" s="8">
        <v>43185.640972222223</v>
      </c>
      <c r="H1566" s="7" t="s">
        <v>2781</v>
      </c>
      <c r="I1566" s="7"/>
      <c r="J1566" s="7"/>
      <c r="K1566" s="7">
        <v>0</v>
      </c>
      <c r="L1566" s="7">
        <v>0</v>
      </c>
      <c r="M1566" s="7">
        <v>50</v>
      </c>
      <c r="N1566" s="7">
        <v>1</v>
      </c>
      <c r="O1566" s="7" t="s">
        <v>71</v>
      </c>
      <c r="P1566" s="7">
        <v>0</v>
      </c>
      <c r="Q1566" s="7">
        <v>0</v>
      </c>
      <c r="R1566" s="7">
        <v>60</v>
      </c>
    </row>
    <row r="1567" spans="1:18" x14ac:dyDescent="0.25">
      <c r="A1567" s="7" t="s">
        <v>4965</v>
      </c>
      <c r="B1567" s="8">
        <v>43190</v>
      </c>
      <c r="C1567" s="7">
        <v>1</v>
      </c>
      <c r="D1567" s="7" t="s">
        <v>4966</v>
      </c>
      <c r="E1567" s="7" t="s">
        <v>592</v>
      </c>
      <c r="F1567" s="7" t="s">
        <v>4967</v>
      </c>
      <c r="G1567" s="8">
        <v>43180.627083333333</v>
      </c>
      <c r="H1567" s="7" t="s">
        <v>2781</v>
      </c>
      <c r="I1567" s="7"/>
      <c r="J1567" s="7"/>
      <c r="K1567" s="7">
        <v>0</v>
      </c>
      <c r="L1567" s="7">
        <v>0</v>
      </c>
      <c r="M1567" s="7">
        <v>0</v>
      </c>
      <c r="N1567" s="7">
        <v>1</v>
      </c>
      <c r="O1567" s="7" t="s">
        <v>71</v>
      </c>
      <c r="P1567" s="7">
        <v>0</v>
      </c>
      <c r="Q1567" s="7">
        <v>0</v>
      </c>
      <c r="R1567" s="7">
        <v>154</v>
      </c>
    </row>
    <row r="1568" spans="1:18" x14ac:dyDescent="0.25">
      <c r="A1568" s="7" t="s">
        <v>4968</v>
      </c>
      <c r="B1568" s="8">
        <v>43195</v>
      </c>
      <c r="C1568" s="7">
        <v>1</v>
      </c>
      <c r="D1568" s="7" t="s">
        <v>4969</v>
      </c>
      <c r="E1568" s="7" t="s">
        <v>592</v>
      </c>
      <c r="F1568" s="7" t="s">
        <v>4970</v>
      </c>
      <c r="G1568" s="8">
        <v>43186.893750000003</v>
      </c>
      <c r="H1568" s="7" t="s">
        <v>2781</v>
      </c>
      <c r="I1568" s="7"/>
      <c r="J1568" s="7"/>
      <c r="K1568" s="7">
        <v>0</v>
      </c>
      <c r="L1568" s="7">
        <v>0</v>
      </c>
      <c r="M1568" s="7">
        <v>200</v>
      </c>
      <c r="N1568" s="7">
        <v>1</v>
      </c>
      <c r="O1568" s="7" t="s">
        <v>71</v>
      </c>
      <c r="P1568" s="7">
        <v>0</v>
      </c>
      <c r="Q1568" s="7">
        <v>0</v>
      </c>
      <c r="R1568" s="7">
        <v>200</v>
      </c>
    </row>
    <row r="1569" spans="1:18" x14ac:dyDescent="0.25">
      <c r="A1569" s="7" t="s">
        <v>4971</v>
      </c>
      <c r="B1569" s="8">
        <v>43197</v>
      </c>
      <c r="C1569" s="7">
        <v>1</v>
      </c>
      <c r="D1569" s="7" t="s">
        <v>4972</v>
      </c>
      <c r="E1569" s="7" t="s">
        <v>592</v>
      </c>
      <c r="F1569" s="7" t="s">
        <v>4973</v>
      </c>
      <c r="G1569" s="8">
        <v>43196.71875</v>
      </c>
      <c r="H1569" s="7" t="s">
        <v>2781</v>
      </c>
      <c r="I1569" s="7"/>
      <c r="J1569" s="7"/>
      <c r="K1569" s="7">
        <v>0</v>
      </c>
      <c r="L1569" s="7">
        <v>0</v>
      </c>
      <c r="M1569" s="7">
        <v>0.82</v>
      </c>
      <c r="N1569" s="7">
        <v>1</v>
      </c>
      <c r="O1569" s="7" t="s">
        <v>71</v>
      </c>
      <c r="P1569" s="7">
        <v>0</v>
      </c>
      <c r="Q1569" s="7">
        <v>0</v>
      </c>
      <c r="R1569" s="7">
        <v>0.82</v>
      </c>
    </row>
    <row r="1570" spans="1:18" x14ac:dyDescent="0.25">
      <c r="A1570" s="7" t="s">
        <v>4971</v>
      </c>
      <c r="B1570" s="8">
        <v>43197</v>
      </c>
      <c r="C1570" s="7">
        <v>2</v>
      </c>
      <c r="D1570" s="7" t="s">
        <v>4972</v>
      </c>
      <c r="E1570" s="7" t="s">
        <v>592</v>
      </c>
      <c r="F1570" s="7" t="s">
        <v>4973</v>
      </c>
      <c r="G1570" s="8">
        <v>43196.71875</v>
      </c>
      <c r="H1570" s="7" t="s">
        <v>2781</v>
      </c>
      <c r="I1570" s="7"/>
      <c r="J1570" s="7"/>
      <c r="K1570" s="7">
        <v>0</v>
      </c>
      <c r="L1570" s="7">
        <v>0</v>
      </c>
      <c r="M1570" s="7">
        <v>49.18</v>
      </c>
      <c r="N1570" s="7">
        <v>1</v>
      </c>
      <c r="O1570" s="7" t="s">
        <v>71</v>
      </c>
      <c r="P1570" s="7">
        <v>0</v>
      </c>
      <c r="Q1570" s="7">
        <v>0</v>
      </c>
      <c r="R1570" s="7">
        <v>49.18</v>
      </c>
    </row>
    <row r="1571" spans="1:18" x14ac:dyDescent="0.25">
      <c r="A1571" s="7" t="s">
        <v>4974</v>
      </c>
      <c r="B1571" s="8">
        <v>43208</v>
      </c>
      <c r="C1571" s="7">
        <v>1</v>
      </c>
      <c r="D1571" s="7" t="s">
        <v>4975</v>
      </c>
      <c r="E1571" s="7" t="s">
        <v>592</v>
      </c>
      <c r="F1571" s="7" t="s">
        <v>4976</v>
      </c>
      <c r="G1571" s="8">
        <v>43192.847916666666</v>
      </c>
      <c r="H1571" s="7" t="s">
        <v>2781</v>
      </c>
      <c r="I1571" s="7"/>
      <c r="J1571" s="7"/>
      <c r="K1571" s="7">
        <v>0</v>
      </c>
      <c r="L1571" s="7">
        <v>0</v>
      </c>
      <c r="M1571" s="7">
        <v>50</v>
      </c>
      <c r="N1571" s="7">
        <v>1</v>
      </c>
      <c r="O1571" s="7" t="s">
        <v>71</v>
      </c>
      <c r="P1571" s="7">
        <v>0</v>
      </c>
      <c r="Q1571" s="7">
        <v>0</v>
      </c>
      <c r="R1571" s="7">
        <v>58.95</v>
      </c>
    </row>
    <row r="1572" spans="1:18" x14ac:dyDescent="0.25">
      <c r="A1572" s="7" t="s">
        <v>4974</v>
      </c>
      <c r="B1572" s="8">
        <v>43208</v>
      </c>
      <c r="C1572" s="7">
        <v>2</v>
      </c>
      <c r="D1572" s="7" t="s">
        <v>4975</v>
      </c>
      <c r="E1572" s="7" t="s">
        <v>592</v>
      </c>
      <c r="F1572" s="7" t="s">
        <v>4976</v>
      </c>
      <c r="G1572" s="8">
        <v>43192.847916666666</v>
      </c>
      <c r="H1572" s="7" t="s">
        <v>2781</v>
      </c>
      <c r="I1572" s="7"/>
      <c r="J1572" s="7"/>
      <c r="K1572" s="7">
        <v>0</v>
      </c>
      <c r="L1572" s="7">
        <v>0</v>
      </c>
      <c r="M1572" s="7">
        <v>0</v>
      </c>
      <c r="N1572" s="7">
        <v>1</v>
      </c>
      <c r="O1572" s="7" t="s">
        <v>71</v>
      </c>
      <c r="P1572" s="7">
        <v>0</v>
      </c>
      <c r="Q1572" s="7">
        <v>0</v>
      </c>
      <c r="R1572" s="7">
        <v>41.05</v>
      </c>
    </row>
    <row r="1573" spans="1:18" x14ac:dyDescent="0.25">
      <c r="A1573" s="7" t="s">
        <v>4977</v>
      </c>
      <c r="B1573" s="8">
        <v>43208</v>
      </c>
      <c r="C1573" s="7">
        <v>1</v>
      </c>
      <c r="D1573" s="7" t="s">
        <v>4978</v>
      </c>
      <c r="E1573" s="7" t="s">
        <v>592</v>
      </c>
      <c r="F1573" s="7" t="s">
        <v>4979</v>
      </c>
      <c r="G1573" s="8">
        <v>43181.512499999997</v>
      </c>
      <c r="H1573" s="7" t="s">
        <v>2781</v>
      </c>
      <c r="I1573" s="7"/>
      <c r="J1573" s="7"/>
      <c r="K1573" s="7">
        <v>0</v>
      </c>
      <c r="L1573" s="7">
        <v>0</v>
      </c>
      <c r="M1573" s="7">
        <v>50</v>
      </c>
      <c r="N1573" s="7">
        <v>1</v>
      </c>
      <c r="O1573" s="7" t="s">
        <v>71</v>
      </c>
      <c r="P1573" s="7">
        <v>0</v>
      </c>
      <c r="Q1573" s="7">
        <v>0</v>
      </c>
      <c r="R1573" s="7">
        <v>100</v>
      </c>
    </row>
    <row r="1574" spans="1:18" x14ac:dyDescent="0.25">
      <c r="A1574" s="7" t="s">
        <v>4980</v>
      </c>
      <c r="B1574" s="8">
        <v>43208</v>
      </c>
      <c r="C1574" s="7">
        <v>1</v>
      </c>
      <c r="D1574" s="7" t="s">
        <v>4981</v>
      </c>
      <c r="E1574" s="7" t="s">
        <v>592</v>
      </c>
      <c r="F1574" s="7" t="s">
        <v>4982</v>
      </c>
      <c r="G1574" s="8">
        <v>43176.380555555559</v>
      </c>
      <c r="H1574" s="7" t="s">
        <v>2781</v>
      </c>
      <c r="I1574" s="7"/>
      <c r="J1574" s="7"/>
      <c r="K1574" s="7">
        <v>0</v>
      </c>
      <c r="L1574" s="7">
        <v>0</v>
      </c>
      <c r="M1574" s="7">
        <v>1.7</v>
      </c>
      <c r="N1574" s="7">
        <v>1</v>
      </c>
      <c r="O1574" s="7" t="s">
        <v>937</v>
      </c>
      <c r="P1574" s="7">
        <v>0</v>
      </c>
      <c r="Q1574" s="7">
        <v>0</v>
      </c>
      <c r="R1574" s="7">
        <v>1.7</v>
      </c>
    </row>
    <row r="1575" spans="1:18" x14ac:dyDescent="0.25">
      <c r="A1575" s="7" t="s">
        <v>4980</v>
      </c>
      <c r="B1575" s="8">
        <v>43208</v>
      </c>
      <c r="C1575" s="7">
        <v>2</v>
      </c>
      <c r="D1575" s="7" t="s">
        <v>4981</v>
      </c>
      <c r="E1575" s="7" t="s">
        <v>592</v>
      </c>
      <c r="F1575" s="7" t="s">
        <v>4982</v>
      </c>
      <c r="G1575" s="8">
        <v>43176.380555555559</v>
      </c>
      <c r="H1575" s="7" t="s">
        <v>2781</v>
      </c>
      <c r="I1575" s="7"/>
      <c r="J1575" s="7"/>
      <c r="K1575" s="7">
        <v>0</v>
      </c>
      <c r="L1575" s="7">
        <v>0</v>
      </c>
      <c r="M1575" s="7">
        <v>18.940000000000001</v>
      </c>
      <c r="N1575" s="7">
        <v>1</v>
      </c>
      <c r="O1575" s="7" t="s">
        <v>937</v>
      </c>
      <c r="P1575" s="7">
        <v>0</v>
      </c>
      <c r="Q1575" s="7">
        <v>0</v>
      </c>
      <c r="R1575" s="7">
        <v>18.940000000000001</v>
      </c>
    </row>
    <row r="1576" spans="1:18" x14ac:dyDescent="0.25">
      <c r="A1576" s="7" t="s">
        <v>4980</v>
      </c>
      <c r="B1576" s="8">
        <v>43208</v>
      </c>
      <c r="C1576" s="7">
        <v>3</v>
      </c>
      <c r="D1576" s="7" t="s">
        <v>4981</v>
      </c>
      <c r="E1576" s="7" t="s">
        <v>592</v>
      </c>
      <c r="F1576" s="7" t="s">
        <v>4982</v>
      </c>
      <c r="G1576" s="8">
        <v>43176.380555555559</v>
      </c>
      <c r="H1576" s="7" t="s">
        <v>2781</v>
      </c>
      <c r="I1576" s="7"/>
      <c r="J1576" s="7"/>
      <c r="K1576" s="7">
        <v>0</v>
      </c>
      <c r="L1576" s="7">
        <v>0</v>
      </c>
      <c r="M1576" s="7">
        <v>11.38</v>
      </c>
      <c r="N1576" s="7">
        <v>1</v>
      </c>
      <c r="O1576" s="7" t="s">
        <v>937</v>
      </c>
      <c r="P1576" s="7">
        <v>0</v>
      </c>
      <c r="Q1576" s="7">
        <v>0</v>
      </c>
      <c r="R1576" s="7">
        <v>11.38</v>
      </c>
    </row>
    <row r="1577" spans="1:18" x14ac:dyDescent="0.25">
      <c r="A1577" s="7" t="s">
        <v>4980</v>
      </c>
      <c r="B1577" s="8">
        <v>43208</v>
      </c>
      <c r="C1577" s="7">
        <v>4</v>
      </c>
      <c r="D1577" s="7" t="s">
        <v>4981</v>
      </c>
      <c r="E1577" s="7" t="s">
        <v>592</v>
      </c>
      <c r="F1577" s="7" t="s">
        <v>4982</v>
      </c>
      <c r="G1577" s="8">
        <v>43176.380555555559</v>
      </c>
      <c r="H1577" s="7" t="s">
        <v>2781</v>
      </c>
      <c r="I1577" s="7"/>
      <c r="J1577" s="7"/>
      <c r="K1577" s="7">
        <v>0</v>
      </c>
      <c r="L1577" s="7">
        <v>0</v>
      </c>
      <c r="M1577" s="7">
        <v>11.38</v>
      </c>
      <c r="N1577" s="7">
        <v>1</v>
      </c>
      <c r="O1577" s="7" t="s">
        <v>937</v>
      </c>
      <c r="P1577" s="7">
        <v>0</v>
      </c>
      <c r="Q1577" s="7">
        <v>0</v>
      </c>
      <c r="R1577" s="7">
        <v>11.38</v>
      </c>
    </row>
    <row r="1578" spans="1:18" x14ac:dyDescent="0.25">
      <c r="A1578" s="7" t="s">
        <v>4983</v>
      </c>
      <c r="B1578" s="8">
        <v>43208</v>
      </c>
      <c r="C1578" s="7">
        <v>1</v>
      </c>
      <c r="D1578" s="7" t="s">
        <v>4942</v>
      </c>
      <c r="E1578" s="7" t="s">
        <v>592</v>
      </c>
      <c r="F1578" s="7" t="s">
        <v>4943</v>
      </c>
      <c r="G1578" s="8">
        <v>43181.509722222225</v>
      </c>
      <c r="H1578" s="7" t="s">
        <v>2781</v>
      </c>
      <c r="I1578" s="7"/>
      <c r="J1578" s="7"/>
      <c r="K1578" s="7">
        <v>0</v>
      </c>
      <c r="L1578" s="7">
        <v>0</v>
      </c>
      <c r="M1578" s="7">
        <v>0</v>
      </c>
      <c r="N1578" s="7">
        <v>1</v>
      </c>
      <c r="O1578" s="7" t="s">
        <v>71</v>
      </c>
      <c r="P1578" s="7">
        <v>0</v>
      </c>
      <c r="Q1578" s="7">
        <v>0</v>
      </c>
      <c r="R1578" s="7">
        <v>0</v>
      </c>
    </row>
    <row r="1579" spans="1:18" x14ac:dyDescent="0.25">
      <c r="A1579" s="7" t="s">
        <v>4984</v>
      </c>
      <c r="B1579" s="8">
        <v>43214</v>
      </c>
      <c r="C1579" s="7">
        <v>1</v>
      </c>
      <c r="D1579" s="7" t="s">
        <v>4985</v>
      </c>
      <c r="E1579" s="7" t="s">
        <v>592</v>
      </c>
      <c r="F1579" s="7" t="s">
        <v>4986</v>
      </c>
      <c r="G1579" s="8">
        <v>43204.90625</v>
      </c>
      <c r="H1579" s="7" t="s">
        <v>2781</v>
      </c>
      <c r="I1579" s="7"/>
      <c r="J1579" s="7"/>
      <c r="K1579" s="7">
        <v>0</v>
      </c>
      <c r="L1579" s="7">
        <v>0</v>
      </c>
      <c r="M1579" s="7">
        <v>1500</v>
      </c>
      <c r="N1579" s="7">
        <v>1</v>
      </c>
      <c r="O1579" s="7" t="s">
        <v>53</v>
      </c>
      <c r="P1579" s="7">
        <v>0</v>
      </c>
      <c r="Q1579" s="7">
        <v>0</v>
      </c>
      <c r="R1579" s="7">
        <v>1500</v>
      </c>
    </row>
    <row r="1580" spans="1:18" x14ac:dyDescent="0.25">
      <c r="A1580" s="7" t="s">
        <v>4987</v>
      </c>
      <c r="B1580" s="8">
        <v>43214</v>
      </c>
      <c r="C1580" s="7">
        <v>1</v>
      </c>
      <c r="D1580" s="7" t="s">
        <v>4988</v>
      </c>
      <c r="E1580" s="7" t="s">
        <v>592</v>
      </c>
      <c r="F1580" s="7" t="s">
        <v>4989</v>
      </c>
      <c r="G1580" s="8">
        <v>43205.497916666667</v>
      </c>
      <c r="H1580" s="7" t="s">
        <v>2781</v>
      </c>
      <c r="I1580" s="7"/>
      <c r="J1580" s="7"/>
      <c r="K1580" s="7">
        <v>0</v>
      </c>
      <c r="L1580" s="7">
        <v>0</v>
      </c>
      <c r="M1580" s="7">
        <v>348.61</v>
      </c>
      <c r="N1580" s="7">
        <v>1</v>
      </c>
      <c r="O1580" s="7" t="s">
        <v>53</v>
      </c>
      <c r="P1580" s="7">
        <v>0</v>
      </c>
      <c r="Q1580" s="7">
        <v>0</v>
      </c>
      <c r="R1580" s="7">
        <v>348.61</v>
      </c>
    </row>
    <row r="1581" spans="1:18" x14ac:dyDescent="0.25">
      <c r="A1581" s="7" t="s">
        <v>4987</v>
      </c>
      <c r="B1581" s="8">
        <v>43214</v>
      </c>
      <c r="C1581" s="7">
        <v>2</v>
      </c>
      <c r="D1581" s="7" t="s">
        <v>4988</v>
      </c>
      <c r="E1581" s="7" t="s">
        <v>592</v>
      </c>
      <c r="F1581" s="7" t="s">
        <v>4989</v>
      </c>
      <c r="G1581" s="8">
        <v>43205.497916666667</v>
      </c>
      <c r="H1581" s="7" t="s">
        <v>2781</v>
      </c>
      <c r="I1581" s="7"/>
      <c r="J1581" s="7"/>
      <c r="K1581" s="7">
        <v>0</v>
      </c>
      <c r="L1581" s="7">
        <v>0</v>
      </c>
      <c r="M1581" s="7">
        <v>921.11</v>
      </c>
      <c r="N1581" s="7">
        <v>1</v>
      </c>
      <c r="O1581" s="7" t="s">
        <v>53</v>
      </c>
      <c r="P1581" s="7">
        <v>0</v>
      </c>
      <c r="Q1581" s="7">
        <v>0</v>
      </c>
      <c r="R1581" s="7">
        <v>921.11</v>
      </c>
    </row>
    <row r="1582" spans="1:18" x14ac:dyDescent="0.25">
      <c r="A1582" s="7" t="s">
        <v>4987</v>
      </c>
      <c r="B1582" s="8">
        <v>43214</v>
      </c>
      <c r="C1582" s="7">
        <v>3</v>
      </c>
      <c r="D1582" s="7" t="s">
        <v>4988</v>
      </c>
      <c r="E1582" s="7" t="s">
        <v>592</v>
      </c>
      <c r="F1582" s="7" t="s">
        <v>4989</v>
      </c>
      <c r="G1582" s="8">
        <v>43205.497916666667</v>
      </c>
      <c r="H1582" s="7" t="s">
        <v>2781</v>
      </c>
      <c r="I1582" s="7"/>
      <c r="J1582" s="7"/>
      <c r="K1582" s="7">
        <v>0</v>
      </c>
      <c r="L1582" s="7">
        <v>0</v>
      </c>
      <c r="M1582" s="7">
        <v>230.28</v>
      </c>
      <c r="N1582" s="7">
        <v>1</v>
      </c>
      <c r="O1582" s="7" t="s">
        <v>53</v>
      </c>
      <c r="P1582" s="7">
        <v>0</v>
      </c>
      <c r="Q1582" s="7">
        <v>0</v>
      </c>
      <c r="R1582" s="7">
        <v>230.28</v>
      </c>
    </row>
    <row r="1583" spans="1:18" x14ac:dyDescent="0.25">
      <c r="A1583" s="7" t="s">
        <v>4990</v>
      </c>
      <c r="B1583" s="8">
        <v>43216</v>
      </c>
      <c r="C1583" s="7">
        <v>1</v>
      </c>
      <c r="D1583" s="7" t="s">
        <v>4991</v>
      </c>
      <c r="E1583" s="7" t="s">
        <v>592</v>
      </c>
      <c r="F1583" s="7" t="s">
        <v>4992</v>
      </c>
      <c r="G1583" s="8">
        <v>43214.911111111112</v>
      </c>
      <c r="H1583" s="7" t="s">
        <v>2781</v>
      </c>
      <c r="I1583" s="7"/>
      <c r="J1583" s="7"/>
      <c r="K1583" s="7">
        <v>0</v>
      </c>
      <c r="L1583" s="7">
        <v>0</v>
      </c>
      <c r="M1583" s="7">
        <v>50</v>
      </c>
      <c r="N1583" s="7">
        <v>1</v>
      </c>
      <c r="O1583" s="7" t="s">
        <v>71</v>
      </c>
      <c r="P1583" s="7">
        <v>0</v>
      </c>
      <c r="Q1583" s="7">
        <v>0</v>
      </c>
      <c r="R1583" s="7">
        <v>50</v>
      </c>
    </row>
    <row r="1584" spans="1:18" x14ac:dyDescent="0.25">
      <c r="A1584" s="7" t="s">
        <v>4993</v>
      </c>
      <c r="B1584" s="8">
        <v>43216</v>
      </c>
      <c r="C1584" s="7">
        <v>1</v>
      </c>
      <c r="D1584" s="7" t="s">
        <v>4994</v>
      </c>
      <c r="E1584" s="7" t="s">
        <v>592</v>
      </c>
      <c r="F1584" s="7" t="s">
        <v>4995</v>
      </c>
      <c r="G1584" s="8">
        <v>43211.930555555555</v>
      </c>
      <c r="H1584" s="7" t="s">
        <v>2781</v>
      </c>
      <c r="I1584" s="7"/>
      <c r="J1584" s="7"/>
      <c r="K1584" s="7">
        <v>0</v>
      </c>
      <c r="L1584" s="7">
        <v>0</v>
      </c>
      <c r="M1584" s="7">
        <v>108.73</v>
      </c>
      <c r="N1584" s="7">
        <v>1</v>
      </c>
      <c r="O1584" s="7" t="s">
        <v>71</v>
      </c>
      <c r="P1584" s="7">
        <v>0</v>
      </c>
      <c r="Q1584" s="7">
        <v>0</v>
      </c>
      <c r="R1584" s="7">
        <v>108.73</v>
      </c>
    </row>
    <row r="1585" spans="1:18" x14ac:dyDescent="0.25">
      <c r="A1585" s="7" t="s">
        <v>4993</v>
      </c>
      <c r="B1585" s="8">
        <v>43216</v>
      </c>
      <c r="C1585" s="7">
        <v>2</v>
      </c>
      <c r="D1585" s="7" t="s">
        <v>4994</v>
      </c>
      <c r="E1585" s="7" t="s">
        <v>592</v>
      </c>
      <c r="F1585" s="7" t="s">
        <v>4995</v>
      </c>
      <c r="G1585" s="8">
        <v>43211.930555555555</v>
      </c>
      <c r="H1585" s="7" t="s">
        <v>2781</v>
      </c>
      <c r="I1585" s="7"/>
      <c r="J1585" s="7"/>
      <c r="K1585" s="7">
        <v>0</v>
      </c>
      <c r="L1585" s="7">
        <v>0</v>
      </c>
      <c r="M1585" s="7">
        <v>33.5</v>
      </c>
      <c r="N1585" s="7">
        <v>1</v>
      </c>
      <c r="O1585" s="7" t="s">
        <v>71</v>
      </c>
      <c r="P1585" s="7">
        <v>0</v>
      </c>
      <c r="Q1585" s="7">
        <v>0</v>
      </c>
      <c r="R1585" s="7">
        <v>33.5</v>
      </c>
    </row>
    <row r="1586" spans="1:18" x14ac:dyDescent="0.25">
      <c r="A1586" s="7" t="s">
        <v>4993</v>
      </c>
      <c r="B1586" s="8">
        <v>43216</v>
      </c>
      <c r="C1586" s="7">
        <v>3</v>
      </c>
      <c r="D1586" s="7" t="s">
        <v>4994</v>
      </c>
      <c r="E1586" s="7" t="s">
        <v>592</v>
      </c>
      <c r="F1586" s="7" t="s">
        <v>4995</v>
      </c>
      <c r="G1586" s="8">
        <v>43211.930555555555</v>
      </c>
      <c r="H1586" s="7" t="s">
        <v>2781</v>
      </c>
      <c r="I1586" s="7"/>
      <c r="J1586" s="7"/>
      <c r="K1586" s="7">
        <v>0</v>
      </c>
      <c r="L1586" s="7">
        <v>0</v>
      </c>
      <c r="M1586" s="7">
        <v>36.700000000000003</v>
      </c>
      <c r="N1586" s="7">
        <v>1</v>
      </c>
      <c r="O1586" s="7" t="s">
        <v>71</v>
      </c>
      <c r="P1586" s="7">
        <v>0</v>
      </c>
      <c r="Q1586" s="7">
        <v>0</v>
      </c>
      <c r="R1586" s="7">
        <v>36.700000000000003</v>
      </c>
    </row>
    <row r="1587" spans="1:18" x14ac:dyDescent="0.25">
      <c r="A1587" s="7" t="s">
        <v>4993</v>
      </c>
      <c r="B1587" s="8">
        <v>43216</v>
      </c>
      <c r="C1587" s="7">
        <v>4</v>
      </c>
      <c r="D1587" s="7" t="s">
        <v>4994</v>
      </c>
      <c r="E1587" s="7" t="s">
        <v>592</v>
      </c>
      <c r="F1587" s="7" t="s">
        <v>4995</v>
      </c>
      <c r="G1587" s="8">
        <v>43211.930555555555</v>
      </c>
      <c r="H1587" s="7" t="s">
        <v>2781</v>
      </c>
      <c r="I1587" s="7"/>
      <c r="J1587" s="7"/>
      <c r="K1587" s="7">
        <v>0</v>
      </c>
      <c r="L1587" s="7">
        <v>0</v>
      </c>
      <c r="M1587" s="7">
        <v>21.07</v>
      </c>
      <c r="N1587" s="7">
        <v>1</v>
      </c>
      <c r="O1587" s="7" t="s">
        <v>71</v>
      </c>
      <c r="P1587" s="7">
        <v>0</v>
      </c>
      <c r="Q1587" s="7">
        <v>0</v>
      </c>
      <c r="R1587" s="7">
        <v>21.08</v>
      </c>
    </row>
    <row r="1588" spans="1:18" x14ac:dyDescent="0.25">
      <c r="A1588" s="7" t="s">
        <v>4996</v>
      </c>
      <c r="B1588" s="8">
        <v>43216</v>
      </c>
      <c r="C1588" s="7">
        <v>1</v>
      </c>
      <c r="D1588" s="7" t="s">
        <v>4997</v>
      </c>
      <c r="E1588" s="7" t="s">
        <v>592</v>
      </c>
      <c r="F1588" s="7" t="s">
        <v>4998</v>
      </c>
      <c r="G1588" s="8">
        <v>43207.468055555553</v>
      </c>
      <c r="H1588" s="7" t="s">
        <v>2781</v>
      </c>
      <c r="I1588" s="7"/>
      <c r="J1588" s="7"/>
      <c r="K1588" s="7">
        <v>0</v>
      </c>
      <c r="L1588" s="7">
        <v>0</v>
      </c>
      <c r="M1588" s="7">
        <v>50</v>
      </c>
      <c r="N1588" s="7">
        <v>1</v>
      </c>
      <c r="O1588" s="7" t="s">
        <v>71</v>
      </c>
      <c r="P1588" s="7">
        <v>0</v>
      </c>
      <c r="Q1588" s="7">
        <v>0</v>
      </c>
      <c r="R1588" s="7">
        <v>50</v>
      </c>
    </row>
    <row r="1589" spans="1:18" x14ac:dyDescent="0.25">
      <c r="A1589" s="7" t="s">
        <v>4999</v>
      </c>
      <c r="B1589" s="8">
        <v>43217</v>
      </c>
      <c r="C1589" s="7">
        <v>1</v>
      </c>
      <c r="D1589" s="7" t="s">
        <v>5000</v>
      </c>
      <c r="E1589" s="7" t="s">
        <v>592</v>
      </c>
      <c r="F1589" s="7" t="s">
        <v>5001</v>
      </c>
      <c r="G1589" s="8">
        <v>43210.484722222223</v>
      </c>
      <c r="H1589" s="7" t="s">
        <v>2781</v>
      </c>
      <c r="I1589" s="7"/>
      <c r="J1589" s="7"/>
      <c r="K1589" s="7">
        <v>0</v>
      </c>
      <c r="L1589" s="7">
        <v>0</v>
      </c>
      <c r="M1589" s="7">
        <v>25</v>
      </c>
      <c r="N1589" s="7">
        <v>1</v>
      </c>
      <c r="O1589" s="7" t="s">
        <v>71</v>
      </c>
      <c r="P1589" s="7">
        <v>0</v>
      </c>
      <c r="Q1589" s="7">
        <v>0</v>
      </c>
      <c r="R1589" s="7">
        <v>25</v>
      </c>
    </row>
    <row r="1590" spans="1:18" x14ac:dyDescent="0.25">
      <c r="A1590" s="7" t="s">
        <v>5002</v>
      </c>
      <c r="B1590" s="8">
        <v>43220</v>
      </c>
      <c r="C1590" s="7">
        <v>1</v>
      </c>
      <c r="D1590" s="7" t="s">
        <v>5003</v>
      </c>
      <c r="E1590" s="7" t="s">
        <v>592</v>
      </c>
      <c r="F1590" s="7" t="s">
        <v>5004</v>
      </c>
      <c r="G1590" s="8">
        <v>43217.588888888888</v>
      </c>
      <c r="H1590" s="7" t="s">
        <v>2781</v>
      </c>
      <c r="I1590" s="7"/>
      <c r="J1590" s="7"/>
      <c r="K1590" s="7">
        <v>0</v>
      </c>
      <c r="L1590" s="7">
        <v>0</v>
      </c>
      <c r="M1590" s="7">
        <v>50</v>
      </c>
      <c r="N1590" s="7">
        <v>1</v>
      </c>
      <c r="O1590" s="7" t="s">
        <v>71</v>
      </c>
      <c r="P1590" s="7">
        <v>0</v>
      </c>
      <c r="Q1590" s="7">
        <v>0</v>
      </c>
      <c r="R1590" s="7">
        <v>60</v>
      </c>
    </row>
    <row r="1591" spans="1:18" x14ac:dyDescent="0.25">
      <c r="A1591" s="7" t="s">
        <v>5005</v>
      </c>
      <c r="B1591" s="8">
        <v>43229</v>
      </c>
      <c r="C1591" s="7">
        <v>1</v>
      </c>
      <c r="D1591" s="7" t="s">
        <v>5006</v>
      </c>
      <c r="E1591" s="7" t="s">
        <v>592</v>
      </c>
      <c r="F1591" s="7" t="s">
        <v>5007</v>
      </c>
      <c r="G1591" s="8">
        <v>43222.681944444441</v>
      </c>
      <c r="H1591" s="7" t="s">
        <v>2781</v>
      </c>
      <c r="I1591" s="7"/>
      <c r="J1591" s="7"/>
      <c r="K1591" s="7">
        <v>0</v>
      </c>
      <c r="L1591" s="7">
        <v>0</v>
      </c>
      <c r="M1591" s="7">
        <v>1500</v>
      </c>
      <c r="N1591" s="7">
        <v>1</v>
      </c>
      <c r="O1591" s="7" t="s">
        <v>53</v>
      </c>
      <c r="P1591" s="7">
        <v>0</v>
      </c>
      <c r="Q1591" s="7">
        <v>0</v>
      </c>
      <c r="R1591" s="7">
        <v>1500</v>
      </c>
    </row>
    <row r="1592" spans="1:18" x14ac:dyDescent="0.25">
      <c r="A1592" s="7" t="s">
        <v>5008</v>
      </c>
      <c r="B1592" s="8">
        <v>43238</v>
      </c>
      <c r="C1592" s="7">
        <v>1</v>
      </c>
      <c r="D1592" s="7" t="s">
        <v>5009</v>
      </c>
      <c r="E1592" s="7" t="s">
        <v>592</v>
      </c>
      <c r="F1592" s="7" t="s">
        <v>5010</v>
      </c>
      <c r="G1592" s="8">
        <v>43209.431250000001</v>
      </c>
      <c r="H1592" s="7" t="s">
        <v>2781</v>
      </c>
      <c r="I1592" s="7"/>
      <c r="J1592" s="7"/>
      <c r="K1592" s="7">
        <v>0</v>
      </c>
      <c r="L1592" s="7">
        <v>0</v>
      </c>
      <c r="M1592" s="7">
        <v>1000</v>
      </c>
      <c r="N1592" s="7">
        <v>1</v>
      </c>
      <c r="O1592" s="7" t="s">
        <v>53</v>
      </c>
      <c r="P1592" s="7">
        <v>0</v>
      </c>
      <c r="Q1592" s="7">
        <v>0</v>
      </c>
      <c r="R1592" s="7">
        <v>5000</v>
      </c>
    </row>
    <row r="1593" spans="1:18" x14ac:dyDescent="0.25">
      <c r="A1593" s="7" t="s">
        <v>5011</v>
      </c>
      <c r="B1593" s="8">
        <v>43238</v>
      </c>
      <c r="C1593" s="7">
        <v>1</v>
      </c>
      <c r="D1593" s="7" t="s">
        <v>5012</v>
      </c>
      <c r="E1593" s="7" t="s">
        <v>592</v>
      </c>
      <c r="F1593" s="7" t="s">
        <v>5013</v>
      </c>
      <c r="G1593" s="8">
        <v>43211.817361111112</v>
      </c>
      <c r="H1593" s="7" t="s">
        <v>2781</v>
      </c>
      <c r="I1593" s="7"/>
      <c r="J1593" s="7"/>
      <c r="K1593" s="7">
        <v>0</v>
      </c>
      <c r="L1593" s="7">
        <v>0</v>
      </c>
      <c r="M1593" s="7">
        <v>1200</v>
      </c>
      <c r="N1593" s="7">
        <v>1</v>
      </c>
      <c r="O1593" s="7" t="s">
        <v>53</v>
      </c>
      <c r="P1593" s="7">
        <v>0</v>
      </c>
      <c r="Q1593" s="7">
        <v>0</v>
      </c>
      <c r="R1593" s="7">
        <v>1200</v>
      </c>
    </row>
    <row r="1594" spans="1:18" x14ac:dyDescent="0.25">
      <c r="A1594" s="7" t="s">
        <v>5014</v>
      </c>
      <c r="B1594" s="8">
        <v>43238</v>
      </c>
      <c r="C1594" s="7">
        <v>1</v>
      </c>
      <c r="D1594" s="7" t="s">
        <v>5015</v>
      </c>
      <c r="E1594" s="7" t="s">
        <v>592</v>
      </c>
      <c r="F1594" s="7" t="s">
        <v>5016</v>
      </c>
      <c r="G1594" s="8">
        <v>43225.428472222222</v>
      </c>
      <c r="H1594" s="7" t="s">
        <v>2781</v>
      </c>
      <c r="I1594" s="7"/>
      <c r="J1594" s="7"/>
      <c r="K1594" s="7">
        <v>0</v>
      </c>
      <c r="L1594" s="7">
        <v>0</v>
      </c>
      <c r="M1594" s="7">
        <v>0</v>
      </c>
      <c r="N1594" s="7">
        <v>1</v>
      </c>
      <c r="O1594" s="7" t="s">
        <v>71</v>
      </c>
      <c r="P1594" s="7">
        <v>0</v>
      </c>
      <c r="Q1594" s="7">
        <v>0</v>
      </c>
      <c r="R1594" s="7">
        <v>50</v>
      </c>
    </row>
    <row r="1595" spans="1:18" x14ac:dyDescent="0.25">
      <c r="A1595" s="7" t="s">
        <v>5017</v>
      </c>
      <c r="B1595" s="8">
        <v>43238</v>
      </c>
      <c r="C1595" s="7">
        <v>1</v>
      </c>
      <c r="D1595" s="7" t="s">
        <v>5018</v>
      </c>
      <c r="E1595" s="7" t="s">
        <v>592</v>
      </c>
      <c r="F1595" s="7" t="s">
        <v>5019</v>
      </c>
      <c r="G1595" s="8">
        <v>43222.51666666667</v>
      </c>
      <c r="H1595" s="7" t="s">
        <v>2781</v>
      </c>
      <c r="I1595" s="7"/>
      <c r="J1595" s="7"/>
      <c r="K1595" s="7">
        <v>0</v>
      </c>
      <c r="L1595" s="7">
        <v>0</v>
      </c>
      <c r="M1595" s="7">
        <v>0</v>
      </c>
      <c r="N1595" s="7">
        <v>1</v>
      </c>
      <c r="O1595" s="7" t="s">
        <v>71</v>
      </c>
      <c r="P1595" s="7">
        <v>0</v>
      </c>
      <c r="Q1595" s="7">
        <v>0</v>
      </c>
      <c r="R1595" s="7">
        <v>43.44</v>
      </c>
    </row>
    <row r="1596" spans="1:18" x14ac:dyDescent="0.25">
      <c r="A1596" s="7" t="s">
        <v>5017</v>
      </c>
      <c r="B1596" s="8">
        <v>43238</v>
      </c>
      <c r="C1596" s="7">
        <v>2</v>
      </c>
      <c r="D1596" s="7" t="s">
        <v>5018</v>
      </c>
      <c r="E1596" s="7" t="s">
        <v>592</v>
      </c>
      <c r="F1596" s="7" t="s">
        <v>5019</v>
      </c>
      <c r="G1596" s="8">
        <v>43222.51666666667</v>
      </c>
      <c r="H1596" s="7" t="s">
        <v>2781</v>
      </c>
      <c r="I1596" s="7"/>
      <c r="J1596" s="7"/>
      <c r="K1596" s="7">
        <v>0</v>
      </c>
      <c r="L1596" s="7">
        <v>0</v>
      </c>
      <c r="M1596" s="7">
        <v>0</v>
      </c>
      <c r="N1596" s="7">
        <v>1</v>
      </c>
      <c r="O1596" s="7" t="s">
        <v>71</v>
      </c>
      <c r="P1596" s="7">
        <v>0</v>
      </c>
      <c r="Q1596" s="7">
        <v>0</v>
      </c>
      <c r="R1596" s="7">
        <v>1.72</v>
      </c>
    </row>
    <row r="1597" spans="1:18" x14ac:dyDescent="0.25">
      <c r="A1597" s="7" t="s">
        <v>5017</v>
      </c>
      <c r="B1597" s="8">
        <v>43238</v>
      </c>
      <c r="C1597" s="7">
        <v>3</v>
      </c>
      <c r="D1597" s="7" t="s">
        <v>5018</v>
      </c>
      <c r="E1597" s="7" t="s">
        <v>592</v>
      </c>
      <c r="F1597" s="7" t="s">
        <v>5019</v>
      </c>
      <c r="G1597" s="8">
        <v>43222.51666666667</v>
      </c>
      <c r="H1597" s="7" t="s">
        <v>2781</v>
      </c>
      <c r="I1597" s="7"/>
      <c r="J1597" s="7"/>
      <c r="K1597" s="7">
        <v>0</v>
      </c>
      <c r="L1597" s="7">
        <v>0</v>
      </c>
      <c r="M1597" s="7">
        <v>0</v>
      </c>
      <c r="N1597" s="7">
        <v>1</v>
      </c>
      <c r="O1597" s="7" t="s">
        <v>71</v>
      </c>
      <c r="P1597" s="7">
        <v>0</v>
      </c>
      <c r="Q1597" s="7">
        <v>0</v>
      </c>
      <c r="R1597" s="7">
        <v>4.84</v>
      </c>
    </row>
    <row r="1598" spans="1:18" x14ac:dyDescent="0.25">
      <c r="A1598" s="7" t="s">
        <v>5020</v>
      </c>
      <c r="B1598" s="8">
        <v>43241</v>
      </c>
      <c r="C1598" s="7">
        <v>1</v>
      </c>
      <c r="D1598" s="7" t="s">
        <v>5021</v>
      </c>
      <c r="E1598" s="7" t="s">
        <v>592</v>
      </c>
      <c r="F1598" s="7" t="s">
        <v>5022</v>
      </c>
      <c r="G1598" s="8">
        <v>43206.62222222222</v>
      </c>
      <c r="H1598" s="7" t="s">
        <v>2781</v>
      </c>
      <c r="I1598" s="7"/>
      <c r="J1598" s="7"/>
      <c r="K1598" s="7">
        <v>0</v>
      </c>
      <c r="L1598" s="7">
        <v>0</v>
      </c>
      <c r="M1598" s="7">
        <v>35</v>
      </c>
      <c r="N1598" s="7">
        <v>1</v>
      </c>
      <c r="O1598" s="7" t="s">
        <v>71</v>
      </c>
      <c r="P1598" s="7">
        <v>0</v>
      </c>
      <c r="Q1598" s="7">
        <v>0</v>
      </c>
      <c r="R1598" s="7">
        <v>35</v>
      </c>
    </row>
    <row r="1599" spans="1:18" x14ac:dyDescent="0.25">
      <c r="A1599" s="7" t="s">
        <v>5023</v>
      </c>
      <c r="B1599" s="8">
        <v>43241</v>
      </c>
      <c r="C1599" s="7">
        <v>1</v>
      </c>
      <c r="D1599" s="7" t="s">
        <v>5024</v>
      </c>
      <c r="E1599" s="7" t="s">
        <v>592</v>
      </c>
      <c r="F1599" s="7" t="s">
        <v>5025</v>
      </c>
      <c r="G1599" s="8">
        <v>43216.6875</v>
      </c>
      <c r="H1599" s="7" t="s">
        <v>2781</v>
      </c>
      <c r="I1599" s="7"/>
      <c r="J1599" s="7"/>
      <c r="K1599" s="7">
        <v>0</v>
      </c>
      <c r="L1599" s="7">
        <v>0</v>
      </c>
      <c r="M1599" s="7">
        <v>8.5500000000000007</v>
      </c>
      <c r="N1599" s="7">
        <v>1</v>
      </c>
      <c r="O1599" s="7" t="s">
        <v>71</v>
      </c>
      <c r="P1599" s="7">
        <v>0</v>
      </c>
      <c r="Q1599" s="7">
        <v>0</v>
      </c>
      <c r="R1599" s="7">
        <v>8.5500000000000007</v>
      </c>
    </row>
    <row r="1600" spans="1:18" x14ac:dyDescent="0.25">
      <c r="A1600" s="7" t="s">
        <v>5023</v>
      </c>
      <c r="B1600" s="8">
        <v>43241</v>
      </c>
      <c r="C1600" s="7">
        <v>2</v>
      </c>
      <c r="D1600" s="7" t="s">
        <v>5024</v>
      </c>
      <c r="E1600" s="7" t="s">
        <v>592</v>
      </c>
      <c r="F1600" s="7" t="s">
        <v>5025</v>
      </c>
      <c r="G1600" s="8">
        <v>43216.6875</v>
      </c>
      <c r="H1600" s="7" t="s">
        <v>2781</v>
      </c>
      <c r="I1600" s="7"/>
      <c r="J1600" s="7"/>
      <c r="K1600" s="7">
        <v>0</v>
      </c>
      <c r="L1600" s="7">
        <v>0</v>
      </c>
      <c r="M1600" s="7">
        <v>19.329999999999998</v>
      </c>
      <c r="N1600" s="7">
        <v>1</v>
      </c>
      <c r="O1600" s="7" t="s">
        <v>71</v>
      </c>
      <c r="P1600" s="7">
        <v>0</v>
      </c>
      <c r="Q1600" s="7">
        <v>0</v>
      </c>
      <c r="R1600" s="7">
        <v>19.329999999999998</v>
      </c>
    </row>
    <row r="1601" spans="1:18" x14ac:dyDescent="0.25">
      <c r="A1601" s="7" t="s">
        <v>5023</v>
      </c>
      <c r="B1601" s="8">
        <v>43241</v>
      </c>
      <c r="C1601" s="7">
        <v>3</v>
      </c>
      <c r="D1601" s="7" t="s">
        <v>5024</v>
      </c>
      <c r="E1601" s="7" t="s">
        <v>592</v>
      </c>
      <c r="F1601" s="7" t="s">
        <v>5025</v>
      </c>
      <c r="G1601" s="8">
        <v>43216.6875</v>
      </c>
      <c r="H1601" s="7" t="s">
        <v>2781</v>
      </c>
      <c r="I1601" s="7"/>
      <c r="J1601" s="7"/>
      <c r="K1601" s="7">
        <v>0</v>
      </c>
      <c r="L1601" s="7">
        <v>0</v>
      </c>
      <c r="M1601" s="7">
        <v>22.12</v>
      </c>
      <c r="N1601" s="7">
        <v>1</v>
      </c>
      <c r="O1601" s="7" t="s">
        <v>71</v>
      </c>
      <c r="P1601" s="7">
        <v>0</v>
      </c>
      <c r="Q1601" s="7">
        <v>0</v>
      </c>
      <c r="R1601" s="7">
        <v>14.68</v>
      </c>
    </row>
    <row r="1602" spans="1:18" x14ac:dyDescent="0.25">
      <c r="A1602" s="7" t="s">
        <v>5026</v>
      </c>
      <c r="B1602" s="8">
        <v>43241</v>
      </c>
      <c r="C1602" s="7">
        <v>1</v>
      </c>
      <c r="D1602" s="7" t="s">
        <v>5027</v>
      </c>
      <c r="E1602" s="7" t="s">
        <v>592</v>
      </c>
      <c r="F1602" s="7" t="s">
        <v>5028</v>
      </c>
      <c r="G1602" s="8">
        <v>43236.617361111108</v>
      </c>
      <c r="H1602" s="7" t="s">
        <v>2781</v>
      </c>
      <c r="I1602" s="7"/>
      <c r="J1602" s="7"/>
      <c r="K1602" s="7">
        <v>0</v>
      </c>
      <c r="L1602" s="7">
        <v>0</v>
      </c>
      <c r="M1602" s="7">
        <v>50</v>
      </c>
      <c r="N1602" s="7">
        <v>1</v>
      </c>
      <c r="O1602" s="7" t="s">
        <v>71</v>
      </c>
      <c r="P1602" s="7">
        <v>0</v>
      </c>
      <c r="Q1602" s="7">
        <v>0</v>
      </c>
      <c r="R1602" s="7">
        <v>50</v>
      </c>
    </row>
    <row r="1603" spans="1:18" x14ac:dyDescent="0.25">
      <c r="A1603" s="7" t="s">
        <v>5029</v>
      </c>
      <c r="B1603" s="8">
        <v>43241</v>
      </c>
      <c r="C1603" s="7">
        <v>1</v>
      </c>
      <c r="D1603" s="7" t="s">
        <v>5030</v>
      </c>
      <c r="E1603" s="7" t="s">
        <v>592</v>
      </c>
      <c r="F1603" s="7" t="s">
        <v>5031</v>
      </c>
      <c r="G1603" s="8">
        <v>43212.615277777775</v>
      </c>
      <c r="H1603" s="7" t="s">
        <v>2781</v>
      </c>
      <c r="I1603" s="7"/>
      <c r="J1603" s="7"/>
      <c r="K1603" s="7">
        <v>0</v>
      </c>
      <c r="L1603" s="7">
        <v>0</v>
      </c>
      <c r="M1603" s="7">
        <v>140</v>
      </c>
      <c r="N1603" s="7">
        <v>1</v>
      </c>
      <c r="O1603" s="7" t="s">
        <v>71</v>
      </c>
      <c r="P1603" s="7">
        <v>0</v>
      </c>
      <c r="Q1603" s="7">
        <v>0</v>
      </c>
      <c r="R1603" s="7">
        <v>140</v>
      </c>
    </row>
    <row r="1604" spans="1:18" x14ac:dyDescent="0.25">
      <c r="A1604" s="7" t="s">
        <v>5032</v>
      </c>
      <c r="B1604" s="8">
        <v>43242</v>
      </c>
      <c r="C1604" s="7">
        <v>1</v>
      </c>
      <c r="D1604" s="7" t="s">
        <v>5033</v>
      </c>
      <c r="E1604" s="7" t="s">
        <v>592</v>
      </c>
      <c r="F1604" s="7" t="s">
        <v>5034</v>
      </c>
      <c r="G1604" s="8">
        <v>43207.626388888886</v>
      </c>
      <c r="H1604" s="7" t="s">
        <v>2781</v>
      </c>
      <c r="I1604" s="7"/>
      <c r="J1604" s="7"/>
      <c r="K1604" s="7">
        <v>0</v>
      </c>
      <c r="L1604" s="7">
        <v>0</v>
      </c>
      <c r="M1604" s="7">
        <v>30.1</v>
      </c>
      <c r="N1604" s="7">
        <v>1</v>
      </c>
      <c r="O1604" s="7" t="s">
        <v>71</v>
      </c>
      <c r="P1604" s="7">
        <v>0</v>
      </c>
      <c r="Q1604" s="7">
        <v>0</v>
      </c>
      <c r="R1604" s="7">
        <v>30.1</v>
      </c>
    </row>
    <row r="1605" spans="1:18" x14ac:dyDescent="0.25">
      <c r="A1605" s="7" t="s">
        <v>5032</v>
      </c>
      <c r="B1605" s="8">
        <v>43242</v>
      </c>
      <c r="C1605" s="7">
        <v>2</v>
      </c>
      <c r="D1605" s="7" t="s">
        <v>5033</v>
      </c>
      <c r="E1605" s="7" t="s">
        <v>592</v>
      </c>
      <c r="F1605" s="7" t="s">
        <v>5034</v>
      </c>
      <c r="G1605" s="8">
        <v>43207.626388888886</v>
      </c>
      <c r="H1605" s="7" t="s">
        <v>2781</v>
      </c>
      <c r="I1605" s="7"/>
      <c r="J1605" s="7"/>
      <c r="K1605" s="7">
        <v>0</v>
      </c>
      <c r="L1605" s="7">
        <v>0</v>
      </c>
      <c r="M1605" s="7">
        <v>19.899999999999999</v>
      </c>
      <c r="N1605" s="7">
        <v>1</v>
      </c>
      <c r="O1605" s="7" t="s">
        <v>71</v>
      </c>
      <c r="P1605" s="7">
        <v>0</v>
      </c>
      <c r="Q1605" s="7">
        <v>0</v>
      </c>
      <c r="R1605" s="7">
        <v>19.899999999999999</v>
      </c>
    </row>
    <row r="1606" spans="1:18" x14ac:dyDescent="0.25">
      <c r="A1606" s="7" t="s">
        <v>5035</v>
      </c>
      <c r="B1606" s="8">
        <v>43245</v>
      </c>
      <c r="C1606" s="7">
        <v>1</v>
      </c>
      <c r="D1606" s="7" t="s">
        <v>5036</v>
      </c>
      <c r="E1606" s="7" t="s">
        <v>592</v>
      </c>
      <c r="F1606" s="7" t="s">
        <v>5037</v>
      </c>
      <c r="G1606" s="8">
        <v>43224.51458333333</v>
      </c>
      <c r="H1606" s="7" t="s">
        <v>2781</v>
      </c>
      <c r="I1606" s="7"/>
      <c r="J1606" s="7"/>
      <c r="K1606" s="7">
        <v>0</v>
      </c>
      <c r="L1606" s="7">
        <v>0</v>
      </c>
      <c r="M1606" s="7">
        <v>18.600000000000001</v>
      </c>
      <c r="N1606" s="7">
        <v>1</v>
      </c>
      <c r="O1606" s="7" t="s">
        <v>937</v>
      </c>
      <c r="P1606" s="7">
        <v>0</v>
      </c>
      <c r="Q1606" s="7">
        <v>0</v>
      </c>
      <c r="R1606" s="7">
        <v>18.600000000000001</v>
      </c>
    </row>
    <row r="1607" spans="1:18" x14ac:dyDescent="0.25">
      <c r="A1607" s="7" t="s">
        <v>5038</v>
      </c>
      <c r="B1607" s="8">
        <v>43245</v>
      </c>
      <c r="C1607" s="7">
        <v>1</v>
      </c>
      <c r="D1607" s="7" t="s">
        <v>5039</v>
      </c>
      <c r="E1607" s="7" t="s">
        <v>592</v>
      </c>
      <c r="F1607" s="7" t="s">
        <v>5040</v>
      </c>
      <c r="G1607" s="8">
        <v>43232.536805555559</v>
      </c>
      <c r="H1607" s="7" t="s">
        <v>2781</v>
      </c>
      <c r="I1607" s="7"/>
      <c r="J1607" s="7"/>
      <c r="K1607" s="7">
        <v>0</v>
      </c>
      <c r="L1607" s="7">
        <v>0</v>
      </c>
      <c r="M1607" s="7">
        <v>10800</v>
      </c>
      <c r="N1607" s="7">
        <v>1</v>
      </c>
      <c r="O1607" s="7" t="s">
        <v>53</v>
      </c>
      <c r="P1607" s="7">
        <v>0</v>
      </c>
      <c r="Q1607" s="7">
        <v>0</v>
      </c>
      <c r="R1607" s="7">
        <v>10800</v>
      </c>
    </row>
    <row r="1608" spans="1:18" x14ac:dyDescent="0.25">
      <c r="A1608" s="7" t="s">
        <v>5041</v>
      </c>
      <c r="B1608" s="8">
        <v>43250</v>
      </c>
      <c r="C1608" s="7">
        <v>1</v>
      </c>
      <c r="D1608" s="7" t="s">
        <v>5042</v>
      </c>
      <c r="E1608" s="7" t="s">
        <v>592</v>
      </c>
      <c r="F1608" s="7" t="s">
        <v>5043</v>
      </c>
      <c r="G1608" s="8">
        <v>43247.45416666667</v>
      </c>
      <c r="H1608" s="7" t="s">
        <v>2781</v>
      </c>
      <c r="I1608" s="7"/>
      <c r="J1608" s="7"/>
      <c r="K1608" s="7">
        <v>0</v>
      </c>
      <c r="L1608" s="7">
        <v>0</v>
      </c>
      <c r="M1608" s="7">
        <v>0</v>
      </c>
      <c r="N1608" s="7">
        <v>1</v>
      </c>
      <c r="O1608" s="7" t="s">
        <v>71</v>
      </c>
      <c r="P1608" s="7">
        <v>0</v>
      </c>
      <c r="Q1608" s="7">
        <v>0</v>
      </c>
      <c r="R1608" s="7">
        <v>60</v>
      </c>
    </row>
    <row r="1609" spans="1:18" x14ac:dyDescent="0.25">
      <c r="A1609" s="7" t="s">
        <v>5044</v>
      </c>
      <c r="B1609" s="8">
        <v>43251</v>
      </c>
      <c r="C1609" s="7">
        <v>1</v>
      </c>
      <c r="D1609" s="7" t="s">
        <v>5045</v>
      </c>
      <c r="E1609" s="7" t="s">
        <v>592</v>
      </c>
      <c r="F1609" s="7" t="s">
        <v>5046</v>
      </c>
      <c r="G1609" s="8">
        <v>43236.362500000003</v>
      </c>
      <c r="H1609" s="7" t="s">
        <v>2781</v>
      </c>
      <c r="I1609" s="7"/>
      <c r="J1609" s="7"/>
      <c r="K1609" s="7">
        <v>0</v>
      </c>
      <c r="L1609" s="7">
        <v>0</v>
      </c>
      <c r="M1609" s="7">
        <v>4500</v>
      </c>
      <c r="N1609" s="7">
        <v>1</v>
      </c>
      <c r="O1609" s="7" t="s">
        <v>53</v>
      </c>
      <c r="P1609" s="7">
        <v>0</v>
      </c>
      <c r="Q1609" s="7">
        <v>0</v>
      </c>
      <c r="R1609" s="7">
        <v>4500</v>
      </c>
    </row>
    <row r="1610" spans="1:18" x14ac:dyDescent="0.25">
      <c r="A1610" s="7" t="s">
        <v>5047</v>
      </c>
      <c r="B1610" s="8">
        <v>43251</v>
      </c>
      <c r="C1610" s="7">
        <v>1</v>
      </c>
      <c r="D1610" s="7" t="s">
        <v>5048</v>
      </c>
      <c r="E1610" s="7" t="s">
        <v>592</v>
      </c>
      <c r="F1610" s="7" t="s">
        <v>5049</v>
      </c>
      <c r="G1610" s="8">
        <v>43243.811111111114</v>
      </c>
      <c r="H1610" s="7" t="s">
        <v>2781</v>
      </c>
      <c r="I1610" s="7"/>
      <c r="J1610" s="7"/>
      <c r="K1610" s="7">
        <v>0</v>
      </c>
      <c r="L1610" s="7">
        <v>0</v>
      </c>
      <c r="M1610" s="7">
        <v>2000</v>
      </c>
      <c r="N1610" s="7">
        <v>1</v>
      </c>
      <c r="O1610" s="7" t="s">
        <v>53</v>
      </c>
      <c r="P1610" s="7">
        <v>0</v>
      </c>
      <c r="Q1610" s="7">
        <v>0</v>
      </c>
      <c r="R1610" s="7">
        <v>2000</v>
      </c>
    </row>
    <row r="1611" spans="1:18" x14ac:dyDescent="0.25">
      <c r="A1611" s="7" t="s">
        <v>5050</v>
      </c>
      <c r="B1611" s="8">
        <v>43257</v>
      </c>
      <c r="C1611" s="7">
        <v>1</v>
      </c>
      <c r="D1611" s="7" t="s">
        <v>5051</v>
      </c>
      <c r="E1611" s="7" t="s">
        <v>592</v>
      </c>
      <c r="F1611" s="7" t="s">
        <v>5052</v>
      </c>
      <c r="G1611" s="8">
        <v>43250.45</v>
      </c>
      <c r="H1611" s="7" t="s">
        <v>2781</v>
      </c>
      <c r="I1611" s="7"/>
      <c r="J1611" s="7"/>
      <c r="K1611" s="7">
        <v>0</v>
      </c>
      <c r="L1611" s="7">
        <v>0</v>
      </c>
      <c r="M1611" s="7">
        <v>7186.21</v>
      </c>
      <c r="N1611" s="7">
        <v>1</v>
      </c>
      <c r="O1611" s="7" t="s">
        <v>53</v>
      </c>
      <c r="P1611" s="7">
        <v>0</v>
      </c>
      <c r="Q1611" s="7">
        <v>0</v>
      </c>
      <c r="R1611" s="7">
        <v>7186.21</v>
      </c>
    </row>
    <row r="1612" spans="1:18" x14ac:dyDescent="0.25">
      <c r="A1612" s="7" t="s">
        <v>5050</v>
      </c>
      <c r="B1612" s="8">
        <v>43257</v>
      </c>
      <c r="C1612" s="7">
        <v>2</v>
      </c>
      <c r="D1612" s="7" t="s">
        <v>5051</v>
      </c>
      <c r="E1612" s="7" t="s">
        <v>592</v>
      </c>
      <c r="F1612" s="7" t="s">
        <v>5052</v>
      </c>
      <c r="G1612" s="8">
        <v>43250.45</v>
      </c>
      <c r="H1612" s="7" t="s">
        <v>2781</v>
      </c>
      <c r="I1612" s="7"/>
      <c r="J1612" s="7"/>
      <c r="K1612" s="7">
        <v>0</v>
      </c>
      <c r="L1612" s="7">
        <v>0</v>
      </c>
      <c r="M1612" s="7">
        <v>139.53</v>
      </c>
      <c r="N1612" s="7">
        <v>1</v>
      </c>
      <c r="O1612" s="7" t="s">
        <v>53</v>
      </c>
      <c r="P1612" s="7">
        <v>0</v>
      </c>
      <c r="Q1612" s="7">
        <v>0</v>
      </c>
      <c r="R1612" s="7">
        <v>139.53</v>
      </c>
    </row>
    <row r="1613" spans="1:18" x14ac:dyDescent="0.25">
      <c r="A1613" s="7" t="s">
        <v>5050</v>
      </c>
      <c r="B1613" s="8">
        <v>43257</v>
      </c>
      <c r="C1613" s="7">
        <v>3</v>
      </c>
      <c r="D1613" s="7" t="s">
        <v>5051</v>
      </c>
      <c r="E1613" s="7" t="s">
        <v>592</v>
      </c>
      <c r="F1613" s="7" t="s">
        <v>5052</v>
      </c>
      <c r="G1613" s="8">
        <v>43250.45</v>
      </c>
      <c r="H1613" s="7" t="s">
        <v>2781</v>
      </c>
      <c r="I1613" s="7"/>
      <c r="J1613" s="7"/>
      <c r="K1613" s="7">
        <v>0</v>
      </c>
      <c r="L1613" s="7">
        <v>0</v>
      </c>
      <c r="M1613" s="7">
        <v>124.26</v>
      </c>
      <c r="N1613" s="7">
        <v>1</v>
      </c>
      <c r="O1613" s="7" t="s">
        <v>53</v>
      </c>
      <c r="P1613" s="7">
        <v>0</v>
      </c>
      <c r="Q1613" s="7">
        <v>0</v>
      </c>
      <c r="R1613" s="7">
        <v>124.26</v>
      </c>
    </row>
    <row r="1614" spans="1:18" x14ac:dyDescent="0.25">
      <c r="A1614" s="7" t="s">
        <v>5053</v>
      </c>
      <c r="B1614" s="8">
        <v>43257</v>
      </c>
      <c r="C1614" s="7">
        <v>1</v>
      </c>
      <c r="D1614" s="7" t="s">
        <v>5054</v>
      </c>
      <c r="E1614" s="7" t="s">
        <v>592</v>
      </c>
      <c r="F1614" s="7" t="s">
        <v>5055</v>
      </c>
      <c r="G1614" s="8">
        <v>43255.568749999999</v>
      </c>
      <c r="H1614" s="7" t="s">
        <v>2781</v>
      </c>
      <c r="I1614" s="7"/>
      <c r="J1614" s="7"/>
      <c r="K1614" s="7">
        <v>0</v>
      </c>
      <c r="L1614" s="7">
        <v>0</v>
      </c>
      <c r="M1614" s="7">
        <v>75</v>
      </c>
      <c r="N1614" s="7">
        <v>1</v>
      </c>
      <c r="O1614" s="7" t="s">
        <v>71</v>
      </c>
      <c r="P1614" s="7">
        <v>0</v>
      </c>
      <c r="Q1614" s="7">
        <v>0</v>
      </c>
      <c r="R1614" s="7">
        <v>75</v>
      </c>
    </row>
    <row r="1615" spans="1:18" x14ac:dyDescent="0.25">
      <c r="A1615" s="7" t="s">
        <v>5056</v>
      </c>
      <c r="B1615" s="8">
        <v>43258</v>
      </c>
      <c r="C1615" s="7">
        <v>1</v>
      </c>
      <c r="D1615" s="7" t="s">
        <v>5057</v>
      </c>
      <c r="E1615" s="7" t="s">
        <v>592</v>
      </c>
      <c r="F1615" s="7" t="s">
        <v>5058</v>
      </c>
      <c r="G1615" s="8">
        <v>43252.691666666666</v>
      </c>
      <c r="H1615" s="7" t="s">
        <v>2781</v>
      </c>
      <c r="I1615" s="7"/>
      <c r="J1615" s="7"/>
      <c r="K1615" s="7">
        <v>0</v>
      </c>
      <c r="L1615" s="7">
        <v>0</v>
      </c>
      <c r="M1615" s="7">
        <v>1500</v>
      </c>
      <c r="N1615" s="7">
        <v>1</v>
      </c>
      <c r="O1615" s="7" t="s">
        <v>53</v>
      </c>
      <c r="P1615" s="7">
        <v>0</v>
      </c>
      <c r="Q1615" s="7">
        <v>0</v>
      </c>
      <c r="R1615" s="7">
        <v>1500</v>
      </c>
    </row>
    <row r="1616" spans="1:18" x14ac:dyDescent="0.25">
      <c r="A1616" s="7" t="s">
        <v>5059</v>
      </c>
      <c r="B1616" s="8">
        <v>43258</v>
      </c>
      <c r="C1616" s="7">
        <v>1</v>
      </c>
      <c r="D1616" s="7" t="s">
        <v>5060</v>
      </c>
      <c r="E1616" s="7" t="s">
        <v>592</v>
      </c>
      <c r="F1616" s="7" t="s">
        <v>5061</v>
      </c>
      <c r="G1616" s="8">
        <v>43203.599305555559</v>
      </c>
      <c r="H1616" s="7" t="s">
        <v>2781</v>
      </c>
      <c r="I1616" s="7"/>
      <c r="J1616" s="7"/>
      <c r="K1616" s="7">
        <v>0</v>
      </c>
      <c r="L1616" s="7">
        <v>0</v>
      </c>
      <c r="M1616" s="7">
        <v>750</v>
      </c>
      <c r="N1616" s="7">
        <v>1</v>
      </c>
      <c r="O1616" s="7" t="s">
        <v>53</v>
      </c>
      <c r="P1616" s="7">
        <v>0</v>
      </c>
      <c r="Q1616" s="7">
        <v>0</v>
      </c>
      <c r="R1616" s="7">
        <v>750</v>
      </c>
    </row>
    <row r="1617" spans="1:18" x14ac:dyDescent="0.25">
      <c r="A1617" s="7" t="s">
        <v>5059</v>
      </c>
      <c r="B1617" s="8">
        <v>43258</v>
      </c>
      <c r="C1617" s="7">
        <v>2</v>
      </c>
      <c r="D1617" s="7" t="s">
        <v>5060</v>
      </c>
      <c r="E1617" s="7" t="s">
        <v>592</v>
      </c>
      <c r="F1617" s="7" t="s">
        <v>5061</v>
      </c>
      <c r="G1617" s="8">
        <v>43203.599305555559</v>
      </c>
      <c r="H1617" s="7" t="s">
        <v>2781</v>
      </c>
      <c r="I1617" s="7"/>
      <c r="J1617" s="7"/>
      <c r="K1617" s="7">
        <v>0</v>
      </c>
      <c r="L1617" s="7">
        <v>0</v>
      </c>
      <c r="M1617" s="7">
        <v>750</v>
      </c>
      <c r="N1617" s="7">
        <v>1</v>
      </c>
      <c r="O1617" s="7" t="s">
        <v>53</v>
      </c>
      <c r="P1617" s="7">
        <v>0</v>
      </c>
      <c r="Q1617" s="7">
        <v>0</v>
      </c>
      <c r="R1617" s="7">
        <v>750</v>
      </c>
    </row>
    <row r="1618" spans="1:18" x14ac:dyDescent="0.25">
      <c r="A1618" s="7" t="s">
        <v>5062</v>
      </c>
      <c r="B1618" s="8">
        <v>43259</v>
      </c>
      <c r="C1618" s="7">
        <v>1</v>
      </c>
      <c r="D1618" s="7" t="s">
        <v>5063</v>
      </c>
      <c r="E1618" s="7" t="s">
        <v>592</v>
      </c>
      <c r="F1618" s="7" t="s">
        <v>5064</v>
      </c>
      <c r="G1618" s="8">
        <v>43209.369444444441</v>
      </c>
      <c r="H1618" s="7" t="s">
        <v>2781</v>
      </c>
      <c r="I1618" s="7"/>
      <c r="J1618" s="7"/>
      <c r="K1618" s="7">
        <v>0</v>
      </c>
      <c r="L1618" s="7">
        <v>0</v>
      </c>
      <c r="M1618" s="7">
        <v>3500</v>
      </c>
      <c r="N1618" s="7">
        <v>1</v>
      </c>
      <c r="O1618" s="7" t="s">
        <v>53</v>
      </c>
      <c r="P1618" s="7">
        <v>0</v>
      </c>
      <c r="Q1618" s="7">
        <v>0</v>
      </c>
      <c r="R1618" s="7">
        <v>3500</v>
      </c>
    </row>
    <row r="1619" spans="1:18" x14ac:dyDescent="0.25">
      <c r="A1619" s="7" t="s">
        <v>5065</v>
      </c>
      <c r="B1619" s="8">
        <v>43262</v>
      </c>
      <c r="C1619" s="7">
        <v>1</v>
      </c>
      <c r="D1619" s="7" t="s">
        <v>5066</v>
      </c>
      <c r="E1619" s="7" t="s">
        <v>592</v>
      </c>
      <c r="F1619" s="7" t="s">
        <v>5067</v>
      </c>
      <c r="G1619" s="8">
        <v>43142.441666666666</v>
      </c>
      <c r="H1619" s="7" t="s">
        <v>2781</v>
      </c>
      <c r="I1619" s="7"/>
      <c r="J1619" s="7"/>
      <c r="K1619" s="7">
        <v>0</v>
      </c>
      <c r="L1619" s="7">
        <v>0</v>
      </c>
      <c r="M1619" s="7">
        <v>7418</v>
      </c>
      <c r="N1619" s="7">
        <v>1</v>
      </c>
      <c r="O1619" s="7" t="s">
        <v>53</v>
      </c>
      <c r="P1619" s="7">
        <v>0</v>
      </c>
      <c r="Q1619" s="7">
        <v>0</v>
      </c>
      <c r="R1619" s="7">
        <v>7418</v>
      </c>
    </row>
    <row r="1620" spans="1:18" x14ac:dyDescent="0.25">
      <c r="A1620" s="7" t="s">
        <v>5068</v>
      </c>
      <c r="B1620" s="8">
        <v>43262</v>
      </c>
      <c r="C1620" s="7">
        <v>1</v>
      </c>
      <c r="D1620" s="7" t="s">
        <v>5069</v>
      </c>
      <c r="E1620" s="7" t="s">
        <v>592</v>
      </c>
      <c r="F1620" s="7" t="s">
        <v>5070</v>
      </c>
      <c r="G1620" s="8">
        <v>43257.436805555553</v>
      </c>
      <c r="H1620" s="7" t="s">
        <v>2781</v>
      </c>
      <c r="I1620" s="7"/>
      <c r="J1620" s="7"/>
      <c r="K1620" s="7">
        <v>0</v>
      </c>
      <c r="L1620" s="7">
        <v>0</v>
      </c>
      <c r="M1620" s="7">
        <v>120</v>
      </c>
      <c r="N1620" s="7">
        <v>1</v>
      </c>
      <c r="O1620" s="7" t="s">
        <v>71</v>
      </c>
      <c r="P1620" s="7">
        <v>0</v>
      </c>
      <c r="Q1620" s="7">
        <v>0</v>
      </c>
      <c r="R1620" s="7">
        <v>120</v>
      </c>
    </row>
    <row r="1621" spans="1:18" x14ac:dyDescent="0.25">
      <c r="A1621" s="7" t="s">
        <v>5071</v>
      </c>
      <c r="B1621" s="8">
        <v>43262</v>
      </c>
      <c r="C1621" s="7">
        <v>1</v>
      </c>
      <c r="D1621" s="7" t="s">
        <v>5072</v>
      </c>
      <c r="E1621" s="7" t="s">
        <v>592</v>
      </c>
      <c r="F1621" s="7" t="s">
        <v>5073</v>
      </c>
      <c r="G1621" s="8">
        <v>43259.34652777778</v>
      </c>
      <c r="H1621" s="7" t="s">
        <v>2781</v>
      </c>
      <c r="I1621" s="7"/>
      <c r="J1621" s="7"/>
      <c r="K1621" s="7">
        <v>0</v>
      </c>
      <c r="L1621" s="7">
        <v>0</v>
      </c>
      <c r="M1621" s="7">
        <v>140</v>
      </c>
      <c r="N1621" s="7">
        <v>1</v>
      </c>
      <c r="O1621" s="7" t="s">
        <v>71</v>
      </c>
      <c r="P1621" s="7">
        <v>0</v>
      </c>
      <c r="Q1621" s="7">
        <v>0</v>
      </c>
      <c r="R1621" s="7">
        <v>140</v>
      </c>
    </row>
    <row r="1622" spans="1:18" x14ac:dyDescent="0.25">
      <c r="A1622" s="7" t="s">
        <v>5074</v>
      </c>
      <c r="B1622" s="8">
        <v>43262</v>
      </c>
      <c r="C1622" s="7">
        <v>1</v>
      </c>
      <c r="D1622" s="7" t="s">
        <v>5075</v>
      </c>
      <c r="E1622" s="7" t="s">
        <v>592</v>
      </c>
      <c r="F1622" s="7" t="s">
        <v>5076</v>
      </c>
      <c r="G1622" s="8">
        <v>43261.486805555556</v>
      </c>
      <c r="H1622" s="7" t="s">
        <v>2781</v>
      </c>
      <c r="I1622" s="7"/>
      <c r="J1622" s="7"/>
      <c r="K1622" s="7">
        <v>0</v>
      </c>
      <c r="L1622" s="7">
        <v>0</v>
      </c>
      <c r="M1622" s="7">
        <v>9.9</v>
      </c>
      <c r="N1622" s="7">
        <v>1</v>
      </c>
      <c r="O1622" s="7" t="s">
        <v>71</v>
      </c>
      <c r="P1622" s="7">
        <v>0</v>
      </c>
      <c r="Q1622" s="7">
        <v>0</v>
      </c>
      <c r="R1622" s="7">
        <v>9.9</v>
      </c>
    </row>
    <row r="1623" spans="1:18" x14ac:dyDescent="0.25">
      <c r="A1623" s="7" t="s">
        <v>5074</v>
      </c>
      <c r="B1623" s="8">
        <v>43262</v>
      </c>
      <c r="C1623" s="7">
        <v>2</v>
      </c>
      <c r="D1623" s="7" t="s">
        <v>5075</v>
      </c>
      <c r="E1623" s="7" t="s">
        <v>592</v>
      </c>
      <c r="F1623" s="7" t="s">
        <v>5076</v>
      </c>
      <c r="G1623" s="8">
        <v>43261.486805555556</v>
      </c>
      <c r="H1623" s="7" t="s">
        <v>2781</v>
      </c>
      <c r="I1623" s="7"/>
      <c r="J1623" s="7"/>
      <c r="K1623" s="7">
        <v>0</v>
      </c>
      <c r="L1623" s="7">
        <v>0</v>
      </c>
      <c r="M1623" s="7">
        <v>2.87</v>
      </c>
      <c r="N1623" s="7">
        <v>1</v>
      </c>
      <c r="O1623" s="7" t="s">
        <v>71</v>
      </c>
      <c r="P1623" s="7">
        <v>0</v>
      </c>
      <c r="Q1623" s="7">
        <v>0</v>
      </c>
      <c r="R1623" s="7">
        <v>2.87</v>
      </c>
    </row>
    <row r="1624" spans="1:18" x14ac:dyDescent="0.25">
      <c r="A1624" s="7" t="s">
        <v>5074</v>
      </c>
      <c r="B1624" s="8">
        <v>43262</v>
      </c>
      <c r="C1624" s="7">
        <v>3</v>
      </c>
      <c r="D1624" s="7" t="s">
        <v>5075</v>
      </c>
      <c r="E1624" s="7" t="s">
        <v>592</v>
      </c>
      <c r="F1624" s="7" t="s">
        <v>5076</v>
      </c>
      <c r="G1624" s="8">
        <v>43261.486805555556</v>
      </c>
      <c r="H1624" s="7" t="s">
        <v>2781</v>
      </c>
      <c r="I1624" s="7"/>
      <c r="J1624" s="7"/>
      <c r="K1624" s="7">
        <v>0</v>
      </c>
      <c r="L1624" s="7">
        <v>0</v>
      </c>
      <c r="M1624" s="7">
        <v>2.0299999999999998</v>
      </c>
      <c r="N1624" s="7">
        <v>1</v>
      </c>
      <c r="O1624" s="7" t="s">
        <v>71</v>
      </c>
      <c r="P1624" s="7">
        <v>0</v>
      </c>
      <c r="Q1624" s="7">
        <v>0</v>
      </c>
      <c r="R1624" s="7">
        <v>2.04</v>
      </c>
    </row>
    <row r="1625" spans="1:18" x14ac:dyDescent="0.25">
      <c r="A1625" s="7" t="s">
        <v>5074</v>
      </c>
      <c r="B1625" s="8">
        <v>43262</v>
      </c>
      <c r="C1625" s="7">
        <v>4</v>
      </c>
      <c r="D1625" s="7" t="s">
        <v>5075</v>
      </c>
      <c r="E1625" s="7" t="s">
        <v>592</v>
      </c>
      <c r="F1625" s="7" t="s">
        <v>5076</v>
      </c>
      <c r="G1625" s="8">
        <v>43261.486805555556</v>
      </c>
      <c r="H1625" s="7" t="s">
        <v>2781</v>
      </c>
      <c r="I1625" s="7"/>
      <c r="J1625" s="7"/>
      <c r="K1625" s="7">
        <v>0</v>
      </c>
      <c r="L1625" s="7">
        <v>0</v>
      </c>
      <c r="M1625" s="7">
        <v>2.5</v>
      </c>
      <c r="N1625" s="7">
        <v>1</v>
      </c>
      <c r="O1625" s="7" t="s">
        <v>71</v>
      </c>
      <c r="P1625" s="7">
        <v>0</v>
      </c>
      <c r="Q1625" s="7">
        <v>0</v>
      </c>
      <c r="R1625" s="7">
        <v>2.5</v>
      </c>
    </row>
    <row r="1626" spans="1:18" x14ac:dyDescent="0.25">
      <c r="A1626" s="7" t="s">
        <v>5074</v>
      </c>
      <c r="B1626" s="8">
        <v>43262</v>
      </c>
      <c r="C1626" s="7">
        <v>5</v>
      </c>
      <c r="D1626" s="7" t="s">
        <v>5075</v>
      </c>
      <c r="E1626" s="7" t="s">
        <v>592</v>
      </c>
      <c r="F1626" s="7" t="s">
        <v>5076</v>
      </c>
      <c r="G1626" s="8">
        <v>43261.486805555556</v>
      </c>
      <c r="H1626" s="7" t="s">
        <v>2781</v>
      </c>
      <c r="I1626" s="7"/>
      <c r="J1626" s="7"/>
      <c r="K1626" s="7">
        <v>0</v>
      </c>
      <c r="L1626" s="7">
        <v>0</v>
      </c>
      <c r="M1626" s="7">
        <v>2.29</v>
      </c>
      <c r="N1626" s="7">
        <v>1</v>
      </c>
      <c r="O1626" s="7" t="s">
        <v>71</v>
      </c>
      <c r="P1626" s="7">
        <v>0</v>
      </c>
      <c r="Q1626" s="7">
        <v>0</v>
      </c>
      <c r="R1626" s="7">
        <v>2.29</v>
      </c>
    </row>
    <row r="1627" spans="1:18" x14ac:dyDescent="0.25">
      <c r="A1627" s="7" t="s">
        <v>5074</v>
      </c>
      <c r="B1627" s="8">
        <v>43262</v>
      </c>
      <c r="C1627" s="7">
        <v>6</v>
      </c>
      <c r="D1627" s="7" t="s">
        <v>5075</v>
      </c>
      <c r="E1627" s="7" t="s">
        <v>592</v>
      </c>
      <c r="F1627" s="7" t="s">
        <v>5076</v>
      </c>
      <c r="G1627" s="8">
        <v>43261.486805555556</v>
      </c>
      <c r="H1627" s="7" t="s">
        <v>2781</v>
      </c>
      <c r="I1627" s="7"/>
      <c r="J1627" s="7"/>
      <c r="K1627" s="7">
        <v>0</v>
      </c>
      <c r="L1627" s="7">
        <v>0</v>
      </c>
      <c r="M1627" s="7">
        <v>2.9</v>
      </c>
      <c r="N1627" s="7">
        <v>1</v>
      </c>
      <c r="O1627" s="7" t="s">
        <v>71</v>
      </c>
      <c r="P1627" s="7">
        <v>0</v>
      </c>
      <c r="Q1627" s="7">
        <v>0</v>
      </c>
      <c r="R1627" s="7">
        <v>2.9</v>
      </c>
    </row>
    <row r="1628" spans="1:18" x14ac:dyDescent="0.25">
      <c r="A1628" s="7" t="s">
        <v>5074</v>
      </c>
      <c r="B1628" s="8">
        <v>43262</v>
      </c>
      <c r="C1628" s="7">
        <v>7</v>
      </c>
      <c r="D1628" s="7" t="s">
        <v>5075</v>
      </c>
      <c r="E1628" s="7" t="s">
        <v>592</v>
      </c>
      <c r="F1628" s="7" t="s">
        <v>5076</v>
      </c>
      <c r="G1628" s="8">
        <v>43261.486805555556</v>
      </c>
      <c r="H1628" s="7" t="s">
        <v>2781</v>
      </c>
      <c r="I1628" s="7"/>
      <c r="J1628" s="7"/>
      <c r="K1628" s="7">
        <v>0</v>
      </c>
      <c r="L1628" s="7">
        <v>0</v>
      </c>
      <c r="M1628" s="7">
        <v>2.5099999999999998</v>
      </c>
      <c r="N1628" s="7">
        <v>1</v>
      </c>
      <c r="O1628" s="7" t="s">
        <v>71</v>
      </c>
      <c r="P1628" s="7">
        <v>0</v>
      </c>
      <c r="Q1628" s="7">
        <v>0</v>
      </c>
      <c r="R1628" s="7">
        <v>2.5099999999999998</v>
      </c>
    </row>
    <row r="1629" spans="1:18" x14ac:dyDescent="0.25">
      <c r="A1629" s="7" t="s">
        <v>5077</v>
      </c>
      <c r="B1629" s="8">
        <v>43262</v>
      </c>
      <c r="C1629" s="7">
        <v>1</v>
      </c>
      <c r="D1629" s="7" t="s">
        <v>5078</v>
      </c>
      <c r="E1629" s="7" t="s">
        <v>592</v>
      </c>
      <c r="F1629" s="7" t="s">
        <v>5079</v>
      </c>
      <c r="G1629" s="8">
        <v>43254.838194444441</v>
      </c>
      <c r="H1629" s="7" t="s">
        <v>2781</v>
      </c>
      <c r="I1629" s="7"/>
      <c r="J1629" s="7"/>
      <c r="K1629" s="7">
        <v>0</v>
      </c>
      <c r="L1629" s="7">
        <v>0</v>
      </c>
      <c r="M1629" s="7">
        <v>0</v>
      </c>
      <c r="N1629" s="7">
        <v>1</v>
      </c>
      <c r="O1629" s="7" t="s">
        <v>71</v>
      </c>
      <c r="P1629" s="7">
        <v>0</v>
      </c>
      <c r="Q1629" s="7">
        <v>0</v>
      </c>
      <c r="R1629" s="7">
        <v>60</v>
      </c>
    </row>
    <row r="1630" spans="1:18" x14ac:dyDescent="0.25">
      <c r="A1630" s="7" t="s">
        <v>5080</v>
      </c>
      <c r="B1630" s="8">
        <v>43263</v>
      </c>
      <c r="C1630" s="7">
        <v>1</v>
      </c>
      <c r="D1630" s="7" t="s">
        <v>5081</v>
      </c>
      <c r="E1630" s="7" t="s">
        <v>592</v>
      </c>
      <c r="F1630" s="7" t="s">
        <v>5082</v>
      </c>
      <c r="G1630" s="8">
        <v>43262.48541666667</v>
      </c>
      <c r="H1630" s="7" t="s">
        <v>2781</v>
      </c>
      <c r="I1630" s="7"/>
      <c r="J1630" s="7"/>
      <c r="K1630" s="7">
        <v>0</v>
      </c>
      <c r="L1630" s="7">
        <v>0</v>
      </c>
      <c r="M1630" s="7">
        <v>0</v>
      </c>
      <c r="N1630" s="7">
        <v>1</v>
      </c>
      <c r="O1630" s="7" t="s">
        <v>71</v>
      </c>
      <c r="P1630" s="7">
        <v>0</v>
      </c>
      <c r="Q1630" s="7">
        <v>0</v>
      </c>
      <c r="R1630" s="7">
        <v>12.59</v>
      </c>
    </row>
    <row r="1631" spans="1:18" x14ac:dyDescent="0.25">
      <c r="A1631" s="7" t="s">
        <v>5080</v>
      </c>
      <c r="B1631" s="8">
        <v>43263</v>
      </c>
      <c r="C1631" s="7">
        <v>2</v>
      </c>
      <c r="D1631" s="7" t="s">
        <v>5081</v>
      </c>
      <c r="E1631" s="7" t="s">
        <v>592</v>
      </c>
      <c r="F1631" s="7" t="s">
        <v>5082</v>
      </c>
      <c r="G1631" s="8">
        <v>43262.48541666667</v>
      </c>
      <c r="H1631" s="7" t="s">
        <v>2781</v>
      </c>
      <c r="I1631" s="7"/>
      <c r="J1631" s="7"/>
      <c r="K1631" s="7">
        <v>0</v>
      </c>
      <c r="L1631" s="7">
        <v>0</v>
      </c>
      <c r="M1631" s="7">
        <v>0</v>
      </c>
      <c r="N1631" s="7">
        <v>1</v>
      </c>
      <c r="O1631" s="7" t="s">
        <v>71</v>
      </c>
      <c r="P1631" s="7">
        <v>0</v>
      </c>
      <c r="Q1631" s="7">
        <v>0</v>
      </c>
      <c r="R1631" s="7">
        <v>187.41</v>
      </c>
    </row>
    <row r="1632" spans="1:18" x14ac:dyDescent="0.25">
      <c r="A1632" s="7" t="s">
        <v>5083</v>
      </c>
      <c r="B1632" s="8">
        <v>43263</v>
      </c>
      <c r="C1632" s="7">
        <v>1</v>
      </c>
      <c r="D1632" s="7" t="s">
        <v>5000</v>
      </c>
      <c r="E1632" s="7" t="s">
        <v>592</v>
      </c>
      <c r="F1632" s="7" t="s">
        <v>5084</v>
      </c>
      <c r="G1632" s="8">
        <v>43235.533333333333</v>
      </c>
      <c r="H1632" s="7" t="s">
        <v>2781</v>
      </c>
      <c r="I1632" s="7"/>
      <c r="J1632" s="7"/>
      <c r="K1632" s="7">
        <v>0</v>
      </c>
      <c r="L1632" s="7">
        <v>0</v>
      </c>
      <c r="M1632" s="7">
        <v>0</v>
      </c>
      <c r="N1632" s="7">
        <v>1</v>
      </c>
      <c r="O1632" s="7" t="s">
        <v>71</v>
      </c>
      <c r="P1632" s="7">
        <v>0</v>
      </c>
      <c r="Q1632" s="7">
        <v>0</v>
      </c>
      <c r="R1632" s="7">
        <v>25</v>
      </c>
    </row>
    <row r="1633" spans="1:18" x14ac:dyDescent="0.25">
      <c r="A1633" s="7" t="s">
        <v>5085</v>
      </c>
      <c r="B1633" s="8">
        <v>43263</v>
      </c>
      <c r="C1633" s="7">
        <v>1</v>
      </c>
      <c r="D1633" s="7" t="s">
        <v>5086</v>
      </c>
      <c r="E1633" s="7" t="s">
        <v>592</v>
      </c>
      <c r="F1633" s="7" t="s">
        <v>5087</v>
      </c>
      <c r="G1633" s="8">
        <v>43262.666666666664</v>
      </c>
      <c r="H1633" s="7" t="s">
        <v>2781</v>
      </c>
      <c r="I1633" s="7"/>
      <c r="J1633" s="7"/>
      <c r="K1633" s="7">
        <v>0</v>
      </c>
      <c r="L1633" s="7">
        <v>0</v>
      </c>
      <c r="M1633" s="7">
        <v>8.64</v>
      </c>
      <c r="N1633" s="7">
        <v>1</v>
      </c>
      <c r="O1633" s="7" t="s">
        <v>71</v>
      </c>
      <c r="P1633" s="7">
        <v>0</v>
      </c>
      <c r="Q1633" s="7">
        <v>0</v>
      </c>
      <c r="R1633" s="7">
        <v>8.64</v>
      </c>
    </row>
    <row r="1634" spans="1:18" x14ac:dyDescent="0.25">
      <c r="A1634" s="7" t="s">
        <v>5085</v>
      </c>
      <c r="B1634" s="8">
        <v>43263</v>
      </c>
      <c r="C1634" s="7">
        <v>2</v>
      </c>
      <c r="D1634" s="7" t="s">
        <v>5086</v>
      </c>
      <c r="E1634" s="7" t="s">
        <v>592</v>
      </c>
      <c r="F1634" s="7" t="s">
        <v>5087</v>
      </c>
      <c r="G1634" s="8">
        <v>43262.666666666664</v>
      </c>
      <c r="H1634" s="7" t="s">
        <v>2781</v>
      </c>
      <c r="I1634" s="7"/>
      <c r="J1634" s="7"/>
      <c r="K1634" s="7">
        <v>0</v>
      </c>
      <c r="L1634" s="7">
        <v>0</v>
      </c>
      <c r="M1634" s="7">
        <v>51.36</v>
      </c>
      <c r="N1634" s="7">
        <v>1</v>
      </c>
      <c r="O1634" s="7" t="s">
        <v>71</v>
      </c>
      <c r="P1634" s="7">
        <v>0</v>
      </c>
      <c r="Q1634" s="7">
        <v>0</v>
      </c>
      <c r="R1634" s="7">
        <v>51.36</v>
      </c>
    </row>
    <row r="1635" spans="1:18" x14ac:dyDescent="0.25">
      <c r="A1635" s="7" t="s">
        <v>5088</v>
      </c>
      <c r="B1635" s="8">
        <v>43264</v>
      </c>
      <c r="C1635" s="7">
        <v>1</v>
      </c>
      <c r="D1635" s="7" t="s">
        <v>5089</v>
      </c>
      <c r="E1635" s="7" t="s">
        <v>592</v>
      </c>
      <c r="F1635" s="7" t="s">
        <v>5090</v>
      </c>
      <c r="G1635" s="8">
        <v>43263.655555555553</v>
      </c>
      <c r="H1635" s="7" t="s">
        <v>2781</v>
      </c>
      <c r="I1635" s="7"/>
      <c r="J1635" s="7"/>
      <c r="K1635" s="7">
        <v>0</v>
      </c>
      <c r="L1635" s="7">
        <v>0</v>
      </c>
      <c r="M1635" s="7">
        <v>137.6</v>
      </c>
      <c r="N1635" s="7">
        <v>1</v>
      </c>
      <c r="O1635" s="7" t="s">
        <v>53</v>
      </c>
      <c r="P1635" s="7">
        <v>0</v>
      </c>
      <c r="Q1635" s="7">
        <v>0</v>
      </c>
      <c r="R1635" s="7">
        <v>137.6</v>
      </c>
    </row>
    <row r="1636" spans="1:18" x14ac:dyDescent="0.25">
      <c r="A1636" s="7" t="s">
        <v>5088</v>
      </c>
      <c r="B1636" s="8">
        <v>43264</v>
      </c>
      <c r="C1636" s="7">
        <v>2</v>
      </c>
      <c r="D1636" s="7" t="s">
        <v>5089</v>
      </c>
      <c r="E1636" s="7" t="s">
        <v>592</v>
      </c>
      <c r="F1636" s="7" t="s">
        <v>5090</v>
      </c>
      <c r="G1636" s="8">
        <v>43263.655555555553</v>
      </c>
      <c r="H1636" s="7" t="s">
        <v>2781</v>
      </c>
      <c r="I1636" s="7"/>
      <c r="J1636" s="7"/>
      <c r="K1636" s="7">
        <v>0</v>
      </c>
      <c r="L1636" s="7">
        <v>0</v>
      </c>
      <c r="M1636" s="7">
        <v>38.49</v>
      </c>
      <c r="N1636" s="7">
        <v>1</v>
      </c>
      <c r="O1636" s="7" t="s">
        <v>53</v>
      </c>
      <c r="P1636" s="7">
        <v>0</v>
      </c>
      <c r="Q1636" s="7">
        <v>0</v>
      </c>
      <c r="R1636" s="7">
        <v>38.49</v>
      </c>
    </row>
    <row r="1637" spans="1:18" x14ac:dyDescent="0.25">
      <c r="A1637" s="7" t="s">
        <v>5088</v>
      </c>
      <c r="B1637" s="8">
        <v>43264</v>
      </c>
      <c r="C1637" s="7">
        <v>3</v>
      </c>
      <c r="D1637" s="7" t="s">
        <v>5089</v>
      </c>
      <c r="E1637" s="7" t="s">
        <v>592</v>
      </c>
      <c r="F1637" s="7" t="s">
        <v>5090</v>
      </c>
      <c r="G1637" s="8">
        <v>43263.655555555553</v>
      </c>
      <c r="H1637" s="7" t="s">
        <v>2781</v>
      </c>
      <c r="I1637" s="7"/>
      <c r="J1637" s="7"/>
      <c r="K1637" s="7">
        <v>0</v>
      </c>
      <c r="L1637" s="7">
        <v>0</v>
      </c>
      <c r="M1637" s="7">
        <v>20.43</v>
      </c>
      <c r="N1637" s="7">
        <v>1</v>
      </c>
      <c r="O1637" s="7" t="s">
        <v>53</v>
      </c>
      <c r="P1637" s="7">
        <v>0</v>
      </c>
      <c r="Q1637" s="7">
        <v>0</v>
      </c>
      <c r="R1637" s="7">
        <v>20.43</v>
      </c>
    </row>
    <row r="1638" spans="1:18" x14ac:dyDescent="0.25">
      <c r="A1638" s="7" t="s">
        <v>5088</v>
      </c>
      <c r="B1638" s="8">
        <v>43264</v>
      </c>
      <c r="C1638" s="7">
        <v>4</v>
      </c>
      <c r="D1638" s="7" t="s">
        <v>5089</v>
      </c>
      <c r="E1638" s="7" t="s">
        <v>592</v>
      </c>
      <c r="F1638" s="7" t="s">
        <v>5090</v>
      </c>
      <c r="G1638" s="8">
        <v>43263.655555555553</v>
      </c>
      <c r="H1638" s="7" t="s">
        <v>2781</v>
      </c>
      <c r="I1638" s="7"/>
      <c r="J1638" s="7"/>
      <c r="K1638" s="7">
        <v>0</v>
      </c>
      <c r="L1638" s="7">
        <v>0</v>
      </c>
      <c r="M1638" s="7">
        <v>39.479999999999997</v>
      </c>
      <c r="N1638" s="7">
        <v>1</v>
      </c>
      <c r="O1638" s="7" t="s">
        <v>53</v>
      </c>
      <c r="P1638" s="7">
        <v>0</v>
      </c>
      <c r="Q1638" s="7">
        <v>0</v>
      </c>
      <c r="R1638" s="7">
        <v>39.479999999999997</v>
      </c>
    </row>
    <row r="1639" spans="1:18" x14ac:dyDescent="0.25">
      <c r="A1639" s="7" t="s">
        <v>5091</v>
      </c>
      <c r="B1639" s="8">
        <v>43264</v>
      </c>
      <c r="C1639" s="7">
        <v>1</v>
      </c>
      <c r="D1639" s="7" t="s">
        <v>5089</v>
      </c>
      <c r="E1639" s="7" t="s">
        <v>592</v>
      </c>
      <c r="F1639" s="7" t="s">
        <v>5090</v>
      </c>
      <c r="G1639" s="8">
        <v>43263.655555555553</v>
      </c>
      <c r="H1639" s="7" t="s">
        <v>2781</v>
      </c>
      <c r="I1639" s="7"/>
      <c r="J1639" s="7"/>
      <c r="K1639" s="7">
        <v>0</v>
      </c>
      <c r="L1639" s="7">
        <v>0</v>
      </c>
      <c r="M1639" s="7">
        <v>111.44</v>
      </c>
      <c r="N1639" s="7">
        <v>1</v>
      </c>
      <c r="O1639" s="7" t="s">
        <v>53</v>
      </c>
      <c r="P1639" s="7">
        <v>0</v>
      </c>
      <c r="Q1639" s="7">
        <v>0</v>
      </c>
      <c r="R1639" s="7">
        <v>111.44</v>
      </c>
    </row>
    <row r="1640" spans="1:18" x14ac:dyDescent="0.25">
      <c r="A1640" s="7" t="s">
        <v>5092</v>
      </c>
      <c r="B1640" s="8">
        <v>43264</v>
      </c>
      <c r="C1640" s="7">
        <v>1</v>
      </c>
      <c r="D1640" s="7" t="s">
        <v>5093</v>
      </c>
      <c r="E1640" s="7" t="s">
        <v>592</v>
      </c>
      <c r="F1640" s="7" t="s">
        <v>5094</v>
      </c>
      <c r="G1640" s="8">
        <v>43259.604861111111</v>
      </c>
      <c r="H1640" s="7" t="s">
        <v>2781</v>
      </c>
      <c r="I1640" s="7"/>
      <c r="J1640" s="7"/>
      <c r="K1640" s="7">
        <v>0</v>
      </c>
      <c r="L1640" s="7">
        <v>0</v>
      </c>
      <c r="M1640" s="7">
        <v>1500</v>
      </c>
      <c r="N1640" s="7">
        <v>1</v>
      </c>
      <c r="O1640" s="7" t="s">
        <v>53</v>
      </c>
      <c r="P1640" s="7">
        <v>0</v>
      </c>
      <c r="Q1640" s="7">
        <v>0</v>
      </c>
      <c r="R1640" s="7">
        <v>3000</v>
      </c>
    </row>
    <row r="1641" spans="1:18" x14ac:dyDescent="0.25">
      <c r="A1641" s="7" t="s">
        <v>5095</v>
      </c>
      <c r="B1641" s="8">
        <v>43264</v>
      </c>
      <c r="C1641" s="7">
        <v>1</v>
      </c>
      <c r="D1641" s="7" t="s">
        <v>5096</v>
      </c>
      <c r="E1641" s="7" t="s">
        <v>592</v>
      </c>
      <c r="F1641" s="7" t="s">
        <v>5097</v>
      </c>
      <c r="G1641" s="8">
        <v>43264.488888888889</v>
      </c>
      <c r="H1641" s="7" t="s">
        <v>2781</v>
      </c>
      <c r="I1641" s="7"/>
      <c r="J1641" s="7"/>
      <c r="K1641" s="7">
        <v>0</v>
      </c>
      <c r="L1641" s="7">
        <v>0</v>
      </c>
      <c r="M1641" s="7">
        <v>157.85</v>
      </c>
      <c r="N1641" s="7">
        <v>1</v>
      </c>
      <c r="O1641" s="7" t="s">
        <v>53</v>
      </c>
      <c r="P1641" s="7">
        <v>0</v>
      </c>
      <c r="Q1641" s="7">
        <v>0</v>
      </c>
      <c r="R1641" s="7">
        <v>157.85</v>
      </c>
    </row>
    <row r="1642" spans="1:18" x14ac:dyDescent="0.25">
      <c r="A1642" s="7" t="s">
        <v>5098</v>
      </c>
      <c r="B1642" s="8">
        <v>43265</v>
      </c>
      <c r="C1642" s="7">
        <v>1</v>
      </c>
      <c r="D1642" s="7" t="s">
        <v>5099</v>
      </c>
      <c r="E1642" s="7" t="s">
        <v>592</v>
      </c>
      <c r="F1642" s="7" t="s">
        <v>5100</v>
      </c>
      <c r="G1642" s="8">
        <v>43200.822916666664</v>
      </c>
      <c r="H1642" s="7" t="s">
        <v>2781</v>
      </c>
      <c r="I1642" s="7"/>
      <c r="J1642" s="7"/>
      <c r="K1642" s="7">
        <v>0</v>
      </c>
      <c r="L1642" s="7">
        <v>0</v>
      </c>
      <c r="M1642" s="7">
        <v>6992</v>
      </c>
      <c r="N1642" s="7">
        <v>1</v>
      </c>
      <c r="O1642" s="7" t="s">
        <v>53</v>
      </c>
      <c r="P1642" s="7">
        <v>0</v>
      </c>
      <c r="Q1642" s="7">
        <v>0</v>
      </c>
      <c r="R1642" s="7">
        <v>6992</v>
      </c>
    </row>
    <row r="1643" spans="1:18" x14ac:dyDescent="0.25">
      <c r="A1643" s="7" t="s">
        <v>5101</v>
      </c>
      <c r="B1643" s="8">
        <v>43265</v>
      </c>
      <c r="C1643" s="7">
        <v>1</v>
      </c>
      <c r="D1643" s="7" t="s">
        <v>5102</v>
      </c>
      <c r="E1643" s="7" t="s">
        <v>592</v>
      </c>
      <c r="F1643" s="7" t="s">
        <v>5103</v>
      </c>
      <c r="G1643" s="8">
        <v>43259.369444444441</v>
      </c>
      <c r="H1643" s="7" t="s">
        <v>2781</v>
      </c>
      <c r="I1643" s="7"/>
      <c r="J1643" s="7"/>
      <c r="K1643" s="7">
        <v>0</v>
      </c>
      <c r="L1643" s="7">
        <v>0</v>
      </c>
      <c r="M1643" s="7">
        <v>5500</v>
      </c>
      <c r="N1643" s="7">
        <v>1</v>
      </c>
      <c r="O1643" s="7" t="s">
        <v>53</v>
      </c>
      <c r="P1643" s="7">
        <v>0</v>
      </c>
      <c r="Q1643" s="7">
        <v>0</v>
      </c>
      <c r="R1643" s="7">
        <v>5500</v>
      </c>
    </row>
    <row r="1644" spans="1:18" x14ac:dyDescent="0.25">
      <c r="A1644" s="7" t="s">
        <v>5104</v>
      </c>
      <c r="B1644" s="8">
        <v>43272</v>
      </c>
      <c r="C1644" s="7">
        <v>1</v>
      </c>
      <c r="D1644" s="7" t="s">
        <v>5105</v>
      </c>
      <c r="E1644" s="7" t="s">
        <v>592</v>
      </c>
      <c r="F1644" s="7" t="s">
        <v>5106</v>
      </c>
      <c r="G1644" s="8">
        <v>43268.539583333331</v>
      </c>
      <c r="H1644" s="7" t="s">
        <v>2781</v>
      </c>
      <c r="I1644" s="7"/>
      <c r="J1644" s="7"/>
      <c r="K1644" s="7">
        <v>0</v>
      </c>
      <c r="L1644" s="7">
        <v>0</v>
      </c>
      <c r="M1644" s="7">
        <v>30</v>
      </c>
      <c r="N1644" s="7">
        <v>1</v>
      </c>
      <c r="O1644" s="7" t="s">
        <v>71</v>
      </c>
      <c r="P1644" s="7">
        <v>0</v>
      </c>
      <c r="Q1644" s="7">
        <v>0</v>
      </c>
      <c r="R1644" s="7">
        <v>30</v>
      </c>
    </row>
    <row r="1645" spans="1:18" x14ac:dyDescent="0.25">
      <c r="A1645" s="7" t="s">
        <v>5107</v>
      </c>
      <c r="B1645" s="8">
        <v>43272</v>
      </c>
      <c r="C1645" s="7">
        <v>1</v>
      </c>
      <c r="D1645" s="7" t="s">
        <v>5108</v>
      </c>
      <c r="E1645" s="7" t="s">
        <v>592</v>
      </c>
      <c r="F1645" s="7" t="s">
        <v>5109</v>
      </c>
      <c r="G1645" s="8">
        <v>43265.413888888892</v>
      </c>
      <c r="H1645" s="7" t="s">
        <v>2781</v>
      </c>
      <c r="I1645" s="7"/>
      <c r="J1645" s="7"/>
      <c r="K1645" s="7">
        <v>0</v>
      </c>
      <c r="L1645" s="7">
        <v>0</v>
      </c>
      <c r="M1645" s="7">
        <v>0</v>
      </c>
      <c r="N1645" s="7">
        <v>1</v>
      </c>
      <c r="O1645" s="7" t="s">
        <v>71</v>
      </c>
      <c r="P1645" s="7">
        <v>0</v>
      </c>
      <c r="Q1645" s="7">
        <v>0</v>
      </c>
      <c r="R1645" s="7">
        <v>50</v>
      </c>
    </row>
    <row r="1646" spans="1:18" x14ac:dyDescent="0.25">
      <c r="A1646" s="7" t="s">
        <v>5110</v>
      </c>
      <c r="B1646" s="8">
        <v>43272</v>
      </c>
      <c r="C1646" s="7">
        <v>1</v>
      </c>
      <c r="D1646" s="7" t="s">
        <v>5111</v>
      </c>
      <c r="E1646" s="7" t="s">
        <v>592</v>
      </c>
      <c r="F1646" s="7" t="s">
        <v>5112</v>
      </c>
      <c r="G1646" s="8">
        <v>43266.40625</v>
      </c>
      <c r="H1646" s="7" t="s">
        <v>2781</v>
      </c>
      <c r="I1646" s="7"/>
      <c r="J1646" s="7"/>
      <c r="K1646" s="7">
        <v>0</v>
      </c>
      <c r="L1646" s="7">
        <v>0</v>
      </c>
      <c r="M1646" s="7">
        <v>0</v>
      </c>
      <c r="N1646" s="7">
        <v>1</v>
      </c>
      <c r="O1646" s="7" t="s">
        <v>71</v>
      </c>
      <c r="P1646" s="7">
        <v>0</v>
      </c>
      <c r="Q1646" s="7">
        <v>0</v>
      </c>
      <c r="R1646" s="7">
        <v>87.09</v>
      </c>
    </row>
    <row r="1647" spans="1:18" x14ac:dyDescent="0.25">
      <c r="A1647" s="7" t="s">
        <v>5110</v>
      </c>
      <c r="B1647" s="8">
        <v>43272</v>
      </c>
      <c r="C1647" s="7">
        <v>2</v>
      </c>
      <c r="D1647" s="7" t="s">
        <v>5111</v>
      </c>
      <c r="E1647" s="7" t="s">
        <v>592</v>
      </c>
      <c r="F1647" s="7" t="s">
        <v>5112</v>
      </c>
      <c r="G1647" s="8">
        <v>43266.40625</v>
      </c>
      <c r="H1647" s="7" t="s">
        <v>2781</v>
      </c>
      <c r="I1647" s="7"/>
      <c r="J1647" s="7"/>
      <c r="K1647" s="7">
        <v>0</v>
      </c>
      <c r="L1647" s="7">
        <v>0</v>
      </c>
      <c r="M1647" s="7">
        <v>0</v>
      </c>
      <c r="N1647" s="7">
        <v>1</v>
      </c>
      <c r="O1647" s="7" t="s">
        <v>71</v>
      </c>
      <c r="P1647" s="7">
        <v>0</v>
      </c>
      <c r="Q1647" s="7">
        <v>0</v>
      </c>
      <c r="R1647" s="7">
        <v>12.91</v>
      </c>
    </row>
    <row r="1648" spans="1:18" x14ac:dyDescent="0.25">
      <c r="A1648" s="7" t="s">
        <v>5113</v>
      </c>
      <c r="B1648" s="8">
        <v>43276</v>
      </c>
      <c r="C1648" s="7">
        <v>1</v>
      </c>
      <c r="D1648" s="7" t="s">
        <v>5114</v>
      </c>
      <c r="E1648" s="7" t="s">
        <v>592</v>
      </c>
      <c r="F1648" s="7" t="s">
        <v>5115</v>
      </c>
      <c r="G1648" s="8">
        <v>43257.61041666667</v>
      </c>
      <c r="H1648" s="7" t="s">
        <v>2781</v>
      </c>
      <c r="I1648" s="7"/>
      <c r="J1648" s="7"/>
      <c r="K1648" s="7">
        <v>0</v>
      </c>
      <c r="L1648" s="7">
        <v>0</v>
      </c>
      <c r="M1648" s="7">
        <v>250</v>
      </c>
      <c r="N1648" s="7">
        <v>1</v>
      </c>
      <c r="O1648" s="7" t="s">
        <v>71</v>
      </c>
      <c r="P1648" s="7">
        <v>0</v>
      </c>
      <c r="Q1648" s="7">
        <v>0</v>
      </c>
      <c r="R1648" s="7">
        <v>250</v>
      </c>
    </row>
    <row r="1649" spans="1:18" x14ac:dyDescent="0.25">
      <c r="A1649" s="7" t="s">
        <v>5116</v>
      </c>
      <c r="B1649" s="8">
        <v>43277</v>
      </c>
      <c r="C1649" s="7">
        <v>1</v>
      </c>
      <c r="D1649" s="7" t="s">
        <v>5117</v>
      </c>
      <c r="E1649" s="7" t="s">
        <v>592</v>
      </c>
      <c r="F1649" s="7" t="s">
        <v>5118</v>
      </c>
      <c r="G1649" s="8">
        <v>43259.515972222223</v>
      </c>
      <c r="H1649" s="7" t="s">
        <v>2781</v>
      </c>
      <c r="I1649" s="7"/>
      <c r="J1649" s="7"/>
      <c r="K1649" s="7">
        <v>0</v>
      </c>
      <c r="L1649" s="7">
        <v>0</v>
      </c>
      <c r="M1649" s="7">
        <v>2500</v>
      </c>
      <c r="N1649" s="7">
        <v>1</v>
      </c>
      <c r="O1649" s="7" t="s">
        <v>53</v>
      </c>
      <c r="P1649" s="7">
        <v>0</v>
      </c>
      <c r="Q1649" s="7">
        <v>0</v>
      </c>
      <c r="R1649" s="7">
        <v>2500</v>
      </c>
    </row>
    <row r="1650" spans="1:18" x14ac:dyDescent="0.25">
      <c r="A1650" s="7" t="s">
        <v>5119</v>
      </c>
      <c r="B1650" s="8">
        <v>43283</v>
      </c>
      <c r="C1650" s="7">
        <v>1</v>
      </c>
      <c r="D1650" s="7" t="s">
        <v>5120</v>
      </c>
      <c r="E1650" s="7" t="s">
        <v>592</v>
      </c>
      <c r="F1650" s="7" t="s">
        <v>5121</v>
      </c>
      <c r="G1650" s="8">
        <v>43280.664583333331</v>
      </c>
      <c r="H1650" s="7" t="s">
        <v>2781</v>
      </c>
      <c r="I1650" s="7"/>
      <c r="J1650" s="7"/>
      <c r="K1650" s="7">
        <v>0</v>
      </c>
      <c r="L1650" s="7">
        <v>0</v>
      </c>
      <c r="M1650" s="7">
        <v>250</v>
      </c>
      <c r="N1650" s="7">
        <v>1</v>
      </c>
      <c r="O1650" s="7" t="s">
        <v>71</v>
      </c>
      <c r="P1650" s="7">
        <v>0</v>
      </c>
      <c r="Q1650" s="7">
        <v>0</v>
      </c>
      <c r="R1650" s="7">
        <v>250</v>
      </c>
    </row>
    <row r="1651" spans="1:18" x14ac:dyDescent="0.25">
      <c r="A1651" s="7" t="s">
        <v>5122</v>
      </c>
      <c r="B1651" s="8">
        <v>43283</v>
      </c>
      <c r="C1651" s="7">
        <v>1</v>
      </c>
      <c r="D1651" s="7" t="s">
        <v>5123</v>
      </c>
      <c r="E1651" s="7" t="s">
        <v>592</v>
      </c>
      <c r="F1651" s="7" t="s">
        <v>5124</v>
      </c>
      <c r="G1651" s="8">
        <v>43267.538888888892</v>
      </c>
      <c r="H1651" s="7" t="s">
        <v>2781</v>
      </c>
      <c r="I1651" s="7"/>
      <c r="J1651" s="7"/>
      <c r="K1651" s="7">
        <v>0</v>
      </c>
      <c r="L1651" s="7">
        <v>0</v>
      </c>
      <c r="M1651" s="7">
        <v>640</v>
      </c>
      <c r="N1651" s="7">
        <v>1</v>
      </c>
      <c r="O1651" s="7" t="s">
        <v>71</v>
      </c>
      <c r="P1651" s="7">
        <v>0</v>
      </c>
      <c r="Q1651" s="7">
        <v>0</v>
      </c>
      <c r="R1651" s="7">
        <v>640</v>
      </c>
    </row>
    <row r="1652" spans="1:18" x14ac:dyDescent="0.25">
      <c r="A1652" s="7" t="s">
        <v>5125</v>
      </c>
      <c r="B1652" s="8">
        <v>43284</v>
      </c>
      <c r="C1652" s="7">
        <v>1</v>
      </c>
      <c r="D1652" s="7" t="s">
        <v>5126</v>
      </c>
      <c r="E1652" s="7" t="s">
        <v>592</v>
      </c>
      <c r="F1652" s="7" t="s">
        <v>5127</v>
      </c>
      <c r="G1652" s="8">
        <v>43281.38958333333</v>
      </c>
      <c r="H1652" s="7" t="s">
        <v>2781</v>
      </c>
      <c r="I1652" s="7"/>
      <c r="J1652" s="7"/>
      <c r="K1652" s="7">
        <v>0</v>
      </c>
      <c r="L1652" s="7">
        <v>0</v>
      </c>
      <c r="M1652" s="7">
        <v>5760</v>
      </c>
      <c r="N1652" s="7">
        <v>1</v>
      </c>
      <c r="O1652" s="7" t="s">
        <v>53</v>
      </c>
      <c r="P1652" s="7">
        <v>0</v>
      </c>
      <c r="Q1652" s="7">
        <v>0</v>
      </c>
      <c r="R1652" s="7">
        <v>5760</v>
      </c>
    </row>
    <row r="1653" spans="1:18" x14ac:dyDescent="0.25">
      <c r="A1653" s="7" t="s">
        <v>5128</v>
      </c>
      <c r="B1653" s="8">
        <v>43284</v>
      </c>
      <c r="C1653" s="7">
        <v>1</v>
      </c>
      <c r="D1653" s="7" t="s">
        <v>5129</v>
      </c>
      <c r="E1653" s="7" t="s">
        <v>592</v>
      </c>
      <c r="F1653" s="7" t="s">
        <v>5130</v>
      </c>
      <c r="G1653" s="8">
        <v>43276.92083333333</v>
      </c>
      <c r="H1653" s="7" t="s">
        <v>2781</v>
      </c>
      <c r="I1653" s="7"/>
      <c r="J1653" s="7"/>
      <c r="K1653" s="7">
        <v>0</v>
      </c>
      <c r="L1653" s="7">
        <v>0</v>
      </c>
      <c r="M1653" s="7">
        <v>1200</v>
      </c>
      <c r="N1653" s="7">
        <v>1</v>
      </c>
      <c r="O1653" s="7" t="s">
        <v>53</v>
      </c>
      <c r="P1653" s="7">
        <v>0</v>
      </c>
      <c r="Q1653" s="7">
        <v>0</v>
      </c>
      <c r="R1653" s="7">
        <v>1200</v>
      </c>
    </row>
    <row r="1654" spans="1:18" x14ac:dyDescent="0.25">
      <c r="A1654" s="7" t="s">
        <v>5131</v>
      </c>
      <c r="B1654" s="8">
        <v>43284</v>
      </c>
      <c r="C1654" s="7">
        <v>1</v>
      </c>
      <c r="D1654" s="7" t="s">
        <v>5132</v>
      </c>
      <c r="E1654" s="7" t="s">
        <v>592</v>
      </c>
      <c r="F1654" s="7" t="s">
        <v>5133</v>
      </c>
      <c r="G1654" s="8">
        <v>43277.597916666666</v>
      </c>
      <c r="H1654" s="7" t="s">
        <v>2781</v>
      </c>
      <c r="I1654" s="7"/>
      <c r="J1654" s="7"/>
      <c r="K1654" s="7">
        <v>0</v>
      </c>
      <c r="L1654" s="7">
        <v>0</v>
      </c>
      <c r="M1654" s="7">
        <v>0</v>
      </c>
      <c r="N1654" s="7">
        <v>1</v>
      </c>
      <c r="O1654" s="7" t="s">
        <v>71</v>
      </c>
      <c r="P1654" s="7">
        <v>0</v>
      </c>
      <c r="Q1654" s="7">
        <v>0</v>
      </c>
      <c r="R1654" s="7">
        <v>50</v>
      </c>
    </row>
    <row r="1655" spans="1:18" x14ac:dyDescent="0.25">
      <c r="A1655" s="7" t="s">
        <v>5134</v>
      </c>
      <c r="B1655" s="8">
        <v>43284</v>
      </c>
      <c r="C1655" s="7">
        <v>1</v>
      </c>
      <c r="D1655" s="7" t="s">
        <v>5135</v>
      </c>
      <c r="E1655" s="7" t="s">
        <v>592</v>
      </c>
      <c r="F1655" s="7" t="s">
        <v>5136</v>
      </c>
      <c r="G1655" s="8">
        <v>43274.782638888886</v>
      </c>
      <c r="H1655" s="7" t="s">
        <v>2781</v>
      </c>
      <c r="I1655" s="7"/>
      <c r="J1655" s="7"/>
      <c r="K1655" s="7">
        <v>0</v>
      </c>
      <c r="L1655" s="7">
        <v>0</v>
      </c>
      <c r="M1655" s="7">
        <v>50</v>
      </c>
      <c r="N1655" s="7">
        <v>1</v>
      </c>
      <c r="O1655" s="7" t="s">
        <v>71</v>
      </c>
      <c r="P1655" s="7">
        <v>0</v>
      </c>
      <c r="Q1655" s="7">
        <v>0</v>
      </c>
      <c r="R1655" s="7">
        <v>50</v>
      </c>
    </row>
    <row r="1656" spans="1:18" x14ac:dyDescent="0.25">
      <c r="A1656" s="7" t="s">
        <v>5137</v>
      </c>
      <c r="B1656" s="8">
        <v>43284</v>
      </c>
      <c r="C1656" s="7">
        <v>1</v>
      </c>
      <c r="D1656" s="7" t="s">
        <v>5138</v>
      </c>
      <c r="E1656" s="7" t="s">
        <v>592</v>
      </c>
      <c r="F1656" s="7" t="s">
        <v>5139</v>
      </c>
      <c r="G1656" s="8">
        <v>43273.80972222222</v>
      </c>
      <c r="H1656" s="7" t="s">
        <v>2781</v>
      </c>
      <c r="I1656" s="7"/>
      <c r="J1656" s="7"/>
      <c r="K1656" s="7">
        <v>0</v>
      </c>
      <c r="L1656" s="7">
        <v>0</v>
      </c>
      <c r="M1656" s="7">
        <v>50</v>
      </c>
      <c r="N1656" s="7">
        <v>1</v>
      </c>
      <c r="O1656" s="7" t="s">
        <v>71</v>
      </c>
      <c r="P1656" s="7">
        <v>0</v>
      </c>
      <c r="Q1656" s="7">
        <v>0</v>
      </c>
      <c r="R1656" s="7">
        <v>50</v>
      </c>
    </row>
    <row r="1657" spans="1:18" x14ac:dyDescent="0.25">
      <c r="A1657" s="7" t="s">
        <v>5140</v>
      </c>
      <c r="B1657" s="8">
        <v>43285</v>
      </c>
      <c r="C1657" s="7">
        <v>1</v>
      </c>
      <c r="D1657" s="7" t="s">
        <v>5141</v>
      </c>
      <c r="E1657" s="7" t="s">
        <v>592</v>
      </c>
      <c r="F1657" s="7" t="s">
        <v>5142</v>
      </c>
      <c r="G1657" s="8">
        <v>43214.402083333334</v>
      </c>
      <c r="H1657" s="7" t="s">
        <v>2781</v>
      </c>
      <c r="I1657" s="7"/>
      <c r="J1657" s="7"/>
      <c r="K1657" s="7">
        <v>0</v>
      </c>
      <c r="L1657" s="7">
        <v>0</v>
      </c>
      <c r="M1657" s="7">
        <v>538.46</v>
      </c>
      <c r="N1657" s="7">
        <v>1</v>
      </c>
      <c r="O1657" s="7" t="s">
        <v>3463</v>
      </c>
      <c r="P1657" s="7">
        <v>0</v>
      </c>
      <c r="Q1657" s="7">
        <v>0</v>
      </c>
      <c r="R1657" s="7">
        <v>538.46</v>
      </c>
    </row>
    <row r="1658" spans="1:18" x14ac:dyDescent="0.25">
      <c r="A1658" s="7" t="s">
        <v>5140</v>
      </c>
      <c r="B1658" s="8">
        <v>43285</v>
      </c>
      <c r="C1658" s="7">
        <v>2</v>
      </c>
      <c r="D1658" s="7" t="s">
        <v>5141</v>
      </c>
      <c r="E1658" s="7" t="s">
        <v>592</v>
      </c>
      <c r="F1658" s="7" t="s">
        <v>5142</v>
      </c>
      <c r="G1658" s="8">
        <v>43214.402083333334</v>
      </c>
      <c r="H1658" s="7" t="s">
        <v>2781</v>
      </c>
      <c r="I1658" s="7"/>
      <c r="J1658" s="7"/>
      <c r="K1658" s="7">
        <v>0</v>
      </c>
      <c r="L1658" s="7">
        <v>0</v>
      </c>
      <c r="M1658" s="7">
        <v>76.92</v>
      </c>
      <c r="N1658" s="7">
        <v>1</v>
      </c>
      <c r="O1658" s="7" t="s">
        <v>3463</v>
      </c>
      <c r="P1658" s="7">
        <v>0</v>
      </c>
      <c r="Q1658" s="7">
        <v>0</v>
      </c>
      <c r="R1658" s="7">
        <v>76.92</v>
      </c>
    </row>
    <row r="1659" spans="1:18" x14ac:dyDescent="0.25">
      <c r="A1659" s="7" t="s">
        <v>5140</v>
      </c>
      <c r="B1659" s="8">
        <v>43285</v>
      </c>
      <c r="C1659" s="7">
        <v>3</v>
      </c>
      <c r="D1659" s="7" t="s">
        <v>5141</v>
      </c>
      <c r="E1659" s="7" t="s">
        <v>592</v>
      </c>
      <c r="F1659" s="7" t="s">
        <v>5142</v>
      </c>
      <c r="G1659" s="8">
        <v>43214.402083333334</v>
      </c>
      <c r="H1659" s="7" t="s">
        <v>2781</v>
      </c>
      <c r="I1659" s="7"/>
      <c r="J1659" s="7"/>
      <c r="K1659" s="7">
        <v>0</v>
      </c>
      <c r="L1659" s="7">
        <v>0</v>
      </c>
      <c r="M1659" s="7">
        <v>184.62</v>
      </c>
      <c r="N1659" s="7">
        <v>1</v>
      </c>
      <c r="O1659" s="7" t="s">
        <v>3463</v>
      </c>
      <c r="P1659" s="7">
        <v>0</v>
      </c>
      <c r="Q1659" s="7">
        <v>0</v>
      </c>
      <c r="R1659" s="7">
        <v>184.62</v>
      </c>
    </row>
    <row r="1660" spans="1:18" x14ac:dyDescent="0.25">
      <c r="A1660" s="7" t="s">
        <v>5143</v>
      </c>
      <c r="B1660" s="8">
        <v>43291</v>
      </c>
      <c r="C1660" s="7">
        <v>1</v>
      </c>
      <c r="D1660" s="7" t="s">
        <v>5144</v>
      </c>
      <c r="E1660" s="7" t="s">
        <v>592</v>
      </c>
      <c r="F1660" s="7" t="s">
        <v>5145</v>
      </c>
      <c r="G1660" s="8">
        <v>43250</v>
      </c>
      <c r="H1660" s="7" t="s">
        <v>2781</v>
      </c>
      <c r="I1660" s="7"/>
      <c r="J1660" s="7"/>
      <c r="K1660" s="7">
        <v>0</v>
      </c>
      <c r="L1660" s="7">
        <v>0</v>
      </c>
      <c r="M1660" s="7">
        <v>0</v>
      </c>
      <c r="N1660" s="7">
        <v>1</v>
      </c>
      <c r="O1660" s="7" t="s">
        <v>53</v>
      </c>
      <c r="P1660" s="7">
        <v>0</v>
      </c>
      <c r="Q1660" s="7">
        <v>0</v>
      </c>
      <c r="R1660" s="7">
        <v>0</v>
      </c>
    </row>
    <row r="1661" spans="1:18" x14ac:dyDescent="0.25">
      <c r="A1661" s="7" t="s">
        <v>5143</v>
      </c>
      <c r="B1661" s="8">
        <v>43291</v>
      </c>
      <c r="C1661" s="7">
        <v>2</v>
      </c>
      <c r="D1661" s="7" t="s">
        <v>5146</v>
      </c>
      <c r="E1661" s="7" t="s">
        <v>592</v>
      </c>
      <c r="F1661" s="7" t="s">
        <v>5147</v>
      </c>
      <c r="G1661" s="8">
        <v>43250</v>
      </c>
      <c r="H1661" s="7" t="s">
        <v>2781</v>
      </c>
      <c r="I1661" s="7"/>
      <c r="J1661" s="7"/>
      <c r="K1661" s="7">
        <v>0</v>
      </c>
      <c r="L1661" s="7">
        <v>0</v>
      </c>
      <c r="M1661" s="7">
        <v>0</v>
      </c>
      <c r="N1661" s="7">
        <v>1</v>
      </c>
      <c r="O1661" s="7" t="s">
        <v>53</v>
      </c>
      <c r="P1661" s="7">
        <v>0</v>
      </c>
      <c r="Q1661" s="7">
        <v>0</v>
      </c>
      <c r="R1661" s="7">
        <v>0</v>
      </c>
    </row>
    <row r="1662" spans="1:18" x14ac:dyDescent="0.25">
      <c r="A1662" s="7" t="s">
        <v>5148</v>
      </c>
      <c r="B1662" s="8">
        <v>43293</v>
      </c>
      <c r="C1662" s="7">
        <v>1</v>
      </c>
      <c r="D1662" s="7" t="s">
        <v>5149</v>
      </c>
      <c r="E1662" s="7" t="s">
        <v>592</v>
      </c>
      <c r="F1662" s="7" t="s">
        <v>5150</v>
      </c>
      <c r="G1662" s="8">
        <v>43259.559027777781</v>
      </c>
      <c r="H1662" s="7" t="s">
        <v>2781</v>
      </c>
      <c r="I1662" s="7"/>
      <c r="J1662" s="7"/>
      <c r="K1662" s="7">
        <v>0</v>
      </c>
      <c r="L1662" s="7">
        <v>0</v>
      </c>
      <c r="M1662" s="7">
        <v>1146.29</v>
      </c>
      <c r="N1662" s="7">
        <v>1</v>
      </c>
      <c r="O1662" s="7" t="s">
        <v>53</v>
      </c>
      <c r="P1662" s="7">
        <v>0</v>
      </c>
      <c r="Q1662" s="7">
        <v>0</v>
      </c>
      <c r="R1662" s="7">
        <v>1146.29</v>
      </c>
    </row>
    <row r="1663" spans="1:18" x14ac:dyDescent="0.25">
      <c r="A1663" s="7" t="s">
        <v>5148</v>
      </c>
      <c r="B1663" s="8">
        <v>43293</v>
      </c>
      <c r="C1663" s="7">
        <v>2</v>
      </c>
      <c r="D1663" s="7" t="s">
        <v>5149</v>
      </c>
      <c r="E1663" s="7" t="s">
        <v>592</v>
      </c>
      <c r="F1663" s="7" t="s">
        <v>5150</v>
      </c>
      <c r="G1663" s="8">
        <v>43259.559027777781</v>
      </c>
      <c r="H1663" s="7" t="s">
        <v>2781</v>
      </c>
      <c r="I1663" s="7"/>
      <c r="J1663" s="7"/>
      <c r="K1663" s="7">
        <v>0</v>
      </c>
      <c r="L1663" s="7">
        <v>0</v>
      </c>
      <c r="M1663" s="7">
        <v>353.71</v>
      </c>
      <c r="N1663" s="7">
        <v>1</v>
      </c>
      <c r="O1663" s="7" t="s">
        <v>53</v>
      </c>
      <c r="P1663" s="7">
        <v>0</v>
      </c>
      <c r="Q1663" s="7">
        <v>0</v>
      </c>
      <c r="R1663" s="7">
        <v>353.71</v>
      </c>
    </row>
    <row r="1664" spans="1:18" x14ac:dyDescent="0.25">
      <c r="A1664" s="7" t="s">
        <v>5151</v>
      </c>
      <c r="B1664" s="8">
        <v>43293</v>
      </c>
      <c r="C1664" s="7">
        <v>1</v>
      </c>
      <c r="D1664" s="7" t="s">
        <v>5152</v>
      </c>
      <c r="E1664" s="7" t="s">
        <v>592</v>
      </c>
      <c r="F1664" s="7" t="s">
        <v>5153</v>
      </c>
      <c r="G1664" s="8">
        <v>43265.557638888888</v>
      </c>
      <c r="H1664" s="7" t="s">
        <v>2781</v>
      </c>
      <c r="I1664" s="7"/>
      <c r="J1664" s="7"/>
      <c r="K1664" s="7">
        <v>0</v>
      </c>
      <c r="L1664" s="7">
        <v>0</v>
      </c>
      <c r="M1664" s="7">
        <v>6500</v>
      </c>
      <c r="N1664" s="7">
        <v>1</v>
      </c>
      <c r="O1664" s="7" t="s">
        <v>53</v>
      </c>
      <c r="P1664" s="7">
        <v>0</v>
      </c>
      <c r="Q1664" s="7">
        <v>0</v>
      </c>
      <c r="R1664" s="7">
        <v>6500</v>
      </c>
    </row>
    <row r="1665" spans="1:18" x14ac:dyDescent="0.25">
      <c r="A1665" s="7" t="s">
        <v>5154</v>
      </c>
      <c r="B1665" s="8">
        <v>43293</v>
      </c>
      <c r="C1665" s="7">
        <v>1</v>
      </c>
      <c r="D1665" s="7" t="s">
        <v>5155</v>
      </c>
      <c r="E1665" s="7" t="s">
        <v>592</v>
      </c>
      <c r="F1665" s="7" t="s">
        <v>5156</v>
      </c>
      <c r="G1665" s="8">
        <v>43262.631249999999</v>
      </c>
      <c r="H1665" s="7" t="s">
        <v>2781</v>
      </c>
      <c r="I1665" s="7"/>
      <c r="J1665" s="7"/>
      <c r="K1665" s="7">
        <v>0</v>
      </c>
      <c r="L1665" s="7">
        <v>0</v>
      </c>
      <c r="M1665" s="7">
        <v>15000</v>
      </c>
      <c r="N1665" s="7">
        <v>1</v>
      </c>
      <c r="O1665" s="7" t="s">
        <v>53</v>
      </c>
      <c r="P1665" s="7">
        <v>0</v>
      </c>
      <c r="Q1665" s="7">
        <v>0</v>
      </c>
      <c r="R1665" s="7">
        <v>15000</v>
      </c>
    </row>
    <row r="1666" spans="1:18" x14ac:dyDescent="0.25">
      <c r="A1666" s="7" t="s">
        <v>5157</v>
      </c>
      <c r="B1666" s="8">
        <v>43293</v>
      </c>
      <c r="C1666" s="7">
        <v>1</v>
      </c>
      <c r="D1666" s="7" t="s">
        <v>5152</v>
      </c>
      <c r="E1666" s="7" t="s">
        <v>592</v>
      </c>
      <c r="F1666" s="7" t="s">
        <v>5153</v>
      </c>
      <c r="G1666" s="8">
        <v>43265.557638888888</v>
      </c>
      <c r="H1666" s="7" t="s">
        <v>2781</v>
      </c>
      <c r="I1666" s="7"/>
      <c r="J1666" s="7"/>
      <c r="K1666" s="7">
        <v>0</v>
      </c>
      <c r="L1666" s="7">
        <v>0</v>
      </c>
      <c r="M1666" s="7">
        <v>6500</v>
      </c>
      <c r="N1666" s="7">
        <v>1</v>
      </c>
      <c r="O1666" s="7" t="s">
        <v>53</v>
      </c>
      <c r="P1666" s="7">
        <v>0</v>
      </c>
      <c r="Q1666" s="7">
        <v>0</v>
      </c>
      <c r="R1666" s="7">
        <v>6500</v>
      </c>
    </row>
    <row r="1667" spans="1:18" x14ac:dyDescent="0.25">
      <c r="A1667" s="7" t="s">
        <v>5158</v>
      </c>
      <c r="B1667" s="8">
        <v>43293</v>
      </c>
      <c r="C1667" s="7">
        <v>1</v>
      </c>
      <c r="D1667" s="7" t="s">
        <v>5159</v>
      </c>
      <c r="E1667" s="7" t="s">
        <v>592</v>
      </c>
      <c r="F1667" s="7" t="s">
        <v>5160</v>
      </c>
      <c r="G1667" s="8">
        <v>43190.672222222223</v>
      </c>
      <c r="H1667" s="7" t="s">
        <v>2781</v>
      </c>
      <c r="I1667" s="7"/>
      <c r="J1667" s="7"/>
      <c r="K1667" s="7">
        <v>0</v>
      </c>
      <c r="L1667" s="7">
        <v>0</v>
      </c>
      <c r="M1667" s="7">
        <v>666.67</v>
      </c>
      <c r="N1667" s="7">
        <v>1</v>
      </c>
      <c r="O1667" s="7" t="s">
        <v>53</v>
      </c>
      <c r="P1667" s="7">
        <v>0</v>
      </c>
      <c r="Q1667" s="7">
        <v>0</v>
      </c>
      <c r="R1667" s="7">
        <v>2044.94</v>
      </c>
    </row>
    <row r="1668" spans="1:18" x14ac:dyDescent="0.25">
      <c r="A1668" s="7" t="s">
        <v>5158</v>
      </c>
      <c r="B1668" s="8">
        <v>43293</v>
      </c>
      <c r="C1668" s="7">
        <v>2</v>
      </c>
      <c r="D1668" s="7" t="s">
        <v>5159</v>
      </c>
      <c r="E1668" s="7" t="s">
        <v>592</v>
      </c>
      <c r="F1668" s="7" t="s">
        <v>5160</v>
      </c>
      <c r="G1668" s="8">
        <v>43190.672222222223</v>
      </c>
      <c r="H1668" s="7" t="s">
        <v>2781</v>
      </c>
      <c r="I1668" s="7"/>
      <c r="J1668" s="7"/>
      <c r="K1668" s="7">
        <v>0</v>
      </c>
      <c r="L1668" s="7">
        <v>0</v>
      </c>
      <c r="M1668" s="7">
        <v>666.67</v>
      </c>
      <c r="N1668" s="7">
        <v>1</v>
      </c>
      <c r="O1668" s="7" t="s">
        <v>53</v>
      </c>
      <c r="P1668" s="7">
        <v>0</v>
      </c>
      <c r="Q1668" s="7">
        <v>0</v>
      </c>
      <c r="R1668" s="7">
        <v>2595.5100000000002</v>
      </c>
    </row>
    <row r="1669" spans="1:18" x14ac:dyDescent="0.25">
      <c r="A1669" s="7" t="s">
        <v>5158</v>
      </c>
      <c r="B1669" s="8">
        <v>43293</v>
      </c>
      <c r="C1669" s="7">
        <v>3</v>
      </c>
      <c r="D1669" s="7" t="s">
        <v>5159</v>
      </c>
      <c r="E1669" s="7" t="s">
        <v>592</v>
      </c>
      <c r="F1669" s="7" t="s">
        <v>5160</v>
      </c>
      <c r="G1669" s="8">
        <v>43190.672222222223</v>
      </c>
      <c r="H1669" s="7" t="s">
        <v>2781</v>
      </c>
      <c r="I1669" s="7"/>
      <c r="J1669" s="7"/>
      <c r="K1669" s="7">
        <v>0</v>
      </c>
      <c r="L1669" s="7">
        <v>0</v>
      </c>
      <c r="M1669" s="7">
        <v>666.67</v>
      </c>
      <c r="N1669" s="7">
        <v>1</v>
      </c>
      <c r="O1669" s="7" t="s">
        <v>53</v>
      </c>
      <c r="P1669" s="7">
        <v>0</v>
      </c>
      <c r="Q1669" s="7">
        <v>0</v>
      </c>
      <c r="R1669" s="7">
        <v>2359.5500000000002</v>
      </c>
    </row>
    <row r="1670" spans="1:18" x14ac:dyDescent="0.25">
      <c r="A1670" s="7" t="s">
        <v>5161</v>
      </c>
      <c r="B1670" s="8">
        <v>43293</v>
      </c>
      <c r="C1670" s="7">
        <v>1</v>
      </c>
      <c r="D1670" s="7" t="s">
        <v>5162</v>
      </c>
      <c r="E1670" s="7" t="s">
        <v>592</v>
      </c>
      <c r="F1670" s="7" t="s">
        <v>5163</v>
      </c>
      <c r="G1670" s="8">
        <v>43277.723611111112</v>
      </c>
      <c r="H1670" s="7" t="s">
        <v>2781</v>
      </c>
      <c r="I1670" s="7"/>
      <c r="J1670" s="7"/>
      <c r="K1670" s="7">
        <v>0</v>
      </c>
      <c r="L1670" s="7">
        <v>0</v>
      </c>
      <c r="M1670" s="7">
        <v>10</v>
      </c>
      <c r="N1670" s="7">
        <v>1</v>
      </c>
      <c r="O1670" s="7" t="s">
        <v>71</v>
      </c>
      <c r="P1670" s="7">
        <v>0</v>
      </c>
      <c r="Q1670" s="7">
        <v>0</v>
      </c>
      <c r="R1670" s="7">
        <v>10</v>
      </c>
    </row>
    <row r="1671" spans="1:18" x14ac:dyDescent="0.25">
      <c r="A1671" s="7" t="s">
        <v>5164</v>
      </c>
      <c r="B1671" s="8">
        <v>43294</v>
      </c>
      <c r="C1671" s="7">
        <v>1</v>
      </c>
      <c r="D1671" s="7" t="s">
        <v>5165</v>
      </c>
      <c r="E1671" s="7" t="s">
        <v>592</v>
      </c>
      <c r="F1671" s="7" t="s">
        <v>5166</v>
      </c>
      <c r="G1671" s="8">
        <v>43291.628472222219</v>
      </c>
      <c r="H1671" s="7" t="s">
        <v>2781</v>
      </c>
      <c r="I1671" s="7"/>
      <c r="J1671" s="7"/>
      <c r="K1671" s="7">
        <v>0</v>
      </c>
      <c r="L1671" s="7">
        <v>0</v>
      </c>
      <c r="M1671" s="7">
        <v>304177.5</v>
      </c>
      <c r="N1671" s="7">
        <v>1</v>
      </c>
      <c r="O1671" s="7" t="s">
        <v>53</v>
      </c>
      <c r="P1671" s="7">
        <v>0</v>
      </c>
      <c r="Q1671" s="7">
        <v>0</v>
      </c>
      <c r="R1671" s="7">
        <v>304177.5</v>
      </c>
    </row>
    <row r="1672" spans="1:18" x14ac:dyDescent="0.25">
      <c r="A1672" s="7" t="s">
        <v>5167</v>
      </c>
      <c r="B1672" s="8">
        <v>43294</v>
      </c>
      <c r="C1672" s="7">
        <v>1</v>
      </c>
      <c r="D1672" s="7" t="s">
        <v>5168</v>
      </c>
      <c r="E1672" s="7" t="s">
        <v>592</v>
      </c>
      <c r="F1672" s="7" t="s">
        <v>5169</v>
      </c>
      <c r="G1672" s="8">
        <v>43292.648611111108</v>
      </c>
      <c r="H1672" s="7" t="s">
        <v>2781</v>
      </c>
      <c r="I1672" s="7"/>
      <c r="J1672" s="7"/>
      <c r="K1672" s="7">
        <v>0</v>
      </c>
      <c r="L1672" s="7">
        <v>0</v>
      </c>
      <c r="M1672" s="7">
        <v>18.600000000000001</v>
      </c>
      <c r="N1672" s="7">
        <v>1</v>
      </c>
      <c r="O1672" s="7" t="s">
        <v>71</v>
      </c>
      <c r="P1672" s="7">
        <v>0</v>
      </c>
      <c r="Q1672" s="7">
        <v>0</v>
      </c>
      <c r="R1672" s="7">
        <v>18.600000000000001</v>
      </c>
    </row>
    <row r="1673" spans="1:18" x14ac:dyDescent="0.25">
      <c r="A1673" s="7" t="s">
        <v>5167</v>
      </c>
      <c r="B1673" s="8">
        <v>43294</v>
      </c>
      <c r="C1673" s="7">
        <v>2</v>
      </c>
      <c r="D1673" s="7" t="s">
        <v>5168</v>
      </c>
      <c r="E1673" s="7" t="s">
        <v>592</v>
      </c>
      <c r="F1673" s="7" t="s">
        <v>5169</v>
      </c>
      <c r="G1673" s="8">
        <v>43292.648611111108</v>
      </c>
      <c r="H1673" s="7" t="s">
        <v>2781</v>
      </c>
      <c r="I1673" s="7"/>
      <c r="J1673" s="7"/>
      <c r="K1673" s="7">
        <v>0</v>
      </c>
      <c r="L1673" s="7">
        <v>0</v>
      </c>
      <c r="M1673" s="7">
        <v>181.4</v>
      </c>
      <c r="N1673" s="7">
        <v>1</v>
      </c>
      <c r="O1673" s="7" t="s">
        <v>71</v>
      </c>
      <c r="P1673" s="7">
        <v>0</v>
      </c>
      <c r="Q1673" s="7">
        <v>0</v>
      </c>
      <c r="R1673" s="7">
        <v>181.4</v>
      </c>
    </row>
    <row r="1674" spans="1:18" x14ac:dyDescent="0.25">
      <c r="A1674" s="7" t="s">
        <v>5170</v>
      </c>
      <c r="B1674" s="8">
        <v>43294</v>
      </c>
      <c r="C1674" s="7">
        <v>1</v>
      </c>
      <c r="D1674" s="7" t="s">
        <v>5171</v>
      </c>
      <c r="E1674" s="7" t="s">
        <v>592</v>
      </c>
      <c r="F1674" s="7" t="s">
        <v>5172</v>
      </c>
      <c r="G1674" s="8">
        <v>43293.401388888888</v>
      </c>
      <c r="H1674" s="7" t="s">
        <v>2781</v>
      </c>
      <c r="I1674" s="7"/>
      <c r="J1674" s="7"/>
      <c r="K1674" s="7">
        <v>0</v>
      </c>
      <c r="L1674" s="7">
        <v>0</v>
      </c>
      <c r="M1674" s="7">
        <v>50</v>
      </c>
      <c r="N1674" s="7">
        <v>1</v>
      </c>
      <c r="O1674" s="7" t="s">
        <v>71</v>
      </c>
      <c r="P1674" s="7">
        <v>0</v>
      </c>
      <c r="Q1674" s="7">
        <v>0</v>
      </c>
      <c r="R1674" s="7">
        <v>50</v>
      </c>
    </row>
    <row r="1675" spans="1:18" x14ac:dyDescent="0.25">
      <c r="A1675" s="7" t="s">
        <v>5173</v>
      </c>
      <c r="B1675" s="8">
        <v>43294</v>
      </c>
      <c r="C1675" s="7">
        <v>1</v>
      </c>
      <c r="D1675" s="7" t="s">
        <v>5174</v>
      </c>
      <c r="E1675" s="7" t="s">
        <v>592</v>
      </c>
      <c r="F1675" s="7" t="s">
        <v>5175</v>
      </c>
      <c r="G1675" s="8">
        <v>43292.717361111114</v>
      </c>
      <c r="H1675" s="7" t="s">
        <v>2781</v>
      </c>
      <c r="I1675" s="7"/>
      <c r="J1675" s="7"/>
      <c r="K1675" s="7">
        <v>0</v>
      </c>
      <c r="L1675" s="7">
        <v>0</v>
      </c>
      <c r="M1675" s="7">
        <v>0</v>
      </c>
      <c r="N1675" s="7">
        <v>1</v>
      </c>
      <c r="O1675" s="7" t="s">
        <v>71</v>
      </c>
      <c r="P1675" s="7">
        <v>0</v>
      </c>
      <c r="Q1675" s="7">
        <v>0</v>
      </c>
      <c r="R1675" s="7">
        <v>200</v>
      </c>
    </row>
    <row r="1676" spans="1:18" x14ac:dyDescent="0.25">
      <c r="A1676" s="7" t="s">
        <v>5176</v>
      </c>
      <c r="B1676" s="8">
        <v>43297</v>
      </c>
      <c r="C1676" s="7">
        <v>1</v>
      </c>
      <c r="D1676" s="7" t="s">
        <v>5177</v>
      </c>
      <c r="E1676" s="7" t="s">
        <v>592</v>
      </c>
      <c r="F1676" s="7" t="s">
        <v>5178</v>
      </c>
      <c r="G1676" s="8">
        <v>43294.354861111111</v>
      </c>
      <c r="H1676" s="7" t="s">
        <v>2781</v>
      </c>
      <c r="I1676" s="7"/>
      <c r="J1676" s="7"/>
      <c r="K1676" s="7">
        <v>0</v>
      </c>
      <c r="L1676" s="7">
        <v>0</v>
      </c>
      <c r="M1676" s="7">
        <v>0</v>
      </c>
      <c r="N1676" s="7">
        <v>1</v>
      </c>
      <c r="O1676" s="7" t="s">
        <v>71</v>
      </c>
      <c r="P1676" s="7">
        <v>0</v>
      </c>
      <c r="Q1676" s="7">
        <v>0</v>
      </c>
      <c r="R1676" s="7">
        <v>50</v>
      </c>
    </row>
    <row r="1677" spans="1:18" x14ac:dyDescent="0.25">
      <c r="A1677" s="7" t="s">
        <v>5179</v>
      </c>
      <c r="B1677" s="8">
        <v>43300</v>
      </c>
      <c r="C1677" s="7">
        <v>1</v>
      </c>
      <c r="D1677" s="7" t="s">
        <v>5180</v>
      </c>
      <c r="E1677" s="7" t="s">
        <v>592</v>
      </c>
      <c r="F1677" s="7" t="s">
        <v>5181</v>
      </c>
      <c r="G1677" s="8">
        <v>43293.4375</v>
      </c>
      <c r="H1677" s="7" t="s">
        <v>2781</v>
      </c>
      <c r="I1677" s="7"/>
      <c r="J1677" s="7"/>
      <c r="K1677" s="7">
        <v>0</v>
      </c>
      <c r="L1677" s="7">
        <v>0</v>
      </c>
      <c r="M1677" s="7">
        <v>1200</v>
      </c>
      <c r="N1677" s="7">
        <v>1</v>
      </c>
      <c r="O1677" s="7" t="s">
        <v>53</v>
      </c>
      <c r="P1677" s="7">
        <v>0</v>
      </c>
      <c r="Q1677" s="7">
        <v>0</v>
      </c>
      <c r="R1677" s="7">
        <v>1200</v>
      </c>
    </row>
    <row r="1678" spans="1:18" x14ac:dyDescent="0.25">
      <c r="A1678" s="7" t="s">
        <v>5182</v>
      </c>
      <c r="B1678" s="8">
        <v>43305</v>
      </c>
      <c r="C1678" s="7">
        <v>1</v>
      </c>
      <c r="D1678" s="7" t="s">
        <v>5183</v>
      </c>
      <c r="E1678" s="7" t="s">
        <v>592</v>
      </c>
      <c r="F1678" s="7" t="s">
        <v>5184</v>
      </c>
      <c r="G1678" s="8">
        <v>43280.533333333333</v>
      </c>
      <c r="H1678" s="7" t="s">
        <v>2781</v>
      </c>
      <c r="I1678" s="7"/>
      <c r="J1678" s="7"/>
      <c r="K1678" s="7">
        <v>0</v>
      </c>
      <c r="L1678" s="7">
        <v>0</v>
      </c>
      <c r="M1678" s="7">
        <v>0</v>
      </c>
      <c r="N1678" s="7">
        <v>1</v>
      </c>
      <c r="O1678" s="7" t="s">
        <v>53</v>
      </c>
      <c r="P1678" s="7">
        <v>0</v>
      </c>
      <c r="Q1678" s="7">
        <v>0</v>
      </c>
      <c r="R1678" s="7">
        <v>354.11</v>
      </c>
    </row>
    <row r="1679" spans="1:18" x14ac:dyDescent="0.25">
      <c r="A1679" s="7" t="s">
        <v>5182</v>
      </c>
      <c r="B1679" s="8">
        <v>43305</v>
      </c>
      <c r="C1679" s="7">
        <v>2</v>
      </c>
      <c r="D1679" s="7" t="s">
        <v>5183</v>
      </c>
      <c r="E1679" s="7" t="s">
        <v>592</v>
      </c>
      <c r="F1679" s="7" t="s">
        <v>5184</v>
      </c>
      <c r="G1679" s="8">
        <v>43280.533333333333</v>
      </c>
      <c r="H1679" s="7" t="s">
        <v>2781</v>
      </c>
      <c r="I1679" s="7"/>
      <c r="J1679" s="7"/>
      <c r="K1679" s="7">
        <v>0</v>
      </c>
      <c r="L1679" s="7">
        <v>0</v>
      </c>
      <c r="M1679" s="7">
        <v>0</v>
      </c>
      <c r="N1679" s="7">
        <v>1</v>
      </c>
      <c r="O1679" s="7" t="s">
        <v>53</v>
      </c>
      <c r="P1679" s="7">
        <v>0</v>
      </c>
      <c r="Q1679" s="7">
        <v>0</v>
      </c>
      <c r="R1679" s="7">
        <v>645.89</v>
      </c>
    </row>
    <row r="1680" spans="1:18" x14ac:dyDescent="0.25">
      <c r="A1680" s="7" t="s">
        <v>5185</v>
      </c>
      <c r="B1680" s="8">
        <v>43307</v>
      </c>
      <c r="C1680" s="7">
        <v>1</v>
      </c>
      <c r="D1680" s="7" t="s">
        <v>5186</v>
      </c>
      <c r="E1680" s="7" t="s">
        <v>592</v>
      </c>
      <c r="F1680" s="7" t="s">
        <v>5187</v>
      </c>
      <c r="G1680" s="8">
        <v>43305.338888888888</v>
      </c>
      <c r="H1680" s="7" t="s">
        <v>2781</v>
      </c>
      <c r="I1680" s="7"/>
      <c r="J1680" s="7"/>
      <c r="K1680" s="7">
        <v>0</v>
      </c>
      <c r="L1680" s="7">
        <v>0</v>
      </c>
      <c r="M1680" s="7">
        <v>200</v>
      </c>
      <c r="N1680" s="7">
        <v>1</v>
      </c>
      <c r="O1680" s="7" t="s">
        <v>71</v>
      </c>
      <c r="P1680" s="7">
        <v>0</v>
      </c>
      <c r="Q1680" s="7">
        <v>0</v>
      </c>
      <c r="R1680" s="7">
        <v>200</v>
      </c>
    </row>
    <row r="1681" spans="1:18" x14ac:dyDescent="0.25">
      <c r="A1681" s="7" t="s">
        <v>5188</v>
      </c>
      <c r="B1681" s="8">
        <v>43307</v>
      </c>
      <c r="C1681" s="7">
        <v>1</v>
      </c>
      <c r="D1681" s="7" t="s">
        <v>5189</v>
      </c>
      <c r="E1681" s="7" t="s">
        <v>592</v>
      </c>
      <c r="F1681" s="7" t="s">
        <v>5190</v>
      </c>
      <c r="G1681" s="8">
        <v>43300.745833333334</v>
      </c>
      <c r="H1681" s="7" t="s">
        <v>2781</v>
      </c>
      <c r="I1681" s="7"/>
      <c r="J1681" s="7"/>
      <c r="K1681" s="7">
        <v>0</v>
      </c>
      <c r="L1681" s="7">
        <v>0</v>
      </c>
      <c r="M1681" s="7">
        <v>0</v>
      </c>
      <c r="N1681" s="7">
        <v>1</v>
      </c>
      <c r="O1681" s="7" t="s">
        <v>71</v>
      </c>
      <c r="P1681" s="7">
        <v>0</v>
      </c>
      <c r="Q1681" s="7">
        <v>0</v>
      </c>
      <c r="R1681" s="7">
        <v>200</v>
      </c>
    </row>
    <row r="1682" spans="1:18" x14ac:dyDescent="0.25">
      <c r="A1682" s="7" t="s">
        <v>5191</v>
      </c>
      <c r="B1682" s="8">
        <v>43309</v>
      </c>
      <c r="C1682" s="7">
        <v>5</v>
      </c>
      <c r="D1682" s="7" t="s">
        <v>5192</v>
      </c>
      <c r="E1682" s="7" t="s">
        <v>592</v>
      </c>
      <c r="F1682" s="7" t="s">
        <v>5193</v>
      </c>
      <c r="G1682" s="8">
        <v>43308.722916666666</v>
      </c>
      <c r="H1682" s="7" t="s">
        <v>2781</v>
      </c>
      <c r="I1682" s="7"/>
      <c r="J1682" s="7"/>
      <c r="K1682" s="7">
        <v>0</v>
      </c>
      <c r="L1682" s="7">
        <v>0</v>
      </c>
      <c r="M1682" s="7">
        <v>1200</v>
      </c>
      <c r="N1682" s="7">
        <v>1</v>
      </c>
      <c r="O1682" s="7" t="s">
        <v>53</v>
      </c>
      <c r="P1682" s="7">
        <v>0</v>
      </c>
      <c r="Q1682" s="7">
        <v>0</v>
      </c>
      <c r="R1682" s="7">
        <v>1200</v>
      </c>
    </row>
    <row r="1683" spans="1:18" x14ac:dyDescent="0.25">
      <c r="A1683" s="7" t="s">
        <v>5194</v>
      </c>
      <c r="B1683" s="8">
        <v>43311</v>
      </c>
      <c r="C1683" s="7">
        <v>1</v>
      </c>
      <c r="D1683" s="7" t="s">
        <v>5195</v>
      </c>
      <c r="E1683" s="7" t="s">
        <v>592</v>
      </c>
      <c r="F1683" s="7" t="s">
        <v>5196</v>
      </c>
      <c r="G1683" s="8">
        <v>43069.592361111114</v>
      </c>
      <c r="H1683" s="7" t="s">
        <v>2781</v>
      </c>
      <c r="I1683" s="7"/>
      <c r="J1683" s="7"/>
      <c r="K1683" s="7">
        <v>0</v>
      </c>
      <c r="L1683" s="7">
        <v>0</v>
      </c>
      <c r="M1683" s="7">
        <v>4000</v>
      </c>
      <c r="N1683" s="7">
        <v>1</v>
      </c>
      <c r="O1683" s="7" t="s">
        <v>53</v>
      </c>
      <c r="P1683" s="7">
        <v>0</v>
      </c>
      <c r="Q1683" s="7">
        <v>0</v>
      </c>
      <c r="R1683" s="7">
        <v>4000</v>
      </c>
    </row>
    <row r="1684" spans="1:18" x14ac:dyDescent="0.25">
      <c r="A1684" s="7" t="s">
        <v>5197</v>
      </c>
      <c r="B1684" s="8">
        <v>43313</v>
      </c>
      <c r="C1684" s="7">
        <v>1</v>
      </c>
      <c r="D1684" s="7" t="s">
        <v>5144</v>
      </c>
      <c r="E1684" s="7" t="s">
        <v>592</v>
      </c>
      <c r="F1684" s="7" t="s">
        <v>5145</v>
      </c>
      <c r="G1684" s="8">
        <v>43250</v>
      </c>
      <c r="H1684" s="7" t="s">
        <v>2781</v>
      </c>
      <c r="I1684" s="7"/>
      <c r="J1684" s="7"/>
      <c r="K1684" s="7">
        <v>0</v>
      </c>
      <c r="L1684" s="7">
        <v>0</v>
      </c>
      <c r="M1684" s="7">
        <v>0</v>
      </c>
      <c r="N1684" s="7">
        <v>1</v>
      </c>
      <c r="O1684" s="7" t="s">
        <v>53</v>
      </c>
      <c r="P1684" s="7">
        <v>0</v>
      </c>
      <c r="Q1684" s="7">
        <v>0</v>
      </c>
      <c r="R1684" s="7">
        <v>3668.4</v>
      </c>
    </row>
    <row r="1685" spans="1:18" x14ac:dyDescent="0.25">
      <c r="A1685" s="7" t="s">
        <v>5197</v>
      </c>
      <c r="B1685" s="8">
        <v>43313</v>
      </c>
      <c r="C1685" s="7">
        <v>2</v>
      </c>
      <c r="D1685" s="7" t="s">
        <v>5146</v>
      </c>
      <c r="E1685" s="7" t="s">
        <v>592</v>
      </c>
      <c r="F1685" s="7" t="s">
        <v>5147</v>
      </c>
      <c r="G1685" s="8">
        <v>43250</v>
      </c>
      <c r="H1685" s="7" t="s">
        <v>2781</v>
      </c>
      <c r="I1685" s="7"/>
      <c r="J1685" s="7"/>
      <c r="K1685" s="7">
        <v>0</v>
      </c>
      <c r="L1685" s="7">
        <v>0</v>
      </c>
      <c r="M1685" s="7">
        <v>0</v>
      </c>
      <c r="N1685" s="7">
        <v>1</v>
      </c>
      <c r="O1685" s="7" t="s">
        <v>53</v>
      </c>
      <c r="P1685" s="7">
        <v>0</v>
      </c>
      <c r="Q1685" s="7">
        <v>0</v>
      </c>
      <c r="R1685" s="7">
        <v>3297.6</v>
      </c>
    </row>
    <row r="1686" spans="1:18" x14ac:dyDescent="0.25">
      <c r="A1686" s="7" t="s">
        <v>5198</v>
      </c>
      <c r="B1686" s="8">
        <v>43311</v>
      </c>
      <c r="C1686" s="7">
        <v>1</v>
      </c>
      <c r="D1686" s="7" t="s">
        <v>5195</v>
      </c>
      <c r="E1686" s="7" t="s">
        <v>592</v>
      </c>
      <c r="F1686" s="7" t="s">
        <v>5196</v>
      </c>
      <c r="G1686" s="8">
        <v>43069.592361111114</v>
      </c>
      <c r="H1686" s="7" t="s">
        <v>2781</v>
      </c>
      <c r="I1686" s="7"/>
      <c r="J1686" s="7"/>
      <c r="K1686" s="7">
        <v>0</v>
      </c>
      <c r="L1686" s="7">
        <v>0</v>
      </c>
      <c r="M1686" s="7">
        <v>4000</v>
      </c>
      <c r="N1686" s="7">
        <v>1</v>
      </c>
      <c r="O1686" s="7" t="s">
        <v>53</v>
      </c>
      <c r="P1686" s="7">
        <v>0</v>
      </c>
      <c r="Q1686" s="7">
        <v>0</v>
      </c>
      <c r="R1686" s="7">
        <v>4000</v>
      </c>
    </row>
    <row r="1687" spans="1:18" x14ac:dyDescent="0.25">
      <c r="A1687" s="7" t="s">
        <v>5199</v>
      </c>
      <c r="B1687" s="8">
        <v>43315</v>
      </c>
      <c r="C1687" s="7">
        <v>2</v>
      </c>
      <c r="D1687" s="7" t="s">
        <v>5200</v>
      </c>
      <c r="E1687" s="7" t="s">
        <v>592</v>
      </c>
      <c r="F1687" s="7" t="s">
        <v>5201</v>
      </c>
      <c r="G1687" s="8">
        <v>43260.450694444444</v>
      </c>
      <c r="H1687" s="7" t="s">
        <v>2781</v>
      </c>
      <c r="I1687" s="7"/>
      <c r="J1687" s="7"/>
      <c r="K1687" s="7">
        <v>0</v>
      </c>
      <c r="L1687" s="7">
        <v>0</v>
      </c>
      <c r="M1687" s="7">
        <v>85</v>
      </c>
      <c r="N1687" s="7">
        <v>1</v>
      </c>
      <c r="O1687" s="7" t="s">
        <v>71</v>
      </c>
      <c r="P1687" s="7">
        <v>0</v>
      </c>
      <c r="Q1687" s="7">
        <v>0</v>
      </c>
      <c r="R1687" s="7">
        <v>85</v>
      </c>
    </row>
    <row r="1688" spans="1:18" x14ac:dyDescent="0.25">
      <c r="A1688" s="7" t="s">
        <v>5199</v>
      </c>
      <c r="B1688" s="8">
        <v>43315</v>
      </c>
      <c r="C1688" s="7">
        <v>6</v>
      </c>
      <c r="D1688" s="7" t="s">
        <v>5202</v>
      </c>
      <c r="E1688" s="7" t="s">
        <v>592</v>
      </c>
      <c r="F1688" s="7" t="s">
        <v>5203</v>
      </c>
      <c r="G1688" s="8">
        <v>43272.600694444445</v>
      </c>
      <c r="H1688" s="7" t="s">
        <v>2781</v>
      </c>
      <c r="I1688" s="7"/>
      <c r="J1688" s="7"/>
      <c r="K1688" s="7">
        <v>0</v>
      </c>
      <c r="L1688" s="7">
        <v>0</v>
      </c>
      <c r="M1688" s="7">
        <v>0</v>
      </c>
      <c r="N1688" s="7">
        <v>1</v>
      </c>
      <c r="O1688" s="7" t="s">
        <v>71</v>
      </c>
      <c r="P1688" s="7">
        <v>0</v>
      </c>
      <c r="Q1688" s="7">
        <v>0</v>
      </c>
      <c r="R1688" s="7">
        <v>85</v>
      </c>
    </row>
    <row r="1689" spans="1:18" x14ac:dyDescent="0.25">
      <c r="A1689" s="7" t="s">
        <v>5204</v>
      </c>
      <c r="B1689" s="8">
        <v>43316</v>
      </c>
      <c r="C1689" s="7">
        <v>1</v>
      </c>
      <c r="D1689" s="7" t="s">
        <v>5205</v>
      </c>
      <c r="E1689" s="7" t="s">
        <v>592</v>
      </c>
      <c r="F1689" s="7" t="s">
        <v>5206</v>
      </c>
      <c r="G1689" s="8">
        <v>43311.445833333331</v>
      </c>
      <c r="H1689" s="7" t="s">
        <v>2781</v>
      </c>
      <c r="I1689" s="7"/>
      <c r="J1689" s="7"/>
      <c r="K1689" s="7">
        <v>0</v>
      </c>
      <c r="L1689" s="7">
        <v>0</v>
      </c>
      <c r="M1689" s="7">
        <v>14220</v>
      </c>
      <c r="N1689" s="7">
        <v>1</v>
      </c>
      <c r="O1689" s="7" t="s">
        <v>53</v>
      </c>
      <c r="P1689" s="7">
        <v>0</v>
      </c>
      <c r="Q1689" s="7">
        <v>0</v>
      </c>
      <c r="R1689" s="7">
        <v>14220</v>
      </c>
    </row>
    <row r="1690" spans="1:18" x14ac:dyDescent="0.25">
      <c r="A1690" s="7" t="s">
        <v>5207</v>
      </c>
      <c r="B1690" s="8">
        <v>43319</v>
      </c>
      <c r="C1690" s="7">
        <v>1</v>
      </c>
      <c r="D1690" s="7" t="s">
        <v>5208</v>
      </c>
      <c r="E1690" s="7" t="s">
        <v>592</v>
      </c>
      <c r="F1690" s="7" t="s">
        <v>5209</v>
      </c>
      <c r="G1690" s="8">
        <v>43305.515972222223</v>
      </c>
      <c r="H1690" s="7" t="s">
        <v>2781</v>
      </c>
      <c r="I1690" s="7"/>
      <c r="J1690" s="7"/>
      <c r="K1690" s="7">
        <v>0</v>
      </c>
      <c r="L1690" s="7">
        <v>0</v>
      </c>
      <c r="M1690" s="7">
        <v>5000</v>
      </c>
      <c r="N1690" s="7">
        <v>1</v>
      </c>
      <c r="O1690" s="7" t="s">
        <v>53</v>
      </c>
      <c r="P1690" s="7">
        <v>0</v>
      </c>
      <c r="Q1690" s="7">
        <v>0</v>
      </c>
      <c r="R1690" s="7">
        <v>5000</v>
      </c>
    </row>
    <row r="1691" spans="1:18" x14ac:dyDescent="0.25">
      <c r="A1691" s="7" t="s">
        <v>5210</v>
      </c>
      <c r="B1691" s="8">
        <v>43319</v>
      </c>
      <c r="C1691" s="7">
        <v>1</v>
      </c>
      <c r="D1691" s="7" t="s">
        <v>5211</v>
      </c>
      <c r="E1691" s="7" t="s">
        <v>592</v>
      </c>
      <c r="F1691" s="7" t="s">
        <v>5212</v>
      </c>
      <c r="G1691" s="8">
        <v>43311.518750000003</v>
      </c>
      <c r="H1691" s="7" t="s">
        <v>2781</v>
      </c>
      <c r="I1691" s="7"/>
      <c r="J1691" s="7"/>
      <c r="K1691" s="7">
        <v>0</v>
      </c>
      <c r="L1691" s="7">
        <v>0</v>
      </c>
      <c r="M1691" s="7">
        <v>1200</v>
      </c>
      <c r="N1691" s="7">
        <v>1</v>
      </c>
      <c r="O1691" s="7" t="s">
        <v>53</v>
      </c>
      <c r="P1691" s="7">
        <v>0</v>
      </c>
      <c r="Q1691" s="7">
        <v>0</v>
      </c>
      <c r="R1691" s="7">
        <v>1200</v>
      </c>
    </row>
    <row r="1692" spans="1:18" x14ac:dyDescent="0.25">
      <c r="A1692" s="7" t="s">
        <v>5213</v>
      </c>
      <c r="B1692" s="8">
        <v>43319</v>
      </c>
      <c r="C1692" s="7">
        <v>1</v>
      </c>
      <c r="D1692" s="7" t="s">
        <v>5214</v>
      </c>
      <c r="E1692" s="7" t="s">
        <v>592</v>
      </c>
      <c r="F1692" s="7" t="s">
        <v>5215</v>
      </c>
      <c r="G1692" s="8">
        <v>43313.532638888886</v>
      </c>
      <c r="H1692" s="7" t="s">
        <v>2781</v>
      </c>
      <c r="I1692" s="7"/>
      <c r="J1692" s="7"/>
      <c r="K1692" s="7">
        <v>0</v>
      </c>
      <c r="L1692" s="7">
        <v>0</v>
      </c>
      <c r="M1692" s="7">
        <v>50</v>
      </c>
      <c r="N1692" s="7">
        <v>1</v>
      </c>
      <c r="O1692" s="7" t="s">
        <v>71</v>
      </c>
      <c r="P1692" s="7">
        <v>0</v>
      </c>
      <c r="Q1692" s="7">
        <v>0</v>
      </c>
      <c r="R1692" s="7">
        <v>50</v>
      </c>
    </row>
    <row r="1693" spans="1:18" x14ac:dyDescent="0.25">
      <c r="A1693" s="7" t="s">
        <v>5216</v>
      </c>
      <c r="B1693" s="8">
        <v>43326</v>
      </c>
      <c r="C1693" s="7">
        <v>1</v>
      </c>
      <c r="D1693" s="7" t="s">
        <v>5217</v>
      </c>
      <c r="E1693" s="7" t="s">
        <v>592</v>
      </c>
      <c r="F1693" s="7" t="s">
        <v>5218</v>
      </c>
      <c r="G1693" s="8">
        <v>43325.535416666666</v>
      </c>
      <c r="H1693" s="7" t="s">
        <v>2781</v>
      </c>
      <c r="I1693" s="7"/>
      <c r="J1693" s="7"/>
      <c r="K1693" s="7">
        <v>0</v>
      </c>
      <c r="L1693" s="7">
        <v>0</v>
      </c>
      <c r="M1693" s="7">
        <v>1500</v>
      </c>
      <c r="N1693" s="7">
        <v>1</v>
      </c>
      <c r="O1693" s="7" t="s">
        <v>53</v>
      </c>
      <c r="P1693" s="7">
        <v>0</v>
      </c>
      <c r="Q1693" s="7">
        <v>0</v>
      </c>
      <c r="R1693" s="7">
        <v>1500</v>
      </c>
    </row>
    <row r="1694" spans="1:18" x14ac:dyDescent="0.25">
      <c r="A1694" s="7" t="s">
        <v>5219</v>
      </c>
      <c r="B1694" s="8">
        <v>43326</v>
      </c>
      <c r="C1694" s="7">
        <v>1</v>
      </c>
      <c r="D1694" s="7" t="s">
        <v>5220</v>
      </c>
      <c r="E1694" s="7" t="s">
        <v>592</v>
      </c>
      <c r="F1694" s="7" t="s">
        <v>5221</v>
      </c>
      <c r="G1694" s="8">
        <v>43310.443749999999</v>
      </c>
      <c r="H1694" s="7" t="s">
        <v>2781</v>
      </c>
      <c r="I1694" s="7"/>
      <c r="J1694" s="7"/>
      <c r="K1694" s="7">
        <v>0</v>
      </c>
      <c r="L1694" s="7">
        <v>0</v>
      </c>
      <c r="M1694" s="7">
        <v>0</v>
      </c>
      <c r="N1694" s="7">
        <v>1</v>
      </c>
      <c r="O1694" s="7" t="s">
        <v>71</v>
      </c>
      <c r="P1694" s="7">
        <v>0</v>
      </c>
      <c r="Q1694" s="7">
        <v>0</v>
      </c>
      <c r="R1694" s="7">
        <v>109.04</v>
      </c>
    </row>
    <row r="1695" spans="1:18" x14ac:dyDescent="0.25">
      <c r="A1695" s="7" t="s">
        <v>5222</v>
      </c>
      <c r="B1695" s="8">
        <v>43328</v>
      </c>
      <c r="C1695" s="7">
        <v>1</v>
      </c>
      <c r="D1695" s="7" t="s">
        <v>5223</v>
      </c>
      <c r="E1695" s="7" t="s">
        <v>592</v>
      </c>
      <c r="F1695" s="7" t="s">
        <v>5224</v>
      </c>
      <c r="G1695" s="8">
        <v>43321.36041666667</v>
      </c>
      <c r="H1695" s="7" t="s">
        <v>2781</v>
      </c>
      <c r="I1695" s="7"/>
      <c r="J1695" s="7"/>
      <c r="K1695" s="7">
        <v>0</v>
      </c>
      <c r="L1695" s="7">
        <v>0</v>
      </c>
      <c r="M1695" s="7">
        <v>200</v>
      </c>
      <c r="N1695" s="7">
        <v>1</v>
      </c>
      <c r="O1695" s="7" t="s">
        <v>71</v>
      </c>
      <c r="P1695" s="7">
        <v>0</v>
      </c>
      <c r="Q1695" s="7">
        <v>0</v>
      </c>
      <c r="R1695" s="7">
        <v>200</v>
      </c>
    </row>
    <row r="1696" spans="1:18" x14ac:dyDescent="0.25">
      <c r="A1696" s="7" t="s">
        <v>5225</v>
      </c>
      <c r="B1696" s="8">
        <v>43328</v>
      </c>
      <c r="C1696" s="7">
        <v>1</v>
      </c>
      <c r="D1696" s="7" t="s">
        <v>5226</v>
      </c>
      <c r="E1696" s="7" t="s">
        <v>592</v>
      </c>
      <c r="F1696" s="7" t="s">
        <v>5227</v>
      </c>
      <c r="G1696" s="8">
        <v>43321.413194444445</v>
      </c>
      <c r="H1696" s="7" t="s">
        <v>2781</v>
      </c>
      <c r="I1696" s="7"/>
      <c r="J1696" s="7"/>
      <c r="K1696" s="7">
        <v>0</v>
      </c>
      <c r="L1696" s="7">
        <v>0</v>
      </c>
      <c r="M1696" s="7">
        <v>10.48</v>
      </c>
      <c r="N1696" s="7">
        <v>1</v>
      </c>
      <c r="O1696" s="7" t="s">
        <v>71</v>
      </c>
      <c r="P1696" s="7">
        <v>0</v>
      </c>
      <c r="Q1696" s="7">
        <v>0</v>
      </c>
      <c r="R1696" s="7">
        <v>10.48</v>
      </c>
    </row>
    <row r="1697" spans="1:18" x14ac:dyDescent="0.25">
      <c r="A1697" s="7" t="s">
        <v>5225</v>
      </c>
      <c r="B1697" s="8">
        <v>43328</v>
      </c>
      <c r="C1697" s="7">
        <v>2</v>
      </c>
      <c r="D1697" s="7" t="s">
        <v>5226</v>
      </c>
      <c r="E1697" s="7" t="s">
        <v>592</v>
      </c>
      <c r="F1697" s="7" t="s">
        <v>5227</v>
      </c>
      <c r="G1697" s="8">
        <v>43321.413194444445</v>
      </c>
      <c r="H1697" s="7" t="s">
        <v>2781</v>
      </c>
      <c r="I1697" s="7"/>
      <c r="J1697" s="7"/>
      <c r="K1697" s="7">
        <v>0</v>
      </c>
      <c r="L1697" s="7">
        <v>0</v>
      </c>
      <c r="M1697" s="7">
        <v>15.13</v>
      </c>
      <c r="N1697" s="7">
        <v>1</v>
      </c>
      <c r="O1697" s="7" t="s">
        <v>71</v>
      </c>
      <c r="P1697" s="7">
        <v>0</v>
      </c>
      <c r="Q1697" s="7">
        <v>0</v>
      </c>
      <c r="R1697" s="7">
        <v>15.13</v>
      </c>
    </row>
    <row r="1698" spans="1:18" x14ac:dyDescent="0.25">
      <c r="A1698" s="7" t="s">
        <v>5225</v>
      </c>
      <c r="B1698" s="8">
        <v>43328</v>
      </c>
      <c r="C1698" s="7">
        <v>3</v>
      </c>
      <c r="D1698" s="7" t="s">
        <v>5226</v>
      </c>
      <c r="E1698" s="7" t="s">
        <v>592</v>
      </c>
      <c r="F1698" s="7" t="s">
        <v>5227</v>
      </c>
      <c r="G1698" s="8">
        <v>43321.413194444445</v>
      </c>
      <c r="H1698" s="7" t="s">
        <v>2781</v>
      </c>
      <c r="I1698" s="7"/>
      <c r="J1698" s="7"/>
      <c r="K1698" s="7">
        <v>0</v>
      </c>
      <c r="L1698" s="7">
        <v>0</v>
      </c>
      <c r="M1698" s="7">
        <v>19.79</v>
      </c>
      <c r="N1698" s="7">
        <v>1</v>
      </c>
      <c r="O1698" s="7" t="s">
        <v>71</v>
      </c>
      <c r="P1698" s="7">
        <v>0</v>
      </c>
      <c r="Q1698" s="7">
        <v>0</v>
      </c>
      <c r="R1698" s="7">
        <v>19.79</v>
      </c>
    </row>
    <row r="1699" spans="1:18" x14ac:dyDescent="0.25">
      <c r="A1699" s="7" t="s">
        <v>5225</v>
      </c>
      <c r="B1699" s="8">
        <v>43328</v>
      </c>
      <c r="C1699" s="7">
        <v>4</v>
      </c>
      <c r="D1699" s="7" t="s">
        <v>5226</v>
      </c>
      <c r="E1699" s="7" t="s">
        <v>592</v>
      </c>
      <c r="F1699" s="7" t="s">
        <v>5227</v>
      </c>
      <c r="G1699" s="8">
        <v>43321.413194444445</v>
      </c>
      <c r="H1699" s="7" t="s">
        <v>2781</v>
      </c>
      <c r="I1699" s="7"/>
      <c r="J1699" s="7"/>
      <c r="K1699" s="7">
        <v>0</v>
      </c>
      <c r="L1699" s="7">
        <v>0</v>
      </c>
      <c r="M1699" s="7">
        <v>4.5999999999999996</v>
      </c>
      <c r="N1699" s="7">
        <v>1</v>
      </c>
      <c r="O1699" s="7" t="s">
        <v>71</v>
      </c>
      <c r="P1699" s="7">
        <v>0</v>
      </c>
      <c r="Q1699" s="7">
        <v>0</v>
      </c>
      <c r="R1699" s="7">
        <v>4.5999999999999996</v>
      </c>
    </row>
    <row r="1700" spans="1:18" x14ac:dyDescent="0.25">
      <c r="A1700" s="7" t="s">
        <v>5228</v>
      </c>
      <c r="B1700" s="8">
        <v>43328</v>
      </c>
      <c r="C1700" s="7">
        <v>1</v>
      </c>
      <c r="D1700" s="7" t="s">
        <v>5229</v>
      </c>
      <c r="E1700" s="7" t="s">
        <v>592</v>
      </c>
      <c r="F1700" s="7" t="s">
        <v>5230</v>
      </c>
      <c r="G1700" s="8">
        <v>43319.655555555553</v>
      </c>
      <c r="H1700" s="7" t="s">
        <v>2781</v>
      </c>
      <c r="I1700" s="7"/>
      <c r="J1700" s="7"/>
      <c r="K1700" s="7">
        <v>0</v>
      </c>
      <c r="L1700" s="7">
        <v>0</v>
      </c>
      <c r="M1700" s="7">
        <v>13.6</v>
      </c>
      <c r="N1700" s="7">
        <v>1</v>
      </c>
      <c r="O1700" s="7" t="s">
        <v>71</v>
      </c>
      <c r="P1700" s="7">
        <v>0</v>
      </c>
      <c r="Q1700" s="7">
        <v>0</v>
      </c>
      <c r="R1700" s="7">
        <v>13.6</v>
      </c>
    </row>
    <row r="1701" spans="1:18" x14ac:dyDescent="0.25">
      <c r="A1701" s="7" t="s">
        <v>5228</v>
      </c>
      <c r="B1701" s="8">
        <v>43328</v>
      </c>
      <c r="C1701" s="7">
        <v>2</v>
      </c>
      <c r="D1701" s="7" t="s">
        <v>5229</v>
      </c>
      <c r="E1701" s="7" t="s">
        <v>592</v>
      </c>
      <c r="F1701" s="7" t="s">
        <v>5230</v>
      </c>
      <c r="G1701" s="8">
        <v>43319.655555555553</v>
      </c>
      <c r="H1701" s="7" t="s">
        <v>2781</v>
      </c>
      <c r="I1701" s="7"/>
      <c r="J1701" s="7"/>
      <c r="K1701" s="7">
        <v>0</v>
      </c>
      <c r="L1701" s="7">
        <v>0</v>
      </c>
      <c r="M1701" s="7">
        <v>6.17</v>
      </c>
      <c r="N1701" s="7">
        <v>1</v>
      </c>
      <c r="O1701" s="7" t="s">
        <v>71</v>
      </c>
      <c r="P1701" s="7">
        <v>0</v>
      </c>
      <c r="Q1701" s="7">
        <v>0</v>
      </c>
      <c r="R1701" s="7">
        <v>6.17</v>
      </c>
    </row>
    <row r="1702" spans="1:18" x14ac:dyDescent="0.25">
      <c r="A1702" s="7" t="s">
        <v>5228</v>
      </c>
      <c r="B1702" s="8">
        <v>43328</v>
      </c>
      <c r="C1702" s="7">
        <v>3</v>
      </c>
      <c r="D1702" s="7" t="s">
        <v>5229</v>
      </c>
      <c r="E1702" s="7" t="s">
        <v>592</v>
      </c>
      <c r="F1702" s="7" t="s">
        <v>5230</v>
      </c>
      <c r="G1702" s="8">
        <v>43319.655555555553</v>
      </c>
      <c r="H1702" s="7" t="s">
        <v>2781</v>
      </c>
      <c r="I1702" s="7"/>
      <c r="J1702" s="7"/>
      <c r="K1702" s="7">
        <v>0</v>
      </c>
      <c r="L1702" s="7">
        <v>0</v>
      </c>
      <c r="M1702" s="7">
        <v>27.46</v>
      </c>
      <c r="N1702" s="7">
        <v>1</v>
      </c>
      <c r="O1702" s="7" t="s">
        <v>71</v>
      </c>
      <c r="P1702" s="7">
        <v>0</v>
      </c>
      <c r="Q1702" s="7">
        <v>0</v>
      </c>
      <c r="R1702" s="7">
        <v>27.46</v>
      </c>
    </row>
    <row r="1703" spans="1:18" x14ac:dyDescent="0.25">
      <c r="A1703" s="7" t="s">
        <v>5228</v>
      </c>
      <c r="B1703" s="8">
        <v>43328</v>
      </c>
      <c r="C1703" s="7">
        <v>4</v>
      </c>
      <c r="D1703" s="7" t="s">
        <v>5229</v>
      </c>
      <c r="E1703" s="7" t="s">
        <v>592</v>
      </c>
      <c r="F1703" s="7" t="s">
        <v>5230</v>
      </c>
      <c r="G1703" s="8">
        <v>43319.655555555553</v>
      </c>
      <c r="H1703" s="7" t="s">
        <v>2781</v>
      </c>
      <c r="I1703" s="7"/>
      <c r="J1703" s="7"/>
      <c r="K1703" s="7">
        <v>0</v>
      </c>
      <c r="L1703" s="7">
        <v>0</v>
      </c>
      <c r="M1703" s="7">
        <v>2.77</v>
      </c>
      <c r="N1703" s="7">
        <v>1</v>
      </c>
      <c r="O1703" s="7" t="s">
        <v>71</v>
      </c>
      <c r="P1703" s="7">
        <v>0</v>
      </c>
      <c r="Q1703" s="7">
        <v>0</v>
      </c>
      <c r="R1703" s="7">
        <v>2.77</v>
      </c>
    </row>
    <row r="1704" spans="1:18" x14ac:dyDescent="0.25">
      <c r="A1704" s="7" t="s">
        <v>5231</v>
      </c>
      <c r="B1704" s="8">
        <v>43333</v>
      </c>
      <c r="C1704" s="7">
        <v>1</v>
      </c>
      <c r="D1704" s="7" t="s">
        <v>5232</v>
      </c>
      <c r="E1704" s="7" t="s">
        <v>592</v>
      </c>
      <c r="F1704" s="7" t="s">
        <v>5233</v>
      </c>
      <c r="G1704" s="8">
        <v>43329.390972222223</v>
      </c>
      <c r="H1704" s="7" t="s">
        <v>2781</v>
      </c>
      <c r="I1704" s="7"/>
      <c r="J1704" s="7"/>
      <c r="K1704" s="7">
        <v>0</v>
      </c>
      <c r="L1704" s="7">
        <v>0</v>
      </c>
      <c r="M1704" s="7">
        <v>1000</v>
      </c>
      <c r="N1704" s="7">
        <v>1</v>
      </c>
      <c r="O1704" s="7" t="s">
        <v>53</v>
      </c>
      <c r="P1704" s="7">
        <v>0</v>
      </c>
      <c r="Q1704" s="7">
        <v>0</v>
      </c>
      <c r="R1704" s="7">
        <v>1000</v>
      </c>
    </row>
    <row r="1705" spans="1:18" x14ac:dyDescent="0.25">
      <c r="A1705" s="7" t="s">
        <v>5234</v>
      </c>
      <c r="B1705" s="8">
        <v>43333</v>
      </c>
      <c r="C1705" s="7">
        <v>1</v>
      </c>
      <c r="D1705" s="7" t="s">
        <v>5235</v>
      </c>
      <c r="E1705" s="7" t="s">
        <v>592</v>
      </c>
      <c r="F1705" s="7" t="s">
        <v>5236</v>
      </c>
      <c r="G1705" s="8">
        <v>43329.492361111108</v>
      </c>
      <c r="H1705" s="7" t="s">
        <v>2781</v>
      </c>
      <c r="I1705" s="7"/>
      <c r="J1705" s="7"/>
      <c r="K1705" s="7">
        <v>0</v>
      </c>
      <c r="L1705" s="7">
        <v>0</v>
      </c>
      <c r="M1705" s="7">
        <v>8000</v>
      </c>
      <c r="N1705" s="7">
        <v>1</v>
      </c>
      <c r="O1705" s="7" t="s">
        <v>53</v>
      </c>
      <c r="P1705" s="7">
        <v>0</v>
      </c>
      <c r="Q1705" s="7">
        <v>0</v>
      </c>
      <c r="R1705" s="7">
        <v>8000</v>
      </c>
    </row>
    <row r="1706" spans="1:18" x14ac:dyDescent="0.25">
      <c r="A1706" s="7" t="s">
        <v>5237</v>
      </c>
      <c r="B1706" s="8">
        <v>43335</v>
      </c>
      <c r="C1706" s="7">
        <v>1</v>
      </c>
      <c r="D1706" s="7" t="s">
        <v>5238</v>
      </c>
      <c r="E1706" s="7" t="s">
        <v>592</v>
      </c>
      <c r="F1706" s="7" t="s">
        <v>5239</v>
      </c>
      <c r="G1706" s="8">
        <v>43327.493750000001</v>
      </c>
      <c r="H1706" s="7" t="s">
        <v>2781</v>
      </c>
      <c r="I1706" s="7"/>
      <c r="J1706" s="7"/>
      <c r="K1706" s="7">
        <v>0</v>
      </c>
      <c r="L1706" s="7">
        <v>0</v>
      </c>
      <c r="M1706" s="7">
        <v>22.72</v>
      </c>
      <c r="N1706" s="7">
        <v>1</v>
      </c>
      <c r="O1706" s="7" t="s">
        <v>71</v>
      </c>
      <c r="P1706" s="7">
        <v>0</v>
      </c>
      <c r="Q1706" s="7">
        <v>0</v>
      </c>
      <c r="R1706" s="7">
        <v>22.72</v>
      </c>
    </row>
    <row r="1707" spans="1:18" x14ac:dyDescent="0.25">
      <c r="A1707" s="7" t="s">
        <v>5237</v>
      </c>
      <c r="B1707" s="8">
        <v>43335</v>
      </c>
      <c r="C1707" s="7">
        <v>2</v>
      </c>
      <c r="D1707" s="7" t="s">
        <v>5238</v>
      </c>
      <c r="E1707" s="7" t="s">
        <v>592</v>
      </c>
      <c r="F1707" s="7" t="s">
        <v>5239</v>
      </c>
      <c r="G1707" s="8">
        <v>43327.493750000001</v>
      </c>
      <c r="H1707" s="7" t="s">
        <v>2781</v>
      </c>
      <c r="I1707" s="7"/>
      <c r="J1707" s="7"/>
      <c r="K1707" s="7">
        <v>0</v>
      </c>
      <c r="L1707" s="7">
        <v>0</v>
      </c>
      <c r="M1707" s="7">
        <v>27.28</v>
      </c>
      <c r="N1707" s="7">
        <v>1</v>
      </c>
      <c r="O1707" s="7" t="s">
        <v>71</v>
      </c>
      <c r="P1707" s="7">
        <v>0</v>
      </c>
      <c r="Q1707" s="7">
        <v>0</v>
      </c>
      <c r="R1707" s="7">
        <v>27.28</v>
      </c>
    </row>
    <row r="1708" spans="1:18" x14ac:dyDescent="0.25">
      <c r="A1708" s="7" t="s">
        <v>5240</v>
      </c>
      <c r="B1708" s="8">
        <v>43335</v>
      </c>
      <c r="C1708" s="7">
        <v>1</v>
      </c>
      <c r="D1708" s="7" t="s">
        <v>5241</v>
      </c>
      <c r="E1708" s="7" t="s">
        <v>592</v>
      </c>
      <c r="F1708" s="7" t="s">
        <v>5242</v>
      </c>
      <c r="G1708" s="8">
        <v>43323.382638888892</v>
      </c>
      <c r="H1708" s="7" t="s">
        <v>2781</v>
      </c>
      <c r="I1708" s="7"/>
      <c r="J1708" s="7"/>
      <c r="K1708" s="7">
        <v>0</v>
      </c>
      <c r="L1708" s="7">
        <v>0</v>
      </c>
      <c r="M1708" s="7">
        <v>0</v>
      </c>
      <c r="N1708" s="7">
        <v>1</v>
      </c>
      <c r="O1708" s="7" t="s">
        <v>71</v>
      </c>
      <c r="P1708" s="7">
        <v>0</v>
      </c>
      <c r="Q1708" s="7">
        <v>0</v>
      </c>
      <c r="R1708" s="7">
        <v>50</v>
      </c>
    </row>
    <row r="1709" spans="1:18" x14ac:dyDescent="0.25">
      <c r="A1709" s="7" t="s">
        <v>5243</v>
      </c>
      <c r="B1709" s="8">
        <v>43335</v>
      </c>
      <c r="C1709" s="7">
        <v>1</v>
      </c>
      <c r="D1709" s="7" t="s">
        <v>5244</v>
      </c>
      <c r="E1709" s="7" t="s">
        <v>592</v>
      </c>
      <c r="F1709" s="7" t="s">
        <v>5245</v>
      </c>
      <c r="G1709" s="8">
        <v>43323.45416666667</v>
      </c>
      <c r="H1709" s="7" t="s">
        <v>2781</v>
      </c>
      <c r="I1709" s="7"/>
      <c r="J1709" s="7"/>
      <c r="K1709" s="7">
        <v>0</v>
      </c>
      <c r="L1709" s="7">
        <v>0</v>
      </c>
      <c r="M1709" s="7">
        <v>0</v>
      </c>
      <c r="N1709" s="7">
        <v>1</v>
      </c>
      <c r="O1709" s="7" t="s">
        <v>71</v>
      </c>
      <c r="P1709" s="7">
        <v>0</v>
      </c>
      <c r="Q1709" s="7">
        <v>0</v>
      </c>
      <c r="R1709" s="7">
        <v>50</v>
      </c>
    </row>
    <row r="1710" spans="1:18" x14ac:dyDescent="0.25">
      <c r="A1710" s="7" t="s">
        <v>5246</v>
      </c>
      <c r="B1710" s="8">
        <v>43342</v>
      </c>
      <c r="C1710" s="7">
        <v>1</v>
      </c>
      <c r="D1710" s="7" t="s">
        <v>5247</v>
      </c>
      <c r="E1710" s="7" t="s">
        <v>592</v>
      </c>
      <c r="F1710" s="7" t="s">
        <v>5248</v>
      </c>
      <c r="G1710" s="8">
        <v>43267.573611111111</v>
      </c>
      <c r="H1710" s="7" t="s">
        <v>2781</v>
      </c>
      <c r="I1710" s="7"/>
      <c r="J1710" s="7"/>
      <c r="K1710" s="7">
        <v>0</v>
      </c>
      <c r="L1710" s="7">
        <v>0</v>
      </c>
      <c r="M1710" s="7">
        <v>3000</v>
      </c>
      <c r="N1710" s="7">
        <v>1</v>
      </c>
      <c r="O1710" s="7" t="s">
        <v>53</v>
      </c>
      <c r="P1710" s="7">
        <v>0</v>
      </c>
      <c r="Q1710" s="7">
        <v>0</v>
      </c>
      <c r="R1710" s="7">
        <v>3000</v>
      </c>
    </row>
    <row r="1711" spans="1:18" x14ac:dyDescent="0.25">
      <c r="A1711" s="7" t="s">
        <v>5249</v>
      </c>
      <c r="B1711" s="8">
        <v>43342</v>
      </c>
      <c r="C1711" s="7">
        <v>1</v>
      </c>
      <c r="D1711" s="7" t="s">
        <v>5250</v>
      </c>
      <c r="E1711" s="7" t="s">
        <v>592</v>
      </c>
      <c r="F1711" s="7" t="s">
        <v>5251</v>
      </c>
      <c r="G1711" s="8">
        <v>43275.574999999997</v>
      </c>
      <c r="H1711" s="7" t="s">
        <v>2781</v>
      </c>
      <c r="I1711" s="7"/>
      <c r="J1711" s="7"/>
      <c r="K1711" s="7">
        <v>0</v>
      </c>
      <c r="L1711" s="7">
        <v>0</v>
      </c>
      <c r="M1711" s="7">
        <v>284.20999999999998</v>
      </c>
      <c r="N1711" s="7">
        <v>1</v>
      </c>
      <c r="O1711" s="7" t="s">
        <v>53</v>
      </c>
      <c r="P1711" s="7">
        <v>0</v>
      </c>
      <c r="Q1711" s="7">
        <v>0</v>
      </c>
      <c r="R1711" s="7">
        <v>284.20999999999998</v>
      </c>
    </row>
    <row r="1712" spans="1:18" x14ac:dyDescent="0.25">
      <c r="A1712" s="7" t="s">
        <v>5249</v>
      </c>
      <c r="B1712" s="8">
        <v>43342</v>
      </c>
      <c r="C1712" s="7">
        <v>2</v>
      </c>
      <c r="D1712" s="7" t="s">
        <v>5250</v>
      </c>
      <c r="E1712" s="7" t="s">
        <v>592</v>
      </c>
      <c r="F1712" s="7" t="s">
        <v>5251</v>
      </c>
      <c r="G1712" s="8">
        <v>43275.574999999997</v>
      </c>
      <c r="H1712" s="7" t="s">
        <v>2781</v>
      </c>
      <c r="I1712" s="7"/>
      <c r="J1712" s="7"/>
      <c r="K1712" s="7">
        <v>0</v>
      </c>
      <c r="L1712" s="7">
        <v>0</v>
      </c>
      <c r="M1712" s="7">
        <v>915.79</v>
      </c>
      <c r="N1712" s="7">
        <v>1</v>
      </c>
      <c r="O1712" s="7" t="s">
        <v>53</v>
      </c>
      <c r="P1712" s="7">
        <v>0</v>
      </c>
      <c r="Q1712" s="7">
        <v>0</v>
      </c>
      <c r="R1712" s="7">
        <v>915.79</v>
      </c>
    </row>
    <row r="1713" spans="1:18" x14ac:dyDescent="0.25">
      <c r="A1713" s="7" t="s">
        <v>5252</v>
      </c>
      <c r="B1713" s="8">
        <v>43342</v>
      </c>
      <c r="C1713" s="7">
        <v>1</v>
      </c>
      <c r="D1713" s="7" t="s">
        <v>5253</v>
      </c>
      <c r="E1713" s="7" t="s">
        <v>592</v>
      </c>
      <c r="F1713" s="7" t="s">
        <v>5254</v>
      </c>
      <c r="G1713" s="8">
        <v>43273.727083333331</v>
      </c>
      <c r="H1713" s="7" t="s">
        <v>2781</v>
      </c>
      <c r="I1713" s="7"/>
      <c r="J1713" s="7"/>
      <c r="K1713" s="7">
        <v>0</v>
      </c>
      <c r="L1713" s="7">
        <v>0</v>
      </c>
      <c r="M1713" s="7">
        <v>1800</v>
      </c>
      <c r="N1713" s="7">
        <v>1</v>
      </c>
      <c r="O1713" s="7" t="s">
        <v>53</v>
      </c>
      <c r="P1713" s="7">
        <v>0</v>
      </c>
      <c r="Q1713" s="7">
        <v>0</v>
      </c>
      <c r="R1713" s="7">
        <v>1800</v>
      </c>
    </row>
    <row r="1714" spans="1:18" x14ac:dyDescent="0.25">
      <c r="A1714" s="7" t="s">
        <v>5255</v>
      </c>
      <c r="B1714" s="8">
        <v>43342</v>
      </c>
      <c r="C1714" s="7">
        <v>1</v>
      </c>
      <c r="D1714" s="7" t="s">
        <v>5256</v>
      </c>
      <c r="E1714" s="7" t="s">
        <v>592</v>
      </c>
      <c r="F1714" s="7" t="s">
        <v>5257</v>
      </c>
      <c r="G1714" s="8">
        <v>43274.855555555558</v>
      </c>
      <c r="H1714" s="7" t="s">
        <v>2781</v>
      </c>
      <c r="I1714" s="7"/>
      <c r="J1714" s="7"/>
      <c r="K1714" s="7">
        <v>0</v>
      </c>
      <c r="L1714" s="7">
        <v>0</v>
      </c>
      <c r="M1714" s="7">
        <v>800</v>
      </c>
      <c r="N1714" s="7">
        <v>1</v>
      </c>
      <c r="O1714" s="7" t="s">
        <v>53</v>
      </c>
      <c r="P1714" s="7">
        <v>0</v>
      </c>
      <c r="Q1714" s="7">
        <v>0</v>
      </c>
      <c r="R1714" s="7">
        <v>800</v>
      </c>
    </row>
    <row r="1715" spans="1:18" x14ac:dyDescent="0.25">
      <c r="A1715" s="7" t="s">
        <v>5258</v>
      </c>
      <c r="B1715" s="8">
        <v>43342</v>
      </c>
      <c r="C1715" s="7">
        <v>1</v>
      </c>
      <c r="D1715" s="7" t="s">
        <v>5259</v>
      </c>
      <c r="E1715" s="7" t="s">
        <v>592</v>
      </c>
      <c r="F1715" s="7" t="s">
        <v>5260</v>
      </c>
      <c r="G1715" s="8">
        <v>43291.662499999999</v>
      </c>
      <c r="H1715" s="7" t="s">
        <v>2781</v>
      </c>
      <c r="I1715" s="7"/>
      <c r="J1715" s="7"/>
      <c r="K1715" s="7">
        <v>0</v>
      </c>
      <c r="L1715" s="7">
        <v>0</v>
      </c>
      <c r="M1715" s="7">
        <v>1200</v>
      </c>
      <c r="N1715" s="7">
        <v>1</v>
      </c>
      <c r="O1715" s="7" t="s">
        <v>53</v>
      </c>
      <c r="P1715" s="7">
        <v>0</v>
      </c>
      <c r="Q1715" s="7">
        <v>0</v>
      </c>
      <c r="R1715" s="7">
        <v>1200</v>
      </c>
    </row>
    <row r="1716" spans="1:18" x14ac:dyDescent="0.25">
      <c r="A1716" s="7" t="s">
        <v>5261</v>
      </c>
      <c r="B1716" s="8">
        <v>43342</v>
      </c>
      <c r="C1716" s="7">
        <v>1</v>
      </c>
      <c r="D1716" s="7" t="s">
        <v>5262</v>
      </c>
      <c r="E1716" s="7" t="s">
        <v>592</v>
      </c>
      <c r="F1716" s="7" t="s">
        <v>5263</v>
      </c>
      <c r="G1716" s="8">
        <v>43315.512499999997</v>
      </c>
      <c r="H1716" s="7" t="s">
        <v>2781</v>
      </c>
      <c r="I1716" s="7"/>
      <c r="J1716" s="7"/>
      <c r="K1716" s="7">
        <v>0</v>
      </c>
      <c r="L1716" s="7">
        <v>0</v>
      </c>
      <c r="M1716" s="7">
        <v>3500</v>
      </c>
      <c r="N1716" s="7">
        <v>1</v>
      </c>
      <c r="O1716" s="7" t="s">
        <v>53</v>
      </c>
      <c r="P1716" s="7">
        <v>0</v>
      </c>
      <c r="Q1716" s="7">
        <v>0</v>
      </c>
      <c r="R1716" s="7">
        <v>3500</v>
      </c>
    </row>
    <row r="1717" spans="1:18" x14ac:dyDescent="0.25">
      <c r="A1717" s="7" t="s">
        <v>5264</v>
      </c>
      <c r="B1717" s="8">
        <v>43342</v>
      </c>
      <c r="C1717" s="7">
        <v>1</v>
      </c>
      <c r="D1717" s="7" t="s">
        <v>5265</v>
      </c>
      <c r="E1717" s="7" t="s">
        <v>592</v>
      </c>
      <c r="F1717" s="7" t="s">
        <v>5266</v>
      </c>
      <c r="G1717" s="8">
        <v>43335.631249999999</v>
      </c>
      <c r="H1717" s="7" t="s">
        <v>2781</v>
      </c>
      <c r="I1717" s="7"/>
      <c r="J1717" s="7"/>
      <c r="K1717" s="7">
        <v>0</v>
      </c>
      <c r="L1717" s="7">
        <v>0</v>
      </c>
      <c r="M1717" s="7">
        <v>1500</v>
      </c>
      <c r="N1717" s="7">
        <v>1</v>
      </c>
      <c r="O1717" s="7" t="s">
        <v>53</v>
      </c>
      <c r="P1717" s="7">
        <v>0</v>
      </c>
      <c r="Q1717" s="7">
        <v>0</v>
      </c>
      <c r="R1717" s="7">
        <v>1500</v>
      </c>
    </row>
    <row r="1718" spans="1:18" x14ac:dyDescent="0.25">
      <c r="A1718" s="7" t="s">
        <v>5267</v>
      </c>
      <c r="B1718" s="8">
        <v>43348</v>
      </c>
      <c r="C1718" s="7">
        <v>1</v>
      </c>
      <c r="D1718" s="7" t="s">
        <v>5268</v>
      </c>
      <c r="E1718" s="7" t="s">
        <v>592</v>
      </c>
      <c r="F1718" s="7" t="s">
        <v>5269</v>
      </c>
      <c r="G1718" s="8">
        <v>43347.345138888886</v>
      </c>
      <c r="H1718" s="7" t="s">
        <v>2781</v>
      </c>
      <c r="I1718" s="7"/>
      <c r="J1718" s="7"/>
      <c r="K1718" s="7">
        <v>0</v>
      </c>
      <c r="L1718" s="7">
        <v>0</v>
      </c>
      <c r="M1718" s="7">
        <v>6800</v>
      </c>
      <c r="N1718" s="7">
        <v>1</v>
      </c>
      <c r="O1718" s="7" t="s">
        <v>53</v>
      </c>
      <c r="P1718" s="7">
        <v>0</v>
      </c>
      <c r="Q1718" s="7">
        <v>0</v>
      </c>
      <c r="R1718" s="7">
        <v>6800</v>
      </c>
    </row>
    <row r="1719" spans="1:18" x14ac:dyDescent="0.25">
      <c r="A1719" s="7" t="s">
        <v>5270</v>
      </c>
      <c r="B1719" s="8">
        <v>43349</v>
      </c>
      <c r="C1719" s="7">
        <v>1</v>
      </c>
      <c r="D1719" s="7" t="s">
        <v>5271</v>
      </c>
      <c r="E1719" s="7" t="s">
        <v>592</v>
      </c>
      <c r="F1719" s="7" t="s">
        <v>5272</v>
      </c>
      <c r="G1719" s="8">
        <v>43326.638888888891</v>
      </c>
      <c r="H1719" s="7" t="s">
        <v>2781</v>
      </c>
      <c r="I1719" s="7"/>
      <c r="J1719" s="7"/>
      <c r="K1719" s="7">
        <v>0</v>
      </c>
      <c r="L1719" s="7">
        <v>0</v>
      </c>
      <c r="M1719" s="7">
        <v>767.44</v>
      </c>
      <c r="N1719" s="7">
        <v>1</v>
      </c>
      <c r="O1719" s="7" t="s">
        <v>53</v>
      </c>
      <c r="P1719" s="7">
        <v>0</v>
      </c>
      <c r="Q1719" s="7">
        <v>0</v>
      </c>
      <c r="R1719" s="7">
        <v>767.44</v>
      </c>
    </row>
    <row r="1720" spans="1:18" x14ac:dyDescent="0.25">
      <c r="A1720" s="7" t="s">
        <v>5270</v>
      </c>
      <c r="B1720" s="8">
        <v>43349</v>
      </c>
      <c r="C1720" s="7">
        <v>2</v>
      </c>
      <c r="D1720" s="7" t="s">
        <v>5271</v>
      </c>
      <c r="E1720" s="7" t="s">
        <v>592</v>
      </c>
      <c r="F1720" s="7" t="s">
        <v>5272</v>
      </c>
      <c r="G1720" s="8">
        <v>43326.638888888891</v>
      </c>
      <c r="H1720" s="7" t="s">
        <v>2781</v>
      </c>
      <c r="I1720" s="7"/>
      <c r="J1720" s="7"/>
      <c r="K1720" s="7">
        <v>0</v>
      </c>
      <c r="L1720" s="7">
        <v>0</v>
      </c>
      <c r="M1720" s="7">
        <v>232.56</v>
      </c>
      <c r="N1720" s="7">
        <v>1</v>
      </c>
      <c r="O1720" s="7" t="s">
        <v>53</v>
      </c>
      <c r="P1720" s="7">
        <v>0</v>
      </c>
      <c r="Q1720" s="7">
        <v>0</v>
      </c>
      <c r="R1720" s="7">
        <v>232.56</v>
      </c>
    </row>
    <row r="1721" spans="1:18" x14ac:dyDescent="0.25">
      <c r="A1721" s="7" t="s">
        <v>5273</v>
      </c>
      <c r="B1721" s="8">
        <v>43349</v>
      </c>
      <c r="C1721" s="7">
        <v>1</v>
      </c>
      <c r="D1721" s="7" t="s">
        <v>5274</v>
      </c>
      <c r="E1721" s="7" t="s">
        <v>592</v>
      </c>
      <c r="F1721" s="7" t="s">
        <v>5275</v>
      </c>
      <c r="G1721" s="8">
        <v>43312.563888888886</v>
      </c>
      <c r="H1721" s="7" t="s">
        <v>2781</v>
      </c>
      <c r="I1721" s="7"/>
      <c r="J1721" s="7"/>
      <c r="K1721" s="7">
        <v>0</v>
      </c>
      <c r="L1721" s="7">
        <v>0</v>
      </c>
      <c r="M1721" s="7">
        <v>0.66</v>
      </c>
      <c r="N1721" s="7">
        <v>1</v>
      </c>
      <c r="O1721" s="7" t="s">
        <v>53</v>
      </c>
      <c r="P1721" s="7">
        <v>0</v>
      </c>
      <c r="Q1721" s="7">
        <v>0</v>
      </c>
      <c r="R1721" s="7">
        <v>0.66</v>
      </c>
    </row>
    <row r="1722" spans="1:18" x14ac:dyDescent="0.25">
      <c r="A1722" s="7" t="s">
        <v>5273</v>
      </c>
      <c r="B1722" s="8">
        <v>43349</v>
      </c>
      <c r="C1722" s="7">
        <v>2</v>
      </c>
      <c r="D1722" s="7" t="s">
        <v>5274</v>
      </c>
      <c r="E1722" s="7" t="s">
        <v>592</v>
      </c>
      <c r="F1722" s="7" t="s">
        <v>5275</v>
      </c>
      <c r="G1722" s="8">
        <v>43312.563888888886</v>
      </c>
      <c r="H1722" s="7" t="s">
        <v>2781</v>
      </c>
      <c r="I1722" s="7"/>
      <c r="J1722" s="7"/>
      <c r="K1722" s="7">
        <v>0</v>
      </c>
      <c r="L1722" s="7">
        <v>0</v>
      </c>
      <c r="M1722" s="7">
        <v>9.34</v>
      </c>
      <c r="N1722" s="7">
        <v>1</v>
      </c>
      <c r="O1722" s="7" t="s">
        <v>53</v>
      </c>
      <c r="P1722" s="7">
        <v>0</v>
      </c>
      <c r="Q1722" s="7">
        <v>0</v>
      </c>
      <c r="R1722" s="7">
        <v>9.34</v>
      </c>
    </row>
    <row r="1723" spans="1:18" x14ac:dyDescent="0.25">
      <c r="A1723" s="7" t="s">
        <v>5273</v>
      </c>
      <c r="B1723" s="8">
        <v>43349</v>
      </c>
      <c r="C1723" s="7">
        <v>3</v>
      </c>
      <c r="D1723" s="7" t="s">
        <v>5274</v>
      </c>
      <c r="E1723" s="7" t="s">
        <v>592</v>
      </c>
      <c r="F1723" s="7" t="s">
        <v>5275</v>
      </c>
      <c r="G1723" s="8">
        <v>43312.563888888886</v>
      </c>
      <c r="H1723" s="7" t="s">
        <v>2781</v>
      </c>
      <c r="I1723" s="7"/>
      <c r="J1723" s="7"/>
      <c r="K1723" s="7">
        <v>0</v>
      </c>
      <c r="L1723" s="7">
        <v>0</v>
      </c>
      <c r="M1723" s="7">
        <v>14.94</v>
      </c>
      <c r="N1723" s="7">
        <v>1</v>
      </c>
      <c r="O1723" s="7" t="s">
        <v>53</v>
      </c>
      <c r="P1723" s="7">
        <v>0</v>
      </c>
      <c r="Q1723" s="7">
        <v>0</v>
      </c>
      <c r="R1723" s="7">
        <v>14.94</v>
      </c>
    </row>
    <row r="1724" spans="1:18" x14ac:dyDescent="0.25">
      <c r="A1724" s="7" t="s">
        <v>5273</v>
      </c>
      <c r="B1724" s="8">
        <v>43349</v>
      </c>
      <c r="C1724" s="7">
        <v>4</v>
      </c>
      <c r="D1724" s="7" t="s">
        <v>5274</v>
      </c>
      <c r="E1724" s="7" t="s">
        <v>592</v>
      </c>
      <c r="F1724" s="7" t="s">
        <v>5275</v>
      </c>
      <c r="G1724" s="8">
        <v>43312.563888888886</v>
      </c>
      <c r="H1724" s="7" t="s">
        <v>2781</v>
      </c>
      <c r="I1724" s="7"/>
      <c r="J1724" s="7"/>
      <c r="K1724" s="7">
        <v>0</v>
      </c>
      <c r="L1724" s="7">
        <v>0</v>
      </c>
      <c r="M1724" s="7">
        <v>9.1300000000000008</v>
      </c>
      <c r="N1724" s="7">
        <v>1</v>
      </c>
      <c r="O1724" s="7" t="s">
        <v>53</v>
      </c>
      <c r="P1724" s="7">
        <v>0</v>
      </c>
      <c r="Q1724" s="7">
        <v>0</v>
      </c>
      <c r="R1724" s="7">
        <v>9.1300000000000008</v>
      </c>
    </row>
    <row r="1725" spans="1:18" x14ac:dyDescent="0.25">
      <c r="A1725" s="7" t="s">
        <v>5273</v>
      </c>
      <c r="B1725" s="8">
        <v>43349</v>
      </c>
      <c r="C1725" s="7">
        <v>5</v>
      </c>
      <c r="D1725" s="7" t="s">
        <v>5274</v>
      </c>
      <c r="E1725" s="7" t="s">
        <v>592</v>
      </c>
      <c r="F1725" s="7" t="s">
        <v>5275</v>
      </c>
      <c r="G1725" s="8">
        <v>43312.563888888886</v>
      </c>
      <c r="H1725" s="7" t="s">
        <v>2781</v>
      </c>
      <c r="I1725" s="7"/>
      <c r="J1725" s="7"/>
      <c r="K1725" s="7">
        <v>0</v>
      </c>
      <c r="L1725" s="7">
        <v>0</v>
      </c>
      <c r="M1725" s="7">
        <v>4.9800000000000004</v>
      </c>
      <c r="N1725" s="7">
        <v>1</v>
      </c>
      <c r="O1725" s="7" t="s">
        <v>53</v>
      </c>
      <c r="P1725" s="7">
        <v>0</v>
      </c>
      <c r="Q1725" s="7">
        <v>0</v>
      </c>
      <c r="R1725" s="7">
        <v>4.9800000000000004</v>
      </c>
    </row>
    <row r="1726" spans="1:18" x14ac:dyDescent="0.25">
      <c r="A1726" s="7" t="s">
        <v>5273</v>
      </c>
      <c r="B1726" s="8">
        <v>43349</v>
      </c>
      <c r="C1726" s="7">
        <v>6</v>
      </c>
      <c r="D1726" s="7" t="s">
        <v>5274</v>
      </c>
      <c r="E1726" s="7" t="s">
        <v>592</v>
      </c>
      <c r="F1726" s="7" t="s">
        <v>5275</v>
      </c>
      <c r="G1726" s="8">
        <v>43312.563888888886</v>
      </c>
      <c r="H1726" s="7" t="s">
        <v>2781</v>
      </c>
      <c r="I1726" s="7"/>
      <c r="J1726" s="7"/>
      <c r="K1726" s="7">
        <v>0</v>
      </c>
      <c r="L1726" s="7">
        <v>0</v>
      </c>
      <c r="M1726" s="7">
        <v>2.4900000000000002</v>
      </c>
      <c r="N1726" s="7">
        <v>1</v>
      </c>
      <c r="O1726" s="7" t="s">
        <v>53</v>
      </c>
      <c r="P1726" s="7">
        <v>0</v>
      </c>
      <c r="Q1726" s="7">
        <v>0</v>
      </c>
      <c r="R1726" s="7">
        <v>2.4900000000000002</v>
      </c>
    </row>
    <row r="1727" spans="1:18" x14ac:dyDescent="0.25">
      <c r="A1727" s="7" t="s">
        <v>5273</v>
      </c>
      <c r="B1727" s="8">
        <v>43349</v>
      </c>
      <c r="C1727" s="7">
        <v>7</v>
      </c>
      <c r="D1727" s="7" t="s">
        <v>5274</v>
      </c>
      <c r="E1727" s="7" t="s">
        <v>592</v>
      </c>
      <c r="F1727" s="7" t="s">
        <v>5275</v>
      </c>
      <c r="G1727" s="8">
        <v>43312.563888888886</v>
      </c>
      <c r="H1727" s="7" t="s">
        <v>2781</v>
      </c>
      <c r="I1727" s="7"/>
      <c r="J1727" s="7"/>
      <c r="K1727" s="7">
        <v>0</v>
      </c>
      <c r="L1727" s="7">
        <v>0</v>
      </c>
      <c r="M1727" s="7">
        <v>0.41</v>
      </c>
      <c r="N1727" s="7">
        <v>1</v>
      </c>
      <c r="O1727" s="7" t="s">
        <v>53</v>
      </c>
      <c r="P1727" s="7">
        <v>0</v>
      </c>
      <c r="Q1727" s="7">
        <v>0</v>
      </c>
      <c r="R1727" s="7">
        <v>0.41</v>
      </c>
    </row>
    <row r="1728" spans="1:18" x14ac:dyDescent="0.25">
      <c r="A1728" s="7" t="s">
        <v>5273</v>
      </c>
      <c r="B1728" s="8">
        <v>43349</v>
      </c>
      <c r="C1728" s="7">
        <v>8</v>
      </c>
      <c r="D1728" s="7" t="s">
        <v>5274</v>
      </c>
      <c r="E1728" s="7" t="s">
        <v>592</v>
      </c>
      <c r="F1728" s="7" t="s">
        <v>5275</v>
      </c>
      <c r="G1728" s="8">
        <v>43312.563888888886</v>
      </c>
      <c r="H1728" s="7" t="s">
        <v>2781</v>
      </c>
      <c r="I1728" s="7"/>
      <c r="J1728" s="7"/>
      <c r="K1728" s="7">
        <v>0</v>
      </c>
      <c r="L1728" s="7">
        <v>0</v>
      </c>
      <c r="M1728" s="7">
        <v>850.59</v>
      </c>
      <c r="N1728" s="7">
        <v>1</v>
      </c>
      <c r="O1728" s="7" t="s">
        <v>53</v>
      </c>
      <c r="P1728" s="7">
        <v>0</v>
      </c>
      <c r="Q1728" s="7">
        <v>0</v>
      </c>
      <c r="R1728" s="7">
        <v>850.59</v>
      </c>
    </row>
    <row r="1729" spans="1:18" x14ac:dyDescent="0.25">
      <c r="A1729" s="7" t="s">
        <v>5273</v>
      </c>
      <c r="B1729" s="8">
        <v>43349</v>
      </c>
      <c r="C1729" s="7">
        <v>9</v>
      </c>
      <c r="D1729" s="7" t="s">
        <v>5274</v>
      </c>
      <c r="E1729" s="7" t="s">
        <v>592</v>
      </c>
      <c r="F1729" s="7" t="s">
        <v>5275</v>
      </c>
      <c r="G1729" s="8">
        <v>43312.563888888886</v>
      </c>
      <c r="H1729" s="7" t="s">
        <v>2781</v>
      </c>
      <c r="I1729" s="7"/>
      <c r="J1729" s="7"/>
      <c r="K1729" s="7">
        <v>0</v>
      </c>
      <c r="L1729" s="7">
        <v>0</v>
      </c>
      <c r="M1729" s="7">
        <v>43.57</v>
      </c>
      <c r="N1729" s="7">
        <v>1</v>
      </c>
      <c r="O1729" s="7" t="s">
        <v>53</v>
      </c>
      <c r="P1729" s="7">
        <v>0</v>
      </c>
      <c r="Q1729" s="7">
        <v>0</v>
      </c>
      <c r="R1729" s="7">
        <v>43.57</v>
      </c>
    </row>
    <row r="1730" spans="1:18" x14ac:dyDescent="0.25">
      <c r="A1730" s="7" t="s">
        <v>5273</v>
      </c>
      <c r="B1730" s="8">
        <v>43349</v>
      </c>
      <c r="C1730" s="7">
        <v>10</v>
      </c>
      <c r="D1730" s="7" t="s">
        <v>5274</v>
      </c>
      <c r="E1730" s="7" t="s">
        <v>592</v>
      </c>
      <c r="F1730" s="7" t="s">
        <v>5275</v>
      </c>
      <c r="G1730" s="8">
        <v>43312.563888888886</v>
      </c>
      <c r="H1730" s="7" t="s">
        <v>2781</v>
      </c>
      <c r="I1730" s="7"/>
      <c r="J1730" s="7"/>
      <c r="K1730" s="7">
        <v>0</v>
      </c>
      <c r="L1730" s="7">
        <v>0</v>
      </c>
      <c r="M1730" s="7">
        <v>2.0699999999999998</v>
      </c>
      <c r="N1730" s="7">
        <v>1</v>
      </c>
      <c r="O1730" s="7" t="s">
        <v>53</v>
      </c>
      <c r="P1730" s="7">
        <v>0</v>
      </c>
      <c r="Q1730" s="7">
        <v>0</v>
      </c>
      <c r="R1730" s="7">
        <v>2.0699999999999998</v>
      </c>
    </row>
    <row r="1731" spans="1:18" x14ac:dyDescent="0.25">
      <c r="A1731" s="7" t="s">
        <v>5273</v>
      </c>
      <c r="B1731" s="8">
        <v>43349</v>
      </c>
      <c r="C1731" s="7">
        <v>11</v>
      </c>
      <c r="D1731" s="7" t="s">
        <v>5274</v>
      </c>
      <c r="E1731" s="7" t="s">
        <v>592</v>
      </c>
      <c r="F1731" s="7" t="s">
        <v>5275</v>
      </c>
      <c r="G1731" s="8">
        <v>43312.563888888886</v>
      </c>
      <c r="H1731" s="7" t="s">
        <v>2781</v>
      </c>
      <c r="I1731" s="7"/>
      <c r="J1731" s="7"/>
      <c r="K1731" s="7">
        <v>0</v>
      </c>
      <c r="L1731" s="7">
        <v>0</v>
      </c>
      <c r="M1731" s="7">
        <v>16.18</v>
      </c>
      <c r="N1731" s="7">
        <v>1</v>
      </c>
      <c r="O1731" s="7" t="s">
        <v>53</v>
      </c>
      <c r="P1731" s="7">
        <v>0</v>
      </c>
      <c r="Q1731" s="7">
        <v>0</v>
      </c>
      <c r="R1731" s="7">
        <v>16.18</v>
      </c>
    </row>
    <row r="1732" spans="1:18" x14ac:dyDescent="0.25">
      <c r="A1732" s="7" t="s">
        <v>5273</v>
      </c>
      <c r="B1732" s="8">
        <v>43349</v>
      </c>
      <c r="C1732" s="7">
        <v>12</v>
      </c>
      <c r="D1732" s="7" t="s">
        <v>5274</v>
      </c>
      <c r="E1732" s="7" t="s">
        <v>592</v>
      </c>
      <c r="F1732" s="7" t="s">
        <v>5275</v>
      </c>
      <c r="G1732" s="8">
        <v>43312.563888888886</v>
      </c>
      <c r="H1732" s="7" t="s">
        <v>2781</v>
      </c>
      <c r="I1732" s="7"/>
      <c r="J1732" s="7"/>
      <c r="K1732" s="7">
        <v>0</v>
      </c>
      <c r="L1732" s="7">
        <v>0</v>
      </c>
      <c r="M1732" s="7">
        <v>23.65</v>
      </c>
      <c r="N1732" s="7">
        <v>1</v>
      </c>
      <c r="O1732" s="7" t="s">
        <v>53</v>
      </c>
      <c r="P1732" s="7">
        <v>0</v>
      </c>
      <c r="Q1732" s="7">
        <v>0</v>
      </c>
      <c r="R1732" s="7">
        <v>23.65</v>
      </c>
    </row>
    <row r="1733" spans="1:18" x14ac:dyDescent="0.25">
      <c r="A1733" s="7" t="s">
        <v>5273</v>
      </c>
      <c r="B1733" s="8">
        <v>43349</v>
      </c>
      <c r="C1733" s="7">
        <v>13</v>
      </c>
      <c r="D1733" s="7" t="s">
        <v>5274</v>
      </c>
      <c r="E1733" s="7" t="s">
        <v>592</v>
      </c>
      <c r="F1733" s="7" t="s">
        <v>5275</v>
      </c>
      <c r="G1733" s="8">
        <v>43312.563888888886</v>
      </c>
      <c r="H1733" s="7" t="s">
        <v>2781</v>
      </c>
      <c r="I1733" s="7"/>
      <c r="J1733" s="7"/>
      <c r="K1733" s="7">
        <v>0</v>
      </c>
      <c r="L1733" s="7">
        <v>0</v>
      </c>
      <c r="M1733" s="7">
        <v>13.69</v>
      </c>
      <c r="N1733" s="7">
        <v>1</v>
      </c>
      <c r="O1733" s="7" t="s">
        <v>53</v>
      </c>
      <c r="P1733" s="7">
        <v>0</v>
      </c>
      <c r="Q1733" s="7">
        <v>0</v>
      </c>
      <c r="R1733" s="7">
        <v>13.69</v>
      </c>
    </row>
    <row r="1734" spans="1:18" x14ac:dyDescent="0.25">
      <c r="A1734" s="7" t="s">
        <v>5273</v>
      </c>
      <c r="B1734" s="8">
        <v>43349</v>
      </c>
      <c r="C1734" s="7">
        <v>14</v>
      </c>
      <c r="D1734" s="7" t="s">
        <v>5274</v>
      </c>
      <c r="E1734" s="7" t="s">
        <v>592</v>
      </c>
      <c r="F1734" s="7" t="s">
        <v>5275</v>
      </c>
      <c r="G1734" s="8">
        <v>43312.563888888886</v>
      </c>
      <c r="H1734" s="7" t="s">
        <v>2781</v>
      </c>
      <c r="I1734" s="7"/>
      <c r="J1734" s="7"/>
      <c r="K1734" s="7">
        <v>0</v>
      </c>
      <c r="L1734" s="7">
        <v>0</v>
      </c>
      <c r="M1734" s="7">
        <v>8.3000000000000007</v>
      </c>
      <c r="N1734" s="7">
        <v>1</v>
      </c>
      <c r="O1734" s="7" t="s">
        <v>53</v>
      </c>
      <c r="P1734" s="7">
        <v>0</v>
      </c>
      <c r="Q1734" s="7">
        <v>0</v>
      </c>
      <c r="R1734" s="7">
        <v>8.3000000000000007</v>
      </c>
    </row>
    <row r="1735" spans="1:18" x14ac:dyDescent="0.25">
      <c r="A1735" s="7" t="s">
        <v>5276</v>
      </c>
      <c r="B1735" s="8">
        <v>43349</v>
      </c>
      <c r="C1735" s="7">
        <v>1</v>
      </c>
      <c r="D1735" s="7" t="s">
        <v>5277</v>
      </c>
      <c r="E1735" s="7" t="s">
        <v>592</v>
      </c>
      <c r="F1735" s="7" t="s">
        <v>5278</v>
      </c>
      <c r="G1735" s="8">
        <v>43307.397222222222</v>
      </c>
      <c r="H1735" s="7" t="s">
        <v>2781</v>
      </c>
      <c r="I1735" s="7"/>
      <c r="J1735" s="7"/>
      <c r="K1735" s="7">
        <v>0</v>
      </c>
      <c r="L1735" s="7">
        <v>0</v>
      </c>
      <c r="M1735" s="7">
        <v>4000</v>
      </c>
      <c r="N1735" s="7">
        <v>1</v>
      </c>
      <c r="O1735" s="7" t="s">
        <v>53</v>
      </c>
      <c r="P1735" s="7">
        <v>0</v>
      </c>
      <c r="Q1735" s="7">
        <v>0</v>
      </c>
      <c r="R1735" s="7">
        <v>4000</v>
      </c>
    </row>
    <row r="1736" spans="1:18" x14ac:dyDescent="0.25">
      <c r="A1736" s="7" t="s">
        <v>5279</v>
      </c>
      <c r="B1736" s="8">
        <v>43353</v>
      </c>
      <c r="C1736" s="7">
        <v>1</v>
      </c>
      <c r="D1736" s="7" t="s">
        <v>5280</v>
      </c>
      <c r="E1736" s="7" t="s">
        <v>592</v>
      </c>
      <c r="F1736" s="7" t="s">
        <v>5281</v>
      </c>
      <c r="G1736" s="8">
        <v>43335.578472222223</v>
      </c>
      <c r="H1736" s="7" t="s">
        <v>2781</v>
      </c>
      <c r="I1736" s="7"/>
      <c r="J1736" s="7"/>
      <c r="K1736" s="7">
        <v>0</v>
      </c>
      <c r="L1736" s="7">
        <v>0</v>
      </c>
      <c r="M1736" s="7">
        <v>4.26</v>
      </c>
      <c r="N1736" s="7">
        <v>1</v>
      </c>
      <c r="O1736" s="7" t="s">
        <v>71</v>
      </c>
      <c r="P1736" s="7">
        <v>0</v>
      </c>
      <c r="Q1736" s="7">
        <v>0</v>
      </c>
      <c r="R1736" s="7">
        <v>4.26</v>
      </c>
    </row>
    <row r="1737" spans="1:18" x14ac:dyDescent="0.25">
      <c r="A1737" s="7" t="s">
        <v>5279</v>
      </c>
      <c r="B1737" s="8">
        <v>43353</v>
      </c>
      <c r="C1737" s="7">
        <v>2</v>
      </c>
      <c r="D1737" s="7" t="s">
        <v>5280</v>
      </c>
      <c r="E1737" s="7" t="s">
        <v>592</v>
      </c>
      <c r="F1737" s="7" t="s">
        <v>5281</v>
      </c>
      <c r="G1737" s="8">
        <v>43335.578472222223</v>
      </c>
      <c r="H1737" s="7" t="s">
        <v>2781</v>
      </c>
      <c r="I1737" s="7"/>
      <c r="J1737" s="7"/>
      <c r="K1737" s="7">
        <v>0</v>
      </c>
      <c r="L1737" s="7">
        <v>0</v>
      </c>
      <c r="M1737" s="7">
        <v>40.29</v>
      </c>
      <c r="N1737" s="7">
        <v>1</v>
      </c>
      <c r="O1737" s="7" t="s">
        <v>71</v>
      </c>
      <c r="P1737" s="7">
        <v>0</v>
      </c>
      <c r="Q1737" s="7">
        <v>0</v>
      </c>
      <c r="R1737" s="7">
        <v>40.29</v>
      </c>
    </row>
    <row r="1738" spans="1:18" x14ac:dyDescent="0.25">
      <c r="A1738" s="7" t="s">
        <v>5279</v>
      </c>
      <c r="B1738" s="8">
        <v>43353</v>
      </c>
      <c r="C1738" s="7">
        <v>3</v>
      </c>
      <c r="D1738" s="7" t="s">
        <v>5280</v>
      </c>
      <c r="E1738" s="7" t="s">
        <v>592</v>
      </c>
      <c r="F1738" s="7" t="s">
        <v>5281</v>
      </c>
      <c r="G1738" s="8">
        <v>43335.578472222223</v>
      </c>
      <c r="H1738" s="7" t="s">
        <v>2781</v>
      </c>
      <c r="I1738" s="7"/>
      <c r="J1738" s="7"/>
      <c r="K1738" s="7">
        <v>0</v>
      </c>
      <c r="L1738" s="7">
        <v>0</v>
      </c>
      <c r="M1738" s="7">
        <v>5.45</v>
      </c>
      <c r="N1738" s="7">
        <v>1</v>
      </c>
      <c r="O1738" s="7" t="s">
        <v>71</v>
      </c>
      <c r="P1738" s="7">
        <v>0</v>
      </c>
      <c r="Q1738" s="7">
        <v>0</v>
      </c>
      <c r="R1738" s="7">
        <v>5.45</v>
      </c>
    </row>
    <row r="1739" spans="1:18" x14ac:dyDescent="0.25">
      <c r="A1739" s="7" t="s">
        <v>5282</v>
      </c>
      <c r="B1739" s="8">
        <v>43353</v>
      </c>
      <c r="C1739" s="7">
        <v>1</v>
      </c>
      <c r="D1739" s="7" t="s">
        <v>5283</v>
      </c>
      <c r="E1739" s="7" t="s">
        <v>592</v>
      </c>
      <c r="F1739" s="7" t="s">
        <v>5284</v>
      </c>
      <c r="G1739" s="8">
        <v>43337.654861111114</v>
      </c>
      <c r="H1739" s="7" t="s">
        <v>2781</v>
      </c>
      <c r="I1739" s="7"/>
      <c r="J1739" s="7"/>
      <c r="K1739" s="7">
        <v>0</v>
      </c>
      <c r="L1739" s="7">
        <v>0</v>
      </c>
      <c r="M1739" s="7">
        <v>336</v>
      </c>
      <c r="N1739" s="7">
        <v>1</v>
      </c>
      <c r="O1739" s="7" t="s">
        <v>71</v>
      </c>
      <c r="P1739" s="7">
        <v>0</v>
      </c>
      <c r="Q1739" s="7">
        <v>0</v>
      </c>
      <c r="R1739" s="7">
        <v>336</v>
      </c>
    </row>
    <row r="1740" spans="1:18" x14ac:dyDescent="0.25">
      <c r="A1740" s="7" t="s">
        <v>5285</v>
      </c>
      <c r="B1740" s="8">
        <v>43354</v>
      </c>
      <c r="C1740" s="7">
        <v>1</v>
      </c>
      <c r="D1740" s="7" t="s">
        <v>5286</v>
      </c>
      <c r="E1740" s="7" t="s">
        <v>592</v>
      </c>
      <c r="F1740" s="7" t="s">
        <v>5287</v>
      </c>
      <c r="G1740" s="8">
        <v>43343.565972222219</v>
      </c>
      <c r="H1740" s="7" t="s">
        <v>2781</v>
      </c>
      <c r="I1740" s="7"/>
      <c r="J1740" s="7"/>
      <c r="K1740" s="7">
        <v>0</v>
      </c>
      <c r="L1740" s="7">
        <v>0</v>
      </c>
      <c r="M1740" s="7">
        <v>165</v>
      </c>
      <c r="N1740" s="7">
        <v>1</v>
      </c>
      <c r="O1740" s="7" t="s">
        <v>71</v>
      </c>
      <c r="P1740" s="7">
        <v>0</v>
      </c>
      <c r="Q1740" s="7">
        <v>0</v>
      </c>
      <c r="R1740" s="7">
        <v>165</v>
      </c>
    </row>
    <row r="1741" spans="1:18" x14ac:dyDescent="0.25">
      <c r="A1741" s="7" t="s">
        <v>5288</v>
      </c>
      <c r="B1741" s="8">
        <v>43357</v>
      </c>
      <c r="C1741" s="7">
        <v>1</v>
      </c>
      <c r="D1741" s="7" t="s">
        <v>5289</v>
      </c>
      <c r="E1741" s="7" t="s">
        <v>592</v>
      </c>
      <c r="F1741" s="7" t="s">
        <v>5290</v>
      </c>
      <c r="G1741" s="8">
        <v>43357.404166666667</v>
      </c>
      <c r="H1741" s="7" t="s">
        <v>2781</v>
      </c>
      <c r="I1741" s="7"/>
      <c r="J1741" s="7"/>
      <c r="K1741" s="7">
        <v>0</v>
      </c>
      <c r="L1741" s="7">
        <v>0</v>
      </c>
      <c r="M1741" s="7">
        <v>5000</v>
      </c>
      <c r="N1741" s="7">
        <v>1</v>
      </c>
      <c r="O1741" s="7" t="s">
        <v>53</v>
      </c>
      <c r="P1741" s="7">
        <v>0</v>
      </c>
      <c r="Q1741" s="7">
        <v>0</v>
      </c>
      <c r="R1741" s="7">
        <v>5000</v>
      </c>
    </row>
    <row r="1742" spans="1:18" x14ac:dyDescent="0.25">
      <c r="A1742" s="7" t="s">
        <v>5291</v>
      </c>
      <c r="B1742" s="8">
        <v>43360</v>
      </c>
      <c r="C1742" s="7">
        <v>1</v>
      </c>
      <c r="D1742" s="7" t="s">
        <v>5292</v>
      </c>
      <c r="E1742" s="7" t="s">
        <v>592</v>
      </c>
      <c r="F1742" s="7" t="s">
        <v>5293</v>
      </c>
      <c r="G1742" s="8">
        <v>43351.46597222222</v>
      </c>
      <c r="H1742" s="7" t="s">
        <v>2781</v>
      </c>
      <c r="I1742" s="7"/>
      <c r="J1742" s="7"/>
      <c r="K1742" s="7">
        <v>0</v>
      </c>
      <c r="L1742" s="7">
        <v>0</v>
      </c>
      <c r="M1742" s="7">
        <v>150</v>
      </c>
      <c r="N1742" s="7">
        <v>1</v>
      </c>
      <c r="O1742" s="7" t="s">
        <v>71</v>
      </c>
      <c r="P1742" s="7">
        <v>0</v>
      </c>
      <c r="Q1742" s="7">
        <v>0</v>
      </c>
      <c r="R1742" s="7">
        <v>150</v>
      </c>
    </row>
    <row r="1743" spans="1:18" x14ac:dyDescent="0.25">
      <c r="A1743" s="7" t="s">
        <v>5294</v>
      </c>
      <c r="B1743" s="8">
        <v>43361</v>
      </c>
      <c r="C1743" s="7">
        <v>1</v>
      </c>
      <c r="D1743" s="7" t="s">
        <v>5295</v>
      </c>
      <c r="E1743" s="7" t="s">
        <v>592</v>
      </c>
      <c r="F1743" s="7" t="s">
        <v>5296</v>
      </c>
      <c r="G1743" s="8">
        <v>43353.588888888888</v>
      </c>
      <c r="H1743" s="7" t="s">
        <v>2781</v>
      </c>
      <c r="I1743" s="7"/>
      <c r="J1743" s="7"/>
      <c r="K1743" s="7">
        <v>0</v>
      </c>
      <c r="L1743" s="7">
        <v>0</v>
      </c>
      <c r="M1743" s="7">
        <v>9000</v>
      </c>
      <c r="N1743" s="7">
        <v>1</v>
      </c>
      <c r="O1743" s="7" t="s">
        <v>53</v>
      </c>
      <c r="P1743" s="7">
        <v>0</v>
      </c>
      <c r="Q1743" s="7">
        <v>0</v>
      </c>
      <c r="R1743" s="7">
        <v>9000</v>
      </c>
    </row>
    <row r="1744" spans="1:18" x14ac:dyDescent="0.25">
      <c r="A1744" s="7" t="s">
        <v>5297</v>
      </c>
      <c r="B1744" s="8">
        <v>43361</v>
      </c>
      <c r="C1744" s="7">
        <v>1</v>
      </c>
      <c r="D1744" s="7" t="s">
        <v>5298</v>
      </c>
      <c r="E1744" s="7" t="s">
        <v>592</v>
      </c>
      <c r="F1744" s="7" t="s">
        <v>5299</v>
      </c>
      <c r="G1744" s="8">
        <v>43350.411805555559</v>
      </c>
      <c r="H1744" s="7" t="s">
        <v>2781</v>
      </c>
      <c r="I1744" s="7"/>
      <c r="J1744" s="7"/>
      <c r="K1744" s="7">
        <v>0</v>
      </c>
      <c r="L1744" s="7">
        <v>0</v>
      </c>
      <c r="M1744" s="7">
        <v>50</v>
      </c>
      <c r="N1744" s="7">
        <v>1</v>
      </c>
      <c r="O1744" s="7" t="s">
        <v>71</v>
      </c>
      <c r="P1744" s="7">
        <v>0</v>
      </c>
      <c r="Q1744" s="7">
        <v>0</v>
      </c>
      <c r="R1744" s="7">
        <v>50</v>
      </c>
    </row>
    <row r="1745" spans="1:18" x14ac:dyDescent="0.25">
      <c r="A1745" s="7" t="s">
        <v>5300</v>
      </c>
      <c r="B1745" s="8">
        <v>43361</v>
      </c>
      <c r="C1745" s="7">
        <v>1</v>
      </c>
      <c r="D1745" s="7" t="s">
        <v>5301</v>
      </c>
      <c r="E1745" s="7" t="s">
        <v>592</v>
      </c>
      <c r="F1745" s="7" t="s">
        <v>5302</v>
      </c>
      <c r="G1745" s="8">
        <v>43348.688194444447</v>
      </c>
      <c r="H1745" s="7" t="s">
        <v>2781</v>
      </c>
      <c r="I1745" s="7"/>
      <c r="J1745" s="7"/>
      <c r="K1745" s="7">
        <v>0</v>
      </c>
      <c r="L1745" s="7">
        <v>0</v>
      </c>
      <c r="M1745" s="7">
        <v>50</v>
      </c>
      <c r="N1745" s="7">
        <v>1</v>
      </c>
      <c r="O1745" s="7" t="s">
        <v>71</v>
      </c>
      <c r="P1745" s="7">
        <v>0</v>
      </c>
      <c r="Q1745" s="7">
        <v>0</v>
      </c>
      <c r="R1745" s="7">
        <v>200</v>
      </c>
    </row>
    <row r="1746" spans="1:18" x14ac:dyDescent="0.25">
      <c r="A1746" s="7" t="s">
        <v>5303</v>
      </c>
      <c r="B1746" s="8">
        <v>43361</v>
      </c>
      <c r="C1746" s="7">
        <v>1</v>
      </c>
      <c r="D1746" s="7" t="s">
        <v>5304</v>
      </c>
      <c r="E1746" s="7" t="s">
        <v>592</v>
      </c>
      <c r="F1746" s="7" t="s">
        <v>5305</v>
      </c>
      <c r="G1746" s="8">
        <v>43350.426388888889</v>
      </c>
      <c r="H1746" s="7" t="s">
        <v>2781</v>
      </c>
      <c r="I1746" s="7"/>
      <c r="J1746" s="7"/>
      <c r="K1746" s="7">
        <v>0</v>
      </c>
      <c r="L1746" s="7">
        <v>0</v>
      </c>
      <c r="M1746" s="7">
        <v>0</v>
      </c>
      <c r="N1746" s="7">
        <v>1</v>
      </c>
      <c r="O1746" s="7" t="s">
        <v>71</v>
      </c>
      <c r="P1746" s="7">
        <v>0</v>
      </c>
      <c r="Q1746" s="7">
        <v>0</v>
      </c>
      <c r="R1746" s="7">
        <v>50</v>
      </c>
    </row>
    <row r="1747" spans="1:18" x14ac:dyDescent="0.25">
      <c r="A1747" s="7" t="s">
        <v>5306</v>
      </c>
      <c r="B1747" s="8">
        <v>43368</v>
      </c>
      <c r="C1747" s="7">
        <v>1</v>
      </c>
      <c r="D1747" s="7" t="s">
        <v>5307</v>
      </c>
      <c r="E1747" s="7" t="s">
        <v>592</v>
      </c>
      <c r="F1747" s="7" t="s">
        <v>5308</v>
      </c>
      <c r="G1747" s="8">
        <v>43363.619444444441</v>
      </c>
      <c r="H1747" s="7" t="s">
        <v>2781</v>
      </c>
      <c r="I1747" s="7"/>
      <c r="J1747" s="7"/>
      <c r="K1747" s="7">
        <v>0</v>
      </c>
      <c r="L1747" s="7">
        <v>0</v>
      </c>
      <c r="M1747" s="7">
        <v>0</v>
      </c>
      <c r="N1747" s="7">
        <v>1</v>
      </c>
      <c r="O1747" s="7" t="s">
        <v>71</v>
      </c>
      <c r="P1747" s="7">
        <v>0</v>
      </c>
      <c r="Q1747" s="7">
        <v>0</v>
      </c>
      <c r="R1747" s="7">
        <v>50</v>
      </c>
    </row>
    <row r="1748" spans="1:18" x14ac:dyDescent="0.25">
      <c r="A1748" s="7" t="s">
        <v>5309</v>
      </c>
      <c r="B1748" s="8">
        <v>43370</v>
      </c>
      <c r="C1748" s="7">
        <v>1</v>
      </c>
      <c r="D1748" s="7" t="s">
        <v>5310</v>
      </c>
      <c r="E1748" s="7" t="s">
        <v>592</v>
      </c>
      <c r="F1748" s="7" t="s">
        <v>5311</v>
      </c>
      <c r="G1748" s="8">
        <v>43327.618750000001</v>
      </c>
      <c r="H1748" s="7" t="s">
        <v>2781</v>
      </c>
      <c r="I1748" s="7"/>
      <c r="J1748" s="7"/>
      <c r="K1748" s="7">
        <v>0</v>
      </c>
      <c r="L1748" s="7">
        <v>0</v>
      </c>
      <c r="M1748" s="7">
        <v>31.1</v>
      </c>
      <c r="N1748" s="7">
        <v>1</v>
      </c>
      <c r="O1748" s="7" t="s">
        <v>937</v>
      </c>
      <c r="P1748" s="7">
        <v>0</v>
      </c>
      <c r="Q1748" s="7">
        <v>0</v>
      </c>
      <c r="R1748" s="7">
        <v>38.47</v>
      </c>
    </row>
    <row r="1749" spans="1:18" x14ac:dyDescent="0.25">
      <c r="A1749" s="7" t="s">
        <v>5309</v>
      </c>
      <c r="B1749" s="8">
        <v>43370</v>
      </c>
      <c r="C1749" s="7">
        <v>2</v>
      </c>
      <c r="D1749" s="7" t="s">
        <v>5310</v>
      </c>
      <c r="E1749" s="7" t="s">
        <v>592</v>
      </c>
      <c r="F1749" s="7" t="s">
        <v>5311</v>
      </c>
      <c r="G1749" s="8">
        <v>43327.618750000001</v>
      </c>
      <c r="H1749" s="7" t="s">
        <v>2781</v>
      </c>
      <c r="I1749" s="7"/>
      <c r="J1749" s="7"/>
      <c r="K1749" s="7">
        <v>0</v>
      </c>
      <c r="L1749" s="7">
        <v>0</v>
      </c>
      <c r="M1749" s="7"/>
      <c r="N1749" s="7">
        <v>1</v>
      </c>
      <c r="O1749" s="7" t="s">
        <v>937</v>
      </c>
      <c r="P1749" s="7">
        <v>0</v>
      </c>
      <c r="Q1749" s="7">
        <v>0</v>
      </c>
      <c r="R1749" s="7">
        <v>259.39</v>
      </c>
    </row>
    <row r="1750" spans="1:18" x14ac:dyDescent="0.25">
      <c r="A1750" s="7" t="s">
        <v>5309</v>
      </c>
      <c r="B1750" s="8">
        <v>43370</v>
      </c>
      <c r="C1750" s="7">
        <v>3</v>
      </c>
      <c r="D1750" s="7" t="s">
        <v>5310</v>
      </c>
      <c r="E1750" s="7" t="s">
        <v>592</v>
      </c>
      <c r="F1750" s="7" t="s">
        <v>5311</v>
      </c>
      <c r="G1750" s="8">
        <v>43327.618750000001</v>
      </c>
      <c r="H1750" s="7" t="s">
        <v>2781</v>
      </c>
      <c r="I1750" s="7"/>
      <c r="J1750" s="7"/>
      <c r="K1750" s="7">
        <v>0</v>
      </c>
      <c r="L1750" s="7">
        <v>0</v>
      </c>
      <c r="M1750" s="7">
        <v>146.19</v>
      </c>
      <c r="N1750" s="7">
        <v>1</v>
      </c>
      <c r="O1750" s="7" t="s">
        <v>937</v>
      </c>
      <c r="P1750" s="7">
        <v>0</v>
      </c>
      <c r="Q1750" s="7">
        <v>0</v>
      </c>
      <c r="R1750" s="7">
        <v>146.19</v>
      </c>
    </row>
    <row r="1751" spans="1:18" x14ac:dyDescent="0.25">
      <c r="A1751" s="7" t="s">
        <v>5309</v>
      </c>
      <c r="B1751" s="8">
        <v>43370</v>
      </c>
      <c r="C1751" s="7">
        <v>4</v>
      </c>
      <c r="D1751" s="7" t="s">
        <v>5310</v>
      </c>
      <c r="E1751" s="7" t="s">
        <v>592</v>
      </c>
      <c r="F1751" s="7" t="s">
        <v>5311</v>
      </c>
      <c r="G1751" s="8">
        <v>43327.618750000001</v>
      </c>
      <c r="H1751" s="7" t="s">
        <v>2781</v>
      </c>
      <c r="I1751" s="7"/>
      <c r="J1751" s="7"/>
      <c r="K1751" s="7">
        <v>0</v>
      </c>
      <c r="L1751" s="7">
        <v>0</v>
      </c>
      <c r="M1751" s="7">
        <v>106.92</v>
      </c>
      <c r="N1751" s="7">
        <v>1</v>
      </c>
      <c r="O1751" s="7" t="s">
        <v>937</v>
      </c>
      <c r="P1751" s="7">
        <v>0</v>
      </c>
      <c r="Q1751" s="7">
        <v>0</v>
      </c>
      <c r="R1751" s="7">
        <v>106.92</v>
      </c>
    </row>
    <row r="1752" spans="1:18" x14ac:dyDescent="0.25">
      <c r="A1752" s="7" t="s">
        <v>5309</v>
      </c>
      <c r="B1752" s="8">
        <v>43370</v>
      </c>
      <c r="C1752" s="7">
        <v>5</v>
      </c>
      <c r="D1752" s="7" t="s">
        <v>5310</v>
      </c>
      <c r="E1752" s="7" t="s">
        <v>592</v>
      </c>
      <c r="F1752" s="7" t="s">
        <v>5311</v>
      </c>
      <c r="G1752" s="8">
        <v>43327.618750000001</v>
      </c>
      <c r="H1752" s="7" t="s">
        <v>2781</v>
      </c>
      <c r="I1752" s="7"/>
      <c r="J1752" s="7"/>
      <c r="K1752" s="7">
        <v>0</v>
      </c>
      <c r="L1752" s="7">
        <v>0</v>
      </c>
      <c r="M1752" s="7">
        <v>15.65</v>
      </c>
      <c r="N1752" s="7">
        <v>1</v>
      </c>
      <c r="O1752" s="7" t="s">
        <v>937</v>
      </c>
      <c r="P1752" s="7">
        <v>0</v>
      </c>
      <c r="Q1752" s="7">
        <v>0</v>
      </c>
      <c r="R1752" s="7">
        <v>15.65</v>
      </c>
    </row>
    <row r="1753" spans="1:18" x14ac:dyDescent="0.25">
      <c r="A1753" s="7" t="s">
        <v>5309</v>
      </c>
      <c r="B1753" s="8">
        <v>43370</v>
      </c>
      <c r="C1753" s="7">
        <v>6</v>
      </c>
      <c r="D1753" s="7" t="s">
        <v>5310</v>
      </c>
      <c r="E1753" s="7" t="s">
        <v>592</v>
      </c>
      <c r="F1753" s="7" t="s">
        <v>5311</v>
      </c>
      <c r="G1753" s="8">
        <v>43327.618750000001</v>
      </c>
      <c r="H1753" s="7" t="s">
        <v>2781</v>
      </c>
      <c r="I1753" s="7"/>
      <c r="J1753" s="7"/>
      <c r="K1753" s="7">
        <v>0</v>
      </c>
      <c r="L1753" s="7">
        <v>0</v>
      </c>
      <c r="M1753" s="7">
        <v>152.97</v>
      </c>
      <c r="N1753" s="7">
        <v>1</v>
      </c>
      <c r="O1753" s="7" t="s">
        <v>937</v>
      </c>
      <c r="P1753" s="7">
        <v>0</v>
      </c>
      <c r="Q1753" s="7">
        <v>0</v>
      </c>
      <c r="R1753" s="7">
        <v>152.97</v>
      </c>
    </row>
    <row r="1754" spans="1:18" x14ac:dyDescent="0.25">
      <c r="A1754" s="7" t="s">
        <v>5309</v>
      </c>
      <c r="B1754" s="8">
        <v>43370</v>
      </c>
      <c r="C1754" s="7">
        <v>7</v>
      </c>
      <c r="D1754" s="7" t="s">
        <v>5310</v>
      </c>
      <c r="E1754" s="7" t="s">
        <v>592</v>
      </c>
      <c r="F1754" s="7" t="s">
        <v>5311</v>
      </c>
      <c r="G1754" s="8">
        <v>43327.618750000001</v>
      </c>
      <c r="H1754" s="7" t="s">
        <v>2781</v>
      </c>
      <c r="I1754" s="7"/>
      <c r="J1754" s="7"/>
      <c r="K1754" s="7">
        <v>0</v>
      </c>
      <c r="L1754" s="7">
        <v>0</v>
      </c>
      <c r="M1754" s="7">
        <v>3.9</v>
      </c>
      <c r="N1754" s="7">
        <v>1</v>
      </c>
      <c r="O1754" s="7" t="s">
        <v>937</v>
      </c>
      <c r="P1754" s="7">
        <v>0</v>
      </c>
      <c r="Q1754" s="7">
        <v>0</v>
      </c>
      <c r="R1754" s="7">
        <v>3.9</v>
      </c>
    </row>
    <row r="1755" spans="1:18" x14ac:dyDescent="0.25">
      <c r="A1755" s="7" t="s">
        <v>5309</v>
      </c>
      <c r="B1755" s="8">
        <v>43370</v>
      </c>
      <c r="C1755" s="7">
        <v>8</v>
      </c>
      <c r="D1755" s="7" t="s">
        <v>5310</v>
      </c>
      <c r="E1755" s="7" t="s">
        <v>592</v>
      </c>
      <c r="F1755" s="7" t="s">
        <v>5311</v>
      </c>
      <c r="G1755" s="8">
        <v>43327.618750000001</v>
      </c>
      <c r="H1755" s="7" t="s">
        <v>2781</v>
      </c>
      <c r="I1755" s="7"/>
      <c r="J1755" s="7"/>
      <c r="K1755" s="7">
        <v>0</v>
      </c>
      <c r="L1755" s="7">
        <v>0</v>
      </c>
      <c r="M1755" s="7">
        <v>29.62</v>
      </c>
      <c r="N1755" s="7">
        <v>1</v>
      </c>
      <c r="O1755" s="7" t="s">
        <v>937</v>
      </c>
      <c r="P1755" s="7">
        <v>0</v>
      </c>
      <c r="Q1755" s="7">
        <v>0</v>
      </c>
      <c r="R1755" s="7">
        <v>29.62</v>
      </c>
    </row>
    <row r="1756" spans="1:18" x14ac:dyDescent="0.25">
      <c r="A1756" s="7" t="s">
        <v>5312</v>
      </c>
      <c r="B1756" s="8">
        <v>43371</v>
      </c>
      <c r="C1756" s="7">
        <v>1</v>
      </c>
      <c r="D1756" s="7" t="s">
        <v>5313</v>
      </c>
      <c r="E1756" s="7" t="s">
        <v>592</v>
      </c>
      <c r="F1756" s="7" t="s">
        <v>5314</v>
      </c>
      <c r="G1756" s="8">
        <v>43369.661805555559</v>
      </c>
      <c r="H1756" s="7" t="s">
        <v>2781</v>
      </c>
      <c r="I1756" s="7"/>
      <c r="J1756" s="7"/>
      <c r="K1756" s="7">
        <v>0</v>
      </c>
      <c r="L1756" s="7">
        <v>0</v>
      </c>
      <c r="M1756" s="7">
        <v>0</v>
      </c>
      <c r="N1756" s="7">
        <v>1</v>
      </c>
      <c r="O1756" s="7" t="s">
        <v>71</v>
      </c>
      <c r="P1756" s="7">
        <v>0</v>
      </c>
      <c r="Q1756" s="7">
        <v>0</v>
      </c>
      <c r="R1756" s="7">
        <v>50</v>
      </c>
    </row>
    <row r="1757" spans="1:18" x14ac:dyDescent="0.25">
      <c r="A1757" s="7" t="s">
        <v>5315</v>
      </c>
      <c r="B1757" s="8">
        <v>43377</v>
      </c>
      <c r="C1757" s="7">
        <v>1</v>
      </c>
      <c r="D1757" s="7" t="s">
        <v>5316</v>
      </c>
      <c r="E1757" s="7" t="s">
        <v>592</v>
      </c>
      <c r="F1757" s="7" t="s">
        <v>5317</v>
      </c>
      <c r="G1757" s="8">
        <v>43376.713888888888</v>
      </c>
      <c r="H1757" s="7" t="s">
        <v>2781</v>
      </c>
      <c r="I1757" s="7"/>
      <c r="J1757" s="7"/>
      <c r="K1757" s="7">
        <v>0</v>
      </c>
      <c r="L1757" s="7">
        <v>0</v>
      </c>
      <c r="M1757" s="7">
        <v>77.27</v>
      </c>
      <c r="N1757" s="7">
        <v>1</v>
      </c>
      <c r="O1757" s="7" t="s">
        <v>71</v>
      </c>
      <c r="P1757" s="7">
        <v>0</v>
      </c>
      <c r="Q1757" s="7">
        <v>0</v>
      </c>
      <c r="R1757" s="7">
        <v>77.27</v>
      </c>
    </row>
    <row r="1758" spans="1:18" x14ac:dyDescent="0.25">
      <c r="A1758" s="7" t="s">
        <v>5315</v>
      </c>
      <c r="B1758" s="8">
        <v>43377</v>
      </c>
      <c r="C1758" s="7">
        <v>2</v>
      </c>
      <c r="D1758" s="7" t="s">
        <v>5316</v>
      </c>
      <c r="E1758" s="7" t="s">
        <v>592</v>
      </c>
      <c r="F1758" s="7" t="s">
        <v>5317</v>
      </c>
      <c r="G1758" s="8">
        <v>43376.713888888888</v>
      </c>
      <c r="H1758" s="7" t="s">
        <v>2781</v>
      </c>
      <c r="I1758" s="7"/>
      <c r="J1758" s="7"/>
      <c r="K1758" s="7">
        <v>0</v>
      </c>
      <c r="L1758" s="7">
        <v>0</v>
      </c>
      <c r="M1758" s="7">
        <v>99.94</v>
      </c>
      <c r="N1758" s="7">
        <v>1</v>
      </c>
      <c r="O1758" s="7" t="s">
        <v>71</v>
      </c>
      <c r="P1758" s="7">
        <v>0</v>
      </c>
      <c r="Q1758" s="7">
        <v>0</v>
      </c>
      <c r="R1758" s="7">
        <v>99.94</v>
      </c>
    </row>
    <row r="1759" spans="1:18" x14ac:dyDescent="0.25">
      <c r="A1759" s="7" t="s">
        <v>5315</v>
      </c>
      <c r="B1759" s="8">
        <v>43377</v>
      </c>
      <c r="C1759" s="7">
        <v>3</v>
      </c>
      <c r="D1759" s="7" t="s">
        <v>5316</v>
      </c>
      <c r="E1759" s="7" t="s">
        <v>592</v>
      </c>
      <c r="F1759" s="7" t="s">
        <v>5317</v>
      </c>
      <c r="G1759" s="8">
        <v>43376.713888888888</v>
      </c>
      <c r="H1759" s="7" t="s">
        <v>2781</v>
      </c>
      <c r="I1759" s="7"/>
      <c r="J1759" s="7"/>
      <c r="K1759" s="7">
        <v>0</v>
      </c>
      <c r="L1759" s="7">
        <v>0</v>
      </c>
      <c r="M1759" s="7">
        <v>16.54</v>
      </c>
      <c r="N1759" s="7">
        <v>1</v>
      </c>
      <c r="O1759" s="7" t="s">
        <v>71</v>
      </c>
      <c r="P1759" s="7">
        <v>0</v>
      </c>
      <c r="Q1759" s="7">
        <v>0</v>
      </c>
      <c r="R1759" s="7">
        <v>16.54</v>
      </c>
    </row>
    <row r="1760" spans="1:18" x14ac:dyDescent="0.25">
      <c r="A1760" s="7" t="s">
        <v>5315</v>
      </c>
      <c r="B1760" s="8">
        <v>43377</v>
      </c>
      <c r="C1760" s="7">
        <v>4</v>
      </c>
      <c r="D1760" s="7" t="s">
        <v>5316</v>
      </c>
      <c r="E1760" s="7" t="s">
        <v>592</v>
      </c>
      <c r="F1760" s="7" t="s">
        <v>5317</v>
      </c>
      <c r="G1760" s="8">
        <v>43376.713888888888</v>
      </c>
      <c r="H1760" s="7" t="s">
        <v>2781</v>
      </c>
      <c r="I1760" s="7"/>
      <c r="J1760" s="7"/>
      <c r="K1760" s="7">
        <v>0</v>
      </c>
      <c r="L1760" s="7">
        <v>0</v>
      </c>
      <c r="M1760" s="7">
        <v>6.25</v>
      </c>
      <c r="N1760" s="7">
        <v>1</v>
      </c>
      <c r="O1760" s="7" t="s">
        <v>71</v>
      </c>
      <c r="P1760" s="7">
        <v>0</v>
      </c>
      <c r="Q1760" s="7">
        <v>0</v>
      </c>
      <c r="R1760" s="7">
        <v>6.25</v>
      </c>
    </row>
    <row r="1761" spans="1:18" x14ac:dyDescent="0.25">
      <c r="A1761" s="7" t="s">
        <v>5318</v>
      </c>
      <c r="B1761" s="8">
        <v>43377</v>
      </c>
      <c r="C1761" s="7">
        <v>1</v>
      </c>
      <c r="D1761" s="7" t="s">
        <v>5319</v>
      </c>
      <c r="E1761" s="7" t="s">
        <v>592</v>
      </c>
      <c r="F1761" s="7" t="s">
        <v>5320</v>
      </c>
      <c r="G1761" s="8">
        <v>43371.603472222225</v>
      </c>
      <c r="H1761" s="7" t="s">
        <v>2781</v>
      </c>
      <c r="I1761" s="7"/>
      <c r="J1761" s="7"/>
      <c r="K1761" s="7">
        <v>0</v>
      </c>
      <c r="L1761" s="7">
        <v>0</v>
      </c>
      <c r="M1761" s="7">
        <v>35.03</v>
      </c>
      <c r="N1761" s="7">
        <v>1</v>
      </c>
      <c r="O1761" s="7" t="s">
        <v>71</v>
      </c>
      <c r="P1761" s="7">
        <v>0</v>
      </c>
      <c r="Q1761" s="7">
        <v>0</v>
      </c>
      <c r="R1761" s="7">
        <v>35.03</v>
      </c>
    </row>
    <row r="1762" spans="1:18" x14ac:dyDescent="0.25">
      <c r="A1762" s="7" t="s">
        <v>5318</v>
      </c>
      <c r="B1762" s="8">
        <v>43377</v>
      </c>
      <c r="C1762" s="7">
        <v>2</v>
      </c>
      <c r="D1762" s="7" t="s">
        <v>5319</v>
      </c>
      <c r="E1762" s="7" t="s">
        <v>592</v>
      </c>
      <c r="F1762" s="7" t="s">
        <v>5320</v>
      </c>
      <c r="G1762" s="8">
        <v>43371.603472222225</v>
      </c>
      <c r="H1762" s="7" t="s">
        <v>2781</v>
      </c>
      <c r="I1762" s="7"/>
      <c r="J1762" s="7"/>
      <c r="K1762" s="7">
        <v>0</v>
      </c>
      <c r="L1762" s="7">
        <v>0</v>
      </c>
      <c r="M1762" s="7">
        <v>14.97</v>
      </c>
      <c r="N1762" s="7">
        <v>1</v>
      </c>
      <c r="O1762" s="7" t="s">
        <v>71</v>
      </c>
      <c r="P1762" s="7">
        <v>0</v>
      </c>
      <c r="Q1762" s="7">
        <v>0</v>
      </c>
      <c r="R1762" s="7">
        <v>14.97</v>
      </c>
    </row>
    <row r="1763" spans="1:18" x14ac:dyDescent="0.25">
      <c r="A1763" s="7" t="s">
        <v>5321</v>
      </c>
      <c r="B1763" s="8">
        <v>43378</v>
      </c>
      <c r="C1763" s="7">
        <v>1</v>
      </c>
      <c r="D1763" s="7" t="s">
        <v>5322</v>
      </c>
      <c r="E1763" s="7" t="s">
        <v>592</v>
      </c>
      <c r="F1763" s="7" t="s">
        <v>5323</v>
      </c>
      <c r="G1763" s="8">
        <v>43344.379861111112</v>
      </c>
      <c r="H1763" s="7" t="s">
        <v>2781</v>
      </c>
      <c r="I1763" s="7"/>
      <c r="J1763" s="7"/>
      <c r="K1763" s="7">
        <v>0</v>
      </c>
      <c r="L1763" s="7">
        <v>0</v>
      </c>
      <c r="M1763" s="7">
        <v>140</v>
      </c>
      <c r="N1763" s="7">
        <v>1</v>
      </c>
      <c r="O1763" s="7" t="s">
        <v>71</v>
      </c>
      <c r="P1763" s="7">
        <v>0</v>
      </c>
      <c r="Q1763" s="7">
        <v>0</v>
      </c>
      <c r="R1763" s="7">
        <v>140</v>
      </c>
    </row>
    <row r="1764" spans="1:18" x14ac:dyDescent="0.25">
      <c r="A1764" s="7" t="s">
        <v>5324</v>
      </c>
      <c r="B1764" s="8">
        <v>43379</v>
      </c>
      <c r="C1764" s="7">
        <v>1</v>
      </c>
      <c r="D1764" s="7" t="s">
        <v>5325</v>
      </c>
      <c r="E1764" s="7" t="s">
        <v>592</v>
      </c>
      <c r="F1764" s="7" t="s">
        <v>5326</v>
      </c>
      <c r="G1764" s="8">
        <v>43370.564583333333</v>
      </c>
      <c r="H1764" s="7" t="s">
        <v>2781</v>
      </c>
      <c r="I1764" s="7"/>
      <c r="J1764" s="7"/>
      <c r="K1764" s="7">
        <v>0</v>
      </c>
      <c r="L1764" s="7">
        <v>0</v>
      </c>
      <c r="M1764" s="7">
        <v>1400</v>
      </c>
      <c r="N1764" s="7">
        <v>1</v>
      </c>
      <c r="O1764" s="7" t="s">
        <v>53</v>
      </c>
      <c r="P1764" s="7">
        <v>0</v>
      </c>
      <c r="Q1764" s="7">
        <v>0</v>
      </c>
      <c r="R1764" s="7">
        <v>1400</v>
      </c>
    </row>
    <row r="1765" spans="1:18" x14ac:dyDescent="0.25">
      <c r="A1765" s="7" t="s">
        <v>5327</v>
      </c>
      <c r="B1765" s="8">
        <v>43382</v>
      </c>
      <c r="C1765" s="7">
        <v>1</v>
      </c>
      <c r="D1765" s="7" t="s">
        <v>5328</v>
      </c>
      <c r="E1765" s="7" t="s">
        <v>592</v>
      </c>
      <c r="F1765" s="7" t="s">
        <v>5329</v>
      </c>
      <c r="G1765" s="8">
        <v>43371.525000000001</v>
      </c>
      <c r="H1765" s="7" t="s">
        <v>2781</v>
      </c>
      <c r="I1765" s="7"/>
      <c r="J1765" s="7"/>
      <c r="K1765" s="7">
        <v>0</v>
      </c>
      <c r="L1765" s="7">
        <v>0</v>
      </c>
      <c r="M1765" s="7">
        <v>7316.53</v>
      </c>
      <c r="N1765" s="7">
        <v>1</v>
      </c>
      <c r="O1765" s="7" t="s">
        <v>53</v>
      </c>
      <c r="P1765" s="7">
        <v>0</v>
      </c>
      <c r="Q1765" s="7">
        <v>0</v>
      </c>
      <c r="R1765" s="7">
        <v>7316.53</v>
      </c>
    </row>
    <row r="1766" spans="1:18" x14ac:dyDescent="0.25">
      <c r="A1766" s="7" t="s">
        <v>5327</v>
      </c>
      <c r="B1766" s="8">
        <v>43382</v>
      </c>
      <c r="C1766" s="7">
        <v>2</v>
      </c>
      <c r="D1766" s="7" t="s">
        <v>5328</v>
      </c>
      <c r="E1766" s="7" t="s">
        <v>592</v>
      </c>
      <c r="F1766" s="7" t="s">
        <v>5329</v>
      </c>
      <c r="G1766" s="8">
        <v>43371.525000000001</v>
      </c>
      <c r="H1766" s="7" t="s">
        <v>2781</v>
      </c>
      <c r="I1766" s="7"/>
      <c r="J1766" s="7"/>
      <c r="K1766" s="7">
        <v>0</v>
      </c>
      <c r="L1766" s="7">
        <v>0</v>
      </c>
      <c r="M1766" s="7">
        <v>627.13</v>
      </c>
      <c r="N1766" s="7">
        <v>1</v>
      </c>
      <c r="O1766" s="7" t="s">
        <v>53</v>
      </c>
      <c r="P1766" s="7">
        <v>0</v>
      </c>
      <c r="Q1766" s="7">
        <v>0</v>
      </c>
      <c r="R1766" s="7">
        <v>627.13</v>
      </c>
    </row>
    <row r="1767" spans="1:18" x14ac:dyDescent="0.25">
      <c r="A1767" s="7" t="s">
        <v>5327</v>
      </c>
      <c r="B1767" s="8">
        <v>43382</v>
      </c>
      <c r="C1767" s="7">
        <v>3</v>
      </c>
      <c r="D1767" s="7" t="s">
        <v>5328</v>
      </c>
      <c r="E1767" s="7" t="s">
        <v>592</v>
      </c>
      <c r="F1767" s="7" t="s">
        <v>5329</v>
      </c>
      <c r="G1767" s="8">
        <v>43371.525000000001</v>
      </c>
      <c r="H1767" s="7" t="s">
        <v>2781</v>
      </c>
      <c r="I1767" s="7"/>
      <c r="J1767" s="7"/>
      <c r="K1767" s="7">
        <v>0</v>
      </c>
      <c r="L1767" s="7">
        <v>0</v>
      </c>
      <c r="M1767" s="7">
        <v>570.12</v>
      </c>
      <c r="N1767" s="7">
        <v>1</v>
      </c>
      <c r="O1767" s="7" t="s">
        <v>53</v>
      </c>
      <c r="P1767" s="7">
        <v>0</v>
      </c>
      <c r="Q1767" s="7">
        <v>0</v>
      </c>
      <c r="R1767" s="7">
        <v>570.12</v>
      </c>
    </row>
    <row r="1768" spans="1:18" x14ac:dyDescent="0.25">
      <c r="A1768" s="7" t="s">
        <v>5327</v>
      </c>
      <c r="B1768" s="8">
        <v>43382</v>
      </c>
      <c r="C1768" s="7">
        <v>4</v>
      </c>
      <c r="D1768" s="7" t="s">
        <v>5328</v>
      </c>
      <c r="E1768" s="7" t="s">
        <v>592</v>
      </c>
      <c r="F1768" s="7" t="s">
        <v>5329</v>
      </c>
      <c r="G1768" s="8">
        <v>43371.525000000001</v>
      </c>
      <c r="H1768" s="7" t="s">
        <v>2781</v>
      </c>
      <c r="I1768" s="7"/>
      <c r="J1768" s="7"/>
      <c r="K1768" s="7">
        <v>0</v>
      </c>
      <c r="L1768" s="7">
        <v>0</v>
      </c>
      <c r="M1768" s="7">
        <v>950.2</v>
      </c>
      <c r="N1768" s="7">
        <v>1</v>
      </c>
      <c r="O1768" s="7" t="s">
        <v>53</v>
      </c>
      <c r="P1768" s="7">
        <v>0</v>
      </c>
      <c r="Q1768" s="7">
        <v>0</v>
      </c>
      <c r="R1768" s="7">
        <v>950.2</v>
      </c>
    </row>
    <row r="1769" spans="1:18" x14ac:dyDescent="0.25">
      <c r="A1769" s="7" t="s">
        <v>5327</v>
      </c>
      <c r="B1769" s="8">
        <v>43382</v>
      </c>
      <c r="C1769" s="7">
        <v>5</v>
      </c>
      <c r="D1769" s="7" t="s">
        <v>5328</v>
      </c>
      <c r="E1769" s="7" t="s">
        <v>592</v>
      </c>
      <c r="F1769" s="7" t="s">
        <v>5329</v>
      </c>
      <c r="G1769" s="8">
        <v>43371.525000000001</v>
      </c>
      <c r="H1769" s="7" t="s">
        <v>2781</v>
      </c>
      <c r="I1769" s="7"/>
      <c r="J1769" s="7"/>
      <c r="K1769" s="7">
        <v>0</v>
      </c>
      <c r="L1769" s="7">
        <v>0</v>
      </c>
      <c r="M1769" s="7">
        <v>361.08</v>
      </c>
      <c r="N1769" s="7">
        <v>1</v>
      </c>
      <c r="O1769" s="7" t="s">
        <v>53</v>
      </c>
      <c r="P1769" s="7">
        <v>0</v>
      </c>
      <c r="Q1769" s="7">
        <v>0</v>
      </c>
      <c r="R1769" s="7">
        <v>361.08</v>
      </c>
    </row>
    <row r="1770" spans="1:18" x14ac:dyDescent="0.25">
      <c r="A1770" s="7" t="s">
        <v>5327</v>
      </c>
      <c r="B1770" s="8">
        <v>43382</v>
      </c>
      <c r="C1770" s="7">
        <v>6</v>
      </c>
      <c r="D1770" s="7" t="s">
        <v>5328</v>
      </c>
      <c r="E1770" s="7" t="s">
        <v>592</v>
      </c>
      <c r="F1770" s="7" t="s">
        <v>5329</v>
      </c>
      <c r="G1770" s="8">
        <v>43371.525000000001</v>
      </c>
      <c r="H1770" s="7" t="s">
        <v>2781</v>
      </c>
      <c r="I1770" s="7"/>
      <c r="J1770" s="7"/>
      <c r="K1770" s="7">
        <v>0</v>
      </c>
      <c r="L1770" s="7">
        <v>0</v>
      </c>
      <c r="M1770" s="7">
        <v>209.04</v>
      </c>
      <c r="N1770" s="7">
        <v>1</v>
      </c>
      <c r="O1770" s="7" t="s">
        <v>53</v>
      </c>
      <c r="P1770" s="7">
        <v>0</v>
      </c>
      <c r="Q1770" s="7">
        <v>0</v>
      </c>
      <c r="R1770" s="7">
        <v>209.04</v>
      </c>
    </row>
    <row r="1771" spans="1:18" x14ac:dyDescent="0.25">
      <c r="A1771" s="7" t="s">
        <v>5327</v>
      </c>
      <c r="B1771" s="8">
        <v>43382</v>
      </c>
      <c r="C1771" s="7">
        <v>7</v>
      </c>
      <c r="D1771" s="7" t="s">
        <v>5328</v>
      </c>
      <c r="E1771" s="7" t="s">
        <v>592</v>
      </c>
      <c r="F1771" s="7" t="s">
        <v>5329</v>
      </c>
      <c r="G1771" s="8">
        <v>43371.525000000001</v>
      </c>
      <c r="H1771" s="7" t="s">
        <v>2781</v>
      </c>
      <c r="I1771" s="7"/>
      <c r="J1771" s="7"/>
      <c r="K1771" s="7">
        <v>0</v>
      </c>
      <c r="L1771" s="7">
        <v>0</v>
      </c>
      <c r="M1771" s="7">
        <v>684.14</v>
      </c>
      <c r="N1771" s="7">
        <v>1</v>
      </c>
      <c r="O1771" s="7" t="s">
        <v>53</v>
      </c>
      <c r="P1771" s="7">
        <v>0</v>
      </c>
      <c r="Q1771" s="7">
        <v>0</v>
      </c>
      <c r="R1771" s="7">
        <v>684.14</v>
      </c>
    </row>
    <row r="1772" spans="1:18" x14ac:dyDescent="0.25">
      <c r="A1772" s="7" t="s">
        <v>5327</v>
      </c>
      <c r="B1772" s="8">
        <v>43382</v>
      </c>
      <c r="C1772" s="7">
        <v>8</v>
      </c>
      <c r="D1772" s="7" t="s">
        <v>5328</v>
      </c>
      <c r="E1772" s="7" t="s">
        <v>592</v>
      </c>
      <c r="F1772" s="7" t="s">
        <v>5329</v>
      </c>
      <c r="G1772" s="8">
        <v>43371.525000000001</v>
      </c>
      <c r="H1772" s="7" t="s">
        <v>2781</v>
      </c>
      <c r="I1772" s="7"/>
      <c r="J1772" s="7"/>
      <c r="K1772" s="7">
        <v>0</v>
      </c>
      <c r="L1772" s="7">
        <v>0</v>
      </c>
      <c r="M1772" s="7">
        <v>684.14</v>
      </c>
      <c r="N1772" s="7">
        <v>1</v>
      </c>
      <c r="O1772" s="7" t="s">
        <v>53</v>
      </c>
      <c r="P1772" s="7">
        <v>0</v>
      </c>
      <c r="Q1772" s="7">
        <v>0</v>
      </c>
      <c r="R1772" s="7">
        <v>684.14</v>
      </c>
    </row>
    <row r="1773" spans="1:18" x14ac:dyDescent="0.25">
      <c r="A1773" s="7" t="s">
        <v>5327</v>
      </c>
      <c r="B1773" s="8">
        <v>43382</v>
      </c>
      <c r="C1773" s="7">
        <v>9</v>
      </c>
      <c r="D1773" s="7" t="s">
        <v>5328</v>
      </c>
      <c r="E1773" s="7" t="s">
        <v>592</v>
      </c>
      <c r="F1773" s="7" t="s">
        <v>5329</v>
      </c>
      <c r="G1773" s="8">
        <v>43371.525000000001</v>
      </c>
      <c r="H1773" s="7" t="s">
        <v>2781</v>
      </c>
      <c r="I1773" s="7"/>
      <c r="J1773" s="7"/>
      <c r="K1773" s="7">
        <v>0</v>
      </c>
      <c r="L1773" s="7">
        <v>0</v>
      </c>
      <c r="M1773" s="7">
        <v>1330.28</v>
      </c>
      <c r="N1773" s="7">
        <v>1</v>
      </c>
      <c r="O1773" s="7" t="s">
        <v>53</v>
      </c>
      <c r="P1773" s="7">
        <v>0</v>
      </c>
      <c r="Q1773" s="7">
        <v>0</v>
      </c>
      <c r="R1773" s="7">
        <v>1330.28</v>
      </c>
    </row>
    <row r="1774" spans="1:18" x14ac:dyDescent="0.25">
      <c r="A1774" s="7" t="s">
        <v>5327</v>
      </c>
      <c r="B1774" s="8">
        <v>43382</v>
      </c>
      <c r="C1774" s="7">
        <v>10</v>
      </c>
      <c r="D1774" s="7" t="s">
        <v>5328</v>
      </c>
      <c r="E1774" s="7" t="s">
        <v>592</v>
      </c>
      <c r="F1774" s="7" t="s">
        <v>5329</v>
      </c>
      <c r="G1774" s="8">
        <v>43371.525000000001</v>
      </c>
      <c r="H1774" s="7" t="s">
        <v>2781</v>
      </c>
      <c r="I1774" s="7"/>
      <c r="J1774" s="7"/>
      <c r="K1774" s="7">
        <v>0</v>
      </c>
      <c r="L1774" s="7">
        <v>0</v>
      </c>
      <c r="M1774" s="7">
        <v>1596.33</v>
      </c>
      <c r="N1774" s="7">
        <v>1</v>
      </c>
      <c r="O1774" s="7" t="s">
        <v>53</v>
      </c>
      <c r="P1774" s="7">
        <v>0</v>
      </c>
      <c r="Q1774" s="7">
        <v>0</v>
      </c>
      <c r="R1774" s="7">
        <v>1596.33</v>
      </c>
    </row>
    <row r="1775" spans="1:18" x14ac:dyDescent="0.25">
      <c r="A1775" s="7" t="s">
        <v>5327</v>
      </c>
      <c r="B1775" s="8">
        <v>43382</v>
      </c>
      <c r="C1775" s="7">
        <v>11</v>
      </c>
      <c r="D1775" s="7" t="s">
        <v>5328</v>
      </c>
      <c r="E1775" s="7" t="s">
        <v>592</v>
      </c>
      <c r="F1775" s="7" t="s">
        <v>5329</v>
      </c>
      <c r="G1775" s="8">
        <v>43371.525000000001</v>
      </c>
      <c r="H1775" s="7" t="s">
        <v>2781</v>
      </c>
      <c r="I1775" s="7"/>
      <c r="J1775" s="7"/>
      <c r="K1775" s="7">
        <v>0</v>
      </c>
      <c r="L1775" s="7">
        <v>0</v>
      </c>
      <c r="M1775" s="7">
        <v>798.17</v>
      </c>
      <c r="N1775" s="7">
        <v>1</v>
      </c>
      <c r="O1775" s="7" t="s">
        <v>53</v>
      </c>
      <c r="P1775" s="7">
        <v>0</v>
      </c>
      <c r="Q1775" s="7">
        <v>0</v>
      </c>
      <c r="R1775" s="7">
        <v>798.17</v>
      </c>
    </row>
    <row r="1776" spans="1:18" x14ac:dyDescent="0.25">
      <c r="A1776" s="7" t="s">
        <v>5327</v>
      </c>
      <c r="B1776" s="8">
        <v>43382</v>
      </c>
      <c r="C1776" s="7">
        <v>12</v>
      </c>
      <c r="D1776" s="7" t="s">
        <v>5328</v>
      </c>
      <c r="E1776" s="7" t="s">
        <v>592</v>
      </c>
      <c r="F1776" s="7" t="s">
        <v>5329</v>
      </c>
      <c r="G1776" s="8">
        <v>43371.525000000001</v>
      </c>
      <c r="H1776" s="7" t="s">
        <v>2781</v>
      </c>
      <c r="I1776" s="7"/>
      <c r="J1776" s="7"/>
      <c r="K1776" s="7">
        <v>0</v>
      </c>
      <c r="L1776" s="7">
        <v>0</v>
      </c>
      <c r="M1776" s="7">
        <v>313.57</v>
      </c>
      <c r="N1776" s="7">
        <v>1</v>
      </c>
      <c r="O1776" s="7" t="s">
        <v>53</v>
      </c>
      <c r="P1776" s="7">
        <v>0</v>
      </c>
      <c r="Q1776" s="7">
        <v>0</v>
      </c>
      <c r="R1776" s="7">
        <v>313.57</v>
      </c>
    </row>
    <row r="1777" spans="1:18" x14ac:dyDescent="0.25">
      <c r="A1777" s="7" t="s">
        <v>5327</v>
      </c>
      <c r="B1777" s="8">
        <v>43382</v>
      </c>
      <c r="C1777" s="7">
        <v>13</v>
      </c>
      <c r="D1777" s="7" t="s">
        <v>5328</v>
      </c>
      <c r="E1777" s="7" t="s">
        <v>592</v>
      </c>
      <c r="F1777" s="7" t="s">
        <v>5329</v>
      </c>
      <c r="G1777" s="8">
        <v>43371.525000000001</v>
      </c>
      <c r="H1777" s="7" t="s">
        <v>2781</v>
      </c>
      <c r="I1777" s="7"/>
      <c r="J1777" s="7"/>
      <c r="K1777" s="7">
        <v>0</v>
      </c>
      <c r="L1777" s="7">
        <v>0</v>
      </c>
      <c r="M1777" s="7">
        <v>665.14</v>
      </c>
      <c r="N1777" s="7">
        <v>1</v>
      </c>
      <c r="O1777" s="7" t="s">
        <v>53</v>
      </c>
      <c r="P1777" s="7">
        <v>0</v>
      </c>
      <c r="Q1777" s="7">
        <v>0</v>
      </c>
      <c r="R1777" s="7">
        <v>665.14</v>
      </c>
    </row>
    <row r="1778" spans="1:18" x14ac:dyDescent="0.25">
      <c r="A1778" s="7" t="s">
        <v>5327</v>
      </c>
      <c r="B1778" s="8">
        <v>43382</v>
      </c>
      <c r="C1778" s="7">
        <v>14</v>
      </c>
      <c r="D1778" s="7" t="s">
        <v>5328</v>
      </c>
      <c r="E1778" s="7" t="s">
        <v>592</v>
      </c>
      <c r="F1778" s="7" t="s">
        <v>5329</v>
      </c>
      <c r="G1778" s="8">
        <v>43371.525000000001</v>
      </c>
      <c r="H1778" s="7" t="s">
        <v>2781</v>
      </c>
      <c r="I1778" s="7"/>
      <c r="J1778" s="7"/>
      <c r="K1778" s="7">
        <v>0</v>
      </c>
      <c r="L1778" s="7">
        <v>0</v>
      </c>
      <c r="M1778" s="7">
        <v>646.13</v>
      </c>
      <c r="N1778" s="7">
        <v>1</v>
      </c>
      <c r="O1778" s="7" t="s">
        <v>53</v>
      </c>
      <c r="P1778" s="7">
        <v>0</v>
      </c>
      <c r="Q1778" s="7">
        <v>0</v>
      </c>
      <c r="R1778" s="7">
        <v>646.13</v>
      </c>
    </row>
    <row r="1779" spans="1:18" x14ac:dyDescent="0.25">
      <c r="A1779" s="7" t="s">
        <v>5330</v>
      </c>
      <c r="B1779" s="8">
        <v>43382</v>
      </c>
      <c r="C1779" s="7">
        <v>1</v>
      </c>
      <c r="D1779" s="7" t="s">
        <v>5331</v>
      </c>
      <c r="E1779" s="7" t="s">
        <v>592</v>
      </c>
      <c r="F1779" s="7" t="s">
        <v>5332</v>
      </c>
      <c r="G1779" s="8">
        <v>43371.681944444441</v>
      </c>
      <c r="H1779" s="7" t="s">
        <v>2781</v>
      </c>
      <c r="I1779" s="7"/>
      <c r="J1779" s="7"/>
      <c r="K1779" s="7">
        <v>0</v>
      </c>
      <c r="L1779" s="7">
        <v>0</v>
      </c>
      <c r="M1779" s="7">
        <v>1530</v>
      </c>
      <c r="N1779" s="7">
        <v>1</v>
      </c>
      <c r="O1779" s="7" t="s">
        <v>53</v>
      </c>
      <c r="P1779" s="7">
        <v>0</v>
      </c>
      <c r="Q1779" s="7">
        <v>0</v>
      </c>
      <c r="R1779" s="7">
        <v>1530</v>
      </c>
    </row>
    <row r="1780" spans="1:18" x14ac:dyDescent="0.25">
      <c r="A1780" s="7" t="s">
        <v>5333</v>
      </c>
      <c r="B1780" s="8">
        <v>43382</v>
      </c>
      <c r="C1780" s="7">
        <v>1</v>
      </c>
      <c r="D1780" s="7" t="s">
        <v>5334</v>
      </c>
      <c r="E1780" s="7" t="s">
        <v>592</v>
      </c>
      <c r="F1780" s="7" t="s">
        <v>5335</v>
      </c>
      <c r="G1780" s="8">
        <v>43377.661805555559</v>
      </c>
      <c r="H1780" s="7" t="s">
        <v>2781</v>
      </c>
      <c r="I1780" s="7"/>
      <c r="J1780" s="7"/>
      <c r="K1780" s="7">
        <v>0</v>
      </c>
      <c r="L1780" s="7">
        <v>0</v>
      </c>
      <c r="M1780" s="7">
        <v>2250</v>
      </c>
      <c r="N1780" s="7">
        <v>1</v>
      </c>
      <c r="O1780" s="7" t="s">
        <v>53</v>
      </c>
      <c r="P1780" s="7">
        <v>0</v>
      </c>
      <c r="Q1780" s="7">
        <v>0</v>
      </c>
      <c r="R1780" s="7">
        <v>2250</v>
      </c>
    </row>
    <row r="1781" spans="1:18" x14ac:dyDescent="0.25">
      <c r="A1781" s="7" t="s">
        <v>5336</v>
      </c>
      <c r="B1781" s="8">
        <v>43382</v>
      </c>
      <c r="C1781" s="7">
        <v>1</v>
      </c>
      <c r="D1781" s="7" t="s">
        <v>5337</v>
      </c>
      <c r="E1781" s="7" t="s">
        <v>592</v>
      </c>
      <c r="F1781" s="7" t="s">
        <v>5338</v>
      </c>
      <c r="G1781" s="8">
        <v>43371.534722222219</v>
      </c>
      <c r="H1781" s="7" t="s">
        <v>2781</v>
      </c>
      <c r="I1781" s="7"/>
      <c r="J1781" s="7"/>
      <c r="K1781" s="7">
        <v>0</v>
      </c>
      <c r="L1781" s="7">
        <v>0</v>
      </c>
      <c r="M1781" s="7">
        <v>6750</v>
      </c>
      <c r="N1781" s="7">
        <v>1</v>
      </c>
      <c r="O1781" s="7" t="s">
        <v>53</v>
      </c>
      <c r="P1781" s="7">
        <v>0</v>
      </c>
      <c r="Q1781" s="7">
        <v>0</v>
      </c>
      <c r="R1781" s="7">
        <v>6750</v>
      </c>
    </row>
    <row r="1782" spans="1:18" x14ac:dyDescent="0.25">
      <c r="A1782" s="7" t="s">
        <v>5339</v>
      </c>
      <c r="B1782" s="8">
        <v>43384</v>
      </c>
      <c r="C1782" s="7">
        <v>1</v>
      </c>
      <c r="D1782" s="7" t="s">
        <v>5340</v>
      </c>
      <c r="E1782" s="7" t="s">
        <v>592</v>
      </c>
      <c r="F1782" s="7" t="s">
        <v>5341</v>
      </c>
      <c r="G1782" s="8">
        <v>43367.370833333334</v>
      </c>
      <c r="H1782" s="7" t="s">
        <v>2781</v>
      </c>
      <c r="I1782" s="7"/>
      <c r="J1782" s="7"/>
      <c r="K1782" s="7">
        <v>0</v>
      </c>
      <c r="L1782" s="7">
        <v>0</v>
      </c>
      <c r="M1782" s="7">
        <v>4201.24</v>
      </c>
      <c r="N1782" s="7">
        <v>1</v>
      </c>
      <c r="O1782" s="7" t="s">
        <v>53</v>
      </c>
      <c r="P1782" s="7">
        <v>0</v>
      </c>
      <c r="Q1782" s="7">
        <v>0</v>
      </c>
      <c r="R1782" s="7">
        <v>4201.24</v>
      </c>
    </row>
    <row r="1783" spans="1:18" x14ac:dyDescent="0.25">
      <c r="A1783" s="7" t="s">
        <v>5339</v>
      </c>
      <c r="B1783" s="8">
        <v>43384</v>
      </c>
      <c r="C1783" s="7">
        <v>2</v>
      </c>
      <c r="D1783" s="7" t="s">
        <v>5340</v>
      </c>
      <c r="E1783" s="7" t="s">
        <v>592</v>
      </c>
      <c r="F1783" s="7" t="s">
        <v>5341</v>
      </c>
      <c r="G1783" s="8">
        <v>43367.370833333334</v>
      </c>
      <c r="H1783" s="7" t="s">
        <v>2781</v>
      </c>
      <c r="I1783" s="7"/>
      <c r="J1783" s="7"/>
      <c r="K1783" s="7">
        <v>0</v>
      </c>
      <c r="L1783" s="7">
        <v>0</v>
      </c>
      <c r="M1783" s="7">
        <v>298.76</v>
      </c>
      <c r="N1783" s="7">
        <v>1</v>
      </c>
      <c r="O1783" s="7" t="s">
        <v>53</v>
      </c>
      <c r="P1783" s="7">
        <v>0</v>
      </c>
      <c r="Q1783" s="7">
        <v>0</v>
      </c>
      <c r="R1783" s="7">
        <v>298.76</v>
      </c>
    </row>
    <row r="1784" spans="1:18" x14ac:dyDescent="0.25">
      <c r="A1784" s="7" t="s">
        <v>5342</v>
      </c>
      <c r="B1784" s="8">
        <v>43384</v>
      </c>
      <c r="C1784" s="7">
        <v>1</v>
      </c>
      <c r="D1784" s="7" t="s">
        <v>5343</v>
      </c>
      <c r="E1784" s="7" t="s">
        <v>592</v>
      </c>
      <c r="F1784" s="7" t="s">
        <v>5344</v>
      </c>
      <c r="G1784" s="8">
        <v>43383.667361111111</v>
      </c>
      <c r="H1784" s="7" t="s">
        <v>2781</v>
      </c>
      <c r="I1784" s="7"/>
      <c r="J1784" s="7"/>
      <c r="K1784" s="7">
        <v>0</v>
      </c>
      <c r="L1784" s="7">
        <v>0</v>
      </c>
      <c r="M1784" s="7">
        <v>201</v>
      </c>
      <c r="N1784" s="7">
        <v>1</v>
      </c>
      <c r="O1784" s="7" t="s">
        <v>53</v>
      </c>
      <c r="P1784" s="7">
        <v>0</v>
      </c>
      <c r="Q1784" s="7">
        <v>0</v>
      </c>
      <c r="R1784" s="7">
        <v>201</v>
      </c>
    </row>
    <row r="1785" spans="1:18" x14ac:dyDescent="0.25">
      <c r="A1785" s="7" t="s">
        <v>5345</v>
      </c>
      <c r="B1785" s="8">
        <v>43385</v>
      </c>
      <c r="C1785" s="7">
        <v>1</v>
      </c>
      <c r="D1785" s="7" t="s">
        <v>5346</v>
      </c>
      <c r="E1785" s="7" t="s">
        <v>592</v>
      </c>
      <c r="F1785" s="7" t="s">
        <v>5347</v>
      </c>
      <c r="G1785" s="8">
        <v>43360.679166666669</v>
      </c>
      <c r="H1785" s="7" t="s">
        <v>2781</v>
      </c>
      <c r="I1785" s="7"/>
      <c r="J1785" s="7"/>
      <c r="K1785" s="7">
        <v>0</v>
      </c>
      <c r="L1785" s="7">
        <v>0</v>
      </c>
      <c r="M1785" s="7">
        <v>120</v>
      </c>
      <c r="N1785" s="7">
        <v>1</v>
      </c>
      <c r="O1785" s="7" t="s">
        <v>53</v>
      </c>
      <c r="P1785" s="7">
        <v>0</v>
      </c>
      <c r="Q1785" s="7">
        <v>0</v>
      </c>
      <c r="R1785" s="7">
        <v>120</v>
      </c>
    </row>
    <row r="1786" spans="1:18" x14ac:dyDescent="0.25">
      <c r="A1786" s="7" t="s">
        <v>5348</v>
      </c>
      <c r="B1786" s="8">
        <v>43385</v>
      </c>
      <c r="C1786" s="7">
        <v>1</v>
      </c>
      <c r="D1786" s="7" t="s">
        <v>5349</v>
      </c>
      <c r="E1786" s="7" t="s">
        <v>592</v>
      </c>
      <c r="F1786" s="7" t="s">
        <v>5350</v>
      </c>
      <c r="G1786" s="8">
        <v>43360.679861111108</v>
      </c>
      <c r="H1786" s="7" t="s">
        <v>2781</v>
      </c>
      <c r="I1786" s="7"/>
      <c r="J1786" s="7"/>
      <c r="K1786" s="7">
        <v>0</v>
      </c>
      <c r="L1786" s="7">
        <v>0</v>
      </c>
      <c r="M1786" s="7">
        <v>120</v>
      </c>
      <c r="N1786" s="7">
        <v>1</v>
      </c>
      <c r="O1786" s="7" t="s">
        <v>53</v>
      </c>
      <c r="P1786" s="7">
        <v>0</v>
      </c>
      <c r="Q1786" s="7">
        <v>0</v>
      </c>
      <c r="R1786" s="7">
        <v>120</v>
      </c>
    </row>
    <row r="1787" spans="1:18" x14ac:dyDescent="0.25">
      <c r="A1787" s="7" t="s">
        <v>5351</v>
      </c>
      <c r="B1787" s="8">
        <v>43385</v>
      </c>
      <c r="C1787" s="7">
        <v>1</v>
      </c>
      <c r="D1787" s="7" t="s">
        <v>5352</v>
      </c>
      <c r="E1787" s="7" t="s">
        <v>592</v>
      </c>
      <c r="F1787" s="7" t="s">
        <v>5353</v>
      </c>
      <c r="G1787" s="8">
        <v>43360.680555555555</v>
      </c>
      <c r="H1787" s="7" t="s">
        <v>2781</v>
      </c>
      <c r="I1787" s="7"/>
      <c r="J1787" s="7"/>
      <c r="K1787" s="7">
        <v>0</v>
      </c>
      <c r="L1787" s="7">
        <v>0</v>
      </c>
      <c r="M1787" s="7">
        <v>1800</v>
      </c>
      <c r="N1787" s="7">
        <v>1</v>
      </c>
      <c r="O1787" s="7" t="s">
        <v>53</v>
      </c>
      <c r="P1787" s="7">
        <v>0</v>
      </c>
      <c r="Q1787" s="7">
        <v>0</v>
      </c>
      <c r="R1787" s="7">
        <v>1800</v>
      </c>
    </row>
    <row r="1788" spans="1:18" x14ac:dyDescent="0.25">
      <c r="A1788" s="7" t="s">
        <v>5354</v>
      </c>
      <c r="B1788" s="8">
        <v>43388</v>
      </c>
      <c r="C1788" s="7">
        <v>1</v>
      </c>
      <c r="D1788" s="7" t="s">
        <v>5355</v>
      </c>
      <c r="E1788" s="7" t="s">
        <v>592</v>
      </c>
      <c r="F1788" s="7" t="s">
        <v>5356</v>
      </c>
      <c r="G1788" s="8">
        <v>43383.648611111108</v>
      </c>
      <c r="H1788" s="7" t="s">
        <v>2781</v>
      </c>
      <c r="I1788" s="7"/>
      <c r="J1788" s="7"/>
      <c r="K1788" s="7">
        <v>0</v>
      </c>
      <c r="L1788" s="7">
        <v>0</v>
      </c>
      <c r="M1788" s="7">
        <v>5000</v>
      </c>
      <c r="N1788" s="7">
        <v>1</v>
      </c>
      <c r="O1788" s="7" t="s">
        <v>53</v>
      </c>
      <c r="P1788" s="7">
        <v>0</v>
      </c>
      <c r="Q1788" s="7">
        <v>0</v>
      </c>
      <c r="R1788" s="7">
        <v>5000</v>
      </c>
    </row>
    <row r="1789" spans="1:18" x14ac:dyDescent="0.25">
      <c r="A1789" s="7" t="s">
        <v>5357</v>
      </c>
      <c r="B1789" s="8">
        <v>43390</v>
      </c>
      <c r="C1789" s="7">
        <v>1</v>
      </c>
      <c r="D1789" s="7" t="s">
        <v>5358</v>
      </c>
      <c r="E1789" s="7" t="s">
        <v>592</v>
      </c>
      <c r="F1789" s="7" t="s">
        <v>5359</v>
      </c>
      <c r="G1789" s="8">
        <v>43380.572222222225</v>
      </c>
      <c r="H1789" s="7" t="s">
        <v>2781</v>
      </c>
      <c r="I1789" s="7"/>
      <c r="J1789" s="7"/>
      <c r="K1789" s="7">
        <v>0</v>
      </c>
      <c r="L1789" s="7">
        <v>0</v>
      </c>
      <c r="M1789" s="7">
        <v>50</v>
      </c>
      <c r="N1789" s="7">
        <v>1</v>
      </c>
      <c r="O1789" s="7" t="s">
        <v>71</v>
      </c>
      <c r="P1789" s="7">
        <v>0</v>
      </c>
      <c r="Q1789" s="7">
        <v>0</v>
      </c>
      <c r="R1789" s="7">
        <v>50</v>
      </c>
    </row>
    <row r="1790" spans="1:18" x14ac:dyDescent="0.25">
      <c r="A1790" s="7" t="s">
        <v>5360</v>
      </c>
      <c r="B1790" s="8">
        <v>43390</v>
      </c>
      <c r="C1790" s="7">
        <v>1</v>
      </c>
      <c r="D1790" s="7" t="s">
        <v>5361</v>
      </c>
      <c r="E1790" s="7" t="s">
        <v>592</v>
      </c>
      <c r="F1790" s="7" t="s">
        <v>5362</v>
      </c>
      <c r="G1790" s="8">
        <v>43379.493750000001</v>
      </c>
      <c r="H1790" s="7" t="s">
        <v>2781</v>
      </c>
      <c r="I1790" s="7"/>
      <c r="J1790" s="7"/>
      <c r="K1790" s="7">
        <v>0</v>
      </c>
      <c r="L1790" s="7">
        <v>0</v>
      </c>
      <c r="M1790" s="7">
        <v>200</v>
      </c>
      <c r="N1790" s="7">
        <v>1</v>
      </c>
      <c r="O1790" s="7" t="s">
        <v>71</v>
      </c>
      <c r="P1790" s="7">
        <v>0</v>
      </c>
      <c r="Q1790" s="7">
        <v>0</v>
      </c>
      <c r="R1790" s="7">
        <v>200</v>
      </c>
    </row>
    <row r="1791" spans="1:18" x14ac:dyDescent="0.25">
      <c r="A1791" s="7" t="s">
        <v>5363</v>
      </c>
      <c r="B1791" s="8">
        <v>43390</v>
      </c>
      <c r="C1791" s="7">
        <v>1</v>
      </c>
      <c r="D1791" s="7" t="s">
        <v>5364</v>
      </c>
      <c r="E1791" s="7" t="s">
        <v>592</v>
      </c>
      <c r="F1791" s="7" t="s">
        <v>5365</v>
      </c>
      <c r="G1791" s="8">
        <v>43380.6</v>
      </c>
      <c r="H1791" s="7" t="s">
        <v>2781</v>
      </c>
      <c r="I1791" s="7"/>
      <c r="J1791" s="7"/>
      <c r="K1791" s="7">
        <v>0</v>
      </c>
      <c r="L1791" s="7">
        <v>0</v>
      </c>
      <c r="M1791" s="7">
        <v>50</v>
      </c>
      <c r="N1791" s="7">
        <v>1</v>
      </c>
      <c r="O1791" s="7" t="s">
        <v>71</v>
      </c>
      <c r="P1791" s="7">
        <v>0</v>
      </c>
      <c r="Q1791" s="7">
        <v>0</v>
      </c>
      <c r="R1791" s="7">
        <v>50</v>
      </c>
    </row>
    <row r="1792" spans="1:18" x14ac:dyDescent="0.25">
      <c r="A1792" s="7" t="s">
        <v>5366</v>
      </c>
      <c r="B1792" s="8">
        <v>43390</v>
      </c>
      <c r="C1792" s="7">
        <v>1</v>
      </c>
      <c r="D1792" s="7" t="s">
        <v>5367</v>
      </c>
      <c r="E1792" s="7" t="s">
        <v>592</v>
      </c>
      <c r="F1792" s="7" t="s">
        <v>5368</v>
      </c>
      <c r="G1792" s="8">
        <v>43379.512499999997</v>
      </c>
      <c r="H1792" s="7" t="s">
        <v>2781</v>
      </c>
      <c r="I1792" s="7"/>
      <c r="J1792" s="7"/>
      <c r="K1792" s="7">
        <v>0</v>
      </c>
      <c r="L1792" s="7">
        <v>0</v>
      </c>
      <c r="M1792" s="7">
        <v>0</v>
      </c>
      <c r="N1792" s="7">
        <v>1</v>
      </c>
      <c r="O1792" s="7" t="s">
        <v>71</v>
      </c>
      <c r="P1792" s="7">
        <v>0</v>
      </c>
      <c r="Q1792" s="7">
        <v>0</v>
      </c>
      <c r="R1792" s="7">
        <v>50</v>
      </c>
    </row>
    <row r="1793" spans="1:18" x14ac:dyDescent="0.25">
      <c r="A1793" s="7" t="s">
        <v>5369</v>
      </c>
      <c r="B1793" s="8">
        <v>43395</v>
      </c>
      <c r="C1793" s="7">
        <v>1</v>
      </c>
      <c r="D1793" s="7" t="s">
        <v>5370</v>
      </c>
      <c r="E1793" s="7" t="s">
        <v>592</v>
      </c>
      <c r="F1793" s="7" t="s">
        <v>5371</v>
      </c>
      <c r="G1793" s="8">
        <v>43383.661805555559</v>
      </c>
      <c r="H1793" s="7" t="s">
        <v>2781</v>
      </c>
      <c r="I1793" s="7"/>
      <c r="J1793" s="7"/>
      <c r="K1793" s="7">
        <v>0</v>
      </c>
      <c r="L1793" s="7">
        <v>0</v>
      </c>
      <c r="M1793" s="7">
        <v>175</v>
      </c>
      <c r="N1793" s="7">
        <v>1</v>
      </c>
      <c r="O1793" s="7" t="s">
        <v>71</v>
      </c>
      <c r="P1793" s="7">
        <v>0</v>
      </c>
      <c r="Q1793" s="7">
        <v>0</v>
      </c>
      <c r="R1793" s="7">
        <v>175</v>
      </c>
    </row>
    <row r="1794" spans="1:18" x14ac:dyDescent="0.25">
      <c r="A1794" s="7" t="s">
        <v>5372</v>
      </c>
      <c r="B1794" s="8">
        <v>43395</v>
      </c>
      <c r="C1794" s="7">
        <v>1</v>
      </c>
      <c r="D1794" s="7" t="s">
        <v>5373</v>
      </c>
      <c r="E1794" s="7" t="s">
        <v>592</v>
      </c>
      <c r="F1794" s="7" t="s">
        <v>5374</v>
      </c>
      <c r="G1794" s="8">
        <v>43382.636805555558</v>
      </c>
      <c r="H1794" s="7" t="s">
        <v>2781</v>
      </c>
      <c r="I1794" s="7"/>
      <c r="J1794" s="7"/>
      <c r="K1794" s="7">
        <v>0</v>
      </c>
      <c r="L1794" s="7">
        <v>0</v>
      </c>
      <c r="M1794" s="7">
        <v>1250</v>
      </c>
      <c r="N1794" s="7">
        <v>1</v>
      </c>
      <c r="O1794" s="7" t="s">
        <v>71</v>
      </c>
      <c r="P1794" s="7">
        <v>0</v>
      </c>
      <c r="Q1794" s="7">
        <v>0</v>
      </c>
      <c r="R1794" s="7">
        <v>1250</v>
      </c>
    </row>
    <row r="1795" spans="1:18" x14ac:dyDescent="0.25">
      <c r="A1795" s="7" t="s">
        <v>5375</v>
      </c>
      <c r="B1795" s="8">
        <v>43397</v>
      </c>
      <c r="C1795" s="7">
        <v>1</v>
      </c>
      <c r="D1795" s="7" t="s">
        <v>5376</v>
      </c>
      <c r="E1795" s="7" t="s">
        <v>592</v>
      </c>
      <c r="F1795" s="7" t="s">
        <v>5377</v>
      </c>
      <c r="G1795" s="8">
        <v>43365.5</v>
      </c>
      <c r="H1795" s="7" t="s">
        <v>2781</v>
      </c>
      <c r="I1795" s="7"/>
      <c r="J1795" s="7"/>
      <c r="K1795" s="7">
        <v>0</v>
      </c>
      <c r="L1795" s="7">
        <v>0</v>
      </c>
      <c r="M1795" s="7">
        <v>295</v>
      </c>
      <c r="N1795" s="7">
        <v>1</v>
      </c>
      <c r="O1795" s="7" t="s">
        <v>71</v>
      </c>
      <c r="P1795" s="7">
        <v>0</v>
      </c>
      <c r="Q1795" s="7">
        <v>0</v>
      </c>
      <c r="R1795" s="7">
        <v>295</v>
      </c>
    </row>
    <row r="1796" spans="1:18" x14ac:dyDescent="0.25">
      <c r="A1796" s="7" t="s">
        <v>5378</v>
      </c>
      <c r="B1796" s="8">
        <v>43398</v>
      </c>
      <c r="C1796" s="7">
        <v>1</v>
      </c>
      <c r="D1796" s="7" t="s">
        <v>5379</v>
      </c>
      <c r="E1796" s="7" t="s">
        <v>592</v>
      </c>
      <c r="F1796" s="7" t="s">
        <v>5380</v>
      </c>
      <c r="G1796" s="8">
        <v>43392.416666666664</v>
      </c>
      <c r="H1796" s="7" t="s">
        <v>2781</v>
      </c>
      <c r="I1796" s="7"/>
      <c r="J1796" s="7"/>
      <c r="K1796" s="7">
        <v>0</v>
      </c>
      <c r="L1796" s="7">
        <v>0</v>
      </c>
      <c r="M1796" s="7"/>
      <c r="N1796" s="7">
        <v>1</v>
      </c>
      <c r="O1796" s="7" t="s">
        <v>71</v>
      </c>
      <c r="P1796" s="7">
        <v>0</v>
      </c>
      <c r="Q1796" s="7">
        <v>0</v>
      </c>
      <c r="R1796" s="7">
        <v>3.22</v>
      </c>
    </row>
    <row r="1797" spans="1:18" x14ac:dyDescent="0.25">
      <c r="A1797" s="7" t="s">
        <v>5378</v>
      </c>
      <c r="B1797" s="8">
        <v>43398</v>
      </c>
      <c r="C1797" s="7">
        <v>2</v>
      </c>
      <c r="D1797" s="7" t="s">
        <v>5379</v>
      </c>
      <c r="E1797" s="7" t="s">
        <v>592</v>
      </c>
      <c r="F1797" s="7" t="s">
        <v>5380</v>
      </c>
      <c r="G1797" s="8">
        <v>43392.416666666664</v>
      </c>
      <c r="H1797" s="7" t="s">
        <v>2781</v>
      </c>
      <c r="I1797" s="7"/>
      <c r="J1797" s="7"/>
      <c r="K1797" s="7">
        <v>0</v>
      </c>
      <c r="L1797" s="7">
        <v>0</v>
      </c>
      <c r="M1797" s="7">
        <v>50</v>
      </c>
      <c r="N1797" s="7">
        <v>1</v>
      </c>
      <c r="O1797" s="7" t="s">
        <v>71</v>
      </c>
      <c r="P1797" s="7">
        <v>0</v>
      </c>
      <c r="Q1797" s="7">
        <v>0</v>
      </c>
      <c r="R1797" s="7">
        <v>201.12</v>
      </c>
    </row>
    <row r="1798" spans="1:18" x14ac:dyDescent="0.25">
      <c r="A1798" s="7" t="s">
        <v>5378</v>
      </c>
      <c r="B1798" s="8">
        <v>43398</v>
      </c>
      <c r="C1798" s="7">
        <v>3</v>
      </c>
      <c r="D1798" s="7" t="s">
        <v>5379</v>
      </c>
      <c r="E1798" s="7" t="s">
        <v>592</v>
      </c>
      <c r="F1798" s="7" t="s">
        <v>5380</v>
      </c>
      <c r="G1798" s="8">
        <v>43392.416666666664</v>
      </c>
      <c r="H1798" s="7" t="s">
        <v>2781</v>
      </c>
      <c r="I1798" s="7"/>
      <c r="J1798" s="7"/>
      <c r="K1798" s="7">
        <v>0</v>
      </c>
      <c r="L1798" s="7">
        <v>0</v>
      </c>
      <c r="M1798" s="7">
        <v>0</v>
      </c>
      <c r="N1798" s="7">
        <v>1</v>
      </c>
      <c r="O1798" s="7" t="s">
        <v>71</v>
      </c>
      <c r="P1798" s="7">
        <v>0</v>
      </c>
      <c r="Q1798" s="7">
        <v>0</v>
      </c>
      <c r="R1798" s="7">
        <v>45.66</v>
      </c>
    </row>
    <row r="1799" spans="1:18" x14ac:dyDescent="0.25">
      <c r="A1799" s="7" t="s">
        <v>5381</v>
      </c>
      <c r="B1799" s="8">
        <v>43398</v>
      </c>
      <c r="C1799" s="7">
        <v>1</v>
      </c>
      <c r="D1799" s="7" t="s">
        <v>5382</v>
      </c>
      <c r="E1799" s="7" t="s">
        <v>592</v>
      </c>
      <c r="F1799" s="7" t="s">
        <v>5383</v>
      </c>
      <c r="G1799" s="8">
        <v>43382.370833333334</v>
      </c>
      <c r="H1799" s="7" t="s">
        <v>2781</v>
      </c>
      <c r="I1799" s="7"/>
      <c r="J1799" s="7"/>
      <c r="K1799" s="7">
        <v>0</v>
      </c>
      <c r="L1799" s="7">
        <v>0</v>
      </c>
      <c r="M1799" s="7">
        <v>40.380000000000003</v>
      </c>
      <c r="N1799" s="7">
        <v>1</v>
      </c>
      <c r="O1799" s="7" t="s">
        <v>71</v>
      </c>
      <c r="P1799" s="7">
        <v>0</v>
      </c>
      <c r="Q1799" s="7">
        <v>0</v>
      </c>
      <c r="R1799" s="7">
        <v>40.380000000000003</v>
      </c>
    </row>
    <row r="1800" spans="1:18" x14ac:dyDescent="0.25">
      <c r="A1800" s="7" t="s">
        <v>5381</v>
      </c>
      <c r="B1800" s="8">
        <v>43398</v>
      </c>
      <c r="C1800" s="7">
        <v>2</v>
      </c>
      <c r="D1800" s="7" t="s">
        <v>5382</v>
      </c>
      <c r="E1800" s="7" t="s">
        <v>592</v>
      </c>
      <c r="F1800" s="7" t="s">
        <v>5383</v>
      </c>
      <c r="G1800" s="8">
        <v>43382.370833333334</v>
      </c>
      <c r="H1800" s="7" t="s">
        <v>2781</v>
      </c>
      <c r="I1800" s="7"/>
      <c r="J1800" s="7"/>
      <c r="K1800" s="7">
        <v>0</v>
      </c>
      <c r="L1800" s="7">
        <v>0</v>
      </c>
      <c r="M1800" s="7">
        <v>9.6199999999999992</v>
      </c>
      <c r="N1800" s="7">
        <v>1</v>
      </c>
      <c r="O1800" s="7" t="s">
        <v>71</v>
      </c>
      <c r="P1800" s="7">
        <v>0</v>
      </c>
      <c r="Q1800" s="7">
        <v>0</v>
      </c>
      <c r="R1800" s="7">
        <v>9.6199999999999992</v>
      </c>
    </row>
    <row r="1801" spans="1:18" x14ac:dyDescent="0.25">
      <c r="A1801" s="7" t="s">
        <v>5384</v>
      </c>
      <c r="B1801" s="8">
        <v>43402</v>
      </c>
      <c r="C1801" s="7">
        <v>1</v>
      </c>
      <c r="D1801" s="7" t="s">
        <v>5144</v>
      </c>
      <c r="E1801" s="7" t="s">
        <v>592</v>
      </c>
      <c r="F1801" s="7" t="s">
        <v>5145</v>
      </c>
      <c r="G1801" s="8">
        <v>43250</v>
      </c>
      <c r="H1801" s="7" t="s">
        <v>2781</v>
      </c>
      <c r="I1801" s="7"/>
      <c r="J1801" s="7"/>
      <c r="K1801" s="7">
        <v>0</v>
      </c>
      <c r="L1801" s="7">
        <v>0</v>
      </c>
      <c r="M1801" s="7">
        <v>0</v>
      </c>
      <c r="N1801" s="7">
        <v>1</v>
      </c>
      <c r="O1801" s="7" t="s">
        <v>53</v>
      </c>
      <c r="P1801" s="7">
        <v>0</v>
      </c>
      <c r="Q1801" s="7">
        <v>0</v>
      </c>
      <c r="R1801" s="7">
        <v>3668.4</v>
      </c>
    </row>
    <row r="1802" spans="1:18" x14ac:dyDescent="0.25">
      <c r="A1802" s="7" t="s">
        <v>5384</v>
      </c>
      <c r="B1802" s="8">
        <v>43402</v>
      </c>
      <c r="C1802" s="7">
        <v>2</v>
      </c>
      <c r="D1802" s="7" t="s">
        <v>5146</v>
      </c>
      <c r="E1802" s="7" t="s">
        <v>592</v>
      </c>
      <c r="F1802" s="7" t="s">
        <v>5147</v>
      </c>
      <c r="G1802" s="8">
        <v>43250</v>
      </c>
      <c r="H1802" s="7" t="s">
        <v>2781</v>
      </c>
      <c r="I1802" s="7"/>
      <c r="J1802" s="7"/>
      <c r="K1802" s="7">
        <v>0</v>
      </c>
      <c r="L1802" s="7">
        <v>0</v>
      </c>
      <c r="M1802" s="7">
        <v>0</v>
      </c>
      <c r="N1802" s="7">
        <v>1</v>
      </c>
      <c r="O1802" s="7" t="s">
        <v>53</v>
      </c>
      <c r="P1802" s="7">
        <v>0</v>
      </c>
      <c r="Q1802" s="7">
        <v>0</v>
      </c>
      <c r="R1802" s="7">
        <v>3297.6</v>
      </c>
    </row>
    <row r="1803" spans="1:18" x14ac:dyDescent="0.25">
      <c r="A1803" s="7" t="s">
        <v>5385</v>
      </c>
      <c r="B1803" s="8">
        <v>43402</v>
      </c>
      <c r="C1803" s="7">
        <v>1</v>
      </c>
      <c r="D1803" s="7" t="s">
        <v>5386</v>
      </c>
      <c r="E1803" s="7" t="s">
        <v>592</v>
      </c>
      <c r="F1803" s="7" t="s">
        <v>5387</v>
      </c>
      <c r="G1803" s="8">
        <v>43389.715277777781</v>
      </c>
      <c r="H1803" s="7" t="s">
        <v>2781</v>
      </c>
      <c r="I1803" s="7"/>
      <c r="J1803" s="7"/>
      <c r="K1803" s="7">
        <v>0</v>
      </c>
      <c r="L1803" s="7">
        <v>0</v>
      </c>
      <c r="M1803" s="7">
        <v>13500</v>
      </c>
      <c r="N1803" s="7">
        <v>1</v>
      </c>
      <c r="O1803" s="7" t="s">
        <v>53</v>
      </c>
      <c r="P1803" s="7">
        <v>0</v>
      </c>
      <c r="Q1803" s="7">
        <v>0</v>
      </c>
      <c r="R1803" s="7">
        <v>13500</v>
      </c>
    </row>
    <row r="1804" spans="1:18" x14ac:dyDescent="0.25">
      <c r="A1804" s="7" t="s">
        <v>5388</v>
      </c>
      <c r="B1804" s="8">
        <v>43402</v>
      </c>
      <c r="C1804" s="7">
        <v>1</v>
      </c>
      <c r="D1804" s="7" t="s">
        <v>5389</v>
      </c>
      <c r="E1804" s="7" t="s">
        <v>592</v>
      </c>
      <c r="F1804" s="7" t="s">
        <v>5390</v>
      </c>
      <c r="G1804" s="8">
        <v>43399.355555555558</v>
      </c>
      <c r="H1804" s="7" t="s">
        <v>2781</v>
      </c>
      <c r="I1804" s="7"/>
      <c r="J1804" s="7"/>
      <c r="K1804" s="7">
        <v>0</v>
      </c>
      <c r="L1804" s="7">
        <v>0</v>
      </c>
      <c r="M1804" s="7">
        <v>50000</v>
      </c>
      <c r="N1804" s="7">
        <v>1</v>
      </c>
      <c r="O1804" s="7" t="s">
        <v>53</v>
      </c>
      <c r="P1804" s="7">
        <v>0</v>
      </c>
      <c r="Q1804" s="7">
        <v>0</v>
      </c>
      <c r="R1804" s="7">
        <v>50000</v>
      </c>
    </row>
    <row r="1805" spans="1:18" x14ac:dyDescent="0.25">
      <c r="A1805" s="7" t="s">
        <v>5391</v>
      </c>
      <c r="B1805" s="8">
        <v>43402</v>
      </c>
      <c r="C1805" s="7">
        <v>1</v>
      </c>
      <c r="D1805" s="7" t="s">
        <v>5392</v>
      </c>
      <c r="E1805" s="7" t="s">
        <v>592</v>
      </c>
      <c r="F1805" s="7" t="s">
        <v>5393</v>
      </c>
      <c r="G1805" s="8">
        <v>43399.626388888886</v>
      </c>
      <c r="H1805" s="7" t="s">
        <v>2781</v>
      </c>
      <c r="I1805" s="7"/>
      <c r="J1805" s="7"/>
      <c r="K1805" s="7">
        <v>0</v>
      </c>
      <c r="L1805" s="7">
        <v>0</v>
      </c>
      <c r="M1805" s="7">
        <v>82800</v>
      </c>
      <c r="N1805" s="7">
        <v>1</v>
      </c>
      <c r="O1805" s="7" t="s">
        <v>53</v>
      </c>
      <c r="P1805" s="7">
        <v>0</v>
      </c>
      <c r="Q1805" s="7">
        <v>0</v>
      </c>
      <c r="R1805" s="7">
        <v>82800</v>
      </c>
    </row>
    <row r="1806" spans="1:18" x14ac:dyDescent="0.25">
      <c r="A1806" s="7" t="s">
        <v>5391</v>
      </c>
      <c r="B1806" s="8">
        <v>43402</v>
      </c>
      <c r="C1806" s="7">
        <v>2</v>
      </c>
      <c r="D1806" s="7" t="s">
        <v>5392</v>
      </c>
      <c r="E1806" s="7" t="s">
        <v>592</v>
      </c>
      <c r="F1806" s="7" t="s">
        <v>5393</v>
      </c>
      <c r="G1806" s="8">
        <v>43399.626388888886</v>
      </c>
      <c r="H1806" s="7" t="s">
        <v>2781</v>
      </c>
      <c r="I1806" s="7"/>
      <c r="J1806" s="7"/>
      <c r="K1806" s="7">
        <v>0</v>
      </c>
      <c r="L1806" s="7">
        <v>0</v>
      </c>
      <c r="M1806" s="7">
        <v>55800</v>
      </c>
      <c r="N1806" s="7">
        <v>1</v>
      </c>
      <c r="O1806" s="7" t="s">
        <v>53</v>
      </c>
      <c r="P1806" s="7">
        <v>0</v>
      </c>
      <c r="Q1806" s="7">
        <v>0</v>
      </c>
      <c r="R1806" s="7">
        <v>55800</v>
      </c>
    </row>
    <row r="1807" spans="1:18" x14ac:dyDescent="0.25">
      <c r="A1807" s="7" t="s">
        <v>5394</v>
      </c>
      <c r="B1807" s="8">
        <v>43402</v>
      </c>
      <c r="C1807" s="7">
        <v>1</v>
      </c>
      <c r="D1807" s="7" t="s">
        <v>5395</v>
      </c>
      <c r="E1807" s="7" t="s">
        <v>592</v>
      </c>
      <c r="F1807" s="7" t="s">
        <v>5396</v>
      </c>
      <c r="G1807" s="8">
        <v>43247.645833333336</v>
      </c>
      <c r="H1807" s="7" t="s">
        <v>2781</v>
      </c>
      <c r="I1807" s="7"/>
      <c r="J1807" s="7"/>
      <c r="K1807" s="7">
        <v>0</v>
      </c>
      <c r="L1807" s="7">
        <v>0</v>
      </c>
      <c r="M1807" s="7">
        <v>2269.67</v>
      </c>
      <c r="N1807" s="7">
        <v>1</v>
      </c>
      <c r="O1807" s="7" t="s">
        <v>53</v>
      </c>
      <c r="P1807" s="7">
        <v>0</v>
      </c>
      <c r="Q1807" s="7">
        <v>0</v>
      </c>
      <c r="R1807" s="7">
        <v>1097.26</v>
      </c>
    </row>
    <row r="1808" spans="1:18" x14ac:dyDescent="0.25">
      <c r="A1808" s="7" t="s">
        <v>5394</v>
      </c>
      <c r="B1808" s="8">
        <v>43402</v>
      </c>
      <c r="C1808" s="7">
        <v>2</v>
      </c>
      <c r="D1808" s="7" t="s">
        <v>5395</v>
      </c>
      <c r="E1808" s="7" t="s">
        <v>592</v>
      </c>
      <c r="F1808" s="7" t="s">
        <v>5396</v>
      </c>
      <c r="G1808" s="8">
        <v>43247.645833333336</v>
      </c>
      <c r="H1808" s="7" t="s">
        <v>2781</v>
      </c>
      <c r="I1808" s="7"/>
      <c r="J1808" s="7"/>
      <c r="K1808" s="7">
        <v>0</v>
      </c>
      <c r="L1808" s="7">
        <v>0</v>
      </c>
      <c r="M1808" s="7">
        <v>2269.67</v>
      </c>
      <c r="N1808" s="7">
        <v>1</v>
      </c>
      <c r="O1808" s="7" t="s">
        <v>53</v>
      </c>
      <c r="P1808" s="7">
        <v>0</v>
      </c>
      <c r="Q1808" s="7">
        <v>0</v>
      </c>
      <c r="R1808" s="7">
        <v>1170.4100000000001</v>
      </c>
    </row>
    <row r="1809" spans="1:18" x14ac:dyDescent="0.25">
      <c r="A1809" s="7" t="s">
        <v>5394</v>
      </c>
      <c r="B1809" s="8">
        <v>43402</v>
      </c>
      <c r="C1809" s="7">
        <v>3</v>
      </c>
      <c r="D1809" s="7" t="s">
        <v>5395</v>
      </c>
      <c r="E1809" s="7" t="s">
        <v>592</v>
      </c>
      <c r="F1809" s="7" t="s">
        <v>5396</v>
      </c>
      <c r="G1809" s="8">
        <v>43247.645833333336</v>
      </c>
      <c r="H1809" s="7" t="s">
        <v>2781</v>
      </c>
      <c r="I1809" s="7"/>
      <c r="J1809" s="7"/>
      <c r="K1809" s="7">
        <v>0</v>
      </c>
      <c r="L1809" s="7">
        <v>0</v>
      </c>
      <c r="M1809" s="7">
        <v>2269.67</v>
      </c>
      <c r="N1809" s="7">
        <v>1</v>
      </c>
      <c r="O1809" s="7" t="s">
        <v>53</v>
      </c>
      <c r="P1809" s="7">
        <v>0</v>
      </c>
      <c r="Q1809" s="7">
        <v>0</v>
      </c>
      <c r="R1809" s="7">
        <v>4557.84</v>
      </c>
    </row>
    <row r="1810" spans="1:18" x14ac:dyDescent="0.25">
      <c r="A1810" s="7" t="s">
        <v>5397</v>
      </c>
      <c r="B1810" s="8">
        <v>43403</v>
      </c>
      <c r="C1810" s="7">
        <v>1</v>
      </c>
      <c r="D1810" s="7" t="s">
        <v>5398</v>
      </c>
      <c r="E1810" s="7" t="s">
        <v>592</v>
      </c>
      <c r="F1810" s="7" t="s">
        <v>5399</v>
      </c>
      <c r="G1810" s="8">
        <v>43403.425000000003</v>
      </c>
      <c r="H1810" s="7" t="s">
        <v>2781</v>
      </c>
      <c r="I1810" s="7"/>
      <c r="J1810" s="7"/>
      <c r="K1810" s="7">
        <v>0</v>
      </c>
      <c r="L1810" s="7">
        <v>0</v>
      </c>
      <c r="M1810" s="7">
        <v>2000</v>
      </c>
      <c r="N1810" s="7">
        <v>1</v>
      </c>
      <c r="O1810" s="7" t="s">
        <v>53</v>
      </c>
      <c r="P1810" s="7">
        <v>0</v>
      </c>
      <c r="Q1810" s="7">
        <v>0</v>
      </c>
      <c r="R1810" s="7">
        <v>2000</v>
      </c>
    </row>
    <row r="1811" spans="1:18" x14ac:dyDescent="0.25">
      <c r="A1811" s="7" t="s">
        <v>5400</v>
      </c>
      <c r="B1811" s="8">
        <v>43403</v>
      </c>
      <c r="C1811" s="7">
        <v>1</v>
      </c>
      <c r="D1811" s="7" t="s">
        <v>5401</v>
      </c>
      <c r="E1811" s="7" t="s">
        <v>592</v>
      </c>
      <c r="F1811" s="7" t="s">
        <v>5402</v>
      </c>
      <c r="G1811" s="8">
        <v>43388.522916666669</v>
      </c>
      <c r="H1811" s="7" t="s">
        <v>2781</v>
      </c>
      <c r="I1811" s="7"/>
      <c r="J1811" s="7"/>
      <c r="K1811" s="7">
        <v>0</v>
      </c>
      <c r="L1811" s="7">
        <v>0</v>
      </c>
      <c r="M1811" s="7">
        <v>39.08</v>
      </c>
      <c r="N1811" s="7">
        <v>1</v>
      </c>
      <c r="O1811" s="7" t="s">
        <v>53</v>
      </c>
      <c r="P1811" s="7">
        <v>0</v>
      </c>
      <c r="Q1811" s="7">
        <v>0</v>
      </c>
      <c r="R1811" s="7">
        <v>39.08</v>
      </c>
    </row>
    <row r="1812" spans="1:18" x14ac:dyDescent="0.25">
      <c r="A1812" s="7" t="s">
        <v>5400</v>
      </c>
      <c r="B1812" s="8">
        <v>43403</v>
      </c>
      <c r="C1812" s="7">
        <v>2</v>
      </c>
      <c r="D1812" s="7" t="s">
        <v>5401</v>
      </c>
      <c r="E1812" s="7" t="s">
        <v>592</v>
      </c>
      <c r="F1812" s="7" t="s">
        <v>5402</v>
      </c>
      <c r="G1812" s="8">
        <v>43388.522916666669</v>
      </c>
      <c r="H1812" s="7" t="s">
        <v>2781</v>
      </c>
      <c r="I1812" s="7"/>
      <c r="J1812" s="7"/>
      <c r="K1812" s="7">
        <v>0</v>
      </c>
      <c r="L1812" s="7">
        <v>0</v>
      </c>
      <c r="M1812" s="7">
        <v>166.13</v>
      </c>
      <c r="N1812" s="7">
        <v>1</v>
      </c>
      <c r="O1812" s="7" t="s">
        <v>53</v>
      </c>
      <c r="P1812" s="7">
        <v>0</v>
      </c>
      <c r="Q1812" s="7">
        <v>0</v>
      </c>
      <c r="R1812" s="7">
        <v>166.13</v>
      </c>
    </row>
    <row r="1813" spans="1:18" x14ac:dyDescent="0.25">
      <c r="A1813" s="7" t="s">
        <v>5400</v>
      </c>
      <c r="B1813" s="8">
        <v>43403</v>
      </c>
      <c r="C1813" s="7">
        <v>3</v>
      </c>
      <c r="D1813" s="7" t="s">
        <v>5401</v>
      </c>
      <c r="E1813" s="7" t="s">
        <v>592</v>
      </c>
      <c r="F1813" s="7" t="s">
        <v>5402</v>
      </c>
      <c r="G1813" s="8">
        <v>43388.522916666669</v>
      </c>
      <c r="H1813" s="7" t="s">
        <v>2781</v>
      </c>
      <c r="I1813" s="7"/>
      <c r="J1813" s="7"/>
      <c r="K1813" s="7">
        <v>0</v>
      </c>
      <c r="L1813" s="7">
        <v>0</v>
      </c>
      <c r="M1813" s="7">
        <v>94.79</v>
      </c>
      <c r="N1813" s="7">
        <v>1</v>
      </c>
      <c r="O1813" s="7" t="s">
        <v>53</v>
      </c>
      <c r="P1813" s="7">
        <v>0</v>
      </c>
      <c r="Q1813" s="7">
        <v>0</v>
      </c>
      <c r="R1813" s="7">
        <v>94.79</v>
      </c>
    </row>
    <row r="1814" spans="1:18" x14ac:dyDescent="0.25">
      <c r="A1814" s="7" t="s">
        <v>5403</v>
      </c>
      <c r="B1814" s="8">
        <v>43403</v>
      </c>
      <c r="C1814" s="7">
        <v>1</v>
      </c>
      <c r="D1814" s="7" t="s">
        <v>5404</v>
      </c>
      <c r="E1814" s="7" t="s">
        <v>592</v>
      </c>
      <c r="F1814" s="7" t="s">
        <v>5405</v>
      </c>
      <c r="G1814" s="8">
        <v>43399.583333333336</v>
      </c>
      <c r="H1814" s="7" t="s">
        <v>2781</v>
      </c>
      <c r="I1814" s="7"/>
      <c r="J1814" s="7"/>
      <c r="K1814" s="7">
        <v>0</v>
      </c>
      <c r="L1814" s="7">
        <v>0</v>
      </c>
      <c r="M1814" s="7">
        <v>0</v>
      </c>
      <c r="N1814" s="7">
        <v>1</v>
      </c>
      <c r="O1814" s="7" t="s">
        <v>71</v>
      </c>
      <c r="P1814" s="7">
        <v>0</v>
      </c>
      <c r="Q1814" s="7">
        <v>0</v>
      </c>
      <c r="R1814" s="7">
        <v>50</v>
      </c>
    </row>
    <row r="1815" spans="1:18" x14ac:dyDescent="0.25">
      <c r="A1815" s="7" t="s">
        <v>5406</v>
      </c>
      <c r="B1815" s="8">
        <v>43403</v>
      </c>
      <c r="C1815" s="7">
        <v>1</v>
      </c>
      <c r="D1815" s="7" t="s">
        <v>5407</v>
      </c>
      <c r="E1815" s="7" t="s">
        <v>592</v>
      </c>
      <c r="F1815" s="7" t="s">
        <v>5408</v>
      </c>
      <c r="G1815" s="8">
        <v>43402.575694444444</v>
      </c>
      <c r="H1815" s="7" t="s">
        <v>2781</v>
      </c>
      <c r="I1815" s="7"/>
      <c r="J1815" s="7"/>
      <c r="K1815" s="7">
        <v>0</v>
      </c>
      <c r="L1815" s="7">
        <v>0</v>
      </c>
      <c r="M1815" s="7">
        <v>285</v>
      </c>
      <c r="N1815" s="7">
        <v>1</v>
      </c>
      <c r="O1815" s="7" t="s">
        <v>71</v>
      </c>
      <c r="P1815" s="7">
        <v>0</v>
      </c>
      <c r="Q1815" s="7">
        <v>0</v>
      </c>
      <c r="R1815" s="7">
        <v>194.8</v>
      </c>
    </row>
    <row r="1816" spans="1:18" x14ac:dyDescent="0.25">
      <c r="A1816" s="7" t="s">
        <v>5406</v>
      </c>
      <c r="B1816" s="8">
        <v>43403</v>
      </c>
      <c r="C1816" s="7">
        <v>2</v>
      </c>
      <c r="D1816" s="7" t="s">
        <v>5407</v>
      </c>
      <c r="E1816" s="7" t="s">
        <v>592</v>
      </c>
      <c r="F1816" s="7" t="s">
        <v>5408</v>
      </c>
      <c r="G1816" s="8">
        <v>43402.575694444444</v>
      </c>
      <c r="H1816" s="7" t="s">
        <v>2781</v>
      </c>
      <c r="I1816" s="7"/>
      <c r="J1816" s="7"/>
      <c r="K1816" s="7">
        <v>0</v>
      </c>
      <c r="L1816" s="7">
        <v>0</v>
      </c>
      <c r="M1816" s="7">
        <v>50</v>
      </c>
      <c r="N1816" s="7">
        <v>1</v>
      </c>
      <c r="O1816" s="7" t="s">
        <v>71</v>
      </c>
      <c r="P1816" s="7">
        <v>0</v>
      </c>
      <c r="Q1816" s="7">
        <v>0</v>
      </c>
      <c r="R1816" s="7">
        <v>140.19999999999999</v>
      </c>
    </row>
    <row r="1817" spans="1:18" x14ac:dyDescent="0.25">
      <c r="A1817" s="7" t="s">
        <v>5409</v>
      </c>
      <c r="B1817" s="8">
        <v>43403</v>
      </c>
      <c r="C1817" s="7">
        <v>1</v>
      </c>
      <c r="D1817" s="7" t="s">
        <v>5410</v>
      </c>
      <c r="E1817" s="7" t="s">
        <v>592</v>
      </c>
      <c r="F1817" s="7" t="s">
        <v>5411</v>
      </c>
      <c r="G1817" s="8">
        <v>43395.503472222219</v>
      </c>
      <c r="H1817" s="7" t="s">
        <v>2781</v>
      </c>
      <c r="I1817" s="7"/>
      <c r="J1817" s="7"/>
      <c r="K1817" s="7">
        <v>0</v>
      </c>
      <c r="L1817" s="7">
        <v>0</v>
      </c>
      <c r="M1817" s="7">
        <v>45.26</v>
      </c>
      <c r="N1817" s="7">
        <v>1</v>
      </c>
      <c r="O1817" s="7" t="s">
        <v>71</v>
      </c>
      <c r="P1817" s="7">
        <v>0</v>
      </c>
      <c r="Q1817" s="7">
        <v>0</v>
      </c>
      <c r="R1817" s="7">
        <v>45.26</v>
      </c>
    </row>
    <row r="1818" spans="1:18" x14ac:dyDescent="0.25">
      <c r="A1818" s="7" t="s">
        <v>5409</v>
      </c>
      <c r="B1818" s="8">
        <v>43403</v>
      </c>
      <c r="C1818" s="7">
        <v>2</v>
      </c>
      <c r="D1818" s="7" t="s">
        <v>5410</v>
      </c>
      <c r="E1818" s="7" t="s">
        <v>592</v>
      </c>
      <c r="F1818" s="7" t="s">
        <v>5411</v>
      </c>
      <c r="G1818" s="8">
        <v>43395.503472222219</v>
      </c>
      <c r="H1818" s="7" t="s">
        <v>2781</v>
      </c>
      <c r="I1818" s="7"/>
      <c r="J1818" s="7"/>
      <c r="K1818" s="7">
        <v>0</v>
      </c>
      <c r="L1818" s="7">
        <v>0</v>
      </c>
      <c r="M1818" s="7">
        <v>4.74</v>
      </c>
      <c r="N1818" s="7">
        <v>1</v>
      </c>
      <c r="O1818" s="7" t="s">
        <v>71</v>
      </c>
      <c r="P1818" s="7">
        <v>0</v>
      </c>
      <c r="Q1818" s="7">
        <v>0</v>
      </c>
      <c r="R1818" s="7">
        <v>4.74</v>
      </c>
    </row>
    <row r="1819" spans="1:18" x14ac:dyDescent="0.25">
      <c r="A1819" s="7" t="s">
        <v>5412</v>
      </c>
      <c r="B1819" s="8">
        <v>43403</v>
      </c>
      <c r="C1819" s="7">
        <v>1</v>
      </c>
      <c r="D1819" s="7" t="s">
        <v>5413</v>
      </c>
      <c r="E1819" s="7" t="s">
        <v>592</v>
      </c>
      <c r="F1819" s="7" t="s">
        <v>5414</v>
      </c>
      <c r="G1819" s="8">
        <v>43402.509722222225</v>
      </c>
      <c r="H1819" s="7" t="s">
        <v>2781</v>
      </c>
      <c r="I1819" s="7"/>
      <c r="J1819" s="7"/>
      <c r="K1819" s="7">
        <v>0</v>
      </c>
      <c r="L1819" s="7">
        <v>0</v>
      </c>
      <c r="M1819" s="7">
        <v>0</v>
      </c>
      <c r="N1819" s="7">
        <v>1</v>
      </c>
      <c r="O1819" s="7" t="s">
        <v>71</v>
      </c>
      <c r="P1819" s="7">
        <v>0</v>
      </c>
      <c r="Q1819" s="7">
        <v>0</v>
      </c>
      <c r="R1819" s="7">
        <v>50</v>
      </c>
    </row>
    <row r="1820" spans="1:18" x14ac:dyDescent="0.25">
      <c r="A1820" s="7" t="s">
        <v>5415</v>
      </c>
      <c r="B1820" s="8">
        <v>43406</v>
      </c>
      <c r="C1820" s="7">
        <v>1</v>
      </c>
      <c r="D1820" s="7" t="s">
        <v>5416</v>
      </c>
      <c r="E1820" s="7" t="s">
        <v>592</v>
      </c>
      <c r="F1820" s="7" t="s">
        <v>5417</v>
      </c>
      <c r="G1820" s="8">
        <v>43404.367361111108</v>
      </c>
      <c r="H1820" s="7" t="s">
        <v>2781</v>
      </c>
      <c r="I1820" s="7"/>
      <c r="J1820" s="7"/>
      <c r="K1820" s="7">
        <v>0</v>
      </c>
      <c r="L1820" s="7">
        <v>0</v>
      </c>
      <c r="M1820" s="7">
        <v>900</v>
      </c>
      <c r="N1820" s="7">
        <v>1</v>
      </c>
      <c r="O1820" s="7" t="s">
        <v>53</v>
      </c>
      <c r="P1820" s="7">
        <v>0</v>
      </c>
      <c r="Q1820" s="7">
        <v>0</v>
      </c>
      <c r="R1820" s="7">
        <v>900</v>
      </c>
    </row>
    <row r="1821" spans="1:18" x14ac:dyDescent="0.25">
      <c r="A1821" s="7" t="s">
        <v>5415</v>
      </c>
      <c r="B1821" s="8">
        <v>43406</v>
      </c>
      <c r="C1821" s="7">
        <v>2</v>
      </c>
      <c r="D1821" s="7" t="s">
        <v>5416</v>
      </c>
      <c r="E1821" s="7" t="s">
        <v>592</v>
      </c>
      <c r="F1821" s="7" t="s">
        <v>5417</v>
      </c>
      <c r="G1821" s="8">
        <v>43404.367361111108</v>
      </c>
      <c r="H1821" s="7" t="s">
        <v>2781</v>
      </c>
      <c r="I1821" s="7"/>
      <c r="J1821" s="7"/>
      <c r="K1821" s="7">
        <v>0</v>
      </c>
      <c r="L1821" s="7">
        <v>0</v>
      </c>
      <c r="M1821" s="7">
        <v>6652.8</v>
      </c>
      <c r="N1821" s="7">
        <v>1</v>
      </c>
      <c r="O1821" s="7" t="s">
        <v>53</v>
      </c>
      <c r="P1821" s="7">
        <v>0</v>
      </c>
      <c r="Q1821" s="7">
        <v>0</v>
      </c>
      <c r="R1821" s="7">
        <v>6652.8</v>
      </c>
    </row>
    <row r="1822" spans="1:18" x14ac:dyDescent="0.25">
      <c r="A1822" s="7" t="s">
        <v>5415</v>
      </c>
      <c r="B1822" s="8">
        <v>43406</v>
      </c>
      <c r="C1822" s="7">
        <v>3</v>
      </c>
      <c r="D1822" s="7" t="s">
        <v>5416</v>
      </c>
      <c r="E1822" s="7" t="s">
        <v>592</v>
      </c>
      <c r="F1822" s="7" t="s">
        <v>5417</v>
      </c>
      <c r="G1822" s="8">
        <v>43404.367361111108</v>
      </c>
      <c r="H1822" s="7" t="s">
        <v>2781</v>
      </c>
      <c r="I1822" s="7"/>
      <c r="J1822" s="7"/>
      <c r="K1822" s="7">
        <v>0</v>
      </c>
      <c r="L1822" s="7">
        <v>0</v>
      </c>
      <c r="M1822" s="7">
        <v>540</v>
      </c>
      <c r="N1822" s="7">
        <v>1</v>
      </c>
      <c r="O1822" s="7" t="s">
        <v>53</v>
      </c>
      <c r="P1822" s="7">
        <v>0</v>
      </c>
      <c r="Q1822" s="7">
        <v>0</v>
      </c>
      <c r="R1822" s="7">
        <v>540</v>
      </c>
    </row>
    <row r="1823" spans="1:18" x14ac:dyDescent="0.25">
      <c r="A1823" s="7" t="s">
        <v>5415</v>
      </c>
      <c r="B1823" s="8">
        <v>43406</v>
      </c>
      <c r="C1823" s="7">
        <v>4</v>
      </c>
      <c r="D1823" s="7" t="s">
        <v>5416</v>
      </c>
      <c r="E1823" s="7" t="s">
        <v>592</v>
      </c>
      <c r="F1823" s="7" t="s">
        <v>5417</v>
      </c>
      <c r="G1823" s="8">
        <v>43404.367361111108</v>
      </c>
      <c r="H1823" s="7" t="s">
        <v>2781</v>
      </c>
      <c r="I1823" s="7"/>
      <c r="J1823" s="7"/>
      <c r="K1823" s="7">
        <v>0</v>
      </c>
      <c r="L1823" s="7">
        <v>0</v>
      </c>
      <c r="M1823" s="7">
        <v>720</v>
      </c>
      <c r="N1823" s="7">
        <v>1</v>
      </c>
      <c r="O1823" s="7" t="s">
        <v>53</v>
      </c>
      <c r="P1823" s="7">
        <v>0</v>
      </c>
      <c r="Q1823" s="7">
        <v>0</v>
      </c>
      <c r="R1823" s="7">
        <v>720</v>
      </c>
    </row>
    <row r="1824" spans="1:18" x14ac:dyDescent="0.25">
      <c r="A1824" s="7" t="s">
        <v>5415</v>
      </c>
      <c r="B1824" s="8">
        <v>43406</v>
      </c>
      <c r="C1824" s="7">
        <v>5</v>
      </c>
      <c r="D1824" s="7" t="s">
        <v>5416</v>
      </c>
      <c r="E1824" s="7" t="s">
        <v>592</v>
      </c>
      <c r="F1824" s="7" t="s">
        <v>5417</v>
      </c>
      <c r="G1824" s="8">
        <v>43404.367361111108</v>
      </c>
      <c r="H1824" s="7" t="s">
        <v>2781</v>
      </c>
      <c r="I1824" s="7"/>
      <c r="J1824" s="7"/>
      <c r="K1824" s="7">
        <v>0</v>
      </c>
      <c r="L1824" s="7">
        <v>0</v>
      </c>
      <c r="M1824" s="7">
        <v>972</v>
      </c>
      <c r="N1824" s="7">
        <v>1</v>
      </c>
      <c r="O1824" s="7" t="s">
        <v>53</v>
      </c>
      <c r="P1824" s="7">
        <v>0</v>
      </c>
      <c r="Q1824" s="7">
        <v>0</v>
      </c>
      <c r="R1824" s="7">
        <v>972</v>
      </c>
    </row>
    <row r="1825" spans="1:18" x14ac:dyDescent="0.25">
      <c r="A1825" s="7" t="s">
        <v>5415</v>
      </c>
      <c r="B1825" s="8">
        <v>43406</v>
      </c>
      <c r="C1825" s="7">
        <v>6</v>
      </c>
      <c r="D1825" s="7" t="s">
        <v>5416</v>
      </c>
      <c r="E1825" s="7" t="s">
        <v>592</v>
      </c>
      <c r="F1825" s="7" t="s">
        <v>5417</v>
      </c>
      <c r="G1825" s="8">
        <v>43404.367361111108</v>
      </c>
      <c r="H1825" s="7" t="s">
        <v>2781</v>
      </c>
      <c r="I1825" s="7"/>
      <c r="J1825" s="7"/>
      <c r="K1825" s="7">
        <v>0</v>
      </c>
      <c r="L1825" s="7">
        <v>0</v>
      </c>
      <c r="M1825" s="7">
        <v>6652.8</v>
      </c>
      <c r="N1825" s="7">
        <v>1</v>
      </c>
      <c r="O1825" s="7" t="s">
        <v>53</v>
      </c>
      <c r="P1825" s="7">
        <v>0</v>
      </c>
      <c r="Q1825" s="7">
        <v>0</v>
      </c>
      <c r="R1825" s="7">
        <v>6652.8</v>
      </c>
    </row>
    <row r="1826" spans="1:18" x14ac:dyDescent="0.25">
      <c r="A1826" s="7" t="s">
        <v>5415</v>
      </c>
      <c r="B1826" s="8">
        <v>43406</v>
      </c>
      <c r="C1826" s="7">
        <v>7</v>
      </c>
      <c r="D1826" s="7" t="s">
        <v>5416</v>
      </c>
      <c r="E1826" s="7" t="s">
        <v>592</v>
      </c>
      <c r="F1826" s="7" t="s">
        <v>5417</v>
      </c>
      <c r="G1826" s="8">
        <v>43404.367361111108</v>
      </c>
      <c r="H1826" s="7" t="s">
        <v>2781</v>
      </c>
      <c r="I1826" s="7"/>
      <c r="J1826" s="7"/>
      <c r="K1826" s="7">
        <v>0</v>
      </c>
      <c r="L1826" s="7">
        <v>0</v>
      </c>
      <c r="M1826" s="7">
        <v>20592</v>
      </c>
      <c r="N1826" s="7">
        <v>1</v>
      </c>
      <c r="O1826" s="7" t="s">
        <v>53</v>
      </c>
      <c r="P1826" s="7">
        <v>0</v>
      </c>
      <c r="Q1826" s="7">
        <v>0</v>
      </c>
      <c r="R1826" s="7">
        <v>20592</v>
      </c>
    </row>
    <row r="1827" spans="1:18" x14ac:dyDescent="0.25">
      <c r="A1827" s="7" t="s">
        <v>5415</v>
      </c>
      <c r="B1827" s="8">
        <v>43406</v>
      </c>
      <c r="C1827" s="7">
        <v>8</v>
      </c>
      <c r="D1827" s="7" t="s">
        <v>5416</v>
      </c>
      <c r="E1827" s="7" t="s">
        <v>592</v>
      </c>
      <c r="F1827" s="7" t="s">
        <v>5417</v>
      </c>
      <c r="G1827" s="8">
        <v>43404.367361111108</v>
      </c>
      <c r="H1827" s="7" t="s">
        <v>2781</v>
      </c>
      <c r="I1827" s="7"/>
      <c r="J1827" s="7"/>
      <c r="K1827" s="7">
        <v>0</v>
      </c>
      <c r="L1827" s="7">
        <v>0</v>
      </c>
      <c r="M1827" s="7">
        <v>993.6</v>
      </c>
      <c r="N1827" s="7">
        <v>1</v>
      </c>
      <c r="O1827" s="7" t="s">
        <v>53</v>
      </c>
      <c r="P1827" s="7">
        <v>0</v>
      </c>
      <c r="Q1827" s="7">
        <v>0</v>
      </c>
      <c r="R1827" s="7">
        <v>993.6</v>
      </c>
    </row>
    <row r="1828" spans="1:18" x14ac:dyDescent="0.25">
      <c r="A1828" s="7" t="s">
        <v>5415</v>
      </c>
      <c r="B1828" s="8">
        <v>43406</v>
      </c>
      <c r="C1828" s="7">
        <v>9</v>
      </c>
      <c r="D1828" s="7" t="s">
        <v>5416</v>
      </c>
      <c r="E1828" s="7" t="s">
        <v>592</v>
      </c>
      <c r="F1828" s="7" t="s">
        <v>5417</v>
      </c>
      <c r="G1828" s="8">
        <v>43404.367361111108</v>
      </c>
      <c r="H1828" s="7" t="s">
        <v>2781</v>
      </c>
      <c r="I1828" s="7"/>
      <c r="J1828" s="7"/>
      <c r="K1828" s="7">
        <v>0</v>
      </c>
      <c r="L1828" s="7">
        <v>0</v>
      </c>
      <c r="M1828" s="7">
        <v>6480</v>
      </c>
      <c r="N1828" s="7">
        <v>1</v>
      </c>
      <c r="O1828" s="7" t="s">
        <v>53</v>
      </c>
      <c r="P1828" s="7">
        <v>0</v>
      </c>
      <c r="Q1828" s="7">
        <v>0</v>
      </c>
      <c r="R1828" s="7">
        <v>6480</v>
      </c>
    </row>
    <row r="1829" spans="1:18" x14ac:dyDescent="0.25">
      <c r="A1829" s="7" t="s">
        <v>5415</v>
      </c>
      <c r="B1829" s="8">
        <v>43406</v>
      </c>
      <c r="C1829" s="7">
        <v>10</v>
      </c>
      <c r="D1829" s="7" t="s">
        <v>5416</v>
      </c>
      <c r="E1829" s="7" t="s">
        <v>592</v>
      </c>
      <c r="F1829" s="7" t="s">
        <v>5417</v>
      </c>
      <c r="G1829" s="8">
        <v>43404.367361111108</v>
      </c>
      <c r="H1829" s="7" t="s">
        <v>2781</v>
      </c>
      <c r="I1829" s="7"/>
      <c r="J1829" s="7"/>
      <c r="K1829" s="7">
        <v>0</v>
      </c>
      <c r="L1829" s="7">
        <v>0</v>
      </c>
      <c r="M1829" s="7">
        <v>810</v>
      </c>
      <c r="N1829" s="7">
        <v>1</v>
      </c>
      <c r="O1829" s="7" t="s">
        <v>53</v>
      </c>
      <c r="P1829" s="7">
        <v>0</v>
      </c>
      <c r="Q1829" s="7">
        <v>0</v>
      </c>
      <c r="R1829" s="7">
        <v>810</v>
      </c>
    </row>
    <row r="1830" spans="1:18" x14ac:dyDescent="0.25">
      <c r="A1830" s="7" t="s">
        <v>5415</v>
      </c>
      <c r="B1830" s="8">
        <v>43406</v>
      </c>
      <c r="C1830" s="7">
        <v>11</v>
      </c>
      <c r="D1830" s="7" t="s">
        <v>5416</v>
      </c>
      <c r="E1830" s="7" t="s">
        <v>592</v>
      </c>
      <c r="F1830" s="7" t="s">
        <v>5417</v>
      </c>
      <c r="G1830" s="8">
        <v>43404.367361111108</v>
      </c>
      <c r="H1830" s="7" t="s">
        <v>2781</v>
      </c>
      <c r="I1830" s="7"/>
      <c r="J1830" s="7"/>
      <c r="K1830" s="7">
        <v>0</v>
      </c>
      <c r="L1830" s="7">
        <v>0</v>
      </c>
      <c r="M1830" s="7">
        <v>972</v>
      </c>
      <c r="N1830" s="7">
        <v>1</v>
      </c>
      <c r="O1830" s="7" t="s">
        <v>53</v>
      </c>
      <c r="P1830" s="7">
        <v>0</v>
      </c>
      <c r="Q1830" s="7">
        <v>0</v>
      </c>
      <c r="R1830" s="7">
        <v>972</v>
      </c>
    </row>
    <row r="1831" spans="1:18" x14ac:dyDescent="0.25">
      <c r="A1831" s="7" t="s">
        <v>5415</v>
      </c>
      <c r="B1831" s="8">
        <v>43406</v>
      </c>
      <c r="C1831" s="7">
        <v>12</v>
      </c>
      <c r="D1831" s="7" t="s">
        <v>5416</v>
      </c>
      <c r="E1831" s="7" t="s">
        <v>592</v>
      </c>
      <c r="F1831" s="7" t="s">
        <v>5417</v>
      </c>
      <c r="G1831" s="8">
        <v>43404.367361111108</v>
      </c>
      <c r="H1831" s="7" t="s">
        <v>2781</v>
      </c>
      <c r="I1831" s="7"/>
      <c r="J1831" s="7"/>
      <c r="K1831" s="7">
        <v>0</v>
      </c>
      <c r="L1831" s="7">
        <v>0</v>
      </c>
      <c r="M1831" s="7">
        <v>1890</v>
      </c>
      <c r="N1831" s="7">
        <v>1</v>
      </c>
      <c r="O1831" s="7" t="s">
        <v>53</v>
      </c>
      <c r="P1831" s="7">
        <v>0</v>
      </c>
      <c r="Q1831" s="7">
        <v>0</v>
      </c>
      <c r="R1831" s="7">
        <v>1890</v>
      </c>
    </row>
    <row r="1832" spans="1:18" x14ac:dyDescent="0.25">
      <c r="A1832" s="7" t="s">
        <v>5415</v>
      </c>
      <c r="B1832" s="8">
        <v>43406</v>
      </c>
      <c r="C1832" s="7">
        <v>13</v>
      </c>
      <c r="D1832" s="7" t="s">
        <v>5416</v>
      </c>
      <c r="E1832" s="7" t="s">
        <v>592</v>
      </c>
      <c r="F1832" s="7" t="s">
        <v>5417</v>
      </c>
      <c r="G1832" s="8">
        <v>43404.367361111108</v>
      </c>
      <c r="H1832" s="7" t="s">
        <v>2781</v>
      </c>
      <c r="I1832" s="7"/>
      <c r="J1832" s="7"/>
      <c r="K1832" s="7">
        <v>0</v>
      </c>
      <c r="L1832" s="7">
        <v>0</v>
      </c>
      <c r="M1832" s="7">
        <v>1908</v>
      </c>
      <c r="N1832" s="7">
        <v>1</v>
      </c>
      <c r="O1832" s="7" t="s">
        <v>53</v>
      </c>
      <c r="P1832" s="7">
        <v>0</v>
      </c>
      <c r="Q1832" s="7">
        <v>0</v>
      </c>
      <c r="R1832" s="7">
        <v>1908</v>
      </c>
    </row>
    <row r="1833" spans="1:18" x14ac:dyDescent="0.25">
      <c r="A1833" s="7" t="s">
        <v>5415</v>
      </c>
      <c r="B1833" s="8">
        <v>43406</v>
      </c>
      <c r="C1833" s="7">
        <v>14</v>
      </c>
      <c r="D1833" s="7" t="s">
        <v>5416</v>
      </c>
      <c r="E1833" s="7" t="s">
        <v>592</v>
      </c>
      <c r="F1833" s="7" t="s">
        <v>5417</v>
      </c>
      <c r="G1833" s="8">
        <v>43404.367361111108</v>
      </c>
      <c r="H1833" s="7" t="s">
        <v>2781</v>
      </c>
      <c r="I1833" s="7"/>
      <c r="J1833" s="7"/>
      <c r="K1833" s="7">
        <v>0</v>
      </c>
      <c r="L1833" s="7">
        <v>0</v>
      </c>
      <c r="M1833" s="7">
        <v>432</v>
      </c>
      <c r="N1833" s="7">
        <v>1</v>
      </c>
      <c r="O1833" s="7" t="s">
        <v>53</v>
      </c>
      <c r="P1833" s="7">
        <v>0</v>
      </c>
      <c r="Q1833" s="7">
        <v>0</v>
      </c>
      <c r="R1833" s="7">
        <v>432</v>
      </c>
    </row>
    <row r="1834" spans="1:18" x14ac:dyDescent="0.25">
      <c r="A1834" s="7" t="s">
        <v>5415</v>
      </c>
      <c r="B1834" s="8">
        <v>43406</v>
      </c>
      <c r="C1834" s="7">
        <v>15</v>
      </c>
      <c r="D1834" s="7" t="s">
        <v>5416</v>
      </c>
      <c r="E1834" s="7" t="s">
        <v>592</v>
      </c>
      <c r="F1834" s="7" t="s">
        <v>5417</v>
      </c>
      <c r="G1834" s="8">
        <v>43404.367361111108</v>
      </c>
      <c r="H1834" s="7" t="s">
        <v>2781</v>
      </c>
      <c r="I1834" s="7"/>
      <c r="J1834" s="7"/>
      <c r="K1834" s="7">
        <v>0</v>
      </c>
      <c r="L1834" s="7">
        <v>0</v>
      </c>
      <c r="M1834" s="7">
        <v>21330</v>
      </c>
      <c r="N1834" s="7">
        <v>1</v>
      </c>
      <c r="O1834" s="7" t="s">
        <v>53</v>
      </c>
      <c r="P1834" s="7">
        <v>0</v>
      </c>
      <c r="Q1834" s="7">
        <v>0</v>
      </c>
      <c r="R1834" s="7">
        <v>21330</v>
      </c>
    </row>
    <row r="1835" spans="1:18" x14ac:dyDescent="0.25">
      <c r="A1835" s="7" t="s">
        <v>5415</v>
      </c>
      <c r="B1835" s="8">
        <v>43406</v>
      </c>
      <c r="C1835" s="7">
        <v>16</v>
      </c>
      <c r="D1835" s="7" t="s">
        <v>5416</v>
      </c>
      <c r="E1835" s="7" t="s">
        <v>592</v>
      </c>
      <c r="F1835" s="7" t="s">
        <v>5417</v>
      </c>
      <c r="G1835" s="8">
        <v>43404.367361111108</v>
      </c>
      <c r="H1835" s="7" t="s">
        <v>2781</v>
      </c>
      <c r="I1835" s="7"/>
      <c r="J1835" s="7"/>
      <c r="K1835" s="7">
        <v>0</v>
      </c>
      <c r="L1835" s="7">
        <v>0</v>
      </c>
      <c r="M1835" s="7">
        <v>4842</v>
      </c>
      <c r="N1835" s="7">
        <v>1</v>
      </c>
      <c r="O1835" s="7" t="s">
        <v>53</v>
      </c>
      <c r="P1835" s="7">
        <v>0</v>
      </c>
      <c r="Q1835" s="7">
        <v>0</v>
      </c>
      <c r="R1835" s="7">
        <v>4842</v>
      </c>
    </row>
    <row r="1836" spans="1:18" x14ac:dyDescent="0.25">
      <c r="A1836" s="7" t="s">
        <v>5415</v>
      </c>
      <c r="B1836" s="8">
        <v>43406</v>
      </c>
      <c r="C1836" s="7">
        <v>17</v>
      </c>
      <c r="D1836" s="7" t="s">
        <v>5416</v>
      </c>
      <c r="E1836" s="7" t="s">
        <v>592</v>
      </c>
      <c r="F1836" s="7" t="s">
        <v>5417</v>
      </c>
      <c r="G1836" s="8">
        <v>43404.367361111108</v>
      </c>
      <c r="H1836" s="7" t="s">
        <v>2781</v>
      </c>
      <c r="I1836" s="7"/>
      <c r="J1836" s="7"/>
      <c r="K1836" s="7">
        <v>0</v>
      </c>
      <c r="L1836" s="7">
        <v>0</v>
      </c>
      <c r="M1836" s="7">
        <v>630</v>
      </c>
      <c r="N1836" s="7">
        <v>1</v>
      </c>
      <c r="O1836" s="7" t="s">
        <v>53</v>
      </c>
      <c r="P1836" s="7">
        <v>0</v>
      </c>
      <c r="Q1836" s="7">
        <v>0</v>
      </c>
      <c r="R1836" s="7">
        <v>630</v>
      </c>
    </row>
    <row r="1837" spans="1:18" x14ac:dyDescent="0.25">
      <c r="A1837" s="7" t="s">
        <v>5415</v>
      </c>
      <c r="B1837" s="8">
        <v>43406</v>
      </c>
      <c r="C1837" s="7">
        <v>18</v>
      </c>
      <c r="D1837" s="7" t="s">
        <v>5416</v>
      </c>
      <c r="E1837" s="7" t="s">
        <v>592</v>
      </c>
      <c r="F1837" s="7" t="s">
        <v>5417</v>
      </c>
      <c r="G1837" s="8">
        <v>43404.367361111108</v>
      </c>
      <c r="H1837" s="7" t="s">
        <v>2781</v>
      </c>
      <c r="I1837" s="7"/>
      <c r="J1837" s="7"/>
      <c r="K1837" s="7">
        <v>0</v>
      </c>
      <c r="L1837" s="7">
        <v>0</v>
      </c>
      <c r="M1837" s="7">
        <v>8856</v>
      </c>
      <c r="N1837" s="7">
        <v>1</v>
      </c>
      <c r="O1837" s="7" t="s">
        <v>53</v>
      </c>
      <c r="P1837" s="7">
        <v>0</v>
      </c>
      <c r="Q1837" s="7">
        <v>0</v>
      </c>
      <c r="R1837" s="7">
        <v>8856</v>
      </c>
    </row>
    <row r="1838" spans="1:18" x14ac:dyDescent="0.25">
      <c r="A1838" s="7" t="s">
        <v>5415</v>
      </c>
      <c r="B1838" s="8">
        <v>43406</v>
      </c>
      <c r="C1838" s="7">
        <v>19</v>
      </c>
      <c r="D1838" s="7" t="s">
        <v>5416</v>
      </c>
      <c r="E1838" s="7" t="s">
        <v>592</v>
      </c>
      <c r="F1838" s="7" t="s">
        <v>5417</v>
      </c>
      <c r="G1838" s="8">
        <v>43404.367361111108</v>
      </c>
      <c r="H1838" s="7" t="s">
        <v>2781</v>
      </c>
      <c r="I1838" s="7"/>
      <c r="J1838" s="7"/>
      <c r="K1838" s="7">
        <v>0</v>
      </c>
      <c r="L1838" s="7">
        <v>0</v>
      </c>
      <c r="M1838" s="7">
        <v>3240</v>
      </c>
      <c r="N1838" s="7">
        <v>1</v>
      </c>
      <c r="O1838" s="7" t="s">
        <v>53</v>
      </c>
      <c r="P1838" s="7">
        <v>0</v>
      </c>
      <c r="Q1838" s="7">
        <v>0</v>
      </c>
      <c r="R1838" s="7">
        <v>3240</v>
      </c>
    </row>
    <row r="1839" spans="1:18" x14ac:dyDescent="0.25">
      <c r="A1839" s="7" t="s">
        <v>5415</v>
      </c>
      <c r="B1839" s="8">
        <v>43406</v>
      </c>
      <c r="C1839" s="7">
        <v>20</v>
      </c>
      <c r="D1839" s="7" t="s">
        <v>5416</v>
      </c>
      <c r="E1839" s="7" t="s">
        <v>592</v>
      </c>
      <c r="F1839" s="7" t="s">
        <v>5417</v>
      </c>
      <c r="G1839" s="8">
        <v>43404.367361111108</v>
      </c>
      <c r="H1839" s="7" t="s">
        <v>2781</v>
      </c>
      <c r="I1839" s="7"/>
      <c r="J1839" s="7"/>
      <c r="K1839" s="7">
        <v>0</v>
      </c>
      <c r="L1839" s="7">
        <v>0</v>
      </c>
      <c r="M1839" s="7">
        <v>2016</v>
      </c>
      <c r="N1839" s="7">
        <v>1</v>
      </c>
      <c r="O1839" s="7" t="s">
        <v>53</v>
      </c>
      <c r="P1839" s="7">
        <v>0</v>
      </c>
      <c r="Q1839" s="7">
        <v>0</v>
      </c>
      <c r="R1839" s="7">
        <v>2016</v>
      </c>
    </row>
    <row r="1840" spans="1:18" x14ac:dyDescent="0.25">
      <c r="A1840" s="7" t="s">
        <v>5415</v>
      </c>
      <c r="B1840" s="8">
        <v>43406</v>
      </c>
      <c r="C1840" s="7">
        <v>21</v>
      </c>
      <c r="D1840" s="7" t="s">
        <v>5416</v>
      </c>
      <c r="E1840" s="7" t="s">
        <v>592</v>
      </c>
      <c r="F1840" s="7" t="s">
        <v>5417</v>
      </c>
      <c r="G1840" s="8">
        <v>43404.367361111108</v>
      </c>
      <c r="H1840" s="7" t="s">
        <v>2781</v>
      </c>
      <c r="I1840" s="7"/>
      <c r="J1840" s="7"/>
      <c r="K1840" s="7">
        <v>0</v>
      </c>
      <c r="L1840" s="7">
        <v>0</v>
      </c>
      <c r="M1840" s="7">
        <v>2754</v>
      </c>
      <c r="N1840" s="7">
        <v>1</v>
      </c>
      <c r="O1840" s="7" t="s">
        <v>53</v>
      </c>
      <c r="P1840" s="7">
        <v>0</v>
      </c>
      <c r="Q1840" s="7">
        <v>0</v>
      </c>
      <c r="R1840" s="7">
        <v>2754</v>
      </c>
    </row>
    <row r="1841" spans="1:18" x14ac:dyDescent="0.25">
      <c r="A1841" s="7" t="s">
        <v>5418</v>
      </c>
      <c r="B1841" s="8">
        <v>43412</v>
      </c>
      <c r="C1841" s="7">
        <v>1</v>
      </c>
      <c r="D1841" s="7" t="s">
        <v>5419</v>
      </c>
      <c r="E1841" s="7" t="s">
        <v>592</v>
      </c>
      <c r="F1841" s="7" t="s">
        <v>5420</v>
      </c>
      <c r="G1841" s="8">
        <v>43354.59097222222</v>
      </c>
      <c r="H1841" s="7" t="s">
        <v>2781</v>
      </c>
      <c r="I1841" s="7"/>
      <c r="J1841" s="7"/>
      <c r="K1841" s="7">
        <v>0</v>
      </c>
      <c r="L1841" s="7">
        <v>0</v>
      </c>
      <c r="M1841" s="7">
        <v>200</v>
      </c>
      <c r="N1841" s="7">
        <v>1</v>
      </c>
      <c r="O1841" s="7" t="s">
        <v>53</v>
      </c>
      <c r="P1841" s="7">
        <v>0</v>
      </c>
      <c r="Q1841" s="7">
        <v>0</v>
      </c>
      <c r="R1841" s="7">
        <v>200</v>
      </c>
    </row>
    <row r="1842" spans="1:18" x14ac:dyDescent="0.25">
      <c r="A1842" s="7" t="s">
        <v>5421</v>
      </c>
      <c r="B1842" s="8">
        <v>43412</v>
      </c>
      <c r="C1842" s="7">
        <v>1</v>
      </c>
      <c r="D1842" s="7" t="s">
        <v>5422</v>
      </c>
      <c r="E1842" s="7" t="s">
        <v>592</v>
      </c>
      <c r="F1842" s="7" t="s">
        <v>5423</v>
      </c>
      <c r="G1842" s="8">
        <v>43405.40347222222</v>
      </c>
      <c r="H1842" s="7" t="s">
        <v>2781</v>
      </c>
      <c r="I1842" s="7"/>
      <c r="J1842" s="7"/>
      <c r="K1842" s="7">
        <v>0</v>
      </c>
      <c r="L1842" s="7">
        <v>0</v>
      </c>
      <c r="M1842" s="7">
        <v>4000</v>
      </c>
      <c r="N1842" s="7">
        <v>1</v>
      </c>
      <c r="O1842" s="7" t="s">
        <v>53</v>
      </c>
      <c r="P1842" s="7">
        <v>0</v>
      </c>
      <c r="Q1842" s="7">
        <v>0</v>
      </c>
      <c r="R1842" s="7">
        <v>4000</v>
      </c>
    </row>
    <row r="1843" spans="1:18" x14ac:dyDescent="0.25">
      <c r="A1843" s="7" t="s">
        <v>5424</v>
      </c>
      <c r="B1843" s="8">
        <v>43417</v>
      </c>
      <c r="C1843" s="7">
        <v>1</v>
      </c>
      <c r="D1843" s="7" t="s">
        <v>5425</v>
      </c>
      <c r="E1843" s="7" t="s">
        <v>592</v>
      </c>
      <c r="F1843" s="7" t="s">
        <v>5426</v>
      </c>
      <c r="G1843" s="8">
        <v>43416.367361111108</v>
      </c>
      <c r="H1843" s="7" t="s">
        <v>2781</v>
      </c>
      <c r="I1843" s="7"/>
      <c r="J1843" s="7"/>
      <c r="K1843" s="7">
        <v>0</v>
      </c>
      <c r="L1843" s="7">
        <v>0</v>
      </c>
      <c r="M1843" s="7">
        <v>0</v>
      </c>
      <c r="N1843" s="7">
        <v>1</v>
      </c>
      <c r="O1843" s="7" t="s">
        <v>71</v>
      </c>
      <c r="P1843" s="7">
        <v>0</v>
      </c>
      <c r="Q1843" s="7">
        <v>0</v>
      </c>
      <c r="R1843" s="7">
        <v>50</v>
      </c>
    </row>
    <row r="1844" spans="1:18" x14ac:dyDescent="0.25">
      <c r="A1844" s="7" t="s">
        <v>5427</v>
      </c>
      <c r="B1844" s="8">
        <v>43418</v>
      </c>
      <c r="C1844" s="7">
        <v>1</v>
      </c>
      <c r="D1844" s="7" t="s">
        <v>5428</v>
      </c>
      <c r="E1844" s="7" t="s">
        <v>592</v>
      </c>
      <c r="F1844" s="7" t="s">
        <v>5429</v>
      </c>
      <c r="G1844" s="8">
        <v>43411.681250000001</v>
      </c>
      <c r="H1844" s="7" t="s">
        <v>2781</v>
      </c>
      <c r="I1844" s="7"/>
      <c r="J1844" s="7"/>
      <c r="K1844" s="7">
        <v>0</v>
      </c>
      <c r="L1844" s="7">
        <v>0</v>
      </c>
      <c r="M1844" s="7">
        <v>50</v>
      </c>
      <c r="N1844" s="7">
        <v>1</v>
      </c>
      <c r="O1844" s="7" t="s">
        <v>71</v>
      </c>
      <c r="P1844" s="7">
        <v>0</v>
      </c>
      <c r="Q1844" s="7">
        <v>0</v>
      </c>
      <c r="R1844" s="7">
        <v>50</v>
      </c>
    </row>
    <row r="1845" spans="1:18" x14ac:dyDescent="0.25">
      <c r="A1845" s="7" t="s">
        <v>5430</v>
      </c>
      <c r="B1845" s="8">
        <v>43418</v>
      </c>
      <c r="C1845" s="7">
        <v>1</v>
      </c>
      <c r="D1845" s="7" t="s">
        <v>5431</v>
      </c>
      <c r="E1845" s="7" t="s">
        <v>592</v>
      </c>
      <c r="F1845" s="7" t="s">
        <v>5432</v>
      </c>
      <c r="G1845" s="8">
        <v>43415.606944444444</v>
      </c>
      <c r="H1845" s="7" t="s">
        <v>2781</v>
      </c>
      <c r="I1845" s="7"/>
      <c r="J1845" s="7"/>
      <c r="K1845" s="7">
        <v>0</v>
      </c>
      <c r="L1845" s="7">
        <v>0</v>
      </c>
      <c r="M1845" s="7">
        <v>50</v>
      </c>
      <c r="N1845" s="7">
        <v>1</v>
      </c>
      <c r="O1845" s="7" t="s">
        <v>71</v>
      </c>
      <c r="P1845" s="7">
        <v>0</v>
      </c>
      <c r="Q1845" s="7">
        <v>0</v>
      </c>
      <c r="R1845" s="7">
        <v>50</v>
      </c>
    </row>
    <row r="1846" spans="1:18" x14ac:dyDescent="0.25">
      <c r="A1846" s="7" t="s">
        <v>5433</v>
      </c>
      <c r="B1846" s="8">
        <v>43420</v>
      </c>
      <c r="C1846" s="7">
        <v>1</v>
      </c>
      <c r="D1846" s="7" t="s">
        <v>5434</v>
      </c>
      <c r="E1846" s="7" t="s">
        <v>592</v>
      </c>
      <c r="F1846" s="7" t="s">
        <v>5435</v>
      </c>
      <c r="G1846" s="8">
        <v>43353.396527777775</v>
      </c>
      <c r="H1846" s="7" t="s">
        <v>2781</v>
      </c>
      <c r="I1846" s="7"/>
      <c r="J1846" s="7"/>
      <c r="K1846" s="7">
        <v>0</v>
      </c>
      <c r="L1846" s="7">
        <v>0</v>
      </c>
      <c r="M1846" s="7">
        <v>23</v>
      </c>
      <c r="N1846" s="7">
        <v>1</v>
      </c>
      <c r="O1846" s="7" t="s">
        <v>937</v>
      </c>
      <c r="P1846" s="7">
        <v>0</v>
      </c>
      <c r="Q1846" s="7">
        <v>0</v>
      </c>
      <c r="R1846" s="7">
        <v>23</v>
      </c>
    </row>
    <row r="1847" spans="1:18" x14ac:dyDescent="0.25">
      <c r="A1847" s="7" t="s">
        <v>5436</v>
      </c>
      <c r="B1847" s="8">
        <v>43420</v>
      </c>
      <c r="C1847" s="7">
        <v>1</v>
      </c>
      <c r="D1847" s="7" t="s">
        <v>5437</v>
      </c>
      <c r="E1847" s="7" t="s">
        <v>592</v>
      </c>
      <c r="F1847" s="7" t="s">
        <v>5438</v>
      </c>
      <c r="G1847" s="8">
        <v>43367.469444444447</v>
      </c>
      <c r="H1847" s="7" t="s">
        <v>2781</v>
      </c>
      <c r="I1847" s="7"/>
      <c r="J1847" s="7"/>
      <c r="K1847" s="7">
        <v>0</v>
      </c>
      <c r="L1847" s="7">
        <v>0</v>
      </c>
      <c r="M1847" s="7">
        <v>4.6500000000000004</v>
      </c>
      <c r="N1847" s="7">
        <v>1</v>
      </c>
      <c r="O1847" s="7" t="s">
        <v>937</v>
      </c>
      <c r="P1847" s="7">
        <v>0</v>
      </c>
      <c r="Q1847" s="7">
        <v>0</v>
      </c>
      <c r="R1847" s="7">
        <v>4.6500000000000004</v>
      </c>
    </row>
    <row r="1848" spans="1:18" x14ac:dyDescent="0.25">
      <c r="A1848" s="7" t="s">
        <v>5439</v>
      </c>
      <c r="B1848" s="8">
        <v>43420</v>
      </c>
      <c r="C1848" s="7">
        <v>1</v>
      </c>
      <c r="D1848" s="7" t="s">
        <v>5440</v>
      </c>
      <c r="E1848" s="7" t="s">
        <v>592</v>
      </c>
      <c r="F1848" s="7" t="s">
        <v>5441</v>
      </c>
      <c r="G1848" s="8">
        <v>43409.60833333333</v>
      </c>
      <c r="H1848" s="7" t="s">
        <v>2781</v>
      </c>
      <c r="I1848" s="7"/>
      <c r="J1848" s="7"/>
      <c r="K1848" s="7">
        <v>0</v>
      </c>
      <c r="L1848" s="7">
        <v>0</v>
      </c>
      <c r="M1848" s="7">
        <v>19.34</v>
      </c>
      <c r="N1848" s="7">
        <v>1</v>
      </c>
      <c r="O1848" s="7" t="s">
        <v>937</v>
      </c>
      <c r="P1848" s="7">
        <v>0</v>
      </c>
      <c r="Q1848" s="7">
        <v>0</v>
      </c>
      <c r="R1848" s="7">
        <v>19.34</v>
      </c>
    </row>
    <row r="1849" spans="1:18" x14ac:dyDescent="0.25">
      <c r="A1849" s="7" t="s">
        <v>5439</v>
      </c>
      <c r="B1849" s="8">
        <v>43420</v>
      </c>
      <c r="C1849" s="7">
        <v>2</v>
      </c>
      <c r="D1849" s="7" t="s">
        <v>5440</v>
      </c>
      <c r="E1849" s="7" t="s">
        <v>592</v>
      </c>
      <c r="F1849" s="7" t="s">
        <v>5441</v>
      </c>
      <c r="G1849" s="8">
        <v>43409.60833333333</v>
      </c>
      <c r="H1849" s="7" t="s">
        <v>2781</v>
      </c>
      <c r="I1849" s="7"/>
      <c r="J1849" s="7"/>
      <c r="K1849" s="7">
        <v>0</v>
      </c>
      <c r="L1849" s="7">
        <v>0</v>
      </c>
      <c r="M1849" s="7">
        <v>19.34</v>
      </c>
      <c r="N1849" s="7">
        <v>1</v>
      </c>
      <c r="O1849" s="7" t="s">
        <v>937</v>
      </c>
      <c r="P1849" s="7">
        <v>0</v>
      </c>
      <c r="Q1849" s="7">
        <v>0</v>
      </c>
      <c r="R1849" s="7">
        <v>19.34</v>
      </c>
    </row>
    <row r="1850" spans="1:18" x14ac:dyDescent="0.25">
      <c r="A1850" s="7" t="s">
        <v>5439</v>
      </c>
      <c r="B1850" s="8">
        <v>43420</v>
      </c>
      <c r="C1850" s="7">
        <v>3</v>
      </c>
      <c r="D1850" s="7" t="s">
        <v>5440</v>
      </c>
      <c r="E1850" s="7" t="s">
        <v>592</v>
      </c>
      <c r="F1850" s="7" t="s">
        <v>5441</v>
      </c>
      <c r="G1850" s="8">
        <v>43409.60833333333</v>
      </c>
      <c r="H1850" s="7" t="s">
        <v>2781</v>
      </c>
      <c r="I1850" s="7"/>
      <c r="J1850" s="7"/>
      <c r="K1850" s="7">
        <v>0</v>
      </c>
      <c r="L1850" s="7">
        <v>0</v>
      </c>
      <c r="M1850" s="7">
        <v>7.74</v>
      </c>
      <c r="N1850" s="7">
        <v>1</v>
      </c>
      <c r="O1850" s="7" t="s">
        <v>937</v>
      </c>
      <c r="P1850" s="7">
        <v>0</v>
      </c>
      <c r="Q1850" s="7">
        <v>0</v>
      </c>
      <c r="R1850" s="7">
        <v>7.74</v>
      </c>
    </row>
    <row r="1851" spans="1:18" x14ac:dyDescent="0.25">
      <c r="A1851" s="7" t="s">
        <v>5439</v>
      </c>
      <c r="B1851" s="8">
        <v>43420</v>
      </c>
      <c r="C1851" s="7">
        <v>4</v>
      </c>
      <c r="D1851" s="7" t="s">
        <v>5440</v>
      </c>
      <c r="E1851" s="7" t="s">
        <v>592</v>
      </c>
      <c r="F1851" s="7" t="s">
        <v>5441</v>
      </c>
      <c r="G1851" s="8">
        <v>43409.60833333333</v>
      </c>
      <c r="H1851" s="7" t="s">
        <v>2781</v>
      </c>
      <c r="I1851" s="7"/>
      <c r="J1851" s="7"/>
      <c r="K1851" s="7">
        <v>0</v>
      </c>
      <c r="L1851" s="7">
        <v>0</v>
      </c>
      <c r="M1851" s="7">
        <v>12.89</v>
      </c>
      <c r="N1851" s="7">
        <v>1</v>
      </c>
      <c r="O1851" s="7" t="s">
        <v>937</v>
      </c>
      <c r="P1851" s="7">
        <v>0</v>
      </c>
      <c r="Q1851" s="7">
        <v>0</v>
      </c>
      <c r="R1851" s="7">
        <v>12.89</v>
      </c>
    </row>
    <row r="1852" spans="1:18" x14ac:dyDescent="0.25">
      <c r="A1852" s="7" t="s">
        <v>5439</v>
      </c>
      <c r="B1852" s="8">
        <v>43420</v>
      </c>
      <c r="C1852" s="7">
        <v>5</v>
      </c>
      <c r="D1852" s="7" t="s">
        <v>5440</v>
      </c>
      <c r="E1852" s="7" t="s">
        <v>592</v>
      </c>
      <c r="F1852" s="7" t="s">
        <v>5441</v>
      </c>
      <c r="G1852" s="8">
        <v>43409.60833333333</v>
      </c>
      <c r="H1852" s="7" t="s">
        <v>2781</v>
      </c>
      <c r="I1852" s="7"/>
      <c r="J1852" s="7"/>
      <c r="K1852" s="7">
        <v>0</v>
      </c>
      <c r="L1852" s="7">
        <v>0</v>
      </c>
      <c r="M1852" s="7">
        <v>19.34</v>
      </c>
      <c r="N1852" s="7">
        <v>1</v>
      </c>
      <c r="O1852" s="7" t="s">
        <v>937</v>
      </c>
      <c r="P1852" s="7">
        <v>0</v>
      </c>
      <c r="Q1852" s="7">
        <v>0</v>
      </c>
      <c r="R1852" s="7">
        <v>19.34</v>
      </c>
    </row>
    <row r="1853" spans="1:18" x14ac:dyDescent="0.25">
      <c r="A1853" s="7" t="s">
        <v>5439</v>
      </c>
      <c r="B1853" s="8">
        <v>43420</v>
      </c>
      <c r="C1853" s="7">
        <v>6</v>
      </c>
      <c r="D1853" s="7" t="s">
        <v>5440</v>
      </c>
      <c r="E1853" s="7" t="s">
        <v>592</v>
      </c>
      <c r="F1853" s="7" t="s">
        <v>5441</v>
      </c>
      <c r="G1853" s="8">
        <v>43409.60833333333</v>
      </c>
      <c r="H1853" s="7" t="s">
        <v>2781</v>
      </c>
      <c r="I1853" s="7"/>
      <c r="J1853" s="7"/>
      <c r="K1853" s="7">
        <v>0</v>
      </c>
      <c r="L1853" s="7">
        <v>0</v>
      </c>
      <c r="M1853" s="7">
        <v>6.14</v>
      </c>
      <c r="N1853" s="7">
        <v>1</v>
      </c>
      <c r="O1853" s="7" t="s">
        <v>937</v>
      </c>
      <c r="P1853" s="7">
        <v>0</v>
      </c>
      <c r="Q1853" s="7">
        <v>0</v>
      </c>
      <c r="R1853" s="7">
        <v>6.14</v>
      </c>
    </row>
    <row r="1854" spans="1:18" x14ac:dyDescent="0.25">
      <c r="A1854" s="7" t="s">
        <v>5439</v>
      </c>
      <c r="B1854" s="8">
        <v>43420</v>
      </c>
      <c r="C1854" s="7">
        <v>7</v>
      </c>
      <c r="D1854" s="7" t="s">
        <v>5440</v>
      </c>
      <c r="E1854" s="7" t="s">
        <v>592</v>
      </c>
      <c r="F1854" s="7" t="s">
        <v>5441</v>
      </c>
      <c r="G1854" s="8">
        <v>43409.60833333333</v>
      </c>
      <c r="H1854" s="7" t="s">
        <v>2781</v>
      </c>
      <c r="I1854" s="7"/>
      <c r="J1854" s="7"/>
      <c r="K1854" s="7">
        <v>0</v>
      </c>
      <c r="L1854" s="7">
        <v>0</v>
      </c>
      <c r="M1854" s="7">
        <v>12.86</v>
      </c>
      <c r="N1854" s="7">
        <v>1</v>
      </c>
      <c r="O1854" s="7" t="s">
        <v>937</v>
      </c>
      <c r="P1854" s="7">
        <v>0</v>
      </c>
      <c r="Q1854" s="7">
        <v>0</v>
      </c>
      <c r="R1854" s="7">
        <v>12.86</v>
      </c>
    </row>
    <row r="1855" spans="1:18" x14ac:dyDescent="0.25">
      <c r="A1855" s="7" t="s">
        <v>5442</v>
      </c>
      <c r="B1855" s="8">
        <v>43420</v>
      </c>
      <c r="C1855" s="7">
        <v>1</v>
      </c>
      <c r="D1855" s="7" t="s">
        <v>5443</v>
      </c>
      <c r="E1855" s="7" t="s">
        <v>592</v>
      </c>
      <c r="F1855" s="7" t="s">
        <v>5444</v>
      </c>
      <c r="G1855" s="8">
        <v>43418.518750000003</v>
      </c>
      <c r="H1855" s="7" t="s">
        <v>2781</v>
      </c>
      <c r="I1855" s="7"/>
      <c r="J1855" s="7"/>
      <c r="K1855" s="7">
        <v>0</v>
      </c>
      <c r="L1855" s="7">
        <v>0</v>
      </c>
      <c r="M1855" s="7">
        <v>33.89</v>
      </c>
      <c r="N1855" s="7">
        <v>1</v>
      </c>
      <c r="O1855" s="7" t="s">
        <v>937</v>
      </c>
      <c r="P1855" s="7">
        <v>0</v>
      </c>
      <c r="Q1855" s="7">
        <v>0</v>
      </c>
      <c r="R1855" s="7">
        <v>33.89</v>
      </c>
    </row>
    <row r="1856" spans="1:18" x14ac:dyDescent="0.25">
      <c r="A1856" s="7" t="s">
        <v>5442</v>
      </c>
      <c r="B1856" s="8">
        <v>43420</v>
      </c>
      <c r="C1856" s="7">
        <v>2</v>
      </c>
      <c r="D1856" s="7" t="s">
        <v>5443</v>
      </c>
      <c r="E1856" s="7" t="s">
        <v>592</v>
      </c>
      <c r="F1856" s="7" t="s">
        <v>5444</v>
      </c>
      <c r="G1856" s="8">
        <v>43418.518750000003</v>
      </c>
      <c r="H1856" s="7" t="s">
        <v>2781</v>
      </c>
      <c r="I1856" s="7"/>
      <c r="J1856" s="7"/>
      <c r="K1856" s="7">
        <v>0</v>
      </c>
      <c r="L1856" s="7">
        <v>0</v>
      </c>
      <c r="M1856" s="7">
        <v>19.38</v>
      </c>
      <c r="N1856" s="7">
        <v>1</v>
      </c>
      <c r="O1856" s="7" t="s">
        <v>937</v>
      </c>
      <c r="P1856" s="7">
        <v>0</v>
      </c>
      <c r="Q1856" s="7">
        <v>0</v>
      </c>
      <c r="R1856" s="7">
        <v>19.38</v>
      </c>
    </row>
    <row r="1857" spans="1:18" x14ac:dyDescent="0.25">
      <c r="A1857" s="7" t="s">
        <v>5442</v>
      </c>
      <c r="B1857" s="8">
        <v>43420</v>
      </c>
      <c r="C1857" s="7">
        <v>3</v>
      </c>
      <c r="D1857" s="7" t="s">
        <v>5443</v>
      </c>
      <c r="E1857" s="7" t="s">
        <v>592</v>
      </c>
      <c r="F1857" s="7" t="s">
        <v>5444</v>
      </c>
      <c r="G1857" s="8">
        <v>43418.518750000003</v>
      </c>
      <c r="H1857" s="7" t="s">
        <v>2781</v>
      </c>
      <c r="I1857" s="7"/>
      <c r="J1857" s="7"/>
      <c r="K1857" s="7">
        <v>0</v>
      </c>
      <c r="L1857" s="7">
        <v>0</v>
      </c>
      <c r="M1857" s="7">
        <v>36.72</v>
      </c>
      <c r="N1857" s="7">
        <v>1</v>
      </c>
      <c r="O1857" s="7" t="s">
        <v>937</v>
      </c>
      <c r="P1857" s="7">
        <v>0</v>
      </c>
      <c r="Q1857" s="7">
        <v>0</v>
      </c>
      <c r="R1857" s="7">
        <v>36.72</v>
      </c>
    </row>
    <row r="1858" spans="1:18" x14ac:dyDescent="0.25">
      <c r="A1858" s="7" t="s">
        <v>5442</v>
      </c>
      <c r="B1858" s="8">
        <v>43420</v>
      </c>
      <c r="C1858" s="7">
        <v>4</v>
      </c>
      <c r="D1858" s="7" t="s">
        <v>5443</v>
      </c>
      <c r="E1858" s="7" t="s">
        <v>592</v>
      </c>
      <c r="F1858" s="7" t="s">
        <v>5444</v>
      </c>
      <c r="G1858" s="8">
        <v>43418.518750000003</v>
      </c>
      <c r="H1858" s="7" t="s">
        <v>2781</v>
      </c>
      <c r="I1858" s="7"/>
      <c r="J1858" s="7"/>
      <c r="K1858" s="7">
        <v>0</v>
      </c>
      <c r="L1858" s="7">
        <v>0</v>
      </c>
      <c r="M1858" s="7">
        <v>33.17</v>
      </c>
      <c r="N1858" s="7">
        <v>1</v>
      </c>
      <c r="O1858" s="7" t="s">
        <v>937</v>
      </c>
      <c r="P1858" s="7">
        <v>0</v>
      </c>
      <c r="Q1858" s="7">
        <v>0</v>
      </c>
      <c r="R1858" s="7">
        <v>33.17</v>
      </c>
    </row>
    <row r="1859" spans="1:18" x14ac:dyDescent="0.25">
      <c r="A1859" s="7" t="s">
        <v>5442</v>
      </c>
      <c r="B1859" s="8">
        <v>43420</v>
      </c>
      <c r="C1859" s="7">
        <v>5</v>
      </c>
      <c r="D1859" s="7" t="s">
        <v>5443</v>
      </c>
      <c r="E1859" s="7" t="s">
        <v>592</v>
      </c>
      <c r="F1859" s="7" t="s">
        <v>5444</v>
      </c>
      <c r="G1859" s="8">
        <v>43418.518750000003</v>
      </c>
      <c r="H1859" s="7" t="s">
        <v>2781</v>
      </c>
      <c r="I1859" s="7"/>
      <c r="J1859" s="7"/>
      <c r="K1859" s="7">
        <v>0</v>
      </c>
      <c r="L1859" s="7">
        <v>0</v>
      </c>
      <c r="M1859" s="7">
        <v>9.52</v>
      </c>
      <c r="N1859" s="7">
        <v>1</v>
      </c>
      <c r="O1859" s="7" t="s">
        <v>937</v>
      </c>
      <c r="P1859" s="7">
        <v>0</v>
      </c>
      <c r="Q1859" s="7">
        <v>0</v>
      </c>
      <c r="R1859" s="7">
        <v>9.52</v>
      </c>
    </row>
    <row r="1860" spans="1:18" x14ac:dyDescent="0.25">
      <c r="A1860" s="7" t="s">
        <v>5442</v>
      </c>
      <c r="B1860" s="8">
        <v>43420</v>
      </c>
      <c r="C1860" s="7">
        <v>6</v>
      </c>
      <c r="D1860" s="7" t="s">
        <v>5443</v>
      </c>
      <c r="E1860" s="7" t="s">
        <v>592</v>
      </c>
      <c r="F1860" s="7" t="s">
        <v>5444</v>
      </c>
      <c r="G1860" s="8">
        <v>43418.518750000003</v>
      </c>
      <c r="H1860" s="7" t="s">
        <v>2781</v>
      </c>
      <c r="I1860" s="7"/>
      <c r="J1860" s="7"/>
      <c r="K1860" s="7">
        <v>0</v>
      </c>
      <c r="L1860" s="7">
        <v>0</v>
      </c>
      <c r="M1860" s="7">
        <v>4.76</v>
      </c>
      <c r="N1860" s="7">
        <v>1</v>
      </c>
      <c r="O1860" s="7" t="s">
        <v>937</v>
      </c>
      <c r="P1860" s="7">
        <v>0</v>
      </c>
      <c r="Q1860" s="7">
        <v>0</v>
      </c>
      <c r="R1860" s="7">
        <v>4.76</v>
      </c>
    </row>
    <row r="1861" spans="1:18" x14ac:dyDescent="0.25">
      <c r="A1861" s="7" t="s">
        <v>5442</v>
      </c>
      <c r="B1861" s="8">
        <v>43420</v>
      </c>
      <c r="C1861" s="7">
        <v>7</v>
      </c>
      <c r="D1861" s="7" t="s">
        <v>5443</v>
      </c>
      <c r="E1861" s="7" t="s">
        <v>592</v>
      </c>
      <c r="F1861" s="7" t="s">
        <v>5444</v>
      </c>
      <c r="G1861" s="8">
        <v>43418.518750000003</v>
      </c>
      <c r="H1861" s="7" t="s">
        <v>2781</v>
      </c>
      <c r="I1861" s="7"/>
      <c r="J1861" s="7"/>
      <c r="K1861" s="7">
        <v>0</v>
      </c>
      <c r="L1861" s="7">
        <v>0</v>
      </c>
      <c r="M1861" s="7">
        <v>3.48</v>
      </c>
      <c r="N1861" s="7">
        <v>1</v>
      </c>
      <c r="O1861" s="7" t="s">
        <v>937</v>
      </c>
      <c r="P1861" s="7">
        <v>0</v>
      </c>
      <c r="Q1861" s="7">
        <v>0</v>
      </c>
      <c r="R1861" s="7">
        <v>3.48</v>
      </c>
    </row>
    <row r="1862" spans="1:18" x14ac:dyDescent="0.25">
      <c r="A1862" s="7" t="s">
        <v>5442</v>
      </c>
      <c r="B1862" s="8">
        <v>43420</v>
      </c>
      <c r="C1862" s="7">
        <v>8</v>
      </c>
      <c r="D1862" s="7" t="s">
        <v>5443</v>
      </c>
      <c r="E1862" s="7" t="s">
        <v>592</v>
      </c>
      <c r="F1862" s="7" t="s">
        <v>5444</v>
      </c>
      <c r="G1862" s="8">
        <v>43418.518750000003</v>
      </c>
      <c r="H1862" s="7" t="s">
        <v>2781</v>
      </c>
      <c r="I1862" s="7"/>
      <c r="J1862" s="7"/>
      <c r="K1862" s="7">
        <v>0</v>
      </c>
      <c r="L1862" s="7">
        <v>0</v>
      </c>
      <c r="M1862" s="7">
        <v>33.03</v>
      </c>
      <c r="N1862" s="7">
        <v>1</v>
      </c>
      <c r="O1862" s="7" t="s">
        <v>937</v>
      </c>
      <c r="P1862" s="7">
        <v>0</v>
      </c>
      <c r="Q1862" s="7">
        <v>0</v>
      </c>
      <c r="R1862" s="7">
        <v>33.03</v>
      </c>
    </row>
    <row r="1863" spans="1:18" x14ac:dyDescent="0.25">
      <c r="A1863" s="7" t="s">
        <v>5442</v>
      </c>
      <c r="B1863" s="8">
        <v>43420</v>
      </c>
      <c r="C1863" s="7">
        <v>9</v>
      </c>
      <c r="D1863" s="7" t="s">
        <v>5443</v>
      </c>
      <c r="E1863" s="7" t="s">
        <v>592</v>
      </c>
      <c r="F1863" s="7" t="s">
        <v>5444</v>
      </c>
      <c r="G1863" s="8">
        <v>43418.518750000003</v>
      </c>
      <c r="H1863" s="7" t="s">
        <v>2781</v>
      </c>
      <c r="I1863" s="7"/>
      <c r="J1863" s="7"/>
      <c r="K1863" s="7">
        <v>0</v>
      </c>
      <c r="L1863" s="7">
        <v>0</v>
      </c>
      <c r="M1863" s="7">
        <v>3.48</v>
      </c>
      <c r="N1863" s="7">
        <v>1</v>
      </c>
      <c r="O1863" s="7" t="s">
        <v>937</v>
      </c>
      <c r="P1863" s="7">
        <v>0</v>
      </c>
      <c r="Q1863" s="7">
        <v>0</v>
      </c>
      <c r="R1863" s="7">
        <v>3.48</v>
      </c>
    </row>
    <row r="1864" spans="1:18" x14ac:dyDescent="0.25">
      <c r="A1864" s="7" t="s">
        <v>5442</v>
      </c>
      <c r="B1864" s="8">
        <v>43420</v>
      </c>
      <c r="C1864" s="7">
        <v>10</v>
      </c>
      <c r="D1864" s="7" t="s">
        <v>5443</v>
      </c>
      <c r="E1864" s="7" t="s">
        <v>592</v>
      </c>
      <c r="F1864" s="7" t="s">
        <v>5444</v>
      </c>
      <c r="G1864" s="8">
        <v>43418.518750000003</v>
      </c>
      <c r="H1864" s="7" t="s">
        <v>2781</v>
      </c>
      <c r="I1864" s="7"/>
      <c r="J1864" s="7"/>
      <c r="K1864" s="7">
        <v>0</v>
      </c>
      <c r="L1864" s="7">
        <v>0</v>
      </c>
      <c r="M1864" s="7">
        <v>11.26</v>
      </c>
      <c r="N1864" s="7">
        <v>1</v>
      </c>
      <c r="O1864" s="7" t="s">
        <v>937</v>
      </c>
      <c r="P1864" s="7">
        <v>0</v>
      </c>
      <c r="Q1864" s="7">
        <v>0</v>
      </c>
      <c r="R1864" s="7">
        <v>11.26</v>
      </c>
    </row>
    <row r="1865" spans="1:18" x14ac:dyDescent="0.25">
      <c r="A1865" s="7" t="s">
        <v>5442</v>
      </c>
      <c r="B1865" s="8">
        <v>43420</v>
      </c>
      <c r="C1865" s="7">
        <v>11</v>
      </c>
      <c r="D1865" s="7" t="s">
        <v>5443</v>
      </c>
      <c r="E1865" s="7" t="s">
        <v>592</v>
      </c>
      <c r="F1865" s="7" t="s">
        <v>5444</v>
      </c>
      <c r="G1865" s="8">
        <v>43418.518750000003</v>
      </c>
      <c r="H1865" s="7" t="s">
        <v>2781</v>
      </c>
      <c r="I1865" s="7"/>
      <c r="J1865" s="7"/>
      <c r="K1865" s="7">
        <v>0</v>
      </c>
      <c r="L1865" s="7">
        <v>0</v>
      </c>
      <c r="M1865" s="7">
        <v>20.41</v>
      </c>
      <c r="N1865" s="7">
        <v>1</v>
      </c>
      <c r="O1865" s="7" t="s">
        <v>937</v>
      </c>
      <c r="P1865" s="7">
        <v>0</v>
      </c>
      <c r="Q1865" s="7">
        <v>0</v>
      </c>
      <c r="R1865" s="7">
        <v>20.41</v>
      </c>
    </row>
    <row r="1866" spans="1:18" x14ac:dyDescent="0.25">
      <c r="A1866" s="7" t="s">
        <v>5442</v>
      </c>
      <c r="B1866" s="8">
        <v>43420</v>
      </c>
      <c r="C1866" s="7">
        <v>12</v>
      </c>
      <c r="D1866" s="7" t="s">
        <v>5443</v>
      </c>
      <c r="E1866" s="7" t="s">
        <v>592</v>
      </c>
      <c r="F1866" s="7" t="s">
        <v>5444</v>
      </c>
      <c r="G1866" s="8">
        <v>43418.518750000003</v>
      </c>
      <c r="H1866" s="7" t="s">
        <v>2781</v>
      </c>
      <c r="I1866" s="7"/>
      <c r="J1866" s="7"/>
      <c r="K1866" s="7">
        <v>0</v>
      </c>
      <c r="L1866" s="7">
        <v>0</v>
      </c>
      <c r="M1866" s="7">
        <v>7.99</v>
      </c>
      <c r="N1866" s="7">
        <v>1</v>
      </c>
      <c r="O1866" s="7" t="s">
        <v>937</v>
      </c>
      <c r="P1866" s="7">
        <v>0</v>
      </c>
      <c r="Q1866" s="7">
        <v>0</v>
      </c>
      <c r="R1866" s="7">
        <v>7.99</v>
      </c>
    </row>
    <row r="1867" spans="1:18" x14ac:dyDescent="0.25">
      <c r="A1867" s="7" t="s">
        <v>5442</v>
      </c>
      <c r="B1867" s="8">
        <v>43420</v>
      </c>
      <c r="C1867" s="7">
        <v>13</v>
      </c>
      <c r="D1867" s="7" t="s">
        <v>5443</v>
      </c>
      <c r="E1867" s="7" t="s">
        <v>592</v>
      </c>
      <c r="F1867" s="7" t="s">
        <v>5444</v>
      </c>
      <c r="G1867" s="8">
        <v>43418.518750000003</v>
      </c>
      <c r="H1867" s="7" t="s">
        <v>2781</v>
      </c>
      <c r="I1867" s="7"/>
      <c r="J1867" s="7"/>
      <c r="K1867" s="7">
        <v>0</v>
      </c>
      <c r="L1867" s="7">
        <v>0</v>
      </c>
      <c r="M1867" s="7">
        <v>6.19</v>
      </c>
      <c r="N1867" s="7">
        <v>1</v>
      </c>
      <c r="O1867" s="7" t="s">
        <v>937</v>
      </c>
      <c r="P1867" s="7">
        <v>0</v>
      </c>
      <c r="Q1867" s="7">
        <v>0</v>
      </c>
      <c r="R1867" s="7">
        <v>6.19</v>
      </c>
    </row>
    <row r="1868" spans="1:18" x14ac:dyDescent="0.25">
      <c r="A1868" s="7" t="s">
        <v>5442</v>
      </c>
      <c r="B1868" s="8">
        <v>43420</v>
      </c>
      <c r="C1868" s="7">
        <v>14</v>
      </c>
      <c r="D1868" s="7" t="s">
        <v>5443</v>
      </c>
      <c r="E1868" s="7" t="s">
        <v>592</v>
      </c>
      <c r="F1868" s="7" t="s">
        <v>5444</v>
      </c>
      <c r="G1868" s="8">
        <v>43418.518750000003</v>
      </c>
      <c r="H1868" s="7" t="s">
        <v>2781</v>
      </c>
      <c r="I1868" s="7"/>
      <c r="J1868" s="7"/>
      <c r="K1868" s="7">
        <v>0</v>
      </c>
      <c r="L1868" s="7">
        <v>0</v>
      </c>
      <c r="M1868" s="7">
        <v>4.47</v>
      </c>
      <c r="N1868" s="7">
        <v>1</v>
      </c>
      <c r="O1868" s="7" t="s">
        <v>937</v>
      </c>
      <c r="P1868" s="7">
        <v>0</v>
      </c>
      <c r="Q1868" s="7">
        <v>0</v>
      </c>
      <c r="R1868" s="7">
        <v>4.47</v>
      </c>
    </row>
    <row r="1869" spans="1:18" x14ac:dyDescent="0.25">
      <c r="A1869" s="7" t="s">
        <v>5442</v>
      </c>
      <c r="B1869" s="8">
        <v>43420</v>
      </c>
      <c r="C1869" s="7">
        <v>15</v>
      </c>
      <c r="D1869" s="7" t="s">
        <v>5443</v>
      </c>
      <c r="E1869" s="7" t="s">
        <v>592</v>
      </c>
      <c r="F1869" s="7" t="s">
        <v>5444</v>
      </c>
      <c r="G1869" s="8">
        <v>43418.518750000003</v>
      </c>
      <c r="H1869" s="7" t="s">
        <v>2781</v>
      </c>
      <c r="I1869" s="7"/>
      <c r="J1869" s="7"/>
      <c r="K1869" s="7">
        <v>0</v>
      </c>
      <c r="L1869" s="7">
        <v>0</v>
      </c>
      <c r="M1869" s="7">
        <v>71.010000000000005</v>
      </c>
      <c r="N1869" s="7">
        <v>1</v>
      </c>
      <c r="O1869" s="7" t="s">
        <v>937</v>
      </c>
      <c r="P1869" s="7">
        <v>0</v>
      </c>
      <c r="Q1869" s="7">
        <v>0</v>
      </c>
      <c r="R1869" s="7">
        <v>71.010000000000005</v>
      </c>
    </row>
    <row r="1870" spans="1:18" x14ac:dyDescent="0.25">
      <c r="A1870" s="7" t="s">
        <v>5442</v>
      </c>
      <c r="B1870" s="8">
        <v>43420</v>
      </c>
      <c r="C1870" s="7">
        <v>16</v>
      </c>
      <c r="D1870" s="7" t="s">
        <v>5443</v>
      </c>
      <c r="E1870" s="7" t="s">
        <v>592</v>
      </c>
      <c r="F1870" s="7" t="s">
        <v>5444</v>
      </c>
      <c r="G1870" s="8">
        <v>43418.518750000003</v>
      </c>
      <c r="H1870" s="7" t="s">
        <v>2781</v>
      </c>
      <c r="I1870" s="7"/>
      <c r="J1870" s="7"/>
      <c r="K1870" s="7">
        <v>0</v>
      </c>
      <c r="L1870" s="7">
        <v>0</v>
      </c>
      <c r="M1870" s="7">
        <v>15.25</v>
      </c>
      <c r="N1870" s="7">
        <v>1</v>
      </c>
      <c r="O1870" s="7" t="s">
        <v>937</v>
      </c>
      <c r="P1870" s="7">
        <v>0</v>
      </c>
      <c r="Q1870" s="7">
        <v>0</v>
      </c>
      <c r="R1870" s="7">
        <v>15.25</v>
      </c>
    </row>
    <row r="1871" spans="1:18" x14ac:dyDescent="0.25">
      <c r="A1871" s="7" t="s">
        <v>5445</v>
      </c>
      <c r="B1871" s="8">
        <v>43423</v>
      </c>
      <c r="C1871" s="7">
        <v>1</v>
      </c>
      <c r="D1871" s="7" t="s">
        <v>5446</v>
      </c>
      <c r="E1871" s="7" t="s">
        <v>592</v>
      </c>
      <c r="F1871" s="7" t="s">
        <v>5447</v>
      </c>
      <c r="G1871" s="8">
        <v>43402.480555555558</v>
      </c>
      <c r="H1871" s="7" t="s">
        <v>2781</v>
      </c>
      <c r="I1871" s="7"/>
      <c r="J1871" s="7"/>
      <c r="K1871" s="7">
        <v>0</v>
      </c>
      <c r="L1871" s="7">
        <v>0</v>
      </c>
      <c r="M1871" s="7">
        <v>10</v>
      </c>
      <c r="N1871" s="7">
        <v>1</v>
      </c>
      <c r="O1871" s="7" t="s">
        <v>71</v>
      </c>
      <c r="P1871" s="7">
        <v>0</v>
      </c>
      <c r="Q1871" s="7">
        <v>0</v>
      </c>
      <c r="R1871" s="7">
        <v>10</v>
      </c>
    </row>
    <row r="1872" spans="1:18" x14ac:dyDescent="0.25">
      <c r="A1872" s="7" t="s">
        <v>5448</v>
      </c>
      <c r="B1872" s="8">
        <v>43423</v>
      </c>
      <c r="C1872" s="7">
        <v>1</v>
      </c>
      <c r="D1872" s="7" t="s">
        <v>5449</v>
      </c>
      <c r="E1872" s="7" t="s">
        <v>592</v>
      </c>
      <c r="F1872" s="7" t="s">
        <v>5450</v>
      </c>
      <c r="G1872" s="8">
        <v>43402.479166666664</v>
      </c>
      <c r="H1872" s="7" t="s">
        <v>2781</v>
      </c>
      <c r="I1872" s="7"/>
      <c r="J1872" s="7"/>
      <c r="K1872" s="7">
        <v>0</v>
      </c>
      <c r="L1872" s="7">
        <v>0</v>
      </c>
      <c r="M1872" s="7">
        <v>17.22</v>
      </c>
      <c r="N1872" s="7">
        <v>1</v>
      </c>
      <c r="O1872" s="7" t="s">
        <v>71</v>
      </c>
      <c r="P1872" s="7">
        <v>0</v>
      </c>
      <c r="Q1872" s="7">
        <v>0</v>
      </c>
      <c r="R1872" s="7">
        <v>17.22</v>
      </c>
    </row>
    <row r="1873" spans="1:18" x14ac:dyDescent="0.25">
      <c r="A1873" s="7" t="s">
        <v>5448</v>
      </c>
      <c r="B1873" s="8">
        <v>43423</v>
      </c>
      <c r="C1873" s="7">
        <v>2</v>
      </c>
      <c r="D1873" s="7" t="s">
        <v>5449</v>
      </c>
      <c r="E1873" s="7" t="s">
        <v>592</v>
      </c>
      <c r="F1873" s="7" t="s">
        <v>5450</v>
      </c>
      <c r="G1873" s="8">
        <v>43402.479166666664</v>
      </c>
      <c r="H1873" s="7" t="s">
        <v>2781</v>
      </c>
      <c r="I1873" s="7"/>
      <c r="J1873" s="7"/>
      <c r="K1873" s="7">
        <v>0</v>
      </c>
      <c r="L1873" s="7">
        <v>0</v>
      </c>
      <c r="M1873" s="7">
        <v>205.63</v>
      </c>
      <c r="N1873" s="7">
        <v>1</v>
      </c>
      <c r="O1873" s="7" t="s">
        <v>71</v>
      </c>
      <c r="P1873" s="7">
        <v>0</v>
      </c>
      <c r="Q1873" s="7">
        <v>0</v>
      </c>
      <c r="R1873" s="7">
        <v>205.63</v>
      </c>
    </row>
    <row r="1874" spans="1:18" x14ac:dyDescent="0.25">
      <c r="A1874" s="7" t="s">
        <v>5448</v>
      </c>
      <c r="B1874" s="8">
        <v>43423</v>
      </c>
      <c r="C1874" s="7">
        <v>3</v>
      </c>
      <c r="D1874" s="7" t="s">
        <v>5449</v>
      </c>
      <c r="E1874" s="7" t="s">
        <v>592</v>
      </c>
      <c r="F1874" s="7" t="s">
        <v>5450</v>
      </c>
      <c r="G1874" s="8">
        <v>43402.479166666664</v>
      </c>
      <c r="H1874" s="7" t="s">
        <v>2781</v>
      </c>
      <c r="I1874" s="7"/>
      <c r="J1874" s="7"/>
      <c r="K1874" s="7">
        <v>0</v>
      </c>
      <c r="L1874" s="7">
        <v>0</v>
      </c>
      <c r="M1874" s="7">
        <v>10.54</v>
      </c>
      <c r="N1874" s="7">
        <v>1</v>
      </c>
      <c r="O1874" s="7" t="s">
        <v>71</v>
      </c>
      <c r="P1874" s="7">
        <v>0</v>
      </c>
      <c r="Q1874" s="7">
        <v>0</v>
      </c>
      <c r="R1874" s="7">
        <v>10.54</v>
      </c>
    </row>
    <row r="1875" spans="1:18" x14ac:dyDescent="0.25">
      <c r="A1875" s="7" t="s">
        <v>5448</v>
      </c>
      <c r="B1875" s="8">
        <v>43423</v>
      </c>
      <c r="C1875" s="7">
        <v>4</v>
      </c>
      <c r="D1875" s="7" t="s">
        <v>5449</v>
      </c>
      <c r="E1875" s="7" t="s">
        <v>592</v>
      </c>
      <c r="F1875" s="7" t="s">
        <v>5450</v>
      </c>
      <c r="G1875" s="8">
        <v>43402.479166666664</v>
      </c>
      <c r="H1875" s="7" t="s">
        <v>2781</v>
      </c>
      <c r="I1875" s="7"/>
      <c r="J1875" s="7"/>
      <c r="K1875" s="7">
        <v>0</v>
      </c>
      <c r="L1875" s="7">
        <v>0</v>
      </c>
      <c r="M1875" s="7">
        <v>36.61</v>
      </c>
      <c r="N1875" s="7">
        <v>1</v>
      </c>
      <c r="O1875" s="7" t="s">
        <v>71</v>
      </c>
      <c r="P1875" s="7">
        <v>0</v>
      </c>
      <c r="Q1875" s="7">
        <v>0</v>
      </c>
      <c r="R1875" s="7">
        <v>36.61</v>
      </c>
    </row>
    <row r="1876" spans="1:18" x14ac:dyDescent="0.25">
      <c r="A1876" s="7" t="s">
        <v>5451</v>
      </c>
      <c r="B1876" s="8">
        <v>43423</v>
      </c>
      <c r="C1876" s="7">
        <v>1</v>
      </c>
      <c r="D1876" s="7" t="s">
        <v>5452</v>
      </c>
      <c r="E1876" s="7" t="s">
        <v>592</v>
      </c>
      <c r="F1876" s="7" t="s">
        <v>5453</v>
      </c>
      <c r="G1876" s="8">
        <v>43402.462500000001</v>
      </c>
      <c r="H1876" s="7" t="s">
        <v>2781</v>
      </c>
      <c r="I1876" s="7"/>
      <c r="J1876" s="7"/>
      <c r="K1876" s="7">
        <v>0</v>
      </c>
      <c r="L1876" s="7">
        <v>0</v>
      </c>
      <c r="M1876" s="7">
        <v>10</v>
      </c>
      <c r="N1876" s="7">
        <v>1</v>
      </c>
      <c r="O1876" s="7" t="s">
        <v>71</v>
      </c>
      <c r="P1876" s="7">
        <v>0</v>
      </c>
      <c r="Q1876" s="7">
        <v>0</v>
      </c>
      <c r="R1876" s="7">
        <v>10</v>
      </c>
    </row>
    <row r="1877" spans="1:18" x14ac:dyDescent="0.25">
      <c r="A1877" s="7" t="s">
        <v>5454</v>
      </c>
      <c r="B1877" s="8">
        <v>43423</v>
      </c>
      <c r="C1877" s="7">
        <v>1</v>
      </c>
      <c r="D1877" s="7" t="s">
        <v>5455</v>
      </c>
      <c r="E1877" s="7" t="s">
        <v>592</v>
      </c>
      <c r="F1877" s="7" t="s">
        <v>5456</v>
      </c>
      <c r="G1877" s="8">
        <v>43409.79791666667</v>
      </c>
      <c r="H1877" s="7" t="s">
        <v>2781</v>
      </c>
      <c r="I1877" s="7"/>
      <c r="J1877" s="7"/>
      <c r="K1877" s="7">
        <v>0</v>
      </c>
      <c r="L1877" s="7">
        <v>0</v>
      </c>
      <c r="M1877" s="7">
        <v>88.72</v>
      </c>
      <c r="N1877" s="7">
        <v>1</v>
      </c>
      <c r="O1877" s="7" t="s">
        <v>71</v>
      </c>
      <c r="P1877" s="7">
        <v>0</v>
      </c>
      <c r="Q1877" s="7">
        <v>0</v>
      </c>
      <c r="R1877" s="7">
        <v>88.72</v>
      </c>
    </row>
    <row r="1878" spans="1:18" x14ac:dyDescent="0.25">
      <c r="A1878" s="7" t="s">
        <v>5454</v>
      </c>
      <c r="B1878" s="8">
        <v>43423</v>
      </c>
      <c r="C1878" s="7">
        <v>2</v>
      </c>
      <c r="D1878" s="7" t="s">
        <v>5455</v>
      </c>
      <c r="E1878" s="7" t="s">
        <v>592</v>
      </c>
      <c r="F1878" s="7" t="s">
        <v>5456</v>
      </c>
      <c r="G1878" s="8">
        <v>43409.79791666667</v>
      </c>
      <c r="H1878" s="7" t="s">
        <v>2781</v>
      </c>
      <c r="I1878" s="7"/>
      <c r="J1878" s="7"/>
      <c r="K1878" s="7">
        <v>0</v>
      </c>
      <c r="L1878" s="7">
        <v>0</v>
      </c>
      <c r="M1878" s="7">
        <v>181.37</v>
      </c>
      <c r="N1878" s="7">
        <v>1</v>
      </c>
      <c r="O1878" s="7" t="s">
        <v>71</v>
      </c>
      <c r="P1878" s="7">
        <v>0</v>
      </c>
      <c r="Q1878" s="7">
        <v>0</v>
      </c>
      <c r="R1878" s="7">
        <v>181.37</v>
      </c>
    </row>
    <row r="1879" spans="1:18" x14ac:dyDescent="0.25">
      <c r="A1879" s="7" t="s">
        <v>5454</v>
      </c>
      <c r="B1879" s="8">
        <v>43423</v>
      </c>
      <c r="C1879" s="7">
        <v>3</v>
      </c>
      <c r="D1879" s="7" t="s">
        <v>5455</v>
      </c>
      <c r="E1879" s="7" t="s">
        <v>592</v>
      </c>
      <c r="F1879" s="7" t="s">
        <v>5456</v>
      </c>
      <c r="G1879" s="8">
        <v>43409.79791666667</v>
      </c>
      <c r="H1879" s="7" t="s">
        <v>2781</v>
      </c>
      <c r="I1879" s="7"/>
      <c r="J1879" s="7"/>
      <c r="K1879" s="7">
        <v>0</v>
      </c>
      <c r="L1879" s="7">
        <v>0</v>
      </c>
      <c r="M1879" s="7">
        <v>82.32</v>
      </c>
      <c r="N1879" s="7">
        <v>1</v>
      </c>
      <c r="O1879" s="7" t="s">
        <v>71</v>
      </c>
      <c r="P1879" s="7">
        <v>0</v>
      </c>
      <c r="Q1879" s="7">
        <v>0</v>
      </c>
      <c r="R1879" s="7">
        <v>82.32</v>
      </c>
    </row>
    <row r="1880" spans="1:18" x14ac:dyDescent="0.25">
      <c r="A1880" s="7" t="s">
        <v>5454</v>
      </c>
      <c r="B1880" s="8">
        <v>43423</v>
      </c>
      <c r="C1880" s="7">
        <v>4</v>
      </c>
      <c r="D1880" s="7" t="s">
        <v>5455</v>
      </c>
      <c r="E1880" s="7" t="s">
        <v>592</v>
      </c>
      <c r="F1880" s="7" t="s">
        <v>5456</v>
      </c>
      <c r="G1880" s="8">
        <v>43409.79791666667</v>
      </c>
      <c r="H1880" s="7" t="s">
        <v>2781</v>
      </c>
      <c r="I1880" s="7"/>
      <c r="J1880" s="7"/>
      <c r="K1880" s="7">
        <v>0</v>
      </c>
      <c r="L1880" s="7">
        <v>0</v>
      </c>
      <c r="M1880" s="7">
        <v>60.09</v>
      </c>
      <c r="N1880" s="7">
        <v>1</v>
      </c>
      <c r="O1880" s="7" t="s">
        <v>71</v>
      </c>
      <c r="P1880" s="7">
        <v>0</v>
      </c>
      <c r="Q1880" s="7">
        <v>0</v>
      </c>
      <c r="R1880" s="7">
        <v>60.09</v>
      </c>
    </row>
    <row r="1881" spans="1:18" x14ac:dyDescent="0.25">
      <c r="A1881" s="7" t="s">
        <v>5457</v>
      </c>
      <c r="B1881" s="8">
        <v>43431</v>
      </c>
      <c r="C1881" s="7">
        <v>1</v>
      </c>
      <c r="D1881" s="7" t="s">
        <v>5458</v>
      </c>
      <c r="E1881" s="7" t="s">
        <v>592</v>
      </c>
      <c r="F1881" s="7" t="s">
        <v>5459</v>
      </c>
      <c r="G1881" s="8">
        <v>43431.418749999997</v>
      </c>
      <c r="H1881" s="7" t="s">
        <v>2781</v>
      </c>
      <c r="I1881" s="7"/>
      <c r="J1881" s="7"/>
      <c r="K1881" s="7">
        <v>0</v>
      </c>
      <c r="L1881" s="7">
        <v>0</v>
      </c>
      <c r="M1881" s="7">
        <v>652</v>
      </c>
      <c r="N1881" s="7">
        <v>1</v>
      </c>
      <c r="O1881" s="7" t="s">
        <v>53</v>
      </c>
      <c r="P1881" s="7">
        <v>0</v>
      </c>
      <c r="Q1881" s="7">
        <v>0</v>
      </c>
      <c r="R1881" s="7">
        <v>652</v>
      </c>
    </row>
    <row r="1882" spans="1:18" x14ac:dyDescent="0.25">
      <c r="A1882" s="7" t="s">
        <v>5460</v>
      </c>
      <c r="B1882" s="8">
        <v>43431</v>
      </c>
      <c r="C1882" s="7">
        <v>1</v>
      </c>
      <c r="D1882" s="7" t="s">
        <v>5461</v>
      </c>
      <c r="E1882" s="7" t="s">
        <v>592</v>
      </c>
      <c r="F1882" s="7" t="s">
        <v>5462</v>
      </c>
      <c r="G1882" s="8">
        <v>43427.459722222222</v>
      </c>
      <c r="H1882" s="7" t="s">
        <v>2781</v>
      </c>
      <c r="I1882" s="7"/>
      <c r="J1882" s="7"/>
      <c r="K1882" s="7">
        <v>0</v>
      </c>
      <c r="L1882" s="7">
        <v>0</v>
      </c>
      <c r="M1882" s="7">
        <v>3500</v>
      </c>
      <c r="N1882" s="7">
        <v>1</v>
      </c>
      <c r="O1882" s="7" t="s">
        <v>53</v>
      </c>
      <c r="P1882" s="7">
        <v>0</v>
      </c>
      <c r="Q1882" s="7">
        <v>0</v>
      </c>
      <c r="R1882" s="7">
        <v>3500</v>
      </c>
    </row>
    <row r="1883" spans="1:18" x14ac:dyDescent="0.25">
      <c r="A1883" s="7" t="s">
        <v>5463</v>
      </c>
      <c r="B1883" s="8">
        <v>43431</v>
      </c>
      <c r="C1883" s="7">
        <v>1</v>
      </c>
      <c r="D1883" s="7" t="s">
        <v>5464</v>
      </c>
      <c r="E1883" s="7" t="s">
        <v>592</v>
      </c>
      <c r="F1883" s="7" t="s">
        <v>5465</v>
      </c>
      <c r="G1883" s="8">
        <v>43430.463194444441</v>
      </c>
      <c r="H1883" s="7" t="s">
        <v>2781</v>
      </c>
      <c r="I1883" s="7"/>
      <c r="J1883" s="7"/>
      <c r="K1883" s="7">
        <v>0</v>
      </c>
      <c r="L1883" s="7">
        <v>0</v>
      </c>
      <c r="M1883" s="7">
        <v>2000</v>
      </c>
      <c r="N1883" s="7">
        <v>1</v>
      </c>
      <c r="O1883" s="7" t="s">
        <v>53</v>
      </c>
      <c r="P1883" s="7">
        <v>0</v>
      </c>
      <c r="Q1883" s="7">
        <v>0</v>
      </c>
      <c r="R1883" s="7">
        <v>2000</v>
      </c>
    </row>
    <row r="1884" spans="1:18" x14ac:dyDescent="0.25">
      <c r="A1884" s="7" t="s">
        <v>5466</v>
      </c>
      <c r="B1884" s="8">
        <v>43432</v>
      </c>
      <c r="C1884" s="7">
        <v>1</v>
      </c>
      <c r="D1884" s="7" t="s">
        <v>5467</v>
      </c>
      <c r="E1884" s="7" t="s">
        <v>592</v>
      </c>
      <c r="F1884" s="7" t="s">
        <v>5468</v>
      </c>
      <c r="G1884" s="8">
        <v>43428.530555555553</v>
      </c>
      <c r="H1884" s="7" t="s">
        <v>2781</v>
      </c>
      <c r="I1884" s="7"/>
      <c r="J1884" s="7"/>
      <c r="K1884" s="7">
        <v>0</v>
      </c>
      <c r="L1884" s="7">
        <v>0</v>
      </c>
      <c r="M1884" s="7">
        <v>1000</v>
      </c>
      <c r="N1884" s="7">
        <v>1</v>
      </c>
      <c r="O1884" s="7" t="s">
        <v>53</v>
      </c>
      <c r="P1884" s="7">
        <v>0</v>
      </c>
      <c r="Q1884" s="7">
        <v>0</v>
      </c>
      <c r="R1884" s="7">
        <v>1000</v>
      </c>
    </row>
    <row r="1885" spans="1:18" x14ac:dyDescent="0.25">
      <c r="A1885" s="7" t="s">
        <v>5469</v>
      </c>
      <c r="B1885" s="8">
        <v>43433</v>
      </c>
      <c r="C1885" s="7">
        <v>1</v>
      </c>
      <c r="D1885" s="7" t="s">
        <v>5470</v>
      </c>
      <c r="E1885" s="7" t="s">
        <v>592</v>
      </c>
      <c r="F1885" s="7" t="s">
        <v>5471</v>
      </c>
      <c r="G1885" s="8">
        <v>43431.651388888888</v>
      </c>
      <c r="H1885" s="7" t="s">
        <v>2781</v>
      </c>
      <c r="I1885" s="7"/>
      <c r="J1885" s="7"/>
      <c r="K1885" s="7">
        <v>0</v>
      </c>
      <c r="L1885" s="7">
        <v>0</v>
      </c>
      <c r="M1885" s="7">
        <v>50</v>
      </c>
      <c r="N1885" s="7">
        <v>1</v>
      </c>
      <c r="O1885" s="7" t="s">
        <v>71</v>
      </c>
      <c r="P1885" s="7">
        <v>0</v>
      </c>
      <c r="Q1885" s="7">
        <v>0</v>
      </c>
      <c r="R1885" s="7">
        <v>50</v>
      </c>
    </row>
    <row r="1886" spans="1:18" x14ac:dyDescent="0.25">
      <c r="A1886" s="7" t="s">
        <v>5472</v>
      </c>
      <c r="B1886" s="8">
        <v>43433</v>
      </c>
      <c r="C1886" s="7">
        <v>1</v>
      </c>
      <c r="D1886" s="7" t="s">
        <v>5473</v>
      </c>
      <c r="E1886" s="7" t="s">
        <v>592</v>
      </c>
      <c r="F1886" s="7" t="s">
        <v>5474</v>
      </c>
      <c r="G1886" s="8">
        <v>43431.428472222222</v>
      </c>
      <c r="H1886" s="7" t="s">
        <v>2781</v>
      </c>
      <c r="I1886" s="7"/>
      <c r="J1886" s="7"/>
      <c r="K1886" s="7">
        <v>0</v>
      </c>
      <c r="L1886" s="7">
        <v>0</v>
      </c>
      <c r="M1886" s="7">
        <v>50.32</v>
      </c>
      <c r="N1886" s="7">
        <v>1</v>
      </c>
      <c r="O1886" s="7" t="s">
        <v>71</v>
      </c>
      <c r="P1886" s="7">
        <v>0</v>
      </c>
      <c r="Q1886" s="7">
        <v>0</v>
      </c>
      <c r="R1886" s="7">
        <v>50</v>
      </c>
    </row>
    <row r="1887" spans="1:18" x14ac:dyDescent="0.25">
      <c r="A1887" s="7" t="s">
        <v>5475</v>
      </c>
      <c r="B1887" s="8">
        <v>43433</v>
      </c>
      <c r="C1887" s="7">
        <v>1</v>
      </c>
      <c r="D1887" s="7" t="s">
        <v>5476</v>
      </c>
      <c r="E1887" s="7" t="s">
        <v>592</v>
      </c>
      <c r="F1887" s="7" t="s">
        <v>5477</v>
      </c>
      <c r="G1887" s="8">
        <v>43428.366666666669</v>
      </c>
      <c r="H1887" s="7" t="s">
        <v>2781</v>
      </c>
      <c r="I1887" s="7"/>
      <c r="J1887" s="7"/>
      <c r="K1887" s="7">
        <v>0</v>
      </c>
      <c r="L1887" s="7">
        <v>0</v>
      </c>
      <c r="M1887" s="7">
        <v>50</v>
      </c>
      <c r="N1887" s="7">
        <v>1</v>
      </c>
      <c r="O1887" s="7" t="s">
        <v>71</v>
      </c>
      <c r="P1887" s="7">
        <v>0</v>
      </c>
      <c r="Q1887" s="7">
        <v>0</v>
      </c>
      <c r="R1887" s="7">
        <v>50</v>
      </c>
    </row>
    <row r="1888" spans="1:18" x14ac:dyDescent="0.25">
      <c r="A1888" s="7" t="s">
        <v>5478</v>
      </c>
      <c r="B1888" s="8">
        <v>43433</v>
      </c>
      <c r="C1888" s="7">
        <v>1</v>
      </c>
      <c r="D1888" s="7" t="s">
        <v>5479</v>
      </c>
      <c r="E1888" s="7" t="s">
        <v>592</v>
      </c>
      <c r="F1888" s="7" t="s">
        <v>5480</v>
      </c>
      <c r="G1888" s="8">
        <v>43426.695833333331</v>
      </c>
      <c r="H1888" s="7" t="s">
        <v>2781</v>
      </c>
      <c r="I1888" s="7"/>
      <c r="J1888" s="7"/>
      <c r="K1888" s="7">
        <v>0</v>
      </c>
      <c r="L1888" s="7">
        <v>0</v>
      </c>
      <c r="M1888" s="7">
        <v>50</v>
      </c>
      <c r="N1888" s="7">
        <v>1</v>
      </c>
      <c r="O1888" s="7" t="s">
        <v>71</v>
      </c>
      <c r="P1888" s="7">
        <v>0</v>
      </c>
      <c r="Q1888" s="7">
        <v>0</v>
      </c>
      <c r="R1888" s="7">
        <v>50</v>
      </c>
    </row>
    <row r="1889" spans="1:18" x14ac:dyDescent="0.25">
      <c r="A1889" s="7" t="s">
        <v>5481</v>
      </c>
      <c r="B1889" s="8">
        <v>43433</v>
      </c>
      <c r="C1889" s="7">
        <v>1</v>
      </c>
      <c r="D1889" s="7" t="s">
        <v>5482</v>
      </c>
      <c r="E1889" s="7" t="s">
        <v>592</v>
      </c>
      <c r="F1889" s="7" t="s">
        <v>5483</v>
      </c>
      <c r="G1889" s="8">
        <v>43428.344444444447</v>
      </c>
      <c r="H1889" s="7" t="s">
        <v>2781</v>
      </c>
      <c r="I1889" s="7"/>
      <c r="J1889" s="7"/>
      <c r="K1889" s="7">
        <v>0</v>
      </c>
      <c r="L1889" s="7">
        <v>0</v>
      </c>
      <c r="M1889" s="7">
        <v>50</v>
      </c>
      <c r="N1889" s="7">
        <v>1</v>
      </c>
      <c r="O1889" s="7" t="s">
        <v>71</v>
      </c>
      <c r="P1889" s="7">
        <v>0</v>
      </c>
      <c r="Q1889" s="7">
        <v>0</v>
      </c>
      <c r="R1889" s="7">
        <v>50</v>
      </c>
    </row>
    <row r="1890" spans="1:18" x14ac:dyDescent="0.25">
      <c r="A1890" s="7" t="s">
        <v>5484</v>
      </c>
      <c r="B1890" s="8">
        <v>43433</v>
      </c>
      <c r="C1890" s="7">
        <v>1</v>
      </c>
      <c r="D1890" s="7" t="s">
        <v>5485</v>
      </c>
      <c r="E1890" s="7" t="s">
        <v>592</v>
      </c>
      <c r="F1890" s="7" t="s">
        <v>5486</v>
      </c>
      <c r="G1890" s="8">
        <v>43423.670138888891</v>
      </c>
      <c r="H1890" s="7" t="s">
        <v>2781</v>
      </c>
      <c r="I1890" s="7"/>
      <c r="J1890" s="7"/>
      <c r="K1890" s="7">
        <v>0</v>
      </c>
      <c r="L1890" s="7">
        <v>0</v>
      </c>
      <c r="M1890" s="7">
        <v>0.87</v>
      </c>
      <c r="N1890" s="7">
        <v>1</v>
      </c>
      <c r="O1890" s="7" t="s">
        <v>71</v>
      </c>
      <c r="P1890" s="7">
        <v>0</v>
      </c>
      <c r="Q1890" s="7">
        <v>0</v>
      </c>
      <c r="R1890" s="7">
        <v>0.87</v>
      </c>
    </row>
    <row r="1891" spans="1:18" x14ac:dyDescent="0.25">
      <c r="A1891" s="7" t="s">
        <v>5484</v>
      </c>
      <c r="B1891" s="8">
        <v>43433</v>
      </c>
      <c r="C1891" s="7">
        <v>2</v>
      </c>
      <c r="D1891" s="7" t="s">
        <v>5485</v>
      </c>
      <c r="E1891" s="7" t="s">
        <v>592</v>
      </c>
      <c r="F1891" s="7" t="s">
        <v>5486</v>
      </c>
      <c r="G1891" s="8">
        <v>43423.670138888891</v>
      </c>
      <c r="H1891" s="7" t="s">
        <v>2781</v>
      </c>
      <c r="I1891" s="7"/>
      <c r="J1891" s="7"/>
      <c r="K1891" s="7">
        <v>0</v>
      </c>
      <c r="L1891" s="7">
        <v>0</v>
      </c>
      <c r="M1891" s="7">
        <v>28.23</v>
      </c>
      <c r="N1891" s="7">
        <v>1</v>
      </c>
      <c r="O1891" s="7" t="s">
        <v>71</v>
      </c>
      <c r="P1891" s="7">
        <v>0</v>
      </c>
      <c r="Q1891" s="7">
        <v>0</v>
      </c>
      <c r="R1891" s="7">
        <v>28.23</v>
      </c>
    </row>
    <row r="1892" spans="1:18" x14ac:dyDescent="0.25">
      <c r="A1892" s="7" t="s">
        <v>5484</v>
      </c>
      <c r="B1892" s="8">
        <v>43433</v>
      </c>
      <c r="C1892" s="7">
        <v>3</v>
      </c>
      <c r="D1892" s="7" t="s">
        <v>5485</v>
      </c>
      <c r="E1892" s="7" t="s">
        <v>592</v>
      </c>
      <c r="F1892" s="7" t="s">
        <v>5486</v>
      </c>
      <c r="G1892" s="8">
        <v>43423.670138888891</v>
      </c>
      <c r="H1892" s="7" t="s">
        <v>2781</v>
      </c>
      <c r="I1892" s="7"/>
      <c r="J1892" s="7"/>
      <c r="K1892" s="7">
        <v>0</v>
      </c>
      <c r="L1892" s="7">
        <v>0</v>
      </c>
      <c r="M1892" s="7">
        <v>19.940000000000001</v>
      </c>
      <c r="N1892" s="7">
        <v>1</v>
      </c>
      <c r="O1892" s="7" t="s">
        <v>71</v>
      </c>
      <c r="P1892" s="7">
        <v>0</v>
      </c>
      <c r="Q1892" s="7">
        <v>0</v>
      </c>
      <c r="R1892" s="7">
        <v>19.940000000000001</v>
      </c>
    </row>
    <row r="1893" spans="1:18" x14ac:dyDescent="0.25">
      <c r="A1893" s="7" t="s">
        <v>5484</v>
      </c>
      <c r="B1893" s="8">
        <v>43433</v>
      </c>
      <c r="C1893" s="7">
        <v>4</v>
      </c>
      <c r="D1893" s="7" t="s">
        <v>5485</v>
      </c>
      <c r="E1893" s="7" t="s">
        <v>592</v>
      </c>
      <c r="F1893" s="7" t="s">
        <v>5486</v>
      </c>
      <c r="G1893" s="8">
        <v>43423.670138888891</v>
      </c>
      <c r="H1893" s="7" t="s">
        <v>2781</v>
      </c>
      <c r="I1893" s="7"/>
      <c r="J1893" s="7"/>
      <c r="K1893" s="7">
        <v>0</v>
      </c>
      <c r="L1893" s="7">
        <v>0</v>
      </c>
      <c r="M1893" s="7">
        <v>0.96</v>
      </c>
      <c r="N1893" s="7">
        <v>1</v>
      </c>
      <c r="O1893" s="7" t="s">
        <v>71</v>
      </c>
      <c r="P1893" s="7">
        <v>0</v>
      </c>
      <c r="Q1893" s="7">
        <v>0</v>
      </c>
      <c r="R1893" s="7">
        <v>0.97</v>
      </c>
    </row>
    <row r="1894" spans="1:18" x14ac:dyDescent="0.25">
      <c r="A1894" s="7" t="s">
        <v>5487</v>
      </c>
      <c r="B1894" s="8">
        <v>43433</v>
      </c>
      <c r="C1894" s="7">
        <v>1</v>
      </c>
      <c r="D1894" s="7" t="s">
        <v>5488</v>
      </c>
      <c r="E1894" s="7" t="s">
        <v>592</v>
      </c>
      <c r="F1894" s="7" t="s">
        <v>5489</v>
      </c>
      <c r="G1894" s="8">
        <v>43433.461805555555</v>
      </c>
      <c r="H1894" s="7" t="s">
        <v>2781</v>
      </c>
      <c r="I1894" s="7"/>
      <c r="J1894" s="7"/>
      <c r="K1894" s="7">
        <v>0</v>
      </c>
      <c r="L1894" s="7">
        <v>0</v>
      </c>
      <c r="M1894" s="7">
        <v>286</v>
      </c>
      <c r="N1894" s="7">
        <v>1</v>
      </c>
      <c r="O1894" s="7" t="s">
        <v>71</v>
      </c>
      <c r="P1894" s="7">
        <v>0</v>
      </c>
      <c r="Q1894" s="7">
        <v>0</v>
      </c>
      <c r="R1894" s="7">
        <v>286</v>
      </c>
    </row>
    <row r="1895" spans="1:18" x14ac:dyDescent="0.25">
      <c r="A1895" s="7" t="s">
        <v>5490</v>
      </c>
      <c r="B1895" s="8">
        <v>43433</v>
      </c>
      <c r="C1895" s="7">
        <v>1</v>
      </c>
      <c r="D1895" s="7" t="s">
        <v>5491</v>
      </c>
      <c r="E1895" s="7" t="s">
        <v>592</v>
      </c>
      <c r="F1895" s="7" t="s">
        <v>5492</v>
      </c>
      <c r="G1895" s="8">
        <v>43418.493750000001</v>
      </c>
      <c r="H1895" s="7" t="s">
        <v>2781</v>
      </c>
      <c r="I1895" s="7"/>
      <c r="J1895" s="7"/>
      <c r="K1895" s="7">
        <v>0</v>
      </c>
      <c r="L1895" s="7">
        <v>0</v>
      </c>
      <c r="M1895" s="7">
        <v>150</v>
      </c>
      <c r="N1895" s="7">
        <v>1</v>
      </c>
      <c r="O1895" s="7" t="s">
        <v>71</v>
      </c>
      <c r="P1895" s="7">
        <v>0</v>
      </c>
      <c r="Q1895" s="7">
        <v>0</v>
      </c>
      <c r="R1895" s="7">
        <v>150</v>
      </c>
    </row>
    <row r="1896" spans="1:18" x14ac:dyDescent="0.25">
      <c r="A1896" s="7" t="s">
        <v>5493</v>
      </c>
      <c r="B1896" s="8">
        <v>43439</v>
      </c>
      <c r="C1896" s="7">
        <v>1</v>
      </c>
      <c r="D1896" s="7" t="s">
        <v>5494</v>
      </c>
      <c r="E1896" s="7" t="s">
        <v>592</v>
      </c>
      <c r="F1896" s="7" t="s">
        <v>5495</v>
      </c>
      <c r="G1896" s="8">
        <v>43426.354166666664</v>
      </c>
      <c r="H1896" s="7" t="s">
        <v>2781</v>
      </c>
      <c r="I1896" s="7"/>
      <c r="J1896" s="7"/>
      <c r="K1896" s="7">
        <v>0</v>
      </c>
      <c r="L1896" s="7">
        <v>0</v>
      </c>
      <c r="M1896" s="7">
        <v>6.04</v>
      </c>
      <c r="N1896" s="7">
        <v>1</v>
      </c>
      <c r="O1896" s="7" t="s">
        <v>937</v>
      </c>
      <c r="P1896" s="7">
        <v>0</v>
      </c>
      <c r="Q1896" s="7">
        <v>0</v>
      </c>
      <c r="R1896" s="7">
        <v>6.04</v>
      </c>
    </row>
    <row r="1897" spans="1:18" x14ac:dyDescent="0.25">
      <c r="A1897" s="7" t="s">
        <v>5493</v>
      </c>
      <c r="B1897" s="8">
        <v>43439</v>
      </c>
      <c r="C1897" s="7">
        <v>2</v>
      </c>
      <c r="D1897" s="7" t="s">
        <v>5494</v>
      </c>
      <c r="E1897" s="7" t="s">
        <v>592</v>
      </c>
      <c r="F1897" s="7" t="s">
        <v>5495</v>
      </c>
      <c r="G1897" s="8">
        <v>43426.354166666664</v>
      </c>
      <c r="H1897" s="7" t="s">
        <v>2781</v>
      </c>
      <c r="I1897" s="7"/>
      <c r="J1897" s="7"/>
      <c r="K1897" s="7">
        <v>0</v>
      </c>
      <c r="L1897" s="7">
        <v>0</v>
      </c>
      <c r="M1897" s="7">
        <v>10.98</v>
      </c>
      <c r="N1897" s="7">
        <v>1</v>
      </c>
      <c r="O1897" s="7" t="s">
        <v>937</v>
      </c>
      <c r="P1897" s="7">
        <v>0</v>
      </c>
      <c r="Q1897" s="7">
        <v>0</v>
      </c>
      <c r="R1897" s="7">
        <v>10.99</v>
      </c>
    </row>
    <row r="1898" spans="1:18" x14ac:dyDescent="0.25">
      <c r="A1898" s="7" t="s">
        <v>5493</v>
      </c>
      <c r="B1898" s="8">
        <v>43439</v>
      </c>
      <c r="C1898" s="7">
        <v>3</v>
      </c>
      <c r="D1898" s="7" t="s">
        <v>5494</v>
      </c>
      <c r="E1898" s="7" t="s">
        <v>592</v>
      </c>
      <c r="F1898" s="7" t="s">
        <v>5495</v>
      </c>
      <c r="G1898" s="8">
        <v>43426.354166666664</v>
      </c>
      <c r="H1898" s="7" t="s">
        <v>2781</v>
      </c>
      <c r="I1898" s="7"/>
      <c r="J1898" s="7"/>
      <c r="K1898" s="7">
        <v>0</v>
      </c>
      <c r="L1898" s="7">
        <v>0</v>
      </c>
      <c r="M1898" s="7">
        <v>10.92</v>
      </c>
      <c r="N1898" s="7">
        <v>1</v>
      </c>
      <c r="O1898" s="7" t="s">
        <v>937</v>
      </c>
      <c r="P1898" s="7">
        <v>0</v>
      </c>
      <c r="Q1898" s="7">
        <v>0</v>
      </c>
      <c r="R1898" s="7">
        <v>10.92</v>
      </c>
    </row>
    <row r="1899" spans="1:18" x14ac:dyDescent="0.25">
      <c r="A1899" s="7" t="s">
        <v>5493</v>
      </c>
      <c r="B1899" s="8">
        <v>43439</v>
      </c>
      <c r="C1899" s="7">
        <v>4</v>
      </c>
      <c r="D1899" s="7" t="s">
        <v>5494</v>
      </c>
      <c r="E1899" s="7" t="s">
        <v>592</v>
      </c>
      <c r="F1899" s="7" t="s">
        <v>5495</v>
      </c>
      <c r="G1899" s="8">
        <v>43426.354166666664</v>
      </c>
      <c r="H1899" s="7" t="s">
        <v>2781</v>
      </c>
      <c r="I1899" s="7"/>
      <c r="J1899" s="7"/>
      <c r="K1899" s="7">
        <v>0</v>
      </c>
      <c r="L1899" s="7">
        <v>0</v>
      </c>
      <c r="M1899" s="7">
        <v>2.63</v>
      </c>
      <c r="N1899" s="7">
        <v>1</v>
      </c>
      <c r="O1899" s="7" t="s">
        <v>937</v>
      </c>
      <c r="P1899" s="7">
        <v>0</v>
      </c>
      <c r="Q1899" s="7">
        <v>0</v>
      </c>
      <c r="R1899" s="7">
        <v>2.63</v>
      </c>
    </row>
    <row r="1900" spans="1:18" x14ac:dyDescent="0.25">
      <c r="A1900" s="7" t="s">
        <v>5493</v>
      </c>
      <c r="B1900" s="8">
        <v>43439</v>
      </c>
      <c r="C1900" s="7">
        <v>5</v>
      </c>
      <c r="D1900" s="7" t="s">
        <v>5494</v>
      </c>
      <c r="E1900" s="7" t="s">
        <v>592</v>
      </c>
      <c r="F1900" s="7" t="s">
        <v>5495</v>
      </c>
      <c r="G1900" s="8">
        <v>43426.354166666664</v>
      </c>
      <c r="H1900" s="7" t="s">
        <v>2781</v>
      </c>
      <c r="I1900" s="7"/>
      <c r="J1900" s="7"/>
      <c r="K1900" s="7">
        <v>0</v>
      </c>
      <c r="L1900" s="7">
        <v>0</v>
      </c>
      <c r="M1900" s="7">
        <v>1.98</v>
      </c>
      <c r="N1900" s="7">
        <v>1</v>
      </c>
      <c r="O1900" s="7" t="s">
        <v>937</v>
      </c>
      <c r="P1900" s="7">
        <v>0</v>
      </c>
      <c r="Q1900" s="7">
        <v>0</v>
      </c>
      <c r="R1900" s="7">
        <v>1.98</v>
      </c>
    </row>
    <row r="1901" spans="1:18" x14ac:dyDescent="0.25">
      <c r="A1901" s="7" t="s">
        <v>5496</v>
      </c>
      <c r="B1901" s="8">
        <v>43439</v>
      </c>
      <c r="C1901" s="7">
        <v>1</v>
      </c>
      <c r="D1901" s="7" t="s">
        <v>5497</v>
      </c>
      <c r="E1901" s="7" t="s">
        <v>592</v>
      </c>
      <c r="F1901" s="7" t="s">
        <v>5498</v>
      </c>
      <c r="G1901" s="8">
        <v>43435.435416666667</v>
      </c>
      <c r="H1901" s="7" t="s">
        <v>2781</v>
      </c>
      <c r="I1901" s="7"/>
      <c r="J1901" s="7"/>
      <c r="K1901" s="7">
        <v>0</v>
      </c>
      <c r="L1901" s="7">
        <v>0</v>
      </c>
      <c r="M1901" s="7">
        <v>35.76</v>
      </c>
      <c r="N1901" s="7">
        <v>1</v>
      </c>
      <c r="O1901" s="7" t="s">
        <v>937</v>
      </c>
      <c r="P1901" s="7">
        <v>0</v>
      </c>
      <c r="Q1901" s="7">
        <v>0</v>
      </c>
      <c r="R1901" s="7">
        <v>35.76</v>
      </c>
    </row>
    <row r="1902" spans="1:18" x14ac:dyDescent="0.25">
      <c r="A1902" s="7" t="s">
        <v>5496</v>
      </c>
      <c r="B1902" s="8">
        <v>43439</v>
      </c>
      <c r="C1902" s="7">
        <v>2</v>
      </c>
      <c r="D1902" s="7" t="s">
        <v>5497</v>
      </c>
      <c r="E1902" s="7" t="s">
        <v>592</v>
      </c>
      <c r="F1902" s="7" t="s">
        <v>5498</v>
      </c>
      <c r="G1902" s="8">
        <v>43435.435416666667</v>
      </c>
      <c r="H1902" s="7" t="s">
        <v>2781</v>
      </c>
      <c r="I1902" s="7"/>
      <c r="J1902" s="7"/>
      <c r="K1902" s="7">
        <v>0</v>
      </c>
      <c r="L1902" s="7">
        <v>0</v>
      </c>
      <c r="M1902" s="7">
        <v>27.73</v>
      </c>
      <c r="N1902" s="7">
        <v>1</v>
      </c>
      <c r="O1902" s="7" t="s">
        <v>937</v>
      </c>
      <c r="P1902" s="7">
        <v>0</v>
      </c>
      <c r="Q1902" s="7">
        <v>0</v>
      </c>
      <c r="R1902" s="7">
        <v>27.72</v>
      </c>
    </row>
    <row r="1903" spans="1:18" x14ac:dyDescent="0.25">
      <c r="A1903" s="7" t="s">
        <v>5496</v>
      </c>
      <c r="B1903" s="8">
        <v>43439</v>
      </c>
      <c r="C1903" s="7">
        <v>3</v>
      </c>
      <c r="D1903" s="7" t="s">
        <v>5497</v>
      </c>
      <c r="E1903" s="7" t="s">
        <v>592</v>
      </c>
      <c r="F1903" s="7" t="s">
        <v>5498</v>
      </c>
      <c r="G1903" s="8">
        <v>43435.435416666667</v>
      </c>
      <c r="H1903" s="7" t="s">
        <v>2781</v>
      </c>
      <c r="I1903" s="7"/>
      <c r="J1903" s="7"/>
      <c r="K1903" s="7">
        <v>0</v>
      </c>
      <c r="L1903" s="7">
        <v>0</v>
      </c>
      <c r="M1903" s="7">
        <v>39.590000000000003</v>
      </c>
      <c r="N1903" s="7">
        <v>1</v>
      </c>
      <c r="O1903" s="7" t="s">
        <v>937</v>
      </c>
      <c r="P1903" s="7">
        <v>0</v>
      </c>
      <c r="Q1903" s="7">
        <v>0</v>
      </c>
      <c r="R1903" s="7">
        <v>39.590000000000003</v>
      </c>
    </row>
    <row r="1904" spans="1:18" x14ac:dyDescent="0.25">
      <c r="A1904" s="7" t="s">
        <v>5496</v>
      </c>
      <c r="B1904" s="8">
        <v>43439</v>
      </c>
      <c r="C1904" s="7">
        <v>4</v>
      </c>
      <c r="D1904" s="7" t="s">
        <v>5497</v>
      </c>
      <c r="E1904" s="7" t="s">
        <v>592</v>
      </c>
      <c r="F1904" s="7" t="s">
        <v>5498</v>
      </c>
      <c r="G1904" s="8">
        <v>43435.435416666667</v>
      </c>
      <c r="H1904" s="7" t="s">
        <v>2781</v>
      </c>
      <c r="I1904" s="7"/>
      <c r="J1904" s="7"/>
      <c r="K1904" s="7">
        <v>0</v>
      </c>
      <c r="L1904" s="7">
        <v>0</v>
      </c>
      <c r="M1904" s="7">
        <v>8.61</v>
      </c>
      <c r="N1904" s="7">
        <v>1</v>
      </c>
      <c r="O1904" s="7" t="s">
        <v>937</v>
      </c>
      <c r="P1904" s="7">
        <v>0</v>
      </c>
      <c r="Q1904" s="7">
        <v>0</v>
      </c>
      <c r="R1904" s="7">
        <v>8.61</v>
      </c>
    </row>
    <row r="1905" spans="1:18" x14ac:dyDescent="0.25">
      <c r="A1905" s="7" t="s">
        <v>5499</v>
      </c>
      <c r="B1905" s="8">
        <v>43439</v>
      </c>
      <c r="C1905" s="7">
        <v>1</v>
      </c>
      <c r="D1905" s="7" t="s">
        <v>5500</v>
      </c>
      <c r="E1905" s="7" t="s">
        <v>592</v>
      </c>
      <c r="F1905" s="7" t="s">
        <v>5501</v>
      </c>
      <c r="G1905" s="8">
        <v>43435.443055555559</v>
      </c>
      <c r="H1905" s="7" t="s">
        <v>2781</v>
      </c>
      <c r="I1905" s="7"/>
      <c r="J1905" s="7"/>
      <c r="K1905" s="7">
        <v>0</v>
      </c>
      <c r="L1905" s="7">
        <v>0</v>
      </c>
      <c r="M1905" s="7">
        <v>63.08</v>
      </c>
      <c r="N1905" s="7">
        <v>1</v>
      </c>
      <c r="O1905" s="7" t="s">
        <v>937</v>
      </c>
      <c r="P1905" s="7">
        <v>0</v>
      </c>
      <c r="Q1905" s="7">
        <v>0</v>
      </c>
      <c r="R1905" s="7">
        <v>63.08</v>
      </c>
    </row>
    <row r="1906" spans="1:18" x14ac:dyDescent="0.25">
      <c r="A1906" s="7" t="s">
        <v>5499</v>
      </c>
      <c r="B1906" s="8">
        <v>43439</v>
      </c>
      <c r="C1906" s="7">
        <v>2</v>
      </c>
      <c r="D1906" s="7" t="s">
        <v>5500</v>
      </c>
      <c r="E1906" s="7" t="s">
        <v>592</v>
      </c>
      <c r="F1906" s="7" t="s">
        <v>5501</v>
      </c>
      <c r="G1906" s="8">
        <v>43435.443055555559</v>
      </c>
      <c r="H1906" s="7" t="s">
        <v>2781</v>
      </c>
      <c r="I1906" s="7"/>
      <c r="J1906" s="7"/>
      <c r="K1906" s="7">
        <v>0</v>
      </c>
      <c r="L1906" s="7">
        <v>0</v>
      </c>
      <c r="M1906" s="7">
        <v>15.36</v>
      </c>
      <c r="N1906" s="7">
        <v>1</v>
      </c>
      <c r="O1906" s="7" t="s">
        <v>937</v>
      </c>
      <c r="P1906" s="7">
        <v>0</v>
      </c>
      <c r="Q1906" s="7">
        <v>0</v>
      </c>
      <c r="R1906" s="7">
        <v>15.36</v>
      </c>
    </row>
    <row r="1907" spans="1:18" x14ac:dyDescent="0.25">
      <c r="A1907" s="7" t="s">
        <v>5499</v>
      </c>
      <c r="B1907" s="8">
        <v>43439</v>
      </c>
      <c r="C1907" s="7">
        <v>3</v>
      </c>
      <c r="D1907" s="7" t="s">
        <v>5500</v>
      </c>
      <c r="E1907" s="7" t="s">
        <v>592</v>
      </c>
      <c r="F1907" s="7" t="s">
        <v>5501</v>
      </c>
      <c r="G1907" s="8">
        <v>43435.443055555559</v>
      </c>
      <c r="H1907" s="7" t="s">
        <v>2781</v>
      </c>
      <c r="I1907" s="7"/>
      <c r="J1907" s="7"/>
      <c r="K1907" s="7">
        <v>0</v>
      </c>
      <c r="L1907" s="7">
        <v>0</v>
      </c>
      <c r="M1907" s="7">
        <v>16.23</v>
      </c>
      <c r="N1907" s="7">
        <v>1</v>
      </c>
      <c r="O1907" s="7" t="s">
        <v>937</v>
      </c>
      <c r="P1907" s="7">
        <v>0</v>
      </c>
      <c r="Q1907" s="7">
        <v>0</v>
      </c>
      <c r="R1907" s="7">
        <v>16.23</v>
      </c>
    </row>
    <row r="1908" spans="1:18" x14ac:dyDescent="0.25">
      <c r="A1908" s="7" t="s">
        <v>5502</v>
      </c>
      <c r="B1908" s="8">
        <v>43439</v>
      </c>
      <c r="C1908" s="7">
        <v>1</v>
      </c>
      <c r="D1908" s="7" t="s">
        <v>5503</v>
      </c>
      <c r="E1908" s="7" t="s">
        <v>592</v>
      </c>
      <c r="F1908" s="7" t="s">
        <v>5504</v>
      </c>
      <c r="G1908" s="8">
        <v>43379.585416666669</v>
      </c>
      <c r="H1908" s="7" t="s">
        <v>2781</v>
      </c>
      <c r="I1908" s="7"/>
      <c r="J1908" s="7"/>
      <c r="K1908" s="7">
        <v>0</v>
      </c>
      <c r="L1908" s="7">
        <v>0</v>
      </c>
      <c r="M1908" s="7">
        <v>140</v>
      </c>
      <c r="N1908" s="7">
        <v>1</v>
      </c>
      <c r="O1908" s="7" t="s">
        <v>71</v>
      </c>
      <c r="P1908" s="7">
        <v>0</v>
      </c>
      <c r="Q1908" s="7">
        <v>0</v>
      </c>
      <c r="R1908" s="7">
        <v>140</v>
      </c>
    </row>
    <row r="1909" spans="1:18" x14ac:dyDescent="0.25">
      <c r="A1909" s="7" t="s">
        <v>5505</v>
      </c>
      <c r="B1909" s="8">
        <v>43439</v>
      </c>
      <c r="C1909" s="7">
        <v>1</v>
      </c>
      <c r="D1909" s="7" t="s">
        <v>5506</v>
      </c>
      <c r="E1909" s="7" t="s">
        <v>592</v>
      </c>
      <c r="F1909" s="7" t="s">
        <v>5507</v>
      </c>
      <c r="G1909" s="8">
        <v>43434.568055555559</v>
      </c>
      <c r="H1909" s="7" t="s">
        <v>2781</v>
      </c>
      <c r="I1909" s="7"/>
      <c r="J1909" s="7"/>
      <c r="K1909" s="7">
        <v>0</v>
      </c>
      <c r="L1909" s="7">
        <v>0</v>
      </c>
      <c r="M1909" s="7">
        <v>1</v>
      </c>
      <c r="N1909" s="7">
        <v>1</v>
      </c>
      <c r="O1909" s="7" t="s">
        <v>53</v>
      </c>
      <c r="P1909" s="7">
        <v>0</v>
      </c>
      <c r="Q1909" s="7">
        <v>0</v>
      </c>
      <c r="R1909" s="7">
        <v>100980</v>
      </c>
    </row>
    <row r="1910" spans="1:18" x14ac:dyDescent="0.25">
      <c r="A1910" s="7" t="s">
        <v>5508</v>
      </c>
      <c r="B1910" s="8">
        <v>43440</v>
      </c>
      <c r="C1910" s="7">
        <v>1</v>
      </c>
      <c r="D1910" s="7" t="s">
        <v>5509</v>
      </c>
      <c r="E1910" s="7" t="s">
        <v>592</v>
      </c>
      <c r="F1910" s="7" t="s">
        <v>5510</v>
      </c>
      <c r="G1910" s="8">
        <v>43432.643055555556</v>
      </c>
      <c r="H1910" s="7" t="s">
        <v>2781</v>
      </c>
      <c r="I1910" s="7"/>
      <c r="J1910" s="7"/>
      <c r="K1910" s="7">
        <v>0</v>
      </c>
      <c r="L1910" s="7">
        <v>0</v>
      </c>
      <c r="M1910" s="7">
        <v>3.65</v>
      </c>
      <c r="N1910" s="7">
        <v>1</v>
      </c>
      <c r="O1910" s="7" t="s">
        <v>71</v>
      </c>
      <c r="P1910" s="7">
        <v>0</v>
      </c>
      <c r="Q1910" s="7">
        <v>0</v>
      </c>
      <c r="R1910" s="7">
        <v>3.65</v>
      </c>
    </row>
    <row r="1911" spans="1:18" x14ac:dyDescent="0.25">
      <c r="A1911" s="7" t="s">
        <v>5508</v>
      </c>
      <c r="B1911" s="8">
        <v>43440</v>
      </c>
      <c r="C1911" s="7">
        <v>2</v>
      </c>
      <c r="D1911" s="7" t="s">
        <v>5509</v>
      </c>
      <c r="E1911" s="7" t="s">
        <v>592</v>
      </c>
      <c r="F1911" s="7" t="s">
        <v>5510</v>
      </c>
      <c r="G1911" s="8">
        <v>43432.643055555556</v>
      </c>
      <c r="H1911" s="7" t="s">
        <v>2781</v>
      </c>
      <c r="I1911" s="7"/>
      <c r="J1911" s="7"/>
      <c r="K1911" s="7">
        <v>0</v>
      </c>
      <c r="L1911" s="7">
        <v>0</v>
      </c>
      <c r="M1911" s="7">
        <v>15.69</v>
      </c>
      <c r="N1911" s="7">
        <v>1</v>
      </c>
      <c r="O1911" s="7" t="s">
        <v>71</v>
      </c>
      <c r="P1911" s="7">
        <v>0</v>
      </c>
      <c r="Q1911" s="7">
        <v>0</v>
      </c>
      <c r="R1911" s="7">
        <v>15.69</v>
      </c>
    </row>
    <row r="1912" spans="1:18" x14ac:dyDescent="0.25">
      <c r="A1912" s="7" t="s">
        <v>5508</v>
      </c>
      <c r="B1912" s="8">
        <v>43440</v>
      </c>
      <c r="C1912" s="7">
        <v>3</v>
      </c>
      <c r="D1912" s="7" t="s">
        <v>5509</v>
      </c>
      <c r="E1912" s="7" t="s">
        <v>592</v>
      </c>
      <c r="F1912" s="7" t="s">
        <v>5510</v>
      </c>
      <c r="G1912" s="8">
        <v>43432.643055555556</v>
      </c>
      <c r="H1912" s="7" t="s">
        <v>2781</v>
      </c>
      <c r="I1912" s="7"/>
      <c r="J1912" s="7"/>
      <c r="K1912" s="7">
        <v>0</v>
      </c>
      <c r="L1912" s="7">
        <v>0</v>
      </c>
      <c r="M1912" s="7">
        <v>7.14</v>
      </c>
      <c r="N1912" s="7">
        <v>1</v>
      </c>
      <c r="O1912" s="7" t="s">
        <v>71</v>
      </c>
      <c r="P1912" s="7">
        <v>0</v>
      </c>
      <c r="Q1912" s="7">
        <v>0</v>
      </c>
      <c r="R1912" s="7">
        <v>7.14</v>
      </c>
    </row>
    <row r="1913" spans="1:18" x14ac:dyDescent="0.25">
      <c r="A1913" s="7" t="s">
        <v>5508</v>
      </c>
      <c r="B1913" s="8">
        <v>43440</v>
      </c>
      <c r="C1913" s="7">
        <v>4</v>
      </c>
      <c r="D1913" s="7" t="s">
        <v>5509</v>
      </c>
      <c r="E1913" s="7" t="s">
        <v>592</v>
      </c>
      <c r="F1913" s="7" t="s">
        <v>5510</v>
      </c>
      <c r="G1913" s="8">
        <v>43432.643055555556</v>
      </c>
      <c r="H1913" s="7" t="s">
        <v>2781</v>
      </c>
      <c r="I1913" s="7"/>
      <c r="J1913" s="7"/>
      <c r="K1913" s="7">
        <v>0</v>
      </c>
      <c r="L1913" s="7">
        <v>0</v>
      </c>
      <c r="M1913" s="7">
        <v>23.52</v>
      </c>
      <c r="N1913" s="7">
        <v>1</v>
      </c>
      <c r="O1913" s="7" t="s">
        <v>71</v>
      </c>
      <c r="P1913" s="7">
        <v>0</v>
      </c>
      <c r="Q1913" s="7">
        <v>0</v>
      </c>
      <c r="R1913" s="7">
        <v>23.52</v>
      </c>
    </row>
    <row r="1914" spans="1:18" x14ac:dyDescent="0.25">
      <c r="A1914" s="7" t="s">
        <v>5511</v>
      </c>
      <c r="B1914" s="8">
        <v>43440</v>
      </c>
      <c r="C1914" s="7">
        <v>1</v>
      </c>
      <c r="D1914" s="7" t="s">
        <v>5512</v>
      </c>
      <c r="E1914" s="7" t="s">
        <v>592</v>
      </c>
      <c r="F1914" s="7" t="s">
        <v>5513</v>
      </c>
      <c r="G1914" s="8">
        <v>43432.582638888889</v>
      </c>
      <c r="H1914" s="7" t="s">
        <v>2781</v>
      </c>
      <c r="I1914" s="7"/>
      <c r="J1914" s="7"/>
      <c r="K1914" s="7">
        <v>0</v>
      </c>
      <c r="L1914" s="7">
        <v>0</v>
      </c>
      <c r="M1914" s="7">
        <v>200</v>
      </c>
      <c r="N1914" s="7">
        <v>1</v>
      </c>
      <c r="O1914" s="7" t="s">
        <v>71</v>
      </c>
      <c r="P1914" s="7">
        <v>0</v>
      </c>
      <c r="Q1914" s="7">
        <v>0</v>
      </c>
      <c r="R1914" s="7">
        <v>200</v>
      </c>
    </row>
    <row r="1915" spans="1:18" x14ac:dyDescent="0.25">
      <c r="A1915" s="7" t="s">
        <v>5514</v>
      </c>
      <c r="B1915" s="8">
        <v>43444</v>
      </c>
      <c r="C1915" s="7">
        <v>1</v>
      </c>
      <c r="D1915" s="7" t="s">
        <v>5515</v>
      </c>
      <c r="E1915" s="7" t="s">
        <v>592</v>
      </c>
      <c r="F1915" s="7" t="s">
        <v>5516</v>
      </c>
      <c r="G1915" s="8">
        <v>43427.499305555553</v>
      </c>
      <c r="H1915" s="7" t="s">
        <v>2781</v>
      </c>
      <c r="I1915" s="7"/>
      <c r="J1915" s="7"/>
      <c r="K1915" s="7">
        <v>0</v>
      </c>
      <c r="L1915" s="7">
        <v>0</v>
      </c>
      <c r="M1915" s="7">
        <v>100.46</v>
      </c>
      <c r="N1915" s="7">
        <v>1</v>
      </c>
      <c r="O1915" s="7" t="s">
        <v>71</v>
      </c>
      <c r="P1915" s="7">
        <v>0</v>
      </c>
      <c r="Q1915" s="7">
        <v>0</v>
      </c>
      <c r="R1915" s="7">
        <v>100.46</v>
      </c>
    </row>
    <row r="1916" spans="1:18" x14ac:dyDescent="0.25">
      <c r="A1916" s="7" t="s">
        <v>5514</v>
      </c>
      <c r="B1916" s="8">
        <v>43444</v>
      </c>
      <c r="C1916" s="7">
        <v>2</v>
      </c>
      <c r="D1916" s="7" t="s">
        <v>5515</v>
      </c>
      <c r="E1916" s="7" t="s">
        <v>592</v>
      </c>
      <c r="F1916" s="7" t="s">
        <v>5516</v>
      </c>
      <c r="G1916" s="8">
        <v>43427.499305555553</v>
      </c>
      <c r="H1916" s="7" t="s">
        <v>2781</v>
      </c>
      <c r="I1916" s="7"/>
      <c r="J1916" s="7"/>
      <c r="K1916" s="7">
        <v>0</v>
      </c>
      <c r="L1916" s="7">
        <v>0</v>
      </c>
      <c r="M1916" s="7">
        <v>42.74</v>
      </c>
      <c r="N1916" s="7">
        <v>1</v>
      </c>
      <c r="O1916" s="7" t="s">
        <v>71</v>
      </c>
      <c r="P1916" s="7">
        <v>0</v>
      </c>
      <c r="Q1916" s="7">
        <v>0</v>
      </c>
      <c r="R1916" s="7">
        <v>42.74</v>
      </c>
    </row>
    <row r="1917" spans="1:18" x14ac:dyDescent="0.25">
      <c r="A1917" s="7" t="s">
        <v>5514</v>
      </c>
      <c r="B1917" s="8">
        <v>43444</v>
      </c>
      <c r="C1917" s="7">
        <v>3</v>
      </c>
      <c r="D1917" s="7" t="s">
        <v>5515</v>
      </c>
      <c r="E1917" s="7" t="s">
        <v>592</v>
      </c>
      <c r="F1917" s="7" t="s">
        <v>5516</v>
      </c>
      <c r="G1917" s="8">
        <v>43427.499305555553</v>
      </c>
      <c r="H1917" s="7" t="s">
        <v>2781</v>
      </c>
      <c r="I1917" s="7"/>
      <c r="J1917" s="7"/>
      <c r="K1917" s="7">
        <v>0</v>
      </c>
      <c r="L1917" s="7">
        <v>0</v>
      </c>
      <c r="M1917" s="7">
        <v>266.8</v>
      </c>
      <c r="N1917" s="7">
        <v>1</v>
      </c>
      <c r="O1917" s="7" t="s">
        <v>71</v>
      </c>
      <c r="P1917" s="7">
        <v>0</v>
      </c>
      <c r="Q1917" s="7">
        <v>0</v>
      </c>
      <c r="R1917" s="7">
        <v>266.8</v>
      </c>
    </row>
    <row r="1918" spans="1:18" x14ac:dyDescent="0.25">
      <c r="A1918" s="7" t="s">
        <v>5517</v>
      </c>
      <c r="B1918" s="8">
        <v>43444</v>
      </c>
      <c r="C1918" s="7">
        <v>1</v>
      </c>
      <c r="D1918" s="7" t="s">
        <v>5518</v>
      </c>
      <c r="E1918" s="7" t="s">
        <v>592</v>
      </c>
      <c r="F1918" s="7" t="s">
        <v>5519</v>
      </c>
      <c r="G1918" s="8">
        <v>43440.652777777781</v>
      </c>
      <c r="H1918" s="7" t="s">
        <v>2781</v>
      </c>
      <c r="I1918" s="7"/>
      <c r="J1918" s="7"/>
      <c r="K1918" s="7">
        <v>0</v>
      </c>
      <c r="L1918" s="7">
        <v>0</v>
      </c>
      <c r="M1918" s="7">
        <v>7000</v>
      </c>
      <c r="N1918" s="7">
        <v>1</v>
      </c>
      <c r="O1918" s="7" t="s">
        <v>53</v>
      </c>
      <c r="P1918" s="7">
        <v>0</v>
      </c>
      <c r="Q1918" s="7">
        <v>0</v>
      </c>
      <c r="R1918" s="7">
        <v>14000</v>
      </c>
    </row>
    <row r="1919" spans="1:18" x14ac:dyDescent="0.25">
      <c r="A1919" s="7" t="s">
        <v>5520</v>
      </c>
      <c r="B1919" s="8">
        <v>43444</v>
      </c>
      <c r="C1919" s="7">
        <v>1</v>
      </c>
      <c r="D1919" s="7" t="s">
        <v>5521</v>
      </c>
      <c r="E1919" s="7" t="s">
        <v>592</v>
      </c>
      <c r="F1919" s="7" t="s">
        <v>5522</v>
      </c>
      <c r="G1919" s="8">
        <v>43434.585416666669</v>
      </c>
      <c r="H1919" s="7" t="s">
        <v>2781</v>
      </c>
      <c r="I1919" s="7"/>
      <c r="J1919" s="7"/>
      <c r="K1919" s="7">
        <v>0</v>
      </c>
      <c r="L1919" s="7">
        <v>0</v>
      </c>
      <c r="M1919" s="7">
        <v>1</v>
      </c>
      <c r="N1919" s="7">
        <v>1</v>
      </c>
      <c r="O1919" s="7" t="s">
        <v>53</v>
      </c>
      <c r="P1919" s="7">
        <v>0</v>
      </c>
      <c r="Q1919" s="7">
        <v>0</v>
      </c>
      <c r="R1919" s="7">
        <v>45777</v>
      </c>
    </row>
    <row r="1920" spans="1:18" x14ac:dyDescent="0.25">
      <c r="A1920" s="7" t="s">
        <v>5523</v>
      </c>
      <c r="B1920" s="8">
        <v>43453</v>
      </c>
      <c r="C1920" s="7">
        <v>1</v>
      </c>
      <c r="D1920" s="7" t="s">
        <v>5524</v>
      </c>
      <c r="E1920" s="7" t="s">
        <v>592</v>
      </c>
      <c r="F1920" s="7" t="s">
        <v>5525</v>
      </c>
      <c r="G1920" s="8">
        <v>43451.880555555559</v>
      </c>
      <c r="H1920" s="7" t="s">
        <v>2781</v>
      </c>
      <c r="I1920" s="7"/>
      <c r="J1920" s="7"/>
      <c r="K1920" s="7">
        <v>0</v>
      </c>
      <c r="L1920" s="7">
        <v>0</v>
      </c>
      <c r="M1920" s="7">
        <v>750</v>
      </c>
      <c r="N1920" s="7">
        <v>1</v>
      </c>
      <c r="O1920" s="7" t="s">
        <v>53</v>
      </c>
      <c r="P1920" s="7">
        <v>0</v>
      </c>
      <c r="Q1920" s="7">
        <v>0</v>
      </c>
      <c r="R1920" s="7">
        <v>750</v>
      </c>
    </row>
    <row r="1921" spans="1:18" x14ac:dyDescent="0.25">
      <c r="A1921" s="7" t="s">
        <v>5526</v>
      </c>
      <c r="B1921" s="8">
        <v>43453</v>
      </c>
      <c r="C1921" s="7">
        <v>1</v>
      </c>
      <c r="D1921" s="7" t="s">
        <v>5527</v>
      </c>
      <c r="E1921" s="7" t="s">
        <v>592</v>
      </c>
      <c r="F1921" s="7" t="s">
        <v>5528</v>
      </c>
      <c r="G1921" s="8">
        <v>43438.657638888886</v>
      </c>
      <c r="H1921" s="7" t="s">
        <v>2781</v>
      </c>
      <c r="I1921" s="7"/>
      <c r="J1921" s="7"/>
      <c r="K1921" s="7">
        <v>0</v>
      </c>
      <c r="L1921" s="7">
        <v>0</v>
      </c>
      <c r="M1921" s="7">
        <v>1500</v>
      </c>
      <c r="N1921" s="7">
        <v>1</v>
      </c>
      <c r="O1921" s="7" t="s">
        <v>53</v>
      </c>
      <c r="P1921" s="7">
        <v>0</v>
      </c>
      <c r="Q1921" s="7">
        <v>0</v>
      </c>
      <c r="R1921" s="7">
        <v>1500</v>
      </c>
    </row>
    <row r="1922" spans="1:18" x14ac:dyDescent="0.25">
      <c r="A1922" s="7" t="s">
        <v>5529</v>
      </c>
      <c r="B1922" s="8">
        <v>43453</v>
      </c>
      <c r="C1922" s="7">
        <v>1</v>
      </c>
      <c r="D1922" s="7" t="s">
        <v>5530</v>
      </c>
      <c r="E1922" s="7" t="s">
        <v>592</v>
      </c>
      <c r="F1922" s="7" t="s">
        <v>5531</v>
      </c>
      <c r="G1922" s="8">
        <v>43448.410416666666</v>
      </c>
      <c r="H1922" s="7" t="s">
        <v>2781</v>
      </c>
      <c r="I1922" s="7"/>
      <c r="J1922" s="7"/>
      <c r="K1922" s="7">
        <v>0</v>
      </c>
      <c r="L1922" s="7">
        <v>0</v>
      </c>
      <c r="M1922" s="7">
        <v>1800</v>
      </c>
      <c r="N1922" s="7">
        <v>1</v>
      </c>
      <c r="O1922" s="7" t="s">
        <v>53</v>
      </c>
      <c r="P1922" s="7">
        <v>0</v>
      </c>
      <c r="Q1922" s="7">
        <v>0</v>
      </c>
      <c r="R1922" s="7">
        <v>1800</v>
      </c>
    </row>
    <row r="1923" spans="1:18" x14ac:dyDescent="0.25">
      <c r="A1923" s="7" t="s">
        <v>5532</v>
      </c>
      <c r="B1923" s="8">
        <v>43453</v>
      </c>
      <c r="C1923" s="7">
        <v>1</v>
      </c>
      <c r="D1923" s="7" t="s">
        <v>5533</v>
      </c>
      <c r="E1923" s="7" t="s">
        <v>592</v>
      </c>
      <c r="F1923" s="7" t="s">
        <v>5534</v>
      </c>
      <c r="G1923" s="8">
        <v>43442.646527777775</v>
      </c>
      <c r="H1923" s="7" t="s">
        <v>2781</v>
      </c>
      <c r="I1923" s="7"/>
      <c r="J1923" s="7"/>
      <c r="K1923" s="7">
        <v>0</v>
      </c>
      <c r="L1923" s="7">
        <v>0</v>
      </c>
      <c r="M1923" s="7">
        <v>1000</v>
      </c>
      <c r="N1923" s="7">
        <v>1</v>
      </c>
      <c r="O1923" s="7" t="s">
        <v>53</v>
      </c>
      <c r="P1923" s="7">
        <v>0</v>
      </c>
      <c r="Q1923" s="7">
        <v>0</v>
      </c>
      <c r="R1923" s="7">
        <v>1000</v>
      </c>
    </row>
    <row r="1924" spans="1:18" x14ac:dyDescent="0.25">
      <c r="A1924" s="7" t="s">
        <v>5535</v>
      </c>
      <c r="B1924" s="8">
        <v>43453</v>
      </c>
      <c r="C1924" s="7">
        <v>1</v>
      </c>
      <c r="D1924" s="7" t="s">
        <v>5536</v>
      </c>
      <c r="E1924" s="7" t="s">
        <v>592</v>
      </c>
      <c r="F1924" s="7" t="s">
        <v>5537</v>
      </c>
      <c r="G1924" s="8">
        <v>43432.617361111108</v>
      </c>
      <c r="H1924" s="7" t="s">
        <v>2781</v>
      </c>
      <c r="I1924" s="7"/>
      <c r="J1924" s="7"/>
      <c r="K1924" s="7">
        <v>0</v>
      </c>
      <c r="L1924" s="7">
        <v>0</v>
      </c>
      <c r="M1924" s="7">
        <v>5000</v>
      </c>
      <c r="N1924" s="7">
        <v>1</v>
      </c>
      <c r="O1924" s="7" t="s">
        <v>53</v>
      </c>
      <c r="P1924" s="7">
        <v>0</v>
      </c>
      <c r="Q1924" s="7">
        <v>0</v>
      </c>
      <c r="R1924" s="7">
        <v>5000</v>
      </c>
    </row>
    <row r="1925" spans="1:18" x14ac:dyDescent="0.25">
      <c r="A1925" s="7" t="s">
        <v>5538</v>
      </c>
      <c r="B1925" s="8">
        <v>43453</v>
      </c>
      <c r="C1925" s="7">
        <v>1</v>
      </c>
      <c r="D1925" s="7" t="s">
        <v>5539</v>
      </c>
      <c r="E1925" s="7" t="s">
        <v>592</v>
      </c>
      <c r="F1925" s="7" t="s">
        <v>5540</v>
      </c>
      <c r="G1925" s="8">
        <v>43438.607638888891</v>
      </c>
      <c r="H1925" s="7" t="s">
        <v>2781</v>
      </c>
      <c r="I1925" s="7"/>
      <c r="J1925" s="7"/>
      <c r="K1925" s="7">
        <v>0</v>
      </c>
      <c r="L1925" s="7">
        <v>0</v>
      </c>
      <c r="M1925" s="7">
        <v>1200</v>
      </c>
      <c r="N1925" s="7">
        <v>1</v>
      </c>
      <c r="O1925" s="7" t="s">
        <v>53</v>
      </c>
      <c r="P1925" s="7">
        <v>0</v>
      </c>
      <c r="Q1925" s="7">
        <v>0</v>
      </c>
      <c r="R1925" s="7">
        <v>1200</v>
      </c>
    </row>
    <row r="1926" spans="1:18" x14ac:dyDescent="0.25">
      <c r="A1926" s="7" t="s">
        <v>5541</v>
      </c>
      <c r="B1926" s="8">
        <v>43456</v>
      </c>
      <c r="C1926" s="7">
        <v>1</v>
      </c>
      <c r="D1926" s="7" t="s">
        <v>5542</v>
      </c>
      <c r="E1926" s="7" t="s">
        <v>592</v>
      </c>
      <c r="F1926" s="7" t="s">
        <v>5543</v>
      </c>
      <c r="G1926" s="8">
        <v>43438.564583333333</v>
      </c>
      <c r="H1926" s="7" t="s">
        <v>2781</v>
      </c>
      <c r="I1926" s="7"/>
      <c r="J1926" s="7"/>
      <c r="K1926" s="7">
        <v>0</v>
      </c>
      <c r="L1926" s="7">
        <v>0</v>
      </c>
      <c r="M1926" s="7">
        <v>1.95</v>
      </c>
      <c r="N1926" s="7">
        <v>1</v>
      </c>
      <c r="O1926" s="7" t="s">
        <v>71</v>
      </c>
      <c r="P1926" s="7">
        <v>0</v>
      </c>
      <c r="Q1926" s="7">
        <v>0</v>
      </c>
      <c r="R1926" s="7">
        <v>1.95</v>
      </c>
    </row>
    <row r="1927" spans="1:18" x14ac:dyDescent="0.25">
      <c r="A1927" s="7" t="s">
        <v>5541</v>
      </c>
      <c r="B1927" s="8">
        <v>43456</v>
      </c>
      <c r="C1927" s="7">
        <v>2</v>
      </c>
      <c r="D1927" s="7" t="s">
        <v>5542</v>
      </c>
      <c r="E1927" s="7" t="s">
        <v>592</v>
      </c>
      <c r="F1927" s="7" t="s">
        <v>5543</v>
      </c>
      <c r="G1927" s="8">
        <v>43438.564583333333</v>
      </c>
      <c r="H1927" s="7" t="s">
        <v>2781</v>
      </c>
      <c r="I1927" s="7"/>
      <c r="J1927" s="7"/>
      <c r="K1927" s="7">
        <v>0</v>
      </c>
      <c r="L1927" s="7">
        <v>0</v>
      </c>
      <c r="M1927" s="7">
        <v>53.5</v>
      </c>
      <c r="N1927" s="7">
        <v>1</v>
      </c>
      <c r="O1927" s="7" t="s">
        <v>71</v>
      </c>
      <c r="P1927" s="7">
        <v>0</v>
      </c>
      <c r="Q1927" s="7">
        <v>0</v>
      </c>
      <c r="R1927" s="7">
        <v>53.5</v>
      </c>
    </row>
    <row r="1928" spans="1:18" x14ac:dyDescent="0.25">
      <c r="A1928" s="7" t="s">
        <v>5541</v>
      </c>
      <c r="B1928" s="8">
        <v>43456</v>
      </c>
      <c r="C1928" s="7">
        <v>3</v>
      </c>
      <c r="D1928" s="7" t="s">
        <v>5542</v>
      </c>
      <c r="E1928" s="7" t="s">
        <v>592</v>
      </c>
      <c r="F1928" s="7" t="s">
        <v>5543</v>
      </c>
      <c r="G1928" s="8">
        <v>43438.564583333333</v>
      </c>
      <c r="H1928" s="7" t="s">
        <v>2781</v>
      </c>
      <c r="I1928" s="7"/>
      <c r="J1928" s="7"/>
      <c r="K1928" s="7">
        <v>0</v>
      </c>
      <c r="L1928" s="7">
        <v>0</v>
      </c>
      <c r="M1928" s="7">
        <v>28.16</v>
      </c>
      <c r="N1928" s="7">
        <v>1</v>
      </c>
      <c r="O1928" s="7" t="s">
        <v>71</v>
      </c>
      <c r="P1928" s="7">
        <v>0</v>
      </c>
      <c r="Q1928" s="7">
        <v>0</v>
      </c>
      <c r="R1928" s="7">
        <v>28.16</v>
      </c>
    </row>
    <row r="1929" spans="1:18" x14ac:dyDescent="0.25">
      <c r="A1929" s="7" t="s">
        <v>5541</v>
      </c>
      <c r="B1929" s="8">
        <v>43456</v>
      </c>
      <c r="C1929" s="7">
        <v>4</v>
      </c>
      <c r="D1929" s="7" t="s">
        <v>5542</v>
      </c>
      <c r="E1929" s="7" t="s">
        <v>592</v>
      </c>
      <c r="F1929" s="7" t="s">
        <v>5543</v>
      </c>
      <c r="G1929" s="8">
        <v>43438.564583333333</v>
      </c>
      <c r="H1929" s="7" t="s">
        <v>2781</v>
      </c>
      <c r="I1929" s="7"/>
      <c r="J1929" s="7"/>
      <c r="K1929" s="7">
        <v>0</v>
      </c>
      <c r="L1929" s="7">
        <v>0</v>
      </c>
      <c r="M1929" s="7">
        <v>21.39</v>
      </c>
      <c r="N1929" s="7">
        <v>1</v>
      </c>
      <c r="O1929" s="7" t="s">
        <v>71</v>
      </c>
      <c r="P1929" s="7">
        <v>0</v>
      </c>
      <c r="Q1929" s="7">
        <v>0</v>
      </c>
      <c r="R1929" s="7">
        <v>21.39</v>
      </c>
    </row>
    <row r="1930" spans="1:18" x14ac:dyDescent="0.25">
      <c r="A1930" s="7" t="s">
        <v>5544</v>
      </c>
      <c r="B1930" s="8">
        <v>43456</v>
      </c>
      <c r="C1930" s="7">
        <v>1</v>
      </c>
      <c r="D1930" s="7" t="s">
        <v>5545</v>
      </c>
      <c r="E1930" s="7" t="s">
        <v>592</v>
      </c>
      <c r="F1930" s="7" t="s">
        <v>5546</v>
      </c>
      <c r="G1930" s="8">
        <v>43449.59652777778</v>
      </c>
      <c r="H1930" s="7" t="s">
        <v>2781</v>
      </c>
      <c r="I1930" s="7"/>
      <c r="J1930" s="7"/>
      <c r="K1930" s="7">
        <v>0</v>
      </c>
      <c r="L1930" s="7">
        <v>0</v>
      </c>
      <c r="M1930" s="7">
        <v>0</v>
      </c>
      <c r="N1930" s="7">
        <v>1</v>
      </c>
      <c r="O1930" s="7" t="s">
        <v>71</v>
      </c>
      <c r="P1930" s="7">
        <v>0</v>
      </c>
      <c r="Q1930" s="7">
        <v>0</v>
      </c>
      <c r="R1930" s="7">
        <v>2.4900000000000002</v>
      </c>
    </row>
    <row r="1931" spans="1:18" x14ac:dyDescent="0.25">
      <c r="A1931" s="7" t="s">
        <v>5544</v>
      </c>
      <c r="B1931" s="8">
        <v>43456</v>
      </c>
      <c r="C1931" s="7">
        <v>2</v>
      </c>
      <c r="D1931" s="7" t="s">
        <v>5545</v>
      </c>
      <c r="E1931" s="7" t="s">
        <v>592</v>
      </c>
      <c r="F1931" s="7" t="s">
        <v>5546</v>
      </c>
      <c r="G1931" s="8">
        <v>43449.59652777778</v>
      </c>
      <c r="H1931" s="7" t="s">
        <v>2781</v>
      </c>
      <c r="I1931" s="7"/>
      <c r="J1931" s="7"/>
      <c r="K1931" s="7">
        <v>0</v>
      </c>
      <c r="L1931" s="7">
        <v>0</v>
      </c>
      <c r="M1931" s="7">
        <v>0</v>
      </c>
      <c r="N1931" s="7">
        <v>1</v>
      </c>
      <c r="O1931" s="7" t="s">
        <v>71</v>
      </c>
      <c r="P1931" s="7">
        <v>0</v>
      </c>
      <c r="Q1931" s="7">
        <v>0</v>
      </c>
      <c r="R1931" s="7">
        <v>2.59</v>
      </c>
    </row>
    <row r="1932" spans="1:18" x14ac:dyDescent="0.25">
      <c r="A1932" s="7" t="s">
        <v>5544</v>
      </c>
      <c r="B1932" s="8">
        <v>43456</v>
      </c>
      <c r="C1932" s="7">
        <v>3</v>
      </c>
      <c r="D1932" s="7" t="s">
        <v>5545</v>
      </c>
      <c r="E1932" s="7" t="s">
        <v>592</v>
      </c>
      <c r="F1932" s="7" t="s">
        <v>5546</v>
      </c>
      <c r="G1932" s="8">
        <v>43449.59652777778</v>
      </c>
      <c r="H1932" s="7" t="s">
        <v>2781</v>
      </c>
      <c r="I1932" s="7"/>
      <c r="J1932" s="7"/>
      <c r="K1932" s="7">
        <v>0</v>
      </c>
      <c r="L1932" s="7">
        <v>0</v>
      </c>
      <c r="M1932" s="7">
        <v>0</v>
      </c>
      <c r="N1932" s="7">
        <v>1</v>
      </c>
      <c r="O1932" s="7" t="s">
        <v>71</v>
      </c>
      <c r="P1932" s="7">
        <v>0</v>
      </c>
      <c r="Q1932" s="7">
        <v>0</v>
      </c>
      <c r="R1932" s="7">
        <v>2.68</v>
      </c>
    </row>
    <row r="1933" spans="1:18" x14ac:dyDescent="0.25">
      <c r="A1933" s="7" t="s">
        <v>5544</v>
      </c>
      <c r="B1933" s="8">
        <v>43456</v>
      </c>
      <c r="C1933" s="7">
        <v>4</v>
      </c>
      <c r="D1933" s="7" t="s">
        <v>5545</v>
      </c>
      <c r="E1933" s="7" t="s">
        <v>592</v>
      </c>
      <c r="F1933" s="7" t="s">
        <v>5546</v>
      </c>
      <c r="G1933" s="8">
        <v>43449.59652777778</v>
      </c>
      <c r="H1933" s="7" t="s">
        <v>2781</v>
      </c>
      <c r="I1933" s="7"/>
      <c r="J1933" s="7"/>
      <c r="K1933" s="7">
        <v>0</v>
      </c>
      <c r="L1933" s="7">
        <v>0</v>
      </c>
      <c r="M1933" s="7">
        <v>0</v>
      </c>
      <c r="N1933" s="7">
        <v>1</v>
      </c>
      <c r="O1933" s="7" t="s">
        <v>71</v>
      </c>
      <c r="P1933" s="7">
        <v>0</v>
      </c>
      <c r="Q1933" s="7">
        <v>0</v>
      </c>
      <c r="R1933" s="7">
        <v>7.09</v>
      </c>
    </row>
    <row r="1934" spans="1:18" x14ac:dyDescent="0.25">
      <c r="A1934" s="7" t="s">
        <v>5544</v>
      </c>
      <c r="B1934" s="8">
        <v>43456</v>
      </c>
      <c r="C1934" s="7">
        <v>5</v>
      </c>
      <c r="D1934" s="7" t="s">
        <v>5545</v>
      </c>
      <c r="E1934" s="7" t="s">
        <v>592</v>
      </c>
      <c r="F1934" s="7" t="s">
        <v>5546</v>
      </c>
      <c r="G1934" s="8">
        <v>43449.59652777778</v>
      </c>
      <c r="H1934" s="7" t="s">
        <v>2781</v>
      </c>
      <c r="I1934" s="7"/>
      <c r="J1934" s="7"/>
      <c r="K1934" s="7">
        <v>0</v>
      </c>
      <c r="L1934" s="7">
        <v>0</v>
      </c>
      <c r="M1934" s="7">
        <v>0</v>
      </c>
      <c r="N1934" s="7">
        <v>1</v>
      </c>
      <c r="O1934" s="7" t="s">
        <v>71</v>
      </c>
      <c r="P1934" s="7">
        <v>0</v>
      </c>
      <c r="Q1934" s="7">
        <v>0</v>
      </c>
      <c r="R1934" s="7">
        <v>7.57</v>
      </c>
    </row>
    <row r="1935" spans="1:18" x14ac:dyDescent="0.25">
      <c r="A1935" s="7" t="s">
        <v>5544</v>
      </c>
      <c r="B1935" s="8">
        <v>43456</v>
      </c>
      <c r="C1935" s="7">
        <v>6</v>
      </c>
      <c r="D1935" s="7" t="s">
        <v>5545</v>
      </c>
      <c r="E1935" s="7" t="s">
        <v>592</v>
      </c>
      <c r="F1935" s="7" t="s">
        <v>5546</v>
      </c>
      <c r="G1935" s="8">
        <v>43449.59652777778</v>
      </c>
      <c r="H1935" s="7" t="s">
        <v>2781</v>
      </c>
      <c r="I1935" s="7"/>
      <c r="J1935" s="7"/>
      <c r="K1935" s="7">
        <v>0</v>
      </c>
      <c r="L1935" s="7">
        <v>0</v>
      </c>
      <c r="M1935" s="7">
        <v>0</v>
      </c>
      <c r="N1935" s="7">
        <v>1</v>
      </c>
      <c r="O1935" s="7" t="s">
        <v>71</v>
      </c>
      <c r="P1935" s="7">
        <v>0</v>
      </c>
      <c r="Q1935" s="7">
        <v>0</v>
      </c>
      <c r="R1935" s="7">
        <v>8.43</v>
      </c>
    </row>
    <row r="1936" spans="1:18" x14ac:dyDescent="0.25">
      <c r="A1936" s="7" t="s">
        <v>5544</v>
      </c>
      <c r="B1936" s="8">
        <v>43456</v>
      </c>
      <c r="C1936" s="7">
        <v>7</v>
      </c>
      <c r="D1936" s="7" t="s">
        <v>5545</v>
      </c>
      <c r="E1936" s="7" t="s">
        <v>592</v>
      </c>
      <c r="F1936" s="7" t="s">
        <v>5546</v>
      </c>
      <c r="G1936" s="8">
        <v>43449.59652777778</v>
      </c>
      <c r="H1936" s="7" t="s">
        <v>2781</v>
      </c>
      <c r="I1936" s="7"/>
      <c r="J1936" s="7"/>
      <c r="K1936" s="7">
        <v>0</v>
      </c>
      <c r="L1936" s="7">
        <v>0</v>
      </c>
      <c r="M1936" s="7">
        <v>0</v>
      </c>
      <c r="N1936" s="7">
        <v>1</v>
      </c>
      <c r="O1936" s="7" t="s">
        <v>71</v>
      </c>
      <c r="P1936" s="7">
        <v>0</v>
      </c>
      <c r="Q1936" s="7">
        <v>0</v>
      </c>
      <c r="R1936" s="7">
        <v>5.94</v>
      </c>
    </row>
    <row r="1937" spans="1:18" x14ac:dyDescent="0.25">
      <c r="A1937" s="7" t="s">
        <v>5544</v>
      </c>
      <c r="B1937" s="8">
        <v>43456</v>
      </c>
      <c r="C1937" s="7">
        <v>8</v>
      </c>
      <c r="D1937" s="7" t="s">
        <v>5545</v>
      </c>
      <c r="E1937" s="7" t="s">
        <v>592</v>
      </c>
      <c r="F1937" s="7" t="s">
        <v>5546</v>
      </c>
      <c r="G1937" s="8">
        <v>43449.59652777778</v>
      </c>
      <c r="H1937" s="7" t="s">
        <v>2781</v>
      </c>
      <c r="I1937" s="7"/>
      <c r="J1937" s="7"/>
      <c r="K1937" s="7">
        <v>0</v>
      </c>
      <c r="L1937" s="7">
        <v>0</v>
      </c>
      <c r="M1937" s="7">
        <v>0</v>
      </c>
      <c r="N1937" s="7">
        <v>1</v>
      </c>
      <c r="O1937" s="7" t="s">
        <v>71</v>
      </c>
      <c r="P1937" s="7">
        <v>0</v>
      </c>
      <c r="Q1937" s="7">
        <v>0</v>
      </c>
      <c r="R1937" s="7">
        <v>2.87</v>
      </c>
    </row>
    <row r="1938" spans="1:18" x14ac:dyDescent="0.25">
      <c r="A1938" s="7" t="s">
        <v>5544</v>
      </c>
      <c r="B1938" s="8">
        <v>43456</v>
      </c>
      <c r="C1938" s="7">
        <v>9</v>
      </c>
      <c r="D1938" s="7" t="s">
        <v>5545</v>
      </c>
      <c r="E1938" s="7" t="s">
        <v>592</v>
      </c>
      <c r="F1938" s="7" t="s">
        <v>5546</v>
      </c>
      <c r="G1938" s="8">
        <v>43449.59652777778</v>
      </c>
      <c r="H1938" s="7" t="s">
        <v>2781</v>
      </c>
      <c r="I1938" s="7"/>
      <c r="J1938" s="7"/>
      <c r="K1938" s="7">
        <v>0</v>
      </c>
      <c r="L1938" s="7">
        <v>0</v>
      </c>
      <c r="M1938" s="7">
        <v>0</v>
      </c>
      <c r="N1938" s="7">
        <v>1</v>
      </c>
      <c r="O1938" s="7" t="s">
        <v>71</v>
      </c>
      <c r="P1938" s="7">
        <v>0</v>
      </c>
      <c r="Q1938" s="7">
        <v>0</v>
      </c>
      <c r="R1938" s="7">
        <v>2.59</v>
      </c>
    </row>
    <row r="1939" spans="1:18" x14ac:dyDescent="0.25">
      <c r="A1939" s="7" t="s">
        <v>5544</v>
      </c>
      <c r="B1939" s="8">
        <v>43456</v>
      </c>
      <c r="C1939" s="7">
        <v>10</v>
      </c>
      <c r="D1939" s="7" t="s">
        <v>5545</v>
      </c>
      <c r="E1939" s="7" t="s">
        <v>592</v>
      </c>
      <c r="F1939" s="7" t="s">
        <v>5546</v>
      </c>
      <c r="G1939" s="8">
        <v>43449.59652777778</v>
      </c>
      <c r="H1939" s="7" t="s">
        <v>2781</v>
      </c>
      <c r="I1939" s="7"/>
      <c r="J1939" s="7"/>
      <c r="K1939" s="7">
        <v>0</v>
      </c>
      <c r="L1939" s="7">
        <v>0</v>
      </c>
      <c r="M1939" s="7">
        <v>0</v>
      </c>
      <c r="N1939" s="7">
        <v>1</v>
      </c>
      <c r="O1939" s="7" t="s">
        <v>71</v>
      </c>
      <c r="P1939" s="7">
        <v>0</v>
      </c>
      <c r="Q1939" s="7">
        <v>0</v>
      </c>
      <c r="R1939" s="7">
        <v>2.62</v>
      </c>
    </row>
    <row r="1940" spans="1:18" x14ac:dyDescent="0.25">
      <c r="A1940" s="7" t="s">
        <v>5544</v>
      </c>
      <c r="B1940" s="8">
        <v>43456</v>
      </c>
      <c r="C1940" s="7">
        <v>11</v>
      </c>
      <c r="D1940" s="7" t="s">
        <v>5545</v>
      </c>
      <c r="E1940" s="7" t="s">
        <v>592</v>
      </c>
      <c r="F1940" s="7" t="s">
        <v>5546</v>
      </c>
      <c r="G1940" s="8">
        <v>43449.59652777778</v>
      </c>
      <c r="H1940" s="7" t="s">
        <v>2781</v>
      </c>
      <c r="I1940" s="7"/>
      <c r="J1940" s="7"/>
      <c r="K1940" s="7">
        <v>0</v>
      </c>
      <c r="L1940" s="7">
        <v>0</v>
      </c>
      <c r="M1940" s="7">
        <v>0</v>
      </c>
      <c r="N1940" s="7">
        <v>1</v>
      </c>
      <c r="O1940" s="7" t="s">
        <v>71</v>
      </c>
      <c r="P1940" s="7">
        <v>0</v>
      </c>
      <c r="Q1940" s="7">
        <v>0</v>
      </c>
      <c r="R1940" s="7">
        <v>5.14</v>
      </c>
    </row>
    <row r="1941" spans="1:18" x14ac:dyDescent="0.25">
      <c r="A1941" s="7" t="s">
        <v>5547</v>
      </c>
      <c r="B1941" s="8">
        <v>43456</v>
      </c>
      <c r="C1941" s="7">
        <v>1</v>
      </c>
      <c r="D1941" s="7" t="s">
        <v>5548</v>
      </c>
      <c r="E1941" s="7" t="s">
        <v>592</v>
      </c>
      <c r="F1941" s="7" t="s">
        <v>5549</v>
      </c>
      <c r="G1941" s="8">
        <v>43449.357638888891</v>
      </c>
      <c r="H1941" s="7" t="s">
        <v>2781</v>
      </c>
      <c r="I1941" s="7"/>
      <c r="J1941" s="7"/>
      <c r="K1941" s="7">
        <v>0</v>
      </c>
      <c r="L1941" s="7">
        <v>0</v>
      </c>
      <c r="M1941" s="7">
        <v>8.7100000000000009</v>
      </c>
      <c r="N1941" s="7">
        <v>1</v>
      </c>
      <c r="O1941" s="7" t="s">
        <v>71</v>
      </c>
      <c r="P1941" s="7">
        <v>0</v>
      </c>
      <c r="Q1941" s="7">
        <v>0</v>
      </c>
      <c r="R1941" s="7">
        <v>8.7100000000000009</v>
      </c>
    </row>
    <row r="1942" spans="1:18" x14ac:dyDescent="0.25">
      <c r="A1942" s="7" t="s">
        <v>5547</v>
      </c>
      <c r="B1942" s="8">
        <v>43456</v>
      </c>
      <c r="C1942" s="7">
        <v>2</v>
      </c>
      <c r="D1942" s="7" t="s">
        <v>5548</v>
      </c>
      <c r="E1942" s="7" t="s">
        <v>592</v>
      </c>
      <c r="F1942" s="7" t="s">
        <v>5549</v>
      </c>
      <c r="G1942" s="8">
        <v>43449.357638888891</v>
      </c>
      <c r="H1942" s="7" t="s">
        <v>2781</v>
      </c>
      <c r="I1942" s="7"/>
      <c r="J1942" s="7"/>
      <c r="K1942" s="7">
        <v>0</v>
      </c>
      <c r="L1942" s="7">
        <v>0</v>
      </c>
      <c r="M1942" s="7">
        <v>8.3800000000000008</v>
      </c>
      <c r="N1942" s="7">
        <v>1</v>
      </c>
      <c r="O1942" s="7" t="s">
        <v>71</v>
      </c>
      <c r="P1942" s="7">
        <v>0</v>
      </c>
      <c r="Q1942" s="7">
        <v>0</v>
      </c>
      <c r="R1942" s="7">
        <v>8.3800000000000008</v>
      </c>
    </row>
    <row r="1943" spans="1:18" x14ac:dyDescent="0.25">
      <c r="A1943" s="7" t="s">
        <v>5547</v>
      </c>
      <c r="B1943" s="8">
        <v>43456</v>
      </c>
      <c r="C1943" s="7">
        <v>3</v>
      </c>
      <c r="D1943" s="7" t="s">
        <v>5548</v>
      </c>
      <c r="E1943" s="7" t="s">
        <v>592</v>
      </c>
      <c r="F1943" s="7" t="s">
        <v>5549</v>
      </c>
      <c r="G1943" s="8">
        <v>43449.357638888891</v>
      </c>
      <c r="H1943" s="7" t="s">
        <v>2781</v>
      </c>
      <c r="I1943" s="7"/>
      <c r="J1943" s="7"/>
      <c r="K1943" s="7">
        <v>0</v>
      </c>
      <c r="L1943" s="7">
        <v>0</v>
      </c>
      <c r="M1943" s="7">
        <v>7.78</v>
      </c>
      <c r="N1943" s="7">
        <v>1</v>
      </c>
      <c r="O1943" s="7" t="s">
        <v>71</v>
      </c>
      <c r="P1943" s="7">
        <v>0</v>
      </c>
      <c r="Q1943" s="7">
        <v>0</v>
      </c>
      <c r="R1943" s="7">
        <v>7.78</v>
      </c>
    </row>
    <row r="1944" spans="1:18" x14ac:dyDescent="0.25">
      <c r="A1944" s="7" t="s">
        <v>5547</v>
      </c>
      <c r="B1944" s="8">
        <v>43456</v>
      </c>
      <c r="C1944" s="7">
        <v>4</v>
      </c>
      <c r="D1944" s="7" t="s">
        <v>5548</v>
      </c>
      <c r="E1944" s="7" t="s">
        <v>592</v>
      </c>
      <c r="F1944" s="7" t="s">
        <v>5549</v>
      </c>
      <c r="G1944" s="8">
        <v>43449.357638888891</v>
      </c>
      <c r="H1944" s="7" t="s">
        <v>2781</v>
      </c>
      <c r="I1944" s="7"/>
      <c r="J1944" s="7"/>
      <c r="K1944" s="7">
        <v>0</v>
      </c>
      <c r="L1944" s="7">
        <v>0</v>
      </c>
      <c r="M1944" s="7">
        <v>8.7100000000000009</v>
      </c>
      <c r="N1944" s="7">
        <v>1</v>
      </c>
      <c r="O1944" s="7" t="s">
        <v>71</v>
      </c>
      <c r="P1944" s="7">
        <v>0</v>
      </c>
      <c r="Q1944" s="7">
        <v>0</v>
      </c>
      <c r="R1944" s="7">
        <v>8.7100000000000009</v>
      </c>
    </row>
    <row r="1945" spans="1:18" x14ac:dyDescent="0.25">
      <c r="A1945" s="7" t="s">
        <v>5547</v>
      </c>
      <c r="B1945" s="8">
        <v>43456</v>
      </c>
      <c r="C1945" s="7">
        <v>5</v>
      </c>
      <c r="D1945" s="7" t="s">
        <v>5548</v>
      </c>
      <c r="E1945" s="7" t="s">
        <v>592</v>
      </c>
      <c r="F1945" s="7" t="s">
        <v>5549</v>
      </c>
      <c r="G1945" s="8">
        <v>43449.357638888891</v>
      </c>
      <c r="H1945" s="7" t="s">
        <v>2781</v>
      </c>
      <c r="I1945" s="7"/>
      <c r="J1945" s="7"/>
      <c r="K1945" s="7">
        <v>0</v>
      </c>
      <c r="L1945" s="7">
        <v>0</v>
      </c>
      <c r="M1945" s="7">
        <v>8.51</v>
      </c>
      <c r="N1945" s="7">
        <v>1</v>
      </c>
      <c r="O1945" s="7" t="s">
        <v>71</v>
      </c>
      <c r="P1945" s="7">
        <v>0</v>
      </c>
      <c r="Q1945" s="7">
        <v>0</v>
      </c>
      <c r="R1945" s="7">
        <v>8.51</v>
      </c>
    </row>
    <row r="1946" spans="1:18" x14ac:dyDescent="0.25">
      <c r="A1946" s="7" t="s">
        <v>5547</v>
      </c>
      <c r="B1946" s="8">
        <v>43456</v>
      </c>
      <c r="C1946" s="7">
        <v>6</v>
      </c>
      <c r="D1946" s="7" t="s">
        <v>5548</v>
      </c>
      <c r="E1946" s="7" t="s">
        <v>592</v>
      </c>
      <c r="F1946" s="7" t="s">
        <v>5549</v>
      </c>
      <c r="G1946" s="8">
        <v>43449.357638888891</v>
      </c>
      <c r="H1946" s="7" t="s">
        <v>2781</v>
      </c>
      <c r="I1946" s="7"/>
      <c r="J1946" s="7"/>
      <c r="K1946" s="7">
        <v>0</v>
      </c>
      <c r="L1946" s="7">
        <v>0</v>
      </c>
      <c r="M1946" s="7">
        <v>7.9</v>
      </c>
      <c r="N1946" s="7">
        <v>1</v>
      </c>
      <c r="O1946" s="7" t="s">
        <v>71</v>
      </c>
      <c r="P1946" s="7">
        <v>0</v>
      </c>
      <c r="Q1946" s="7">
        <v>0</v>
      </c>
      <c r="R1946" s="7">
        <v>7.9</v>
      </c>
    </row>
    <row r="1947" spans="1:18" x14ac:dyDescent="0.25">
      <c r="A1947" s="7" t="s">
        <v>5550</v>
      </c>
      <c r="B1947" s="8">
        <v>43456</v>
      </c>
      <c r="C1947" s="7">
        <v>1</v>
      </c>
      <c r="D1947" s="7" t="s">
        <v>5551</v>
      </c>
      <c r="E1947" s="7" t="s">
        <v>592</v>
      </c>
      <c r="F1947" s="7" t="s">
        <v>5552</v>
      </c>
      <c r="G1947" s="8">
        <v>43440.37222222222</v>
      </c>
      <c r="H1947" s="7" t="s">
        <v>2781</v>
      </c>
      <c r="I1947" s="7"/>
      <c r="J1947" s="7"/>
      <c r="K1947" s="7">
        <v>0</v>
      </c>
      <c r="L1947" s="7">
        <v>0</v>
      </c>
      <c r="M1947" s="7">
        <v>0</v>
      </c>
      <c r="N1947" s="7">
        <v>1</v>
      </c>
      <c r="O1947" s="7" t="s">
        <v>71</v>
      </c>
      <c r="P1947" s="7">
        <v>0</v>
      </c>
      <c r="Q1947" s="7">
        <v>0</v>
      </c>
      <c r="R1947" s="7">
        <v>50</v>
      </c>
    </row>
    <row r="1948" spans="1:18" x14ac:dyDescent="0.25">
      <c r="A1948" s="7" t="s">
        <v>5553</v>
      </c>
      <c r="B1948" s="8">
        <v>43460</v>
      </c>
      <c r="C1948" s="7">
        <v>1</v>
      </c>
      <c r="D1948" s="7" t="s">
        <v>5554</v>
      </c>
      <c r="E1948" s="7" t="s">
        <v>592</v>
      </c>
      <c r="F1948" s="7" t="s">
        <v>5555</v>
      </c>
      <c r="G1948" s="8">
        <v>43455.867361111108</v>
      </c>
      <c r="H1948" s="7" t="s">
        <v>2781</v>
      </c>
      <c r="I1948" s="7"/>
      <c r="J1948" s="7"/>
      <c r="K1948" s="7">
        <v>0</v>
      </c>
      <c r="L1948" s="7">
        <v>0</v>
      </c>
      <c r="M1948" s="7">
        <v>1000</v>
      </c>
      <c r="N1948" s="7">
        <v>1</v>
      </c>
      <c r="O1948" s="7" t="s">
        <v>53</v>
      </c>
      <c r="P1948" s="7">
        <v>0</v>
      </c>
      <c r="Q1948" s="7">
        <v>0</v>
      </c>
      <c r="R1948" s="7">
        <v>1000</v>
      </c>
    </row>
    <row r="1949" spans="1:18" x14ac:dyDescent="0.25">
      <c r="A1949" s="7" t="s">
        <v>5556</v>
      </c>
      <c r="B1949" s="8">
        <v>43462</v>
      </c>
      <c r="C1949" s="7">
        <v>1</v>
      </c>
      <c r="D1949" s="7" t="s">
        <v>5557</v>
      </c>
      <c r="E1949" s="7" t="s">
        <v>592</v>
      </c>
      <c r="F1949" s="7" t="s">
        <v>5558</v>
      </c>
      <c r="G1949" s="8">
        <v>43458.470833333333</v>
      </c>
      <c r="H1949" s="7" t="s">
        <v>2781</v>
      </c>
      <c r="I1949" s="7"/>
      <c r="J1949" s="7"/>
      <c r="K1949" s="7">
        <v>0</v>
      </c>
      <c r="L1949" s="7">
        <v>0</v>
      </c>
      <c r="M1949" s="7">
        <v>54.65</v>
      </c>
      <c r="N1949" s="7">
        <v>1</v>
      </c>
      <c r="O1949" s="7" t="s">
        <v>71</v>
      </c>
      <c r="P1949" s="7">
        <v>0</v>
      </c>
      <c r="Q1949" s="7">
        <v>0</v>
      </c>
      <c r="R1949" s="7">
        <v>54.65</v>
      </c>
    </row>
    <row r="1950" spans="1:18" x14ac:dyDescent="0.25">
      <c r="A1950" s="7" t="s">
        <v>5556</v>
      </c>
      <c r="B1950" s="8">
        <v>43462</v>
      </c>
      <c r="C1950" s="7">
        <v>2</v>
      </c>
      <c r="D1950" s="7" t="s">
        <v>5557</v>
      </c>
      <c r="E1950" s="7" t="s">
        <v>592</v>
      </c>
      <c r="F1950" s="7" t="s">
        <v>5558</v>
      </c>
      <c r="G1950" s="8">
        <v>43458.470833333333</v>
      </c>
      <c r="H1950" s="7" t="s">
        <v>2781</v>
      </c>
      <c r="I1950" s="7"/>
      <c r="J1950" s="7"/>
      <c r="K1950" s="7">
        <v>0</v>
      </c>
      <c r="L1950" s="7">
        <v>0</v>
      </c>
      <c r="M1950" s="7">
        <v>95.17</v>
      </c>
      <c r="N1950" s="7">
        <v>1</v>
      </c>
      <c r="O1950" s="7" t="s">
        <v>71</v>
      </c>
      <c r="P1950" s="7">
        <v>0</v>
      </c>
      <c r="Q1950" s="7">
        <v>0</v>
      </c>
      <c r="R1950" s="7">
        <v>95.17</v>
      </c>
    </row>
    <row r="1951" spans="1:18" x14ac:dyDescent="0.25">
      <c r="A1951" s="7" t="s">
        <v>5556</v>
      </c>
      <c r="B1951" s="8">
        <v>43462</v>
      </c>
      <c r="C1951" s="7">
        <v>3</v>
      </c>
      <c r="D1951" s="7" t="s">
        <v>5557</v>
      </c>
      <c r="E1951" s="7" t="s">
        <v>592</v>
      </c>
      <c r="F1951" s="7" t="s">
        <v>5558</v>
      </c>
      <c r="G1951" s="8">
        <v>43458.470833333333</v>
      </c>
      <c r="H1951" s="7" t="s">
        <v>2781</v>
      </c>
      <c r="I1951" s="7"/>
      <c r="J1951" s="7"/>
      <c r="K1951" s="7">
        <v>0</v>
      </c>
      <c r="L1951" s="7">
        <v>0</v>
      </c>
      <c r="M1951" s="7">
        <v>50.18</v>
      </c>
      <c r="N1951" s="7">
        <v>1</v>
      </c>
      <c r="O1951" s="7" t="s">
        <v>71</v>
      </c>
      <c r="P1951" s="7">
        <v>0</v>
      </c>
      <c r="Q1951" s="7">
        <v>0</v>
      </c>
      <c r="R1951" s="7">
        <v>50.18</v>
      </c>
    </row>
    <row r="1952" spans="1:18" x14ac:dyDescent="0.25">
      <c r="A1952" s="7" t="s">
        <v>5559</v>
      </c>
      <c r="B1952" s="8">
        <v>43462</v>
      </c>
      <c r="C1952" s="7">
        <v>1</v>
      </c>
      <c r="D1952" s="7" t="s">
        <v>5560</v>
      </c>
      <c r="E1952" s="7" t="s">
        <v>592</v>
      </c>
      <c r="F1952" s="7" t="s">
        <v>5561</v>
      </c>
      <c r="G1952" s="8">
        <v>43455.718055555553</v>
      </c>
      <c r="H1952" s="7" t="s">
        <v>2781</v>
      </c>
      <c r="I1952" s="7"/>
      <c r="J1952" s="7"/>
      <c r="K1952" s="7">
        <v>0</v>
      </c>
      <c r="L1952" s="7">
        <v>0</v>
      </c>
      <c r="M1952" s="7">
        <v>50</v>
      </c>
      <c r="N1952" s="7">
        <v>1</v>
      </c>
      <c r="O1952" s="7" t="s">
        <v>71</v>
      </c>
      <c r="P1952" s="7">
        <v>0</v>
      </c>
      <c r="Q1952" s="7">
        <v>0</v>
      </c>
      <c r="R1952" s="7">
        <v>50</v>
      </c>
    </row>
    <row r="1953" spans="1:18" x14ac:dyDescent="0.25">
      <c r="A1953" s="7" t="s">
        <v>5562</v>
      </c>
      <c r="B1953" s="8">
        <v>43462</v>
      </c>
      <c r="C1953" s="7">
        <v>1</v>
      </c>
      <c r="D1953" s="7" t="s">
        <v>5563</v>
      </c>
      <c r="E1953" s="7" t="s">
        <v>592</v>
      </c>
      <c r="F1953" s="7" t="s">
        <v>5564</v>
      </c>
      <c r="G1953" s="8">
        <v>43455.384027777778</v>
      </c>
      <c r="H1953" s="7" t="s">
        <v>2781</v>
      </c>
      <c r="I1953" s="7"/>
      <c r="J1953" s="7"/>
      <c r="K1953" s="7">
        <v>0</v>
      </c>
      <c r="L1953" s="7">
        <v>0</v>
      </c>
      <c r="M1953" s="7">
        <v>7.15</v>
      </c>
      <c r="N1953" s="7">
        <v>1</v>
      </c>
      <c r="O1953" s="7" t="s">
        <v>71</v>
      </c>
      <c r="P1953" s="7">
        <v>0</v>
      </c>
      <c r="Q1953" s="7">
        <v>0</v>
      </c>
      <c r="R1953" s="7">
        <v>7.15</v>
      </c>
    </row>
    <row r="1954" spans="1:18" x14ac:dyDescent="0.25">
      <c r="A1954" s="7" t="s">
        <v>5562</v>
      </c>
      <c r="B1954" s="8">
        <v>43462</v>
      </c>
      <c r="C1954" s="7">
        <v>2</v>
      </c>
      <c r="D1954" s="7" t="s">
        <v>5563</v>
      </c>
      <c r="E1954" s="7" t="s">
        <v>592</v>
      </c>
      <c r="F1954" s="7" t="s">
        <v>5564</v>
      </c>
      <c r="G1954" s="8">
        <v>43455.384027777778</v>
      </c>
      <c r="H1954" s="7" t="s">
        <v>2781</v>
      </c>
      <c r="I1954" s="7"/>
      <c r="J1954" s="7"/>
      <c r="K1954" s="7">
        <v>0</v>
      </c>
      <c r="L1954" s="7">
        <v>0</v>
      </c>
      <c r="M1954" s="7">
        <v>9.0500000000000007</v>
      </c>
      <c r="N1954" s="7">
        <v>1</v>
      </c>
      <c r="O1954" s="7" t="s">
        <v>71</v>
      </c>
      <c r="P1954" s="7">
        <v>0</v>
      </c>
      <c r="Q1954" s="7">
        <v>0</v>
      </c>
      <c r="R1954" s="7">
        <v>9.0500000000000007</v>
      </c>
    </row>
    <row r="1955" spans="1:18" x14ac:dyDescent="0.25">
      <c r="A1955" s="7" t="s">
        <v>5565</v>
      </c>
      <c r="B1955" s="8">
        <v>43462</v>
      </c>
      <c r="C1955" s="7">
        <v>1</v>
      </c>
      <c r="D1955" s="7" t="s">
        <v>5563</v>
      </c>
      <c r="E1955" s="7" t="s">
        <v>592</v>
      </c>
      <c r="F1955" s="7" t="s">
        <v>5564</v>
      </c>
      <c r="G1955" s="8">
        <v>43455.384027777778</v>
      </c>
      <c r="H1955" s="7" t="s">
        <v>2781</v>
      </c>
      <c r="I1955" s="7"/>
      <c r="J1955" s="7"/>
      <c r="K1955" s="7">
        <v>0</v>
      </c>
      <c r="L1955" s="7">
        <v>0</v>
      </c>
      <c r="M1955" s="7">
        <v>0</v>
      </c>
      <c r="N1955" s="7">
        <v>1</v>
      </c>
      <c r="O1955" s="7" t="s">
        <v>71</v>
      </c>
      <c r="P1955" s="7">
        <v>0</v>
      </c>
      <c r="Q1955" s="7">
        <v>0</v>
      </c>
      <c r="R1955" s="7">
        <v>33.799999999999997</v>
      </c>
    </row>
    <row r="1956" spans="1:18" x14ac:dyDescent="0.25">
      <c r="A1956" s="7" t="s">
        <v>5566</v>
      </c>
      <c r="B1956" s="8">
        <v>43462</v>
      </c>
      <c r="C1956" s="7">
        <v>1</v>
      </c>
      <c r="D1956" s="7" t="s">
        <v>5567</v>
      </c>
      <c r="E1956" s="7" t="s">
        <v>592</v>
      </c>
      <c r="F1956" s="7" t="s">
        <v>5568</v>
      </c>
      <c r="G1956" s="8">
        <v>43451.828472222223</v>
      </c>
      <c r="H1956" s="7" t="s">
        <v>2781</v>
      </c>
      <c r="I1956" s="7"/>
      <c r="J1956" s="7"/>
      <c r="K1956" s="7">
        <v>0</v>
      </c>
      <c r="L1956" s="7">
        <v>0</v>
      </c>
      <c r="M1956" s="7">
        <v>42.6</v>
      </c>
      <c r="N1956" s="7">
        <v>1</v>
      </c>
      <c r="O1956" s="7" t="s">
        <v>71</v>
      </c>
      <c r="P1956" s="7">
        <v>0</v>
      </c>
      <c r="Q1956" s="7">
        <v>0</v>
      </c>
      <c r="R1956" s="7">
        <v>42.6</v>
      </c>
    </row>
    <row r="1957" spans="1:18" x14ac:dyDescent="0.25">
      <c r="A1957" s="7" t="s">
        <v>5566</v>
      </c>
      <c r="B1957" s="8">
        <v>43462</v>
      </c>
      <c r="C1957" s="7">
        <v>2</v>
      </c>
      <c r="D1957" s="7" t="s">
        <v>5567</v>
      </c>
      <c r="E1957" s="7" t="s">
        <v>592</v>
      </c>
      <c r="F1957" s="7" t="s">
        <v>5568</v>
      </c>
      <c r="G1957" s="8">
        <v>43451.828472222223</v>
      </c>
      <c r="H1957" s="7" t="s">
        <v>2781</v>
      </c>
      <c r="I1957" s="7"/>
      <c r="J1957" s="7"/>
      <c r="K1957" s="7">
        <v>0</v>
      </c>
      <c r="L1957" s="7">
        <v>0</v>
      </c>
      <c r="M1957" s="7">
        <v>123.63</v>
      </c>
      <c r="N1957" s="7">
        <v>1</v>
      </c>
      <c r="O1957" s="7" t="s">
        <v>71</v>
      </c>
      <c r="P1957" s="7">
        <v>0</v>
      </c>
      <c r="Q1957" s="7">
        <v>0</v>
      </c>
      <c r="R1957" s="7">
        <v>123.64</v>
      </c>
    </row>
    <row r="1958" spans="1:18" x14ac:dyDescent="0.25">
      <c r="A1958" s="7" t="s">
        <v>5566</v>
      </c>
      <c r="B1958" s="8">
        <v>43462</v>
      </c>
      <c r="C1958" s="7">
        <v>3</v>
      </c>
      <c r="D1958" s="7" t="s">
        <v>5567</v>
      </c>
      <c r="E1958" s="7" t="s">
        <v>592</v>
      </c>
      <c r="F1958" s="7" t="s">
        <v>5568</v>
      </c>
      <c r="G1958" s="8">
        <v>43451.828472222223</v>
      </c>
      <c r="H1958" s="7" t="s">
        <v>2781</v>
      </c>
      <c r="I1958" s="7"/>
      <c r="J1958" s="7"/>
      <c r="K1958" s="7">
        <v>0</v>
      </c>
      <c r="L1958" s="7">
        <v>0</v>
      </c>
      <c r="M1958" s="7">
        <v>33.770000000000003</v>
      </c>
      <c r="N1958" s="7">
        <v>1</v>
      </c>
      <c r="O1958" s="7" t="s">
        <v>71</v>
      </c>
      <c r="P1958" s="7">
        <v>0</v>
      </c>
      <c r="Q1958" s="7">
        <v>0</v>
      </c>
      <c r="R1958" s="7">
        <v>33.770000000000003</v>
      </c>
    </row>
    <row r="1959" spans="1:18" x14ac:dyDescent="0.25">
      <c r="A1959" s="7" t="s">
        <v>5569</v>
      </c>
      <c r="B1959" s="8">
        <v>43462</v>
      </c>
      <c r="C1959" s="7">
        <v>1</v>
      </c>
      <c r="D1959" s="7" t="s">
        <v>5570</v>
      </c>
      <c r="E1959" s="7" t="s">
        <v>592</v>
      </c>
      <c r="F1959" s="7" t="s">
        <v>5571</v>
      </c>
      <c r="G1959" s="8">
        <v>43457.631944444445</v>
      </c>
      <c r="H1959" s="7" t="s">
        <v>2781</v>
      </c>
      <c r="I1959" s="7"/>
      <c r="J1959" s="7"/>
      <c r="K1959" s="7">
        <v>0</v>
      </c>
      <c r="L1959" s="7">
        <v>0</v>
      </c>
      <c r="M1959" s="7">
        <v>200</v>
      </c>
      <c r="N1959" s="7">
        <v>1</v>
      </c>
      <c r="O1959" s="7" t="s">
        <v>71</v>
      </c>
      <c r="P1959" s="7">
        <v>0</v>
      </c>
      <c r="Q1959" s="7">
        <v>0</v>
      </c>
      <c r="R1959" s="7">
        <v>200</v>
      </c>
    </row>
    <row r="1960" spans="1:18" x14ac:dyDescent="0.25">
      <c r="A1960" s="7" t="s">
        <v>5572</v>
      </c>
      <c r="B1960" s="8">
        <v>43462</v>
      </c>
      <c r="C1960" s="7">
        <v>1</v>
      </c>
      <c r="D1960" s="7" t="s">
        <v>5545</v>
      </c>
      <c r="E1960" s="7" t="s">
        <v>592</v>
      </c>
      <c r="F1960" s="7" t="s">
        <v>5546</v>
      </c>
      <c r="G1960" s="8">
        <v>43449.59652777778</v>
      </c>
      <c r="H1960" s="7" t="s">
        <v>2781</v>
      </c>
      <c r="I1960" s="7"/>
      <c r="J1960" s="7"/>
      <c r="K1960" s="7">
        <v>0</v>
      </c>
      <c r="L1960" s="7">
        <v>0</v>
      </c>
      <c r="M1960" s="7">
        <v>0</v>
      </c>
      <c r="N1960" s="7">
        <v>1</v>
      </c>
      <c r="O1960" s="7" t="s">
        <v>71</v>
      </c>
      <c r="P1960" s="7">
        <v>0</v>
      </c>
      <c r="Q1960" s="7">
        <v>0</v>
      </c>
      <c r="R1960" s="7">
        <v>0</v>
      </c>
    </row>
    <row r="1961" spans="1:18" x14ac:dyDescent="0.25">
      <c r="A1961" s="7" t="s">
        <v>5573</v>
      </c>
      <c r="B1961" s="8">
        <v>43463</v>
      </c>
      <c r="C1961" s="7">
        <v>1</v>
      </c>
      <c r="D1961" s="7" t="s">
        <v>5574</v>
      </c>
      <c r="E1961" s="7" t="s">
        <v>592</v>
      </c>
      <c r="F1961" s="7" t="s">
        <v>5575</v>
      </c>
      <c r="G1961" s="8">
        <v>43458.361805555556</v>
      </c>
      <c r="H1961" s="7" t="s">
        <v>2781</v>
      </c>
      <c r="I1961" s="7"/>
      <c r="J1961" s="7"/>
      <c r="K1961" s="7">
        <v>0</v>
      </c>
      <c r="L1961" s="7">
        <v>0</v>
      </c>
      <c r="M1961" s="7">
        <v>250</v>
      </c>
      <c r="N1961" s="7">
        <v>1</v>
      </c>
      <c r="O1961" s="7" t="s">
        <v>71</v>
      </c>
      <c r="P1961" s="7">
        <v>0</v>
      </c>
      <c r="Q1961" s="7">
        <v>0</v>
      </c>
      <c r="R1961" s="7">
        <v>250</v>
      </c>
    </row>
    <row r="1962" spans="1:18" x14ac:dyDescent="0.25">
      <c r="A1962" s="7" t="s">
        <v>5576</v>
      </c>
      <c r="B1962" s="8">
        <v>43465</v>
      </c>
      <c r="C1962" s="7">
        <v>1</v>
      </c>
      <c r="D1962" s="7" t="s">
        <v>5577</v>
      </c>
      <c r="E1962" s="7" t="s">
        <v>592</v>
      </c>
      <c r="F1962" s="7" t="s">
        <v>5578</v>
      </c>
      <c r="G1962" s="8">
        <v>43438.438888888886</v>
      </c>
      <c r="H1962" s="7" t="s">
        <v>2781</v>
      </c>
      <c r="I1962" s="7"/>
      <c r="J1962" s="7"/>
      <c r="K1962" s="7">
        <v>0</v>
      </c>
      <c r="L1962" s="7">
        <v>0</v>
      </c>
      <c r="M1962" s="7">
        <v>17.809999999999999</v>
      </c>
      <c r="N1962" s="7">
        <v>1</v>
      </c>
      <c r="O1962" s="7" t="s">
        <v>937</v>
      </c>
      <c r="P1962" s="7">
        <v>0</v>
      </c>
      <c r="Q1962" s="7">
        <v>0</v>
      </c>
      <c r="R1962" s="7">
        <v>17.809999999999999</v>
      </c>
    </row>
    <row r="1963" spans="1:18" x14ac:dyDescent="0.25">
      <c r="A1963" s="7" t="s">
        <v>5576</v>
      </c>
      <c r="B1963" s="8">
        <v>43465</v>
      </c>
      <c r="C1963" s="7">
        <v>2</v>
      </c>
      <c r="D1963" s="7" t="s">
        <v>5577</v>
      </c>
      <c r="E1963" s="7" t="s">
        <v>592</v>
      </c>
      <c r="F1963" s="7" t="s">
        <v>5578</v>
      </c>
      <c r="G1963" s="8">
        <v>43438.438888888886</v>
      </c>
      <c r="H1963" s="7" t="s">
        <v>2781</v>
      </c>
      <c r="I1963" s="7"/>
      <c r="J1963" s="7"/>
      <c r="K1963" s="7">
        <v>0</v>
      </c>
      <c r="L1963" s="7">
        <v>0</v>
      </c>
      <c r="M1963" s="7">
        <v>26.02</v>
      </c>
      <c r="N1963" s="7">
        <v>1</v>
      </c>
      <c r="O1963" s="7" t="s">
        <v>937</v>
      </c>
      <c r="P1963" s="7">
        <v>0</v>
      </c>
      <c r="Q1963" s="7">
        <v>0</v>
      </c>
      <c r="R1963" s="7">
        <v>26.02</v>
      </c>
    </row>
    <row r="1964" spans="1:18" x14ac:dyDescent="0.25">
      <c r="A1964" s="7" t="s">
        <v>5576</v>
      </c>
      <c r="B1964" s="8">
        <v>43465</v>
      </c>
      <c r="C1964" s="7">
        <v>3</v>
      </c>
      <c r="D1964" s="7" t="s">
        <v>5577</v>
      </c>
      <c r="E1964" s="7" t="s">
        <v>592</v>
      </c>
      <c r="F1964" s="7" t="s">
        <v>5578</v>
      </c>
      <c r="G1964" s="8">
        <v>43438.438888888886</v>
      </c>
      <c r="H1964" s="7" t="s">
        <v>2781</v>
      </c>
      <c r="I1964" s="7"/>
      <c r="J1964" s="7"/>
      <c r="K1964" s="7">
        <v>0</v>
      </c>
      <c r="L1964" s="7">
        <v>0</v>
      </c>
      <c r="M1964" s="7">
        <v>34.69</v>
      </c>
      <c r="N1964" s="7">
        <v>1</v>
      </c>
      <c r="O1964" s="7" t="s">
        <v>937</v>
      </c>
      <c r="P1964" s="7">
        <v>0</v>
      </c>
      <c r="Q1964" s="7">
        <v>0</v>
      </c>
      <c r="R1964" s="7">
        <v>34.69</v>
      </c>
    </row>
    <row r="1965" spans="1:18" x14ac:dyDescent="0.25">
      <c r="A1965" s="7" t="s">
        <v>5576</v>
      </c>
      <c r="B1965" s="8">
        <v>43465</v>
      </c>
      <c r="C1965" s="7">
        <v>4</v>
      </c>
      <c r="D1965" s="7" t="s">
        <v>5577</v>
      </c>
      <c r="E1965" s="7" t="s">
        <v>592</v>
      </c>
      <c r="F1965" s="7" t="s">
        <v>5578</v>
      </c>
      <c r="G1965" s="8">
        <v>43438.438888888886</v>
      </c>
      <c r="H1965" s="7" t="s">
        <v>2781</v>
      </c>
      <c r="I1965" s="7"/>
      <c r="J1965" s="7"/>
      <c r="K1965" s="7">
        <v>0</v>
      </c>
      <c r="L1965" s="7">
        <v>0</v>
      </c>
      <c r="M1965" s="7">
        <v>5.83</v>
      </c>
      <c r="N1965" s="7">
        <v>1</v>
      </c>
      <c r="O1965" s="7" t="s">
        <v>937</v>
      </c>
      <c r="P1965" s="7">
        <v>0</v>
      </c>
      <c r="Q1965" s="7">
        <v>0</v>
      </c>
      <c r="R1965" s="7">
        <v>5.83</v>
      </c>
    </row>
    <row r="1966" spans="1:18" x14ac:dyDescent="0.25">
      <c r="A1966" s="7" t="s">
        <v>5579</v>
      </c>
      <c r="B1966" s="8">
        <v>43468</v>
      </c>
      <c r="C1966" s="7">
        <v>1</v>
      </c>
      <c r="D1966" s="7" t="s">
        <v>5580</v>
      </c>
      <c r="E1966" s="7" t="s">
        <v>592</v>
      </c>
      <c r="F1966" s="7" t="s">
        <v>5581</v>
      </c>
      <c r="G1966" s="8">
        <v>43467.886805555558</v>
      </c>
      <c r="H1966" s="7" t="s">
        <v>2781</v>
      </c>
      <c r="I1966" s="7"/>
      <c r="J1966" s="7"/>
      <c r="K1966" s="7">
        <v>0</v>
      </c>
      <c r="L1966" s="7">
        <v>0</v>
      </c>
      <c r="M1966" s="7">
        <v>0</v>
      </c>
      <c r="N1966" s="7">
        <v>1</v>
      </c>
      <c r="O1966" s="7" t="s">
        <v>71</v>
      </c>
      <c r="P1966" s="7">
        <v>0</v>
      </c>
      <c r="Q1966" s="7">
        <v>0</v>
      </c>
      <c r="R1966" s="7">
        <v>44.16</v>
      </c>
    </row>
    <row r="1967" spans="1:18" x14ac:dyDescent="0.25">
      <c r="A1967" s="7" t="s">
        <v>5579</v>
      </c>
      <c r="B1967" s="8">
        <v>43468</v>
      </c>
      <c r="C1967" s="7">
        <v>2</v>
      </c>
      <c r="D1967" s="7" t="s">
        <v>5580</v>
      </c>
      <c r="E1967" s="7" t="s">
        <v>592</v>
      </c>
      <c r="F1967" s="7" t="s">
        <v>5581</v>
      </c>
      <c r="G1967" s="8">
        <v>43467.886805555558</v>
      </c>
      <c r="H1967" s="7" t="s">
        <v>2781</v>
      </c>
      <c r="I1967" s="7"/>
      <c r="J1967" s="7"/>
      <c r="K1967" s="7">
        <v>0</v>
      </c>
      <c r="L1967" s="7">
        <v>0</v>
      </c>
      <c r="M1967" s="7">
        <v>0</v>
      </c>
      <c r="N1967" s="7">
        <v>1</v>
      </c>
      <c r="O1967" s="7" t="s">
        <v>71</v>
      </c>
      <c r="P1967" s="7">
        <v>0</v>
      </c>
      <c r="Q1967" s="7">
        <v>0</v>
      </c>
      <c r="R1967" s="7">
        <v>5.84</v>
      </c>
    </row>
    <row r="1968" spans="1:18" x14ac:dyDescent="0.25">
      <c r="A1968" s="7" t="s">
        <v>5582</v>
      </c>
      <c r="B1968" s="8">
        <v>43470</v>
      </c>
      <c r="C1968" s="7">
        <v>1</v>
      </c>
      <c r="D1968" s="7" t="s">
        <v>5583</v>
      </c>
      <c r="E1968" s="7" t="s">
        <v>592</v>
      </c>
      <c r="F1968" s="7" t="s">
        <v>5584</v>
      </c>
      <c r="G1968" s="8">
        <v>43431.669444444444</v>
      </c>
      <c r="H1968" s="7" t="s">
        <v>2781</v>
      </c>
      <c r="I1968" s="7"/>
      <c r="J1968" s="7"/>
      <c r="K1968" s="7">
        <v>0</v>
      </c>
      <c r="L1968" s="7">
        <v>0</v>
      </c>
      <c r="M1968" s="7">
        <v>120</v>
      </c>
      <c r="N1968" s="7">
        <v>1</v>
      </c>
      <c r="O1968" s="7" t="s">
        <v>71</v>
      </c>
      <c r="P1968" s="7">
        <v>0</v>
      </c>
      <c r="Q1968" s="7">
        <v>0</v>
      </c>
      <c r="R1968" s="7">
        <v>120</v>
      </c>
    </row>
    <row r="1969" spans="1:18" x14ac:dyDescent="0.25">
      <c r="A1969" s="7" t="s">
        <v>5585</v>
      </c>
      <c r="B1969" s="8">
        <v>43470</v>
      </c>
      <c r="C1969" s="7">
        <v>1</v>
      </c>
      <c r="D1969" s="7" t="s">
        <v>5586</v>
      </c>
      <c r="E1969" s="7" t="s">
        <v>592</v>
      </c>
      <c r="F1969" s="7" t="s">
        <v>5587</v>
      </c>
      <c r="G1969" s="8">
        <v>43414.499305555553</v>
      </c>
      <c r="H1969" s="7" t="s">
        <v>2781</v>
      </c>
      <c r="I1969" s="7"/>
      <c r="J1969" s="7"/>
      <c r="K1969" s="7">
        <v>0</v>
      </c>
      <c r="L1969" s="7">
        <v>0</v>
      </c>
      <c r="M1969" s="7">
        <v>140</v>
      </c>
      <c r="N1969" s="7">
        <v>1</v>
      </c>
      <c r="O1969" s="7" t="s">
        <v>71</v>
      </c>
      <c r="P1969" s="7">
        <v>0</v>
      </c>
      <c r="Q1969" s="7">
        <v>0</v>
      </c>
      <c r="R1969" s="7">
        <v>140</v>
      </c>
    </row>
    <row r="1970" spans="1:18" x14ac:dyDescent="0.25">
      <c r="A1970" s="7" t="s">
        <v>5588</v>
      </c>
      <c r="B1970" s="8">
        <v>43470</v>
      </c>
      <c r="C1970" s="7">
        <v>1</v>
      </c>
      <c r="D1970" s="7" t="s">
        <v>5589</v>
      </c>
      <c r="E1970" s="7" t="s">
        <v>592</v>
      </c>
      <c r="F1970" s="7" t="s">
        <v>5590</v>
      </c>
      <c r="G1970" s="8">
        <v>43461.476388888892</v>
      </c>
      <c r="H1970" s="7" t="s">
        <v>2781</v>
      </c>
      <c r="I1970" s="7"/>
      <c r="J1970" s="7"/>
      <c r="K1970" s="7">
        <v>0</v>
      </c>
      <c r="L1970" s="7">
        <v>0</v>
      </c>
      <c r="M1970" s="7">
        <v>120</v>
      </c>
      <c r="N1970" s="7">
        <v>1</v>
      </c>
      <c r="O1970" s="7" t="s">
        <v>71</v>
      </c>
      <c r="P1970" s="7">
        <v>0</v>
      </c>
      <c r="Q1970" s="7">
        <v>0</v>
      </c>
      <c r="R1970" s="7">
        <v>120</v>
      </c>
    </row>
    <row r="1971" spans="1:18" x14ac:dyDescent="0.25">
      <c r="A1971" s="7" t="s">
        <v>5591</v>
      </c>
      <c r="B1971" s="8">
        <v>43470</v>
      </c>
      <c r="C1971" s="7">
        <v>1</v>
      </c>
      <c r="D1971" s="7" t="s">
        <v>5592</v>
      </c>
      <c r="E1971" s="7" t="s">
        <v>592</v>
      </c>
      <c r="F1971" s="7" t="s">
        <v>5593</v>
      </c>
      <c r="G1971" s="8">
        <v>43449.613194444442</v>
      </c>
      <c r="H1971" s="7" t="s">
        <v>2781</v>
      </c>
      <c r="I1971" s="7"/>
      <c r="J1971" s="7"/>
      <c r="K1971" s="7">
        <v>0</v>
      </c>
      <c r="L1971" s="7">
        <v>0</v>
      </c>
      <c r="M1971" s="7">
        <v>120</v>
      </c>
      <c r="N1971" s="7">
        <v>1</v>
      </c>
      <c r="O1971" s="7" t="s">
        <v>71</v>
      </c>
      <c r="P1971" s="7">
        <v>0</v>
      </c>
      <c r="Q1971" s="7">
        <v>0</v>
      </c>
      <c r="R1971" s="7">
        <v>120</v>
      </c>
    </row>
    <row r="1972" spans="1:18" x14ac:dyDescent="0.25">
      <c r="A1972" s="7" t="s">
        <v>5594</v>
      </c>
      <c r="B1972" s="8">
        <v>43472</v>
      </c>
      <c r="C1972" s="7">
        <v>1</v>
      </c>
      <c r="D1972" s="7" t="s">
        <v>5595</v>
      </c>
      <c r="E1972" s="7" t="s">
        <v>592</v>
      </c>
      <c r="F1972" s="7" t="s">
        <v>5596</v>
      </c>
      <c r="G1972" s="8">
        <v>43449.412499999999</v>
      </c>
      <c r="H1972" s="7" t="s">
        <v>2781</v>
      </c>
      <c r="I1972" s="7"/>
      <c r="J1972" s="7"/>
      <c r="K1972" s="7">
        <v>0</v>
      </c>
      <c r="L1972" s="7">
        <v>0</v>
      </c>
      <c r="M1972" s="7">
        <v>0</v>
      </c>
      <c r="N1972" s="7">
        <v>1</v>
      </c>
      <c r="O1972" s="7" t="s">
        <v>71</v>
      </c>
      <c r="P1972" s="7">
        <v>0</v>
      </c>
      <c r="Q1972" s="7">
        <v>0</v>
      </c>
      <c r="R1972" s="7">
        <v>50</v>
      </c>
    </row>
    <row r="1973" spans="1:18" x14ac:dyDescent="0.25">
      <c r="A1973" s="7" t="s">
        <v>5597</v>
      </c>
      <c r="B1973" s="8">
        <v>43481</v>
      </c>
      <c r="C1973" s="7">
        <v>1</v>
      </c>
      <c r="D1973" s="7" t="s">
        <v>5598</v>
      </c>
      <c r="E1973" s="7" t="s">
        <v>592</v>
      </c>
      <c r="F1973" s="7" t="s">
        <v>5599</v>
      </c>
      <c r="G1973" s="8">
        <v>43475.626388888886</v>
      </c>
      <c r="H1973" s="7" t="s">
        <v>2781</v>
      </c>
      <c r="I1973" s="7"/>
      <c r="J1973" s="7"/>
      <c r="K1973" s="7">
        <v>0</v>
      </c>
      <c r="L1973" s="7">
        <v>0</v>
      </c>
      <c r="M1973" s="7">
        <v>0</v>
      </c>
      <c r="N1973" s="7">
        <v>1</v>
      </c>
      <c r="O1973" s="7" t="s">
        <v>53</v>
      </c>
      <c r="P1973" s="7">
        <v>0</v>
      </c>
      <c r="Q1973" s="7">
        <v>0</v>
      </c>
      <c r="R1973" s="7">
        <v>43535.81</v>
      </c>
    </row>
    <row r="1974" spans="1:18" x14ac:dyDescent="0.25">
      <c r="A1974" s="7" t="s">
        <v>5600</v>
      </c>
      <c r="B1974" s="8">
        <v>43483</v>
      </c>
      <c r="C1974" s="7">
        <v>1</v>
      </c>
      <c r="D1974" s="7" t="s">
        <v>5601</v>
      </c>
      <c r="E1974" s="7" t="s">
        <v>592</v>
      </c>
      <c r="F1974" s="7" t="s">
        <v>5602</v>
      </c>
      <c r="G1974" s="8">
        <v>43482.667361111111</v>
      </c>
      <c r="H1974" s="7" t="s">
        <v>2781</v>
      </c>
      <c r="I1974" s="7"/>
      <c r="J1974" s="7"/>
      <c r="K1974" s="7">
        <v>0</v>
      </c>
      <c r="L1974" s="7">
        <v>0</v>
      </c>
      <c r="M1974" s="7">
        <v>1500</v>
      </c>
      <c r="N1974" s="7">
        <v>1</v>
      </c>
      <c r="O1974" s="7" t="s">
        <v>53</v>
      </c>
      <c r="P1974" s="7">
        <v>0</v>
      </c>
      <c r="Q1974" s="7">
        <v>0</v>
      </c>
      <c r="R1974" s="7">
        <v>1500</v>
      </c>
    </row>
    <row r="1975" spans="1:18" x14ac:dyDescent="0.25">
      <c r="A1975" s="7" t="s">
        <v>5603</v>
      </c>
      <c r="B1975" s="8">
        <v>43486</v>
      </c>
      <c r="C1975" s="7">
        <v>1</v>
      </c>
      <c r="D1975" s="7" t="s">
        <v>5604</v>
      </c>
      <c r="E1975" s="7" t="s">
        <v>592</v>
      </c>
      <c r="F1975" s="7" t="s">
        <v>5605</v>
      </c>
      <c r="G1975" s="8">
        <v>43467.832638888889</v>
      </c>
      <c r="H1975" s="7" t="s">
        <v>2781</v>
      </c>
      <c r="I1975" s="7"/>
      <c r="J1975" s="7"/>
      <c r="K1975" s="7">
        <v>0</v>
      </c>
      <c r="L1975" s="7">
        <v>0</v>
      </c>
      <c r="M1975" s="7">
        <v>1428.57</v>
      </c>
      <c r="N1975" s="7">
        <v>1</v>
      </c>
      <c r="O1975" s="7" t="s">
        <v>53</v>
      </c>
      <c r="P1975" s="7">
        <v>0</v>
      </c>
      <c r="Q1975" s="7">
        <v>0</v>
      </c>
      <c r="R1975" s="7">
        <v>1428.57</v>
      </c>
    </row>
    <row r="1976" spans="1:18" x14ac:dyDescent="0.25">
      <c r="A1976" s="7" t="s">
        <v>5603</v>
      </c>
      <c r="B1976" s="8">
        <v>43486</v>
      </c>
      <c r="C1976" s="7">
        <v>2</v>
      </c>
      <c r="D1976" s="7" t="s">
        <v>5604</v>
      </c>
      <c r="E1976" s="7" t="s">
        <v>592</v>
      </c>
      <c r="F1976" s="7" t="s">
        <v>5605</v>
      </c>
      <c r="G1976" s="8">
        <v>43467.832638888889</v>
      </c>
      <c r="H1976" s="7" t="s">
        <v>2781</v>
      </c>
      <c r="I1976" s="7"/>
      <c r="J1976" s="7"/>
      <c r="K1976" s="7">
        <v>0</v>
      </c>
      <c r="L1976" s="7">
        <v>0</v>
      </c>
      <c r="M1976" s="7">
        <v>71.430000000000007</v>
      </c>
      <c r="N1976" s="7">
        <v>1</v>
      </c>
      <c r="O1976" s="7" t="s">
        <v>53</v>
      </c>
      <c r="P1976" s="7">
        <v>0</v>
      </c>
      <c r="Q1976" s="7">
        <v>0</v>
      </c>
      <c r="R1976" s="7">
        <v>71.430000000000007</v>
      </c>
    </row>
    <row r="1977" spans="1:18" x14ac:dyDescent="0.25">
      <c r="A1977" s="7" t="s">
        <v>5606</v>
      </c>
      <c r="B1977" s="8">
        <v>43493</v>
      </c>
      <c r="C1977" s="7">
        <v>1</v>
      </c>
      <c r="D1977" s="7" t="s">
        <v>5607</v>
      </c>
      <c r="E1977" s="7" t="s">
        <v>592</v>
      </c>
      <c r="F1977" s="7" t="s">
        <v>5608</v>
      </c>
      <c r="G1977" s="8">
        <v>43487.611805555556</v>
      </c>
      <c r="H1977" s="7" t="s">
        <v>2781</v>
      </c>
      <c r="I1977" s="7"/>
      <c r="J1977" s="7"/>
      <c r="K1977" s="7">
        <v>0</v>
      </c>
      <c r="L1977" s="7">
        <v>0</v>
      </c>
      <c r="M1977" s="7">
        <v>6000</v>
      </c>
      <c r="N1977" s="7">
        <v>1</v>
      </c>
      <c r="O1977" s="7" t="s">
        <v>53</v>
      </c>
      <c r="P1977" s="7">
        <v>0</v>
      </c>
      <c r="Q1977" s="7">
        <v>0</v>
      </c>
      <c r="R1977" s="7">
        <v>6000</v>
      </c>
    </row>
    <row r="1978" spans="1:18" x14ac:dyDescent="0.25">
      <c r="A1978" s="7" t="s">
        <v>5609</v>
      </c>
      <c r="B1978" s="8">
        <v>43493</v>
      </c>
      <c r="C1978" s="7">
        <v>1</v>
      </c>
      <c r="D1978" s="7" t="s">
        <v>5610</v>
      </c>
      <c r="E1978" s="7" t="s">
        <v>592</v>
      </c>
      <c r="F1978" s="7" t="s">
        <v>5611</v>
      </c>
      <c r="G1978" s="8">
        <v>43488.464583333334</v>
      </c>
      <c r="H1978" s="7" t="s">
        <v>2781</v>
      </c>
      <c r="I1978" s="7"/>
      <c r="J1978" s="7"/>
      <c r="K1978" s="7">
        <v>0</v>
      </c>
      <c r="L1978" s="7">
        <v>0</v>
      </c>
      <c r="M1978" s="7">
        <v>1474.2</v>
      </c>
      <c r="N1978" s="7">
        <v>1</v>
      </c>
      <c r="O1978" s="7" t="s">
        <v>53</v>
      </c>
      <c r="P1978" s="7">
        <v>0</v>
      </c>
      <c r="Q1978" s="7">
        <v>0</v>
      </c>
      <c r="R1978" s="7">
        <v>1474.2</v>
      </c>
    </row>
    <row r="1979" spans="1:18" x14ac:dyDescent="0.25">
      <c r="A1979" s="7" t="s">
        <v>5609</v>
      </c>
      <c r="B1979" s="8">
        <v>43493</v>
      </c>
      <c r="C1979" s="7">
        <v>2</v>
      </c>
      <c r="D1979" s="7" t="s">
        <v>5610</v>
      </c>
      <c r="E1979" s="7" t="s">
        <v>592</v>
      </c>
      <c r="F1979" s="7" t="s">
        <v>5611</v>
      </c>
      <c r="G1979" s="8">
        <v>43488.464583333334</v>
      </c>
      <c r="H1979" s="7" t="s">
        <v>2781</v>
      </c>
      <c r="I1979" s="7"/>
      <c r="J1979" s="7"/>
      <c r="K1979" s="7">
        <v>0</v>
      </c>
      <c r="L1979" s="7">
        <v>0</v>
      </c>
      <c r="M1979" s="7">
        <v>1548</v>
      </c>
      <c r="N1979" s="7">
        <v>1</v>
      </c>
      <c r="O1979" s="7" t="s">
        <v>53</v>
      </c>
      <c r="P1979" s="7">
        <v>0</v>
      </c>
      <c r="Q1979" s="7">
        <v>0</v>
      </c>
      <c r="R1979" s="7">
        <v>1548</v>
      </c>
    </row>
    <row r="1980" spans="1:18" x14ac:dyDescent="0.25">
      <c r="A1980" s="7" t="s">
        <v>5609</v>
      </c>
      <c r="B1980" s="8">
        <v>43493</v>
      </c>
      <c r="C1980" s="7">
        <v>3</v>
      </c>
      <c r="D1980" s="7" t="s">
        <v>5610</v>
      </c>
      <c r="E1980" s="7" t="s">
        <v>592</v>
      </c>
      <c r="F1980" s="7" t="s">
        <v>5611</v>
      </c>
      <c r="G1980" s="8">
        <v>43488.464583333334</v>
      </c>
      <c r="H1980" s="7" t="s">
        <v>2781</v>
      </c>
      <c r="I1980" s="7"/>
      <c r="J1980" s="7"/>
      <c r="K1980" s="7">
        <v>0</v>
      </c>
      <c r="L1980" s="7">
        <v>0</v>
      </c>
      <c r="M1980" s="7">
        <v>567</v>
      </c>
      <c r="N1980" s="7">
        <v>1</v>
      </c>
      <c r="O1980" s="7" t="s">
        <v>53</v>
      </c>
      <c r="P1980" s="7">
        <v>0</v>
      </c>
      <c r="Q1980" s="7">
        <v>0</v>
      </c>
      <c r="R1980" s="7">
        <v>567</v>
      </c>
    </row>
    <row r="1981" spans="1:18" x14ac:dyDescent="0.25">
      <c r="A1981" s="7" t="s">
        <v>5609</v>
      </c>
      <c r="B1981" s="8">
        <v>43493</v>
      </c>
      <c r="C1981" s="7">
        <v>4</v>
      </c>
      <c r="D1981" s="7" t="s">
        <v>5610</v>
      </c>
      <c r="E1981" s="7" t="s">
        <v>592</v>
      </c>
      <c r="F1981" s="7" t="s">
        <v>5611</v>
      </c>
      <c r="G1981" s="8">
        <v>43488.464583333334</v>
      </c>
      <c r="H1981" s="7" t="s">
        <v>2781</v>
      </c>
      <c r="I1981" s="7"/>
      <c r="J1981" s="7"/>
      <c r="K1981" s="7">
        <v>0</v>
      </c>
      <c r="L1981" s="7">
        <v>0</v>
      </c>
      <c r="M1981" s="7">
        <v>405</v>
      </c>
      <c r="N1981" s="7">
        <v>1</v>
      </c>
      <c r="O1981" s="7" t="s">
        <v>53</v>
      </c>
      <c r="P1981" s="7">
        <v>0</v>
      </c>
      <c r="Q1981" s="7">
        <v>0</v>
      </c>
      <c r="R1981" s="7">
        <v>405</v>
      </c>
    </row>
    <row r="1982" spans="1:18" x14ac:dyDescent="0.25">
      <c r="A1982" s="7" t="s">
        <v>5609</v>
      </c>
      <c r="B1982" s="8">
        <v>43493</v>
      </c>
      <c r="C1982" s="7">
        <v>5</v>
      </c>
      <c r="D1982" s="7" t="s">
        <v>5610</v>
      </c>
      <c r="E1982" s="7" t="s">
        <v>592</v>
      </c>
      <c r="F1982" s="7" t="s">
        <v>5611</v>
      </c>
      <c r="G1982" s="8">
        <v>43488.464583333334</v>
      </c>
      <c r="H1982" s="7" t="s">
        <v>2781</v>
      </c>
      <c r="I1982" s="7"/>
      <c r="J1982" s="7"/>
      <c r="K1982" s="7">
        <v>0</v>
      </c>
      <c r="L1982" s="7">
        <v>0</v>
      </c>
      <c r="M1982" s="7">
        <v>405</v>
      </c>
      <c r="N1982" s="7">
        <v>1</v>
      </c>
      <c r="O1982" s="7" t="s">
        <v>53</v>
      </c>
      <c r="P1982" s="7">
        <v>0</v>
      </c>
      <c r="Q1982" s="7">
        <v>0</v>
      </c>
      <c r="R1982" s="7">
        <v>405</v>
      </c>
    </row>
    <row r="1983" spans="1:18" x14ac:dyDescent="0.25">
      <c r="A1983" s="7" t="s">
        <v>5612</v>
      </c>
      <c r="B1983" s="8">
        <v>43493</v>
      </c>
      <c r="C1983" s="7">
        <v>1</v>
      </c>
      <c r="D1983" s="7" t="s">
        <v>5613</v>
      </c>
      <c r="E1983" s="7" t="s">
        <v>592</v>
      </c>
      <c r="F1983" s="7" t="s">
        <v>5614</v>
      </c>
      <c r="G1983" s="8">
        <v>43488.388194444444</v>
      </c>
      <c r="H1983" s="7" t="s">
        <v>2781</v>
      </c>
      <c r="I1983" s="7"/>
      <c r="J1983" s="7"/>
      <c r="K1983" s="7">
        <v>0</v>
      </c>
      <c r="L1983" s="7">
        <v>0</v>
      </c>
      <c r="M1983" s="7">
        <v>10993.15</v>
      </c>
      <c r="N1983" s="7">
        <v>1</v>
      </c>
      <c r="O1983" s="7" t="s">
        <v>53</v>
      </c>
      <c r="P1983" s="7">
        <v>0</v>
      </c>
      <c r="Q1983" s="7">
        <v>0</v>
      </c>
      <c r="R1983" s="7">
        <v>10993.15</v>
      </c>
    </row>
    <row r="1984" spans="1:18" x14ac:dyDescent="0.25">
      <c r="A1984" s="7" t="s">
        <v>5612</v>
      </c>
      <c r="B1984" s="8">
        <v>43493</v>
      </c>
      <c r="C1984" s="7">
        <v>2</v>
      </c>
      <c r="D1984" s="7" t="s">
        <v>5613</v>
      </c>
      <c r="E1984" s="7" t="s">
        <v>592</v>
      </c>
      <c r="F1984" s="7" t="s">
        <v>5614</v>
      </c>
      <c r="G1984" s="8">
        <v>43488.388194444444</v>
      </c>
      <c r="H1984" s="7" t="s">
        <v>2781</v>
      </c>
      <c r="I1984" s="7"/>
      <c r="J1984" s="7"/>
      <c r="K1984" s="7">
        <v>0</v>
      </c>
      <c r="L1984" s="7">
        <v>0</v>
      </c>
      <c r="M1984" s="7">
        <v>1525.3</v>
      </c>
      <c r="N1984" s="7">
        <v>1</v>
      </c>
      <c r="O1984" s="7" t="s">
        <v>53</v>
      </c>
      <c r="P1984" s="7">
        <v>0</v>
      </c>
      <c r="Q1984" s="7">
        <v>0</v>
      </c>
      <c r="R1984" s="7">
        <v>1525.3</v>
      </c>
    </row>
    <row r="1985" spans="1:18" x14ac:dyDescent="0.25">
      <c r="A1985" s="7" t="s">
        <v>5612</v>
      </c>
      <c r="B1985" s="8">
        <v>43493</v>
      </c>
      <c r="C1985" s="7">
        <v>3</v>
      </c>
      <c r="D1985" s="7" t="s">
        <v>5613</v>
      </c>
      <c r="E1985" s="7" t="s">
        <v>592</v>
      </c>
      <c r="F1985" s="7" t="s">
        <v>5614</v>
      </c>
      <c r="G1985" s="8">
        <v>43488.388194444444</v>
      </c>
      <c r="H1985" s="7" t="s">
        <v>2781</v>
      </c>
      <c r="I1985" s="7"/>
      <c r="J1985" s="7"/>
      <c r="K1985" s="7">
        <v>0</v>
      </c>
      <c r="L1985" s="7">
        <v>0</v>
      </c>
      <c r="M1985" s="7">
        <v>2253.6</v>
      </c>
      <c r="N1985" s="7">
        <v>1</v>
      </c>
      <c r="O1985" s="7" t="s">
        <v>53</v>
      </c>
      <c r="P1985" s="7">
        <v>0</v>
      </c>
      <c r="Q1985" s="7">
        <v>0</v>
      </c>
      <c r="R1985" s="7">
        <v>2253.6</v>
      </c>
    </row>
    <row r="1986" spans="1:18" x14ac:dyDescent="0.25">
      <c r="A1986" s="7" t="s">
        <v>5612</v>
      </c>
      <c r="B1986" s="8">
        <v>43493</v>
      </c>
      <c r="C1986" s="7">
        <v>4</v>
      </c>
      <c r="D1986" s="7" t="s">
        <v>5613</v>
      </c>
      <c r="E1986" s="7" t="s">
        <v>592</v>
      </c>
      <c r="F1986" s="7" t="s">
        <v>5614</v>
      </c>
      <c r="G1986" s="8">
        <v>43488.388194444444</v>
      </c>
      <c r="H1986" s="7" t="s">
        <v>2781</v>
      </c>
      <c r="I1986" s="7"/>
      <c r="J1986" s="7"/>
      <c r="K1986" s="7">
        <v>0</v>
      </c>
      <c r="L1986" s="7">
        <v>0</v>
      </c>
      <c r="M1986" s="7">
        <v>7970.03</v>
      </c>
      <c r="N1986" s="7">
        <v>1</v>
      </c>
      <c r="O1986" s="7" t="s">
        <v>53</v>
      </c>
      <c r="P1986" s="7">
        <v>0</v>
      </c>
      <c r="Q1986" s="7">
        <v>0</v>
      </c>
      <c r="R1986" s="7">
        <v>7970.03</v>
      </c>
    </row>
    <row r="1987" spans="1:18" x14ac:dyDescent="0.25">
      <c r="A1987" s="7" t="s">
        <v>5612</v>
      </c>
      <c r="B1987" s="8">
        <v>43493</v>
      </c>
      <c r="C1987" s="7">
        <v>5</v>
      </c>
      <c r="D1987" s="7" t="s">
        <v>5613</v>
      </c>
      <c r="E1987" s="7" t="s">
        <v>592</v>
      </c>
      <c r="F1987" s="7" t="s">
        <v>5614</v>
      </c>
      <c r="G1987" s="8">
        <v>43488.388194444444</v>
      </c>
      <c r="H1987" s="7" t="s">
        <v>2781</v>
      </c>
      <c r="I1987" s="7"/>
      <c r="J1987" s="7"/>
      <c r="K1987" s="7">
        <v>0</v>
      </c>
      <c r="L1987" s="7">
        <v>0</v>
      </c>
      <c r="M1987" s="7">
        <v>577.14</v>
      </c>
      <c r="N1987" s="7">
        <v>1</v>
      </c>
      <c r="O1987" s="7" t="s">
        <v>53</v>
      </c>
      <c r="P1987" s="7">
        <v>0</v>
      </c>
      <c r="Q1987" s="7">
        <v>0</v>
      </c>
      <c r="R1987" s="7">
        <v>577.14</v>
      </c>
    </row>
    <row r="1988" spans="1:18" x14ac:dyDescent="0.25">
      <c r="A1988" s="7" t="s">
        <v>5612</v>
      </c>
      <c r="B1988" s="8">
        <v>43493</v>
      </c>
      <c r="C1988" s="7">
        <v>6</v>
      </c>
      <c r="D1988" s="7" t="s">
        <v>5613</v>
      </c>
      <c r="E1988" s="7" t="s">
        <v>592</v>
      </c>
      <c r="F1988" s="7" t="s">
        <v>5614</v>
      </c>
      <c r="G1988" s="8">
        <v>43488.388194444444</v>
      </c>
      <c r="H1988" s="7" t="s">
        <v>2781</v>
      </c>
      <c r="I1988" s="7"/>
      <c r="J1988" s="7"/>
      <c r="K1988" s="7">
        <v>0</v>
      </c>
      <c r="L1988" s="7">
        <v>0</v>
      </c>
      <c r="M1988" s="7">
        <v>2198.63</v>
      </c>
      <c r="N1988" s="7">
        <v>1</v>
      </c>
      <c r="O1988" s="7" t="s">
        <v>53</v>
      </c>
      <c r="P1988" s="7">
        <v>0</v>
      </c>
      <c r="Q1988" s="7">
        <v>0</v>
      </c>
      <c r="R1988" s="7">
        <v>2198.63</v>
      </c>
    </row>
    <row r="1989" spans="1:18" x14ac:dyDescent="0.25">
      <c r="A1989" s="7" t="s">
        <v>5612</v>
      </c>
      <c r="B1989" s="8">
        <v>43493</v>
      </c>
      <c r="C1989" s="7">
        <v>7</v>
      </c>
      <c r="D1989" s="7" t="s">
        <v>5613</v>
      </c>
      <c r="E1989" s="7" t="s">
        <v>592</v>
      </c>
      <c r="F1989" s="7" t="s">
        <v>5614</v>
      </c>
      <c r="G1989" s="8">
        <v>43488.388194444444</v>
      </c>
      <c r="H1989" s="7" t="s">
        <v>2781</v>
      </c>
      <c r="I1989" s="7"/>
      <c r="J1989" s="7"/>
      <c r="K1989" s="7">
        <v>0</v>
      </c>
      <c r="L1989" s="7">
        <v>0</v>
      </c>
      <c r="M1989" s="7">
        <v>274.83</v>
      </c>
      <c r="N1989" s="7">
        <v>1</v>
      </c>
      <c r="O1989" s="7" t="s">
        <v>53</v>
      </c>
      <c r="P1989" s="7">
        <v>0</v>
      </c>
      <c r="Q1989" s="7">
        <v>0</v>
      </c>
      <c r="R1989" s="7">
        <v>274.83</v>
      </c>
    </row>
    <row r="1990" spans="1:18" x14ac:dyDescent="0.25">
      <c r="A1990" s="7" t="s">
        <v>5612</v>
      </c>
      <c r="B1990" s="8">
        <v>43493</v>
      </c>
      <c r="C1990" s="7">
        <v>8</v>
      </c>
      <c r="D1990" s="7" t="s">
        <v>5613</v>
      </c>
      <c r="E1990" s="7" t="s">
        <v>592</v>
      </c>
      <c r="F1990" s="7" t="s">
        <v>5614</v>
      </c>
      <c r="G1990" s="8">
        <v>43488.388194444444</v>
      </c>
      <c r="H1990" s="7" t="s">
        <v>2781</v>
      </c>
      <c r="I1990" s="7"/>
      <c r="J1990" s="7"/>
      <c r="K1990" s="7">
        <v>0</v>
      </c>
      <c r="L1990" s="7">
        <v>0</v>
      </c>
      <c r="M1990" s="7">
        <v>755.78</v>
      </c>
      <c r="N1990" s="7">
        <v>1</v>
      </c>
      <c r="O1990" s="7" t="s">
        <v>53</v>
      </c>
      <c r="P1990" s="7">
        <v>0</v>
      </c>
      <c r="Q1990" s="7">
        <v>0</v>
      </c>
      <c r="R1990" s="7">
        <v>755.78</v>
      </c>
    </row>
    <row r="1991" spans="1:18" x14ac:dyDescent="0.25">
      <c r="A1991" s="7" t="s">
        <v>5612</v>
      </c>
      <c r="B1991" s="8">
        <v>43493</v>
      </c>
      <c r="C1991" s="7">
        <v>9</v>
      </c>
      <c r="D1991" s="7" t="s">
        <v>5613</v>
      </c>
      <c r="E1991" s="7" t="s">
        <v>592</v>
      </c>
      <c r="F1991" s="7" t="s">
        <v>5614</v>
      </c>
      <c r="G1991" s="8">
        <v>43488.388194444444</v>
      </c>
      <c r="H1991" s="7" t="s">
        <v>2781</v>
      </c>
      <c r="I1991" s="7"/>
      <c r="J1991" s="7"/>
      <c r="K1991" s="7">
        <v>0</v>
      </c>
      <c r="L1991" s="7">
        <v>0</v>
      </c>
      <c r="M1991" s="7">
        <v>1992.51</v>
      </c>
      <c r="N1991" s="7">
        <v>1</v>
      </c>
      <c r="O1991" s="7" t="s">
        <v>53</v>
      </c>
      <c r="P1991" s="7">
        <v>0</v>
      </c>
      <c r="Q1991" s="7">
        <v>0</v>
      </c>
      <c r="R1991" s="7">
        <v>1992.51</v>
      </c>
    </row>
    <row r="1992" spans="1:18" x14ac:dyDescent="0.25">
      <c r="A1992" s="7" t="s">
        <v>5612</v>
      </c>
      <c r="B1992" s="8">
        <v>43493</v>
      </c>
      <c r="C1992" s="7">
        <v>10</v>
      </c>
      <c r="D1992" s="7" t="s">
        <v>5613</v>
      </c>
      <c r="E1992" s="7" t="s">
        <v>592</v>
      </c>
      <c r="F1992" s="7" t="s">
        <v>5614</v>
      </c>
      <c r="G1992" s="8">
        <v>43488.388194444444</v>
      </c>
      <c r="H1992" s="7" t="s">
        <v>2781</v>
      </c>
      <c r="I1992" s="7"/>
      <c r="J1992" s="7"/>
      <c r="K1992" s="7">
        <v>0</v>
      </c>
      <c r="L1992" s="7">
        <v>0</v>
      </c>
      <c r="M1992" s="7">
        <v>1236.73</v>
      </c>
      <c r="N1992" s="7">
        <v>1</v>
      </c>
      <c r="O1992" s="7" t="s">
        <v>53</v>
      </c>
      <c r="P1992" s="7">
        <v>0</v>
      </c>
      <c r="Q1992" s="7">
        <v>0</v>
      </c>
      <c r="R1992" s="7">
        <v>1236.73</v>
      </c>
    </row>
    <row r="1993" spans="1:18" x14ac:dyDescent="0.25">
      <c r="A1993" s="7" t="s">
        <v>5612</v>
      </c>
      <c r="B1993" s="8">
        <v>43493</v>
      </c>
      <c r="C1993" s="7">
        <v>11</v>
      </c>
      <c r="D1993" s="7" t="s">
        <v>5613</v>
      </c>
      <c r="E1993" s="7" t="s">
        <v>592</v>
      </c>
      <c r="F1993" s="7" t="s">
        <v>5614</v>
      </c>
      <c r="G1993" s="8">
        <v>43488.388194444444</v>
      </c>
      <c r="H1993" s="7" t="s">
        <v>2781</v>
      </c>
      <c r="I1993" s="7"/>
      <c r="J1993" s="7"/>
      <c r="K1993" s="7">
        <v>0</v>
      </c>
      <c r="L1993" s="7">
        <v>0</v>
      </c>
      <c r="M1993" s="7">
        <v>206.12</v>
      </c>
      <c r="N1993" s="7">
        <v>1</v>
      </c>
      <c r="O1993" s="7" t="s">
        <v>53</v>
      </c>
      <c r="P1993" s="7">
        <v>0</v>
      </c>
      <c r="Q1993" s="7">
        <v>0</v>
      </c>
      <c r="R1993" s="7">
        <v>206.12</v>
      </c>
    </row>
    <row r="1994" spans="1:18" x14ac:dyDescent="0.25">
      <c r="A1994" s="7" t="s">
        <v>5612</v>
      </c>
      <c r="B1994" s="8">
        <v>43493</v>
      </c>
      <c r="C1994" s="7">
        <v>12</v>
      </c>
      <c r="D1994" s="7" t="s">
        <v>5613</v>
      </c>
      <c r="E1994" s="7" t="s">
        <v>592</v>
      </c>
      <c r="F1994" s="7" t="s">
        <v>5614</v>
      </c>
      <c r="G1994" s="8">
        <v>43488.388194444444</v>
      </c>
      <c r="H1994" s="7" t="s">
        <v>2781</v>
      </c>
      <c r="I1994" s="7"/>
      <c r="J1994" s="7"/>
      <c r="K1994" s="7">
        <v>0</v>
      </c>
      <c r="L1994" s="7">
        <v>0</v>
      </c>
      <c r="M1994" s="7">
        <v>2198.63</v>
      </c>
      <c r="N1994" s="7">
        <v>1</v>
      </c>
      <c r="O1994" s="7" t="s">
        <v>53</v>
      </c>
      <c r="P1994" s="7">
        <v>0</v>
      </c>
      <c r="Q1994" s="7">
        <v>0</v>
      </c>
      <c r="R1994" s="7">
        <v>2198.63</v>
      </c>
    </row>
    <row r="1995" spans="1:18" x14ac:dyDescent="0.25">
      <c r="A1995" s="7" t="s">
        <v>5612</v>
      </c>
      <c r="B1995" s="8">
        <v>43493</v>
      </c>
      <c r="C1995" s="7">
        <v>13</v>
      </c>
      <c r="D1995" s="7" t="s">
        <v>5613</v>
      </c>
      <c r="E1995" s="7" t="s">
        <v>592</v>
      </c>
      <c r="F1995" s="7" t="s">
        <v>5614</v>
      </c>
      <c r="G1995" s="8">
        <v>43488.388194444444</v>
      </c>
      <c r="H1995" s="7" t="s">
        <v>2781</v>
      </c>
      <c r="I1995" s="7"/>
      <c r="J1995" s="7"/>
      <c r="K1995" s="7">
        <v>0</v>
      </c>
      <c r="L1995" s="7">
        <v>0</v>
      </c>
      <c r="M1995" s="7">
        <v>1786.39</v>
      </c>
      <c r="N1995" s="7">
        <v>1</v>
      </c>
      <c r="O1995" s="7" t="s">
        <v>53</v>
      </c>
      <c r="P1995" s="7">
        <v>0</v>
      </c>
      <c r="Q1995" s="7">
        <v>0</v>
      </c>
      <c r="R1995" s="7">
        <v>1786.39</v>
      </c>
    </row>
    <row r="1996" spans="1:18" x14ac:dyDescent="0.25">
      <c r="A1996" s="7" t="s">
        <v>5612</v>
      </c>
      <c r="B1996" s="8">
        <v>43493</v>
      </c>
      <c r="C1996" s="7">
        <v>14</v>
      </c>
      <c r="D1996" s="7" t="s">
        <v>5613</v>
      </c>
      <c r="E1996" s="7" t="s">
        <v>592</v>
      </c>
      <c r="F1996" s="7" t="s">
        <v>5614</v>
      </c>
      <c r="G1996" s="8">
        <v>43488.388194444444</v>
      </c>
      <c r="H1996" s="7" t="s">
        <v>2781</v>
      </c>
      <c r="I1996" s="7"/>
      <c r="J1996" s="7"/>
      <c r="K1996" s="7">
        <v>0</v>
      </c>
      <c r="L1996" s="7">
        <v>0</v>
      </c>
      <c r="M1996" s="7">
        <v>439.73</v>
      </c>
      <c r="N1996" s="7">
        <v>1</v>
      </c>
      <c r="O1996" s="7" t="s">
        <v>53</v>
      </c>
      <c r="P1996" s="7">
        <v>0</v>
      </c>
      <c r="Q1996" s="7">
        <v>0</v>
      </c>
      <c r="R1996" s="7">
        <v>439.73</v>
      </c>
    </row>
    <row r="1997" spans="1:18" x14ac:dyDescent="0.25">
      <c r="A1997" s="7" t="s">
        <v>5612</v>
      </c>
      <c r="B1997" s="8">
        <v>43493</v>
      </c>
      <c r="C1997" s="7">
        <v>15</v>
      </c>
      <c r="D1997" s="7" t="s">
        <v>5613</v>
      </c>
      <c r="E1997" s="7" t="s">
        <v>592</v>
      </c>
      <c r="F1997" s="7" t="s">
        <v>5614</v>
      </c>
      <c r="G1997" s="8">
        <v>43488.388194444444</v>
      </c>
      <c r="H1997" s="7" t="s">
        <v>2781</v>
      </c>
      <c r="I1997" s="7"/>
      <c r="J1997" s="7"/>
      <c r="K1997" s="7">
        <v>0</v>
      </c>
      <c r="L1997" s="7">
        <v>0</v>
      </c>
      <c r="M1997" s="7">
        <v>4946.92</v>
      </c>
      <c r="N1997" s="7">
        <v>1</v>
      </c>
      <c r="O1997" s="7" t="s">
        <v>53</v>
      </c>
      <c r="P1997" s="7">
        <v>0</v>
      </c>
      <c r="Q1997" s="7">
        <v>0</v>
      </c>
      <c r="R1997" s="7">
        <v>4946.92</v>
      </c>
    </row>
    <row r="1998" spans="1:18" x14ac:dyDescent="0.25">
      <c r="A1998" s="7" t="s">
        <v>5612</v>
      </c>
      <c r="B1998" s="8">
        <v>43493</v>
      </c>
      <c r="C1998" s="7">
        <v>16</v>
      </c>
      <c r="D1998" s="7" t="s">
        <v>5613</v>
      </c>
      <c r="E1998" s="7" t="s">
        <v>592</v>
      </c>
      <c r="F1998" s="7" t="s">
        <v>5614</v>
      </c>
      <c r="G1998" s="8">
        <v>43488.388194444444</v>
      </c>
      <c r="H1998" s="7" t="s">
        <v>2781</v>
      </c>
      <c r="I1998" s="7"/>
      <c r="J1998" s="7"/>
      <c r="K1998" s="7">
        <v>0</v>
      </c>
      <c r="L1998" s="7">
        <v>0</v>
      </c>
      <c r="M1998" s="7">
        <v>1786.39</v>
      </c>
      <c r="N1998" s="7">
        <v>1</v>
      </c>
      <c r="O1998" s="7" t="s">
        <v>53</v>
      </c>
      <c r="P1998" s="7">
        <v>0</v>
      </c>
      <c r="Q1998" s="7">
        <v>0</v>
      </c>
      <c r="R1998" s="7">
        <v>1786.39</v>
      </c>
    </row>
    <row r="1999" spans="1:18" x14ac:dyDescent="0.25">
      <c r="A1999" s="7" t="s">
        <v>5612</v>
      </c>
      <c r="B1999" s="8">
        <v>43493</v>
      </c>
      <c r="C1999" s="7">
        <v>17</v>
      </c>
      <c r="D1999" s="7" t="s">
        <v>5613</v>
      </c>
      <c r="E1999" s="7" t="s">
        <v>592</v>
      </c>
      <c r="F1999" s="7" t="s">
        <v>5614</v>
      </c>
      <c r="G1999" s="8">
        <v>43488.388194444444</v>
      </c>
      <c r="H1999" s="7" t="s">
        <v>2781</v>
      </c>
      <c r="I1999" s="7"/>
      <c r="J1999" s="7"/>
      <c r="K1999" s="7">
        <v>0</v>
      </c>
      <c r="L1999" s="7">
        <v>0</v>
      </c>
      <c r="M1999" s="7">
        <v>25696.49</v>
      </c>
      <c r="N1999" s="7">
        <v>1</v>
      </c>
      <c r="O1999" s="7" t="s">
        <v>53</v>
      </c>
      <c r="P1999" s="7">
        <v>0</v>
      </c>
      <c r="Q1999" s="7">
        <v>0</v>
      </c>
      <c r="R1999" s="7">
        <v>25696.49</v>
      </c>
    </row>
    <row r="2000" spans="1:18" x14ac:dyDescent="0.25">
      <c r="A2000" s="7" t="s">
        <v>5612</v>
      </c>
      <c r="B2000" s="8">
        <v>43493</v>
      </c>
      <c r="C2000" s="7">
        <v>18</v>
      </c>
      <c r="D2000" s="7" t="s">
        <v>5613</v>
      </c>
      <c r="E2000" s="7" t="s">
        <v>592</v>
      </c>
      <c r="F2000" s="7" t="s">
        <v>5614</v>
      </c>
      <c r="G2000" s="8">
        <v>43488.388194444444</v>
      </c>
      <c r="H2000" s="7" t="s">
        <v>2781</v>
      </c>
      <c r="I2000" s="7"/>
      <c r="J2000" s="7"/>
      <c r="K2000" s="7">
        <v>0</v>
      </c>
      <c r="L2000" s="7">
        <v>0</v>
      </c>
      <c r="M2000" s="7">
        <v>1813.87</v>
      </c>
      <c r="N2000" s="7">
        <v>1</v>
      </c>
      <c r="O2000" s="7" t="s">
        <v>53</v>
      </c>
      <c r="P2000" s="7">
        <v>0</v>
      </c>
      <c r="Q2000" s="7">
        <v>0</v>
      </c>
      <c r="R2000" s="7">
        <v>1813.87</v>
      </c>
    </row>
    <row r="2001" spans="1:18" x14ac:dyDescent="0.25">
      <c r="A2001" s="7" t="s">
        <v>5612</v>
      </c>
      <c r="B2001" s="8">
        <v>43493</v>
      </c>
      <c r="C2001" s="7">
        <v>19</v>
      </c>
      <c r="D2001" s="7" t="s">
        <v>5613</v>
      </c>
      <c r="E2001" s="7" t="s">
        <v>592</v>
      </c>
      <c r="F2001" s="7" t="s">
        <v>5614</v>
      </c>
      <c r="G2001" s="8">
        <v>43488.388194444444</v>
      </c>
      <c r="H2001" s="7" t="s">
        <v>2781</v>
      </c>
      <c r="I2001" s="7"/>
      <c r="J2001" s="7"/>
      <c r="K2001" s="7">
        <v>0</v>
      </c>
      <c r="L2001" s="7">
        <v>0</v>
      </c>
      <c r="M2001" s="7">
        <v>687.07</v>
      </c>
      <c r="N2001" s="7">
        <v>1</v>
      </c>
      <c r="O2001" s="7" t="s">
        <v>53</v>
      </c>
      <c r="P2001" s="7">
        <v>0</v>
      </c>
      <c r="Q2001" s="7">
        <v>0</v>
      </c>
      <c r="R2001" s="7">
        <v>687.07</v>
      </c>
    </row>
    <row r="2002" spans="1:18" x14ac:dyDescent="0.25">
      <c r="A2002" s="7" t="s">
        <v>5612</v>
      </c>
      <c r="B2002" s="8">
        <v>43493</v>
      </c>
      <c r="C2002" s="7">
        <v>20</v>
      </c>
      <c r="D2002" s="7" t="s">
        <v>5613</v>
      </c>
      <c r="E2002" s="7" t="s">
        <v>592</v>
      </c>
      <c r="F2002" s="7" t="s">
        <v>5614</v>
      </c>
      <c r="G2002" s="8">
        <v>43488.388194444444</v>
      </c>
      <c r="H2002" s="7" t="s">
        <v>2781</v>
      </c>
      <c r="I2002" s="7"/>
      <c r="J2002" s="7"/>
      <c r="K2002" s="7">
        <v>0</v>
      </c>
      <c r="L2002" s="7">
        <v>0</v>
      </c>
      <c r="M2002" s="7">
        <v>7420.38</v>
      </c>
      <c r="N2002" s="7">
        <v>1</v>
      </c>
      <c r="O2002" s="7" t="s">
        <v>53</v>
      </c>
      <c r="P2002" s="7">
        <v>0</v>
      </c>
      <c r="Q2002" s="7">
        <v>0</v>
      </c>
      <c r="R2002" s="7">
        <v>7420.38</v>
      </c>
    </row>
    <row r="2003" spans="1:18" x14ac:dyDescent="0.25">
      <c r="A2003" s="7" t="s">
        <v>5612</v>
      </c>
      <c r="B2003" s="8">
        <v>43493</v>
      </c>
      <c r="C2003" s="7">
        <v>21</v>
      </c>
      <c r="D2003" s="7" t="s">
        <v>5613</v>
      </c>
      <c r="E2003" s="7" t="s">
        <v>592</v>
      </c>
      <c r="F2003" s="7" t="s">
        <v>5614</v>
      </c>
      <c r="G2003" s="8">
        <v>43488.388194444444</v>
      </c>
      <c r="H2003" s="7" t="s">
        <v>2781</v>
      </c>
      <c r="I2003" s="7"/>
      <c r="J2003" s="7"/>
      <c r="K2003" s="7">
        <v>0</v>
      </c>
      <c r="L2003" s="7">
        <v>0</v>
      </c>
      <c r="M2003" s="7">
        <v>15665.24</v>
      </c>
      <c r="N2003" s="7">
        <v>1</v>
      </c>
      <c r="O2003" s="7" t="s">
        <v>53</v>
      </c>
      <c r="P2003" s="7">
        <v>0</v>
      </c>
      <c r="Q2003" s="7">
        <v>0</v>
      </c>
      <c r="R2003" s="7">
        <v>15665.24</v>
      </c>
    </row>
    <row r="2004" spans="1:18" x14ac:dyDescent="0.25">
      <c r="A2004" s="7" t="s">
        <v>5612</v>
      </c>
      <c r="B2004" s="8">
        <v>43493</v>
      </c>
      <c r="C2004" s="7">
        <v>22</v>
      </c>
      <c r="D2004" s="7" t="s">
        <v>5613</v>
      </c>
      <c r="E2004" s="7" t="s">
        <v>592</v>
      </c>
      <c r="F2004" s="7" t="s">
        <v>5614</v>
      </c>
      <c r="G2004" s="8">
        <v>43488.388194444444</v>
      </c>
      <c r="H2004" s="7" t="s">
        <v>2781</v>
      </c>
      <c r="I2004" s="7"/>
      <c r="J2004" s="7"/>
      <c r="K2004" s="7">
        <v>0</v>
      </c>
      <c r="L2004" s="7">
        <v>0</v>
      </c>
      <c r="M2004" s="7">
        <v>2816.99</v>
      </c>
      <c r="N2004" s="7">
        <v>1</v>
      </c>
      <c r="O2004" s="7" t="s">
        <v>53</v>
      </c>
      <c r="P2004" s="7">
        <v>0</v>
      </c>
      <c r="Q2004" s="7">
        <v>0</v>
      </c>
      <c r="R2004" s="7">
        <v>2816.99</v>
      </c>
    </row>
    <row r="2005" spans="1:18" x14ac:dyDescent="0.25">
      <c r="A2005" s="7" t="s">
        <v>5612</v>
      </c>
      <c r="B2005" s="8">
        <v>43493</v>
      </c>
      <c r="C2005" s="7">
        <v>23</v>
      </c>
      <c r="D2005" s="7" t="s">
        <v>5613</v>
      </c>
      <c r="E2005" s="7" t="s">
        <v>592</v>
      </c>
      <c r="F2005" s="7" t="s">
        <v>5614</v>
      </c>
      <c r="G2005" s="8">
        <v>43488.388194444444</v>
      </c>
      <c r="H2005" s="7" t="s">
        <v>2781</v>
      </c>
      <c r="I2005" s="7"/>
      <c r="J2005" s="7"/>
      <c r="K2005" s="7">
        <v>0</v>
      </c>
      <c r="L2005" s="7">
        <v>0</v>
      </c>
      <c r="M2005" s="7">
        <v>577.14</v>
      </c>
      <c r="N2005" s="7">
        <v>1</v>
      </c>
      <c r="O2005" s="7" t="s">
        <v>53</v>
      </c>
      <c r="P2005" s="7">
        <v>0</v>
      </c>
      <c r="Q2005" s="7">
        <v>0</v>
      </c>
      <c r="R2005" s="7">
        <v>577.14</v>
      </c>
    </row>
    <row r="2006" spans="1:18" x14ac:dyDescent="0.25">
      <c r="A2006" s="7" t="s">
        <v>5612</v>
      </c>
      <c r="B2006" s="8">
        <v>43493</v>
      </c>
      <c r="C2006" s="7">
        <v>24</v>
      </c>
      <c r="D2006" s="7" t="s">
        <v>5613</v>
      </c>
      <c r="E2006" s="7" t="s">
        <v>592</v>
      </c>
      <c r="F2006" s="7" t="s">
        <v>5614</v>
      </c>
      <c r="G2006" s="8">
        <v>43488.388194444444</v>
      </c>
      <c r="H2006" s="7" t="s">
        <v>2781</v>
      </c>
      <c r="I2006" s="7"/>
      <c r="J2006" s="7"/>
      <c r="K2006" s="7">
        <v>0</v>
      </c>
      <c r="L2006" s="7">
        <v>0</v>
      </c>
      <c r="M2006" s="7">
        <v>480.95</v>
      </c>
      <c r="N2006" s="7">
        <v>1</v>
      </c>
      <c r="O2006" s="7" t="s">
        <v>53</v>
      </c>
      <c r="P2006" s="7">
        <v>0</v>
      </c>
      <c r="Q2006" s="7">
        <v>0</v>
      </c>
      <c r="R2006" s="7">
        <v>480.95</v>
      </c>
    </row>
    <row r="2007" spans="1:18" x14ac:dyDescent="0.25">
      <c r="A2007" s="7" t="s">
        <v>5615</v>
      </c>
      <c r="B2007" s="8">
        <v>43493</v>
      </c>
      <c r="C2007" s="7">
        <v>1</v>
      </c>
      <c r="D2007" s="7" t="s">
        <v>5616</v>
      </c>
      <c r="E2007" s="7" t="s">
        <v>592</v>
      </c>
      <c r="F2007" s="7" t="s">
        <v>5617</v>
      </c>
      <c r="G2007" s="8">
        <v>43489.477777777778</v>
      </c>
      <c r="H2007" s="7" t="s">
        <v>2781</v>
      </c>
      <c r="I2007" s="7"/>
      <c r="J2007" s="7"/>
      <c r="K2007" s="7">
        <v>0</v>
      </c>
      <c r="L2007" s="7">
        <v>0</v>
      </c>
      <c r="M2007" s="7">
        <v>10710</v>
      </c>
      <c r="N2007" s="7">
        <v>1</v>
      </c>
      <c r="O2007" s="7" t="s">
        <v>53</v>
      </c>
      <c r="P2007" s="7">
        <v>0</v>
      </c>
      <c r="Q2007" s="7">
        <v>0</v>
      </c>
      <c r="R2007" s="7">
        <v>10710</v>
      </c>
    </row>
    <row r="2008" spans="1:18" x14ac:dyDescent="0.25">
      <c r="A2008" s="7" t="s">
        <v>5618</v>
      </c>
      <c r="B2008" s="8">
        <v>43493</v>
      </c>
      <c r="C2008" s="7">
        <v>1</v>
      </c>
      <c r="D2008" s="7" t="s">
        <v>5619</v>
      </c>
      <c r="E2008" s="7" t="s">
        <v>592</v>
      </c>
      <c r="F2008" s="7" t="s">
        <v>5620</v>
      </c>
      <c r="G2008" s="8">
        <v>43458.879166666666</v>
      </c>
      <c r="H2008" s="7" t="s">
        <v>2781</v>
      </c>
      <c r="I2008" s="7"/>
      <c r="J2008" s="7"/>
      <c r="K2008" s="7">
        <v>0</v>
      </c>
      <c r="L2008" s="7">
        <v>0</v>
      </c>
      <c r="M2008" s="7">
        <v>1500</v>
      </c>
      <c r="N2008" s="7">
        <v>1</v>
      </c>
      <c r="O2008" s="7" t="s">
        <v>53</v>
      </c>
      <c r="P2008" s="7">
        <v>0</v>
      </c>
      <c r="Q2008" s="7">
        <v>0</v>
      </c>
      <c r="R2008" s="7">
        <v>1500</v>
      </c>
    </row>
    <row r="2009" spans="1:18" x14ac:dyDescent="0.25">
      <c r="A2009" s="7" t="s">
        <v>5621</v>
      </c>
      <c r="B2009" s="8">
        <v>43493</v>
      </c>
      <c r="C2009" s="7">
        <v>1</v>
      </c>
      <c r="D2009" s="7" t="s">
        <v>5622</v>
      </c>
      <c r="E2009" s="7" t="s">
        <v>592</v>
      </c>
      <c r="F2009" s="7" t="s">
        <v>5623</v>
      </c>
      <c r="G2009" s="8">
        <v>43461.488888888889</v>
      </c>
      <c r="H2009" s="7" t="s">
        <v>2781</v>
      </c>
      <c r="I2009" s="7"/>
      <c r="J2009" s="7"/>
      <c r="K2009" s="7">
        <v>0</v>
      </c>
      <c r="L2009" s="7">
        <v>0</v>
      </c>
      <c r="M2009" s="7">
        <v>1200</v>
      </c>
      <c r="N2009" s="7">
        <v>1</v>
      </c>
      <c r="O2009" s="7" t="s">
        <v>53</v>
      </c>
      <c r="P2009" s="7">
        <v>0</v>
      </c>
      <c r="Q2009" s="7">
        <v>0</v>
      </c>
      <c r="R2009" s="7">
        <v>1200</v>
      </c>
    </row>
    <row r="2010" spans="1:18" x14ac:dyDescent="0.25">
      <c r="A2010" s="7" t="s">
        <v>5624</v>
      </c>
      <c r="B2010" s="8">
        <v>43493</v>
      </c>
      <c r="C2010" s="7">
        <v>1</v>
      </c>
      <c r="D2010" s="7" t="s">
        <v>5625</v>
      </c>
      <c r="E2010" s="7" t="s">
        <v>592</v>
      </c>
      <c r="F2010" s="7" t="s">
        <v>5626</v>
      </c>
      <c r="G2010" s="8">
        <v>43482.382638888892</v>
      </c>
      <c r="H2010" s="7" t="s">
        <v>2781</v>
      </c>
      <c r="I2010" s="7"/>
      <c r="J2010" s="7"/>
      <c r="K2010" s="7">
        <v>0</v>
      </c>
      <c r="L2010" s="7">
        <v>0</v>
      </c>
      <c r="M2010" s="7">
        <v>7000</v>
      </c>
      <c r="N2010" s="7">
        <v>1</v>
      </c>
      <c r="O2010" s="7" t="s">
        <v>53</v>
      </c>
      <c r="P2010" s="7">
        <v>0</v>
      </c>
      <c r="Q2010" s="7">
        <v>0</v>
      </c>
      <c r="R2010" s="7">
        <v>7000</v>
      </c>
    </row>
    <row r="2011" spans="1:18" x14ac:dyDescent="0.25">
      <c r="A2011" s="7" t="s">
        <v>5627</v>
      </c>
      <c r="B2011" s="8">
        <v>43493</v>
      </c>
      <c r="C2011" s="7">
        <v>1</v>
      </c>
      <c r="D2011" s="7" t="s">
        <v>5628</v>
      </c>
      <c r="E2011" s="7" t="s">
        <v>592</v>
      </c>
      <c r="F2011" s="7" t="s">
        <v>5629</v>
      </c>
      <c r="G2011" s="8">
        <v>43490.5</v>
      </c>
      <c r="H2011" s="7" t="s">
        <v>2781</v>
      </c>
      <c r="I2011" s="7"/>
      <c r="J2011" s="7"/>
      <c r="K2011" s="7">
        <v>0</v>
      </c>
      <c r="L2011" s="7">
        <v>0</v>
      </c>
      <c r="M2011" s="7">
        <v>9000</v>
      </c>
      <c r="N2011" s="7">
        <v>1</v>
      </c>
      <c r="O2011" s="7" t="s">
        <v>53</v>
      </c>
      <c r="P2011" s="7">
        <v>0</v>
      </c>
      <c r="Q2011" s="7">
        <v>0</v>
      </c>
      <c r="R2011" s="7">
        <v>9000</v>
      </c>
    </row>
    <row r="2012" spans="1:18" x14ac:dyDescent="0.25">
      <c r="A2012" s="7" t="s">
        <v>5627</v>
      </c>
      <c r="B2012" s="8">
        <v>43493</v>
      </c>
      <c r="C2012" s="7">
        <v>2</v>
      </c>
      <c r="D2012" s="7" t="s">
        <v>5628</v>
      </c>
      <c r="E2012" s="7" t="s">
        <v>592</v>
      </c>
      <c r="F2012" s="7" t="s">
        <v>5629</v>
      </c>
      <c r="G2012" s="8">
        <v>43490.5</v>
      </c>
      <c r="H2012" s="7" t="s">
        <v>2781</v>
      </c>
      <c r="I2012" s="7"/>
      <c r="J2012" s="7"/>
      <c r="K2012" s="7">
        <v>0</v>
      </c>
      <c r="L2012" s="7">
        <v>0</v>
      </c>
      <c r="M2012" s="7">
        <v>729</v>
      </c>
      <c r="N2012" s="7">
        <v>1</v>
      </c>
      <c r="O2012" s="7" t="s">
        <v>53</v>
      </c>
      <c r="P2012" s="7">
        <v>0</v>
      </c>
      <c r="Q2012" s="7">
        <v>0</v>
      </c>
      <c r="R2012" s="7">
        <v>729</v>
      </c>
    </row>
    <row r="2013" spans="1:18" x14ac:dyDescent="0.25">
      <c r="A2013" s="7" t="s">
        <v>5627</v>
      </c>
      <c r="B2013" s="8">
        <v>43493</v>
      </c>
      <c r="C2013" s="7">
        <v>3</v>
      </c>
      <c r="D2013" s="7" t="s">
        <v>5628</v>
      </c>
      <c r="E2013" s="7" t="s">
        <v>592</v>
      </c>
      <c r="F2013" s="7" t="s">
        <v>5629</v>
      </c>
      <c r="G2013" s="8">
        <v>43490.5</v>
      </c>
      <c r="H2013" s="7" t="s">
        <v>2781</v>
      </c>
      <c r="I2013" s="7"/>
      <c r="J2013" s="7"/>
      <c r="K2013" s="7">
        <v>0</v>
      </c>
      <c r="L2013" s="7">
        <v>0</v>
      </c>
      <c r="M2013" s="7">
        <v>1134</v>
      </c>
      <c r="N2013" s="7">
        <v>1</v>
      </c>
      <c r="O2013" s="7" t="s">
        <v>53</v>
      </c>
      <c r="P2013" s="7">
        <v>0</v>
      </c>
      <c r="Q2013" s="7">
        <v>0</v>
      </c>
      <c r="R2013" s="7">
        <v>1134</v>
      </c>
    </row>
    <row r="2014" spans="1:18" x14ac:dyDescent="0.25">
      <c r="A2014" s="7" t="s">
        <v>5627</v>
      </c>
      <c r="B2014" s="8">
        <v>43493</v>
      </c>
      <c r="C2014" s="7">
        <v>4</v>
      </c>
      <c r="D2014" s="7" t="s">
        <v>5628</v>
      </c>
      <c r="E2014" s="7" t="s">
        <v>592</v>
      </c>
      <c r="F2014" s="7" t="s">
        <v>5629</v>
      </c>
      <c r="G2014" s="8">
        <v>43490.5</v>
      </c>
      <c r="H2014" s="7" t="s">
        <v>2781</v>
      </c>
      <c r="I2014" s="7"/>
      <c r="J2014" s="7"/>
      <c r="K2014" s="7">
        <v>0</v>
      </c>
      <c r="L2014" s="7">
        <v>0</v>
      </c>
      <c r="M2014" s="7">
        <v>810</v>
      </c>
      <c r="N2014" s="7">
        <v>1</v>
      </c>
      <c r="O2014" s="7" t="s">
        <v>53</v>
      </c>
      <c r="P2014" s="7">
        <v>0</v>
      </c>
      <c r="Q2014" s="7">
        <v>0</v>
      </c>
      <c r="R2014" s="7">
        <v>810</v>
      </c>
    </row>
    <row r="2015" spans="1:18" x14ac:dyDescent="0.25">
      <c r="A2015" s="7" t="s">
        <v>5630</v>
      </c>
      <c r="B2015" s="8">
        <v>43493</v>
      </c>
      <c r="C2015" s="7">
        <v>1</v>
      </c>
      <c r="D2015" s="7" t="s">
        <v>5631</v>
      </c>
      <c r="E2015" s="7" t="s">
        <v>592</v>
      </c>
      <c r="F2015" s="7" t="s">
        <v>5632</v>
      </c>
      <c r="G2015" s="8">
        <v>43420.400694444441</v>
      </c>
      <c r="H2015" s="7" t="s">
        <v>2781</v>
      </c>
      <c r="I2015" s="7"/>
      <c r="J2015" s="7"/>
      <c r="K2015" s="7">
        <v>0</v>
      </c>
      <c r="L2015" s="7">
        <v>0</v>
      </c>
      <c r="M2015" s="7">
        <v>50</v>
      </c>
      <c r="N2015" s="7">
        <v>1</v>
      </c>
      <c r="O2015" s="7" t="s">
        <v>71</v>
      </c>
      <c r="P2015" s="7">
        <v>0</v>
      </c>
      <c r="Q2015" s="7">
        <v>0</v>
      </c>
      <c r="R2015" s="7">
        <v>50</v>
      </c>
    </row>
    <row r="2016" spans="1:18" x14ac:dyDescent="0.25">
      <c r="A2016" s="7" t="s">
        <v>5633</v>
      </c>
      <c r="B2016" s="8">
        <v>43493</v>
      </c>
      <c r="C2016" s="7">
        <v>1</v>
      </c>
      <c r="D2016" s="7" t="s">
        <v>5634</v>
      </c>
      <c r="E2016" s="7" t="s">
        <v>592</v>
      </c>
      <c r="F2016" s="7" t="s">
        <v>5635</v>
      </c>
      <c r="G2016" s="8">
        <v>43469.793749999997</v>
      </c>
      <c r="H2016" s="7" t="s">
        <v>2781</v>
      </c>
      <c r="I2016" s="7"/>
      <c r="J2016" s="7"/>
      <c r="K2016" s="7">
        <v>0</v>
      </c>
      <c r="L2016" s="7">
        <v>0</v>
      </c>
      <c r="M2016" s="7">
        <v>31.29</v>
      </c>
      <c r="N2016" s="7">
        <v>1</v>
      </c>
      <c r="O2016" s="7" t="s">
        <v>71</v>
      </c>
      <c r="P2016" s="7">
        <v>0</v>
      </c>
      <c r="Q2016" s="7">
        <v>0</v>
      </c>
      <c r="R2016" s="7">
        <v>31.29</v>
      </c>
    </row>
    <row r="2017" spans="1:18" x14ac:dyDescent="0.25">
      <c r="A2017" s="7" t="s">
        <v>5633</v>
      </c>
      <c r="B2017" s="8">
        <v>43493</v>
      </c>
      <c r="C2017" s="7">
        <v>2</v>
      </c>
      <c r="D2017" s="7" t="s">
        <v>5634</v>
      </c>
      <c r="E2017" s="7" t="s">
        <v>592</v>
      </c>
      <c r="F2017" s="7" t="s">
        <v>5635</v>
      </c>
      <c r="G2017" s="8">
        <v>43469.793749999997</v>
      </c>
      <c r="H2017" s="7" t="s">
        <v>2781</v>
      </c>
      <c r="I2017" s="7"/>
      <c r="J2017" s="7"/>
      <c r="K2017" s="7">
        <v>0</v>
      </c>
      <c r="L2017" s="7">
        <v>0</v>
      </c>
      <c r="M2017" s="7">
        <v>18.71</v>
      </c>
      <c r="N2017" s="7">
        <v>1</v>
      </c>
      <c r="O2017" s="7" t="s">
        <v>71</v>
      </c>
      <c r="P2017" s="7">
        <v>0</v>
      </c>
      <c r="Q2017" s="7">
        <v>0</v>
      </c>
      <c r="R2017" s="7">
        <v>18.71</v>
      </c>
    </row>
    <row r="2018" spans="1:18" x14ac:dyDescent="0.25">
      <c r="A2018" s="7" t="s">
        <v>5636</v>
      </c>
      <c r="B2018" s="8">
        <v>43493</v>
      </c>
      <c r="C2018" s="7">
        <v>1</v>
      </c>
      <c r="D2018" s="7" t="s">
        <v>5637</v>
      </c>
      <c r="E2018" s="7" t="s">
        <v>592</v>
      </c>
      <c r="F2018" s="7" t="s">
        <v>5638</v>
      </c>
      <c r="G2018" s="8">
        <v>43488.380555555559</v>
      </c>
      <c r="H2018" s="7" t="s">
        <v>2781</v>
      </c>
      <c r="I2018" s="7"/>
      <c r="J2018" s="7"/>
      <c r="K2018" s="7">
        <v>0</v>
      </c>
      <c r="L2018" s="7">
        <v>0</v>
      </c>
      <c r="M2018" s="7">
        <v>5761.81</v>
      </c>
      <c r="N2018" s="7">
        <v>1</v>
      </c>
      <c r="O2018" s="7" t="s">
        <v>53</v>
      </c>
      <c r="P2018" s="7">
        <v>0</v>
      </c>
      <c r="Q2018" s="7">
        <v>0</v>
      </c>
      <c r="R2018" s="7">
        <v>5761.81</v>
      </c>
    </row>
    <row r="2019" spans="1:18" x14ac:dyDescent="0.25">
      <c r="A2019" s="7" t="s">
        <v>5636</v>
      </c>
      <c r="B2019" s="8">
        <v>43493</v>
      </c>
      <c r="C2019" s="7">
        <v>2</v>
      </c>
      <c r="D2019" s="7" t="s">
        <v>5637</v>
      </c>
      <c r="E2019" s="7" t="s">
        <v>592</v>
      </c>
      <c r="F2019" s="7" t="s">
        <v>5638</v>
      </c>
      <c r="G2019" s="8">
        <v>43488.380555555559</v>
      </c>
      <c r="H2019" s="7" t="s">
        <v>2781</v>
      </c>
      <c r="I2019" s="7"/>
      <c r="J2019" s="7"/>
      <c r="K2019" s="7">
        <v>0</v>
      </c>
      <c r="L2019" s="7">
        <v>0</v>
      </c>
      <c r="M2019" s="7">
        <v>27936.03</v>
      </c>
      <c r="N2019" s="7">
        <v>1</v>
      </c>
      <c r="O2019" s="7" t="s">
        <v>53</v>
      </c>
      <c r="P2019" s="7">
        <v>0</v>
      </c>
      <c r="Q2019" s="7">
        <v>0</v>
      </c>
      <c r="R2019" s="7">
        <v>27936.03</v>
      </c>
    </row>
    <row r="2020" spans="1:18" x14ac:dyDescent="0.25">
      <c r="A2020" s="7" t="s">
        <v>5636</v>
      </c>
      <c r="B2020" s="8">
        <v>43493</v>
      </c>
      <c r="C2020" s="7">
        <v>3</v>
      </c>
      <c r="D2020" s="7" t="s">
        <v>5637</v>
      </c>
      <c r="E2020" s="7" t="s">
        <v>592</v>
      </c>
      <c r="F2020" s="7" t="s">
        <v>5638</v>
      </c>
      <c r="G2020" s="8">
        <v>43488.380555555559</v>
      </c>
      <c r="H2020" s="7" t="s">
        <v>2781</v>
      </c>
      <c r="I2020" s="7"/>
      <c r="J2020" s="7"/>
      <c r="K2020" s="7">
        <v>0</v>
      </c>
      <c r="L2020" s="7">
        <v>0</v>
      </c>
      <c r="M2020" s="7">
        <v>1746</v>
      </c>
      <c r="N2020" s="7">
        <v>1</v>
      </c>
      <c r="O2020" s="7" t="s">
        <v>53</v>
      </c>
      <c r="P2020" s="7">
        <v>0</v>
      </c>
      <c r="Q2020" s="7">
        <v>0</v>
      </c>
      <c r="R2020" s="7">
        <v>1746</v>
      </c>
    </row>
    <row r="2021" spans="1:18" x14ac:dyDescent="0.25">
      <c r="A2021" s="7" t="s">
        <v>5636</v>
      </c>
      <c r="B2021" s="8">
        <v>43493</v>
      </c>
      <c r="C2021" s="7">
        <v>4</v>
      </c>
      <c r="D2021" s="7" t="s">
        <v>5637</v>
      </c>
      <c r="E2021" s="7" t="s">
        <v>592</v>
      </c>
      <c r="F2021" s="7" t="s">
        <v>5638</v>
      </c>
      <c r="G2021" s="8">
        <v>43488.380555555559</v>
      </c>
      <c r="H2021" s="7" t="s">
        <v>2781</v>
      </c>
      <c r="I2021" s="7"/>
      <c r="J2021" s="7"/>
      <c r="K2021" s="7">
        <v>0</v>
      </c>
      <c r="L2021" s="7">
        <v>0</v>
      </c>
      <c r="M2021" s="7">
        <v>2933.28</v>
      </c>
      <c r="N2021" s="7">
        <v>1</v>
      </c>
      <c r="O2021" s="7" t="s">
        <v>53</v>
      </c>
      <c r="P2021" s="7">
        <v>0</v>
      </c>
      <c r="Q2021" s="7">
        <v>0</v>
      </c>
      <c r="R2021" s="7">
        <v>2933.28</v>
      </c>
    </row>
    <row r="2022" spans="1:18" x14ac:dyDescent="0.25">
      <c r="A2022" s="7" t="s">
        <v>5636</v>
      </c>
      <c r="B2022" s="8">
        <v>43493</v>
      </c>
      <c r="C2022" s="7">
        <v>5</v>
      </c>
      <c r="D2022" s="7" t="s">
        <v>5637</v>
      </c>
      <c r="E2022" s="7" t="s">
        <v>592</v>
      </c>
      <c r="F2022" s="7" t="s">
        <v>5638</v>
      </c>
      <c r="G2022" s="8">
        <v>43488.380555555559</v>
      </c>
      <c r="H2022" s="7" t="s">
        <v>2781</v>
      </c>
      <c r="I2022" s="7"/>
      <c r="J2022" s="7"/>
      <c r="K2022" s="7">
        <v>0</v>
      </c>
      <c r="L2022" s="7">
        <v>0</v>
      </c>
      <c r="M2022" s="7">
        <v>2765.7</v>
      </c>
      <c r="N2022" s="7">
        <v>1</v>
      </c>
      <c r="O2022" s="7" t="s">
        <v>53</v>
      </c>
      <c r="P2022" s="7">
        <v>0</v>
      </c>
      <c r="Q2022" s="7">
        <v>0</v>
      </c>
      <c r="R2022" s="7">
        <v>2765.7</v>
      </c>
    </row>
    <row r="2023" spans="1:18" x14ac:dyDescent="0.25">
      <c r="A2023" s="7" t="s">
        <v>5636</v>
      </c>
      <c r="B2023" s="8">
        <v>43493</v>
      </c>
      <c r="C2023" s="7">
        <v>6</v>
      </c>
      <c r="D2023" s="7" t="s">
        <v>5637</v>
      </c>
      <c r="E2023" s="7" t="s">
        <v>592</v>
      </c>
      <c r="F2023" s="7" t="s">
        <v>5638</v>
      </c>
      <c r="G2023" s="8">
        <v>43488.380555555559</v>
      </c>
      <c r="H2023" s="7" t="s">
        <v>2781</v>
      </c>
      <c r="I2023" s="7"/>
      <c r="J2023" s="7"/>
      <c r="K2023" s="7">
        <v>0</v>
      </c>
      <c r="L2023" s="7">
        <v>0</v>
      </c>
      <c r="M2023" s="7">
        <v>2793.6</v>
      </c>
      <c r="N2023" s="7">
        <v>1</v>
      </c>
      <c r="O2023" s="7" t="s">
        <v>53</v>
      </c>
      <c r="P2023" s="7">
        <v>0</v>
      </c>
      <c r="Q2023" s="7">
        <v>0</v>
      </c>
      <c r="R2023" s="7">
        <v>2793.6</v>
      </c>
    </row>
    <row r="2024" spans="1:18" x14ac:dyDescent="0.25">
      <c r="A2024" s="7" t="s">
        <v>5636</v>
      </c>
      <c r="B2024" s="8">
        <v>43493</v>
      </c>
      <c r="C2024" s="7">
        <v>7</v>
      </c>
      <c r="D2024" s="7" t="s">
        <v>5637</v>
      </c>
      <c r="E2024" s="7" t="s">
        <v>592</v>
      </c>
      <c r="F2024" s="7" t="s">
        <v>5638</v>
      </c>
      <c r="G2024" s="8">
        <v>43488.380555555559</v>
      </c>
      <c r="H2024" s="7" t="s">
        <v>2781</v>
      </c>
      <c r="I2024" s="7"/>
      <c r="J2024" s="7"/>
      <c r="K2024" s="7">
        <v>0</v>
      </c>
      <c r="L2024" s="7">
        <v>0</v>
      </c>
      <c r="M2024" s="7">
        <v>3980.88</v>
      </c>
      <c r="N2024" s="7">
        <v>1</v>
      </c>
      <c r="O2024" s="7" t="s">
        <v>53</v>
      </c>
      <c r="P2024" s="7">
        <v>0</v>
      </c>
      <c r="Q2024" s="7">
        <v>0</v>
      </c>
      <c r="R2024" s="7">
        <v>3980.88</v>
      </c>
    </row>
    <row r="2025" spans="1:18" x14ac:dyDescent="0.25">
      <c r="A2025" s="7" t="s">
        <v>5636</v>
      </c>
      <c r="B2025" s="8">
        <v>43493</v>
      </c>
      <c r="C2025" s="7">
        <v>8</v>
      </c>
      <c r="D2025" s="7" t="s">
        <v>5637</v>
      </c>
      <c r="E2025" s="7" t="s">
        <v>592</v>
      </c>
      <c r="F2025" s="7" t="s">
        <v>5638</v>
      </c>
      <c r="G2025" s="8">
        <v>43488.380555555559</v>
      </c>
      <c r="H2025" s="7" t="s">
        <v>2781</v>
      </c>
      <c r="I2025" s="7"/>
      <c r="J2025" s="7"/>
      <c r="K2025" s="7">
        <v>0</v>
      </c>
      <c r="L2025" s="7">
        <v>0</v>
      </c>
      <c r="M2025" s="7">
        <v>4609.45</v>
      </c>
      <c r="N2025" s="7">
        <v>1</v>
      </c>
      <c r="O2025" s="7" t="s">
        <v>53</v>
      </c>
      <c r="P2025" s="7">
        <v>0</v>
      </c>
      <c r="Q2025" s="7">
        <v>0</v>
      </c>
      <c r="R2025" s="7">
        <v>4609.45</v>
      </c>
    </row>
    <row r="2026" spans="1:18" x14ac:dyDescent="0.25">
      <c r="A2026" s="7" t="s">
        <v>5636</v>
      </c>
      <c r="B2026" s="8">
        <v>43493</v>
      </c>
      <c r="C2026" s="7">
        <v>9</v>
      </c>
      <c r="D2026" s="7" t="s">
        <v>5637</v>
      </c>
      <c r="E2026" s="7" t="s">
        <v>592</v>
      </c>
      <c r="F2026" s="7" t="s">
        <v>5638</v>
      </c>
      <c r="G2026" s="8">
        <v>43488.380555555559</v>
      </c>
      <c r="H2026" s="7" t="s">
        <v>2781</v>
      </c>
      <c r="I2026" s="7"/>
      <c r="J2026" s="7"/>
      <c r="K2026" s="7">
        <v>0</v>
      </c>
      <c r="L2026" s="7">
        <v>0</v>
      </c>
      <c r="M2026" s="7">
        <v>1649.97</v>
      </c>
      <c r="N2026" s="7">
        <v>1</v>
      </c>
      <c r="O2026" s="7" t="s">
        <v>53</v>
      </c>
      <c r="P2026" s="7">
        <v>0</v>
      </c>
      <c r="Q2026" s="7">
        <v>0</v>
      </c>
      <c r="R2026" s="7">
        <v>1649.97</v>
      </c>
    </row>
    <row r="2027" spans="1:18" x14ac:dyDescent="0.25">
      <c r="A2027" s="7" t="s">
        <v>5636</v>
      </c>
      <c r="B2027" s="8">
        <v>43493</v>
      </c>
      <c r="C2027" s="7">
        <v>10</v>
      </c>
      <c r="D2027" s="7" t="s">
        <v>5637</v>
      </c>
      <c r="E2027" s="7" t="s">
        <v>592</v>
      </c>
      <c r="F2027" s="7" t="s">
        <v>5638</v>
      </c>
      <c r="G2027" s="8">
        <v>43488.380555555559</v>
      </c>
      <c r="H2027" s="7" t="s">
        <v>2781</v>
      </c>
      <c r="I2027" s="7"/>
      <c r="J2027" s="7"/>
      <c r="K2027" s="7">
        <v>0</v>
      </c>
      <c r="L2027" s="7">
        <v>0</v>
      </c>
      <c r="M2027" s="7">
        <v>523.79999999999995</v>
      </c>
      <c r="N2027" s="7">
        <v>1</v>
      </c>
      <c r="O2027" s="7" t="s">
        <v>53</v>
      </c>
      <c r="P2027" s="7">
        <v>0</v>
      </c>
      <c r="Q2027" s="7">
        <v>0</v>
      </c>
      <c r="R2027" s="7">
        <v>523.79999999999995</v>
      </c>
    </row>
    <row r="2028" spans="1:18" x14ac:dyDescent="0.25">
      <c r="A2028" s="7" t="s">
        <v>5636</v>
      </c>
      <c r="B2028" s="8">
        <v>43493</v>
      </c>
      <c r="C2028" s="7">
        <v>11</v>
      </c>
      <c r="D2028" s="7" t="s">
        <v>5637</v>
      </c>
      <c r="E2028" s="7" t="s">
        <v>592</v>
      </c>
      <c r="F2028" s="7" t="s">
        <v>5638</v>
      </c>
      <c r="G2028" s="8">
        <v>43488.380555555559</v>
      </c>
      <c r="H2028" s="7" t="s">
        <v>2781</v>
      </c>
      <c r="I2028" s="7"/>
      <c r="J2028" s="7"/>
      <c r="K2028" s="7">
        <v>0</v>
      </c>
      <c r="L2028" s="7">
        <v>0</v>
      </c>
      <c r="M2028" s="7">
        <v>4557.07</v>
      </c>
      <c r="N2028" s="7">
        <v>1</v>
      </c>
      <c r="O2028" s="7" t="s">
        <v>53</v>
      </c>
      <c r="P2028" s="7">
        <v>0</v>
      </c>
      <c r="Q2028" s="7">
        <v>0</v>
      </c>
      <c r="R2028" s="7">
        <v>4557.07</v>
      </c>
    </row>
    <row r="2029" spans="1:18" x14ac:dyDescent="0.25">
      <c r="A2029" s="7" t="s">
        <v>5636</v>
      </c>
      <c r="B2029" s="8">
        <v>43493</v>
      </c>
      <c r="C2029" s="7">
        <v>12</v>
      </c>
      <c r="D2029" s="7" t="s">
        <v>5637</v>
      </c>
      <c r="E2029" s="7" t="s">
        <v>592</v>
      </c>
      <c r="F2029" s="7" t="s">
        <v>5638</v>
      </c>
      <c r="G2029" s="8">
        <v>43488.380555555559</v>
      </c>
      <c r="H2029" s="7" t="s">
        <v>2781</v>
      </c>
      <c r="I2029" s="7"/>
      <c r="J2029" s="7"/>
      <c r="K2029" s="7">
        <v>0</v>
      </c>
      <c r="L2029" s="7">
        <v>0</v>
      </c>
      <c r="M2029" s="7">
        <v>9428.41</v>
      </c>
      <c r="N2029" s="7">
        <v>1</v>
      </c>
      <c r="O2029" s="7" t="s">
        <v>53</v>
      </c>
      <c r="P2029" s="7">
        <v>0</v>
      </c>
      <c r="Q2029" s="7">
        <v>0</v>
      </c>
      <c r="R2029" s="7">
        <v>9428.41</v>
      </c>
    </row>
    <row r="2030" spans="1:18" x14ac:dyDescent="0.25">
      <c r="A2030" s="7" t="s">
        <v>5636</v>
      </c>
      <c r="B2030" s="8">
        <v>43493</v>
      </c>
      <c r="C2030" s="7">
        <v>13</v>
      </c>
      <c r="D2030" s="7" t="s">
        <v>5637</v>
      </c>
      <c r="E2030" s="7" t="s">
        <v>592</v>
      </c>
      <c r="F2030" s="7" t="s">
        <v>5638</v>
      </c>
      <c r="G2030" s="8">
        <v>43488.380555555559</v>
      </c>
      <c r="H2030" s="7" t="s">
        <v>2781</v>
      </c>
      <c r="I2030" s="7"/>
      <c r="J2030" s="7"/>
      <c r="K2030" s="7">
        <v>0</v>
      </c>
      <c r="L2030" s="7">
        <v>0</v>
      </c>
      <c r="M2030" s="7">
        <v>2269.8000000000002</v>
      </c>
      <c r="N2030" s="7">
        <v>1</v>
      </c>
      <c r="O2030" s="7" t="s">
        <v>53</v>
      </c>
      <c r="P2030" s="7">
        <v>0</v>
      </c>
      <c r="Q2030" s="7">
        <v>0</v>
      </c>
      <c r="R2030" s="7">
        <v>2269.8000000000002</v>
      </c>
    </row>
    <row r="2031" spans="1:18" x14ac:dyDescent="0.25">
      <c r="A2031" s="7" t="s">
        <v>5636</v>
      </c>
      <c r="B2031" s="8">
        <v>43493</v>
      </c>
      <c r="C2031" s="7">
        <v>14</v>
      </c>
      <c r="D2031" s="7" t="s">
        <v>5637</v>
      </c>
      <c r="E2031" s="7" t="s">
        <v>592</v>
      </c>
      <c r="F2031" s="7" t="s">
        <v>5638</v>
      </c>
      <c r="G2031" s="8">
        <v>43488.380555555559</v>
      </c>
      <c r="H2031" s="7" t="s">
        <v>2781</v>
      </c>
      <c r="I2031" s="7"/>
      <c r="J2031" s="7"/>
      <c r="K2031" s="7">
        <v>0</v>
      </c>
      <c r="L2031" s="7">
        <v>0</v>
      </c>
      <c r="M2031" s="7">
        <v>20952.02</v>
      </c>
      <c r="N2031" s="7">
        <v>1</v>
      </c>
      <c r="O2031" s="7" t="s">
        <v>53</v>
      </c>
      <c r="P2031" s="7">
        <v>0</v>
      </c>
      <c r="Q2031" s="7">
        <v>0</v>
      </c>
      <c r="R2031" s="7">
        <v>20952.02</v>
      </c>
    </row>
    <row r="2032" spans="1:18" x14ac:dyDescent="0.25">
      <c r="A2032" s="7" t="s">
        <v>5636</v>
      </c>
      <c r="B2032" s="8">
        <v>43493</v>
      </c>
      <c r="C2032" s="7">
        <v>15</v>
      </c>
      <c r="D2032" s="7" t="s">
        <v>5637</v>
      </c>
      <c r="E2032" s="7" t="s">
        <v>592</v>
      </c>
      <c r="F2032" s="7" t="s">
        <v>5638</v>
      </c>
      <c r="G2032" s="8">
        <v>43488.380555555559</v>
      </c>
      <c r="H2032" s="7" t="s">
        <v>2781</v>
      </c>
      <c r="I2032" s="7"/>
      <c r="J2032" s="7"/>
      <c r="K2032" s="7">
        <v>0</v>
      </c>
      <c r="L2032" s="7">
        <v>0</v>
      </c>
      <c r="M2032" s="7">
        <v>17599.7</v>
      </c>
      <c r="N2032" s="7">
        <v>1</v>
      </c>
      <c r="O2032" s="7" t="s">
        <v>53</v>
      </c>
      <c r="P2032" s="7">
        <v>0</v>
      </c>
      <c r="Q2032" s="7">
        <v>0</v>
      </c>
      <c r="R2032" s="7">
        <v>17599.7</v>
      </c>
    </row>
    <row r="2033" spans="1:18" x14ac:dyDescent="0.25">
      <c r="A2033" s="7" t="s">
        <v>5636</v>
      </c>
      <c r="B2033" s="8">
        <v>43493</v>
      </c>
      <c r="C2033" s="7">
        <v>16</v>
      </c>
      <c r="D2033" s="7" t="s">
        <v>5637</v>
      </c>
      <c r="E2033" s="7" t="s">
        <v>592</v>
      </c>
      <c r="F2033" s="7" t="s">
        <v>5638</v>
      </c>
      <c r="G2033" s="8">
        <v>43488.380555555559</v>
      </c>
      <c r="H2033" s="7" t="s">
        <v>2781</v>
      </c>
      <c r="I2033" s="7"/>
      <c r="J2033" s="7"/>
      <c r="K2033" s="7">
        <v>0</v>
      </c>
      <c r="L2033" s="7">
        <v>0</v>
      </c>
      <c r="M2033" s="7">
        <v>7333.21</v>
      </c>
      <c r="N2033" s="7">
        <v>1</v>
      </c>
      <c r="O2033" s="7" t="s">
        <v>53</v>
      </c>
      <c r="P2033" s="7">
        <v>0</v>
      </c>
      <c r="Q2033" s="7">
        <v>0</v>
      </c>
      <c r="R2033" s="7">
        <v>7333.21</v>
      </c>
    </row>
    <row r="2034" spans="1:18" x14ac:dyDescent="0.25">
      <c r="A2034" s="7" t="s">
        <v>5636</v>
      </c>
      <c r="B2034" s="8">
        <v>43493</v>
      </c>
      <c r="C2034" s="7">
        <v>17</v>
      </c>
      <c r="D2034" s="7" t="s">
        <v>5637</v>
      </c>
      <c r="E2034" s="7" t="s">
        <v>592</v>
      </c>
      <c r="F2034" s="7" t="s">
        <v>5638</v>
      </c>
      <c r="G2034" s="8">
        <v>43488.380555555559</v>
      </c>
      <c r="H2034" s="7" t="s">
        <v>2781</v>
      </c>
      <c r="I2034" s="7"/>
      <c r="J2034" s="7"/>
      <c r="K2034" s="7">
        <v>0</v>
      </c>
      <c r="L2034" s="7">
        <v>0</v>
      </c>
      <c r="M2034" s="7">
        <v>9114.1299999999992</v>
      </c>
      <c r="N2034" s="7">
        <v>1</v>
      </c>
      <c r="O2034" s="7" t="s">
        <v>53</v>
      </c>
      <c r="P2034" s="7">
        <v>0</v>
      </c>
      <c r="Q2034" s="7">
        <v>0</v>
      </c>
      <c r="R2034" s="7">
        <v>9114.1299999999992</v>
      </c>
    </row>
    <row r="2035" spans="1:18" x14ac:dyDescent="0.25">
      <c r="A2035" s="7" t="s">
        <v>5636</v>
      </c>
      <c r="B2035" s="8">
        <v>43493</v>
      </c>
      <c r="C2035" s="7">
        <v>18</v>
      </c>
      <c r="D2035" s="7" t="s">
        <v>5637</v>
      </c>
      <c r="E2035" s="7" t="s">
        <v>592</v>
      </c>
      <c r="F2035" s="7" t="s">
        <v>5638</v>
      </c>
      <c r="G2035" s="8">
        <v>43488.380555555559</v>
      </c>
      <c r="H2035" s="7" t="s">
        <v>2781</v>
      </c>
      <c r="I2035" s="7"/>
      <c r="J2035" s="7"/>
      <c r="K2035" s="7">
        <v>0</v>
      </c>
      <c r="L2035" s="7">
        <v>0</v>
      </c>
      <c r="M2035" s="7">
        <v>2933.28</v>
      </c>
      <c r="N2035" s="7">
        <v>1</v>
      </c>
      <c r="O2035" s="7" t="s">
        <v>53</v>
      </c>
      <c r="P2035" s="7">
        <v>0</v>
      </c>
      <c r="Q2035" s="7">
        <v>0</v>
      </c>
      <c r="R2035" s="7">
        <v>2933.28</v>
      </c>
    </row>
    <row r="2036" spans="1:18" x14ac:dyDescent="0.25">
      <c r="A2036" s="7" t="s">
        <v>5636</v>
      </c>
      <c r="B2036" s="8">
        <v>43493</v>
      </c>
      <c r="C2036" s="7">
        <v>19</v>
      </c>
      <c r="D2036" s="7" t="s">
        <v>5637</v>
      </c>
      <c r="E2036" s="7" t="s">
        <v>592</v>
      </c>
      <c r="F2036" s="7" t="s">
        <v>5638</v>
      </c>
      <c r="G2036" s="8">
        <v>43488.380555555559</v>
      </c>
      <c r="H2036" s="7" t="s">
        <v>2781</v>
      </c>
      <c r="I2036" s="7"/>
      <c r="J2036" s="7"/>
      <c r="K2036" s="7">
        <v>0</v>
      </c>
      <c r="L2036" s="7">
        <v>0</v>
      </c>
      <c r="M2036" s="7">
        <v>5063.41</v>
      </c>
      <c r="N2036" s="7">
        <v>1</v>
      </c>
      <c r="O2036" s="7" t="s">
        <v>53</v>
      </c>
      <c r="P2036" s="7">
        <v>0</v>
      </c>
      <c r="Q2036" s="7">
        <v>0</v>
      </c>
      <c r="R2036" s="7">
        <v>5063.41</v>
      </c>
    </row>
    <row r="2037" spans="1:18" x14ac:dyDescent="0.25">
      <c r="A2037" s="7" t="s">
        <v>5636</v>
      </c>
      <c r="B2037" s="8">
        <v>43493</v>
      </c>
      <c r="C2037" s="7">
        <v>20</v>
      </c>
      <c r="D2037" s="7" t="s">
        <v>5637</v>
      </c>
      <c r="E2037" s="7" t="s">
        <v>592</v>
      </c>
      <c r="F2037" s="7" t="s">
        <v>5638</v>
      </c>
      <c r="G2037" s="8">
        <v>43488.380555555559</v>
      </c>
      <c r="H2037" s="7" t="s">
        <v>2781</v>
      </c>
      <c r="I2037" s="7"/>
      <c r="J2037" s="7"/>
      <c r="K2037" s="7">
        <v>0</v>
      </c>
      <c r="L2037" s="7">
        <v>0</v>
      </c>
      <c r="M2037" s="7">
        <v>13618.82</v>
      </c>
      <c r="N2037" s="7">
        <v>1</v>
      </c>
      <c r="O2037" s="7" t="s">
        <v>53</v>
      </c>
      <c r="P2037" s="7">
        <v>0</v>
      </c>
      <c r="Q2037" s="7">
        <v>0</v>
      </c>
      <c r="R2037" s="7">
        <v>13618.82</v>
      </c>
    </row>
    <row r="2038" spans="1:18" x14ac:dyDescent="0.25">
      <c r="A2038" s="7" t="s">
        <v>5636</v>
      </c>
      <c r="B2038" s="8">
        <v>43493</v>
      </c>
      <c r="C2038" s="7">
        <v>21</v>
      </c>
      <c r="D2038" s="7" t="s">
        <v>5637</v>
      </c>
      <c r="E2038" s="7" t="s">
        <v>592</v>
      </c>
      <c r="F2038" s="7" t="s">
        <v>5638</v>
      </c>
      <c r="G2038" s="8">
        <v>43488.380555555559</v>
      </c>
      <c r="H2038" s="7" t="s">
        <v>2781</v>
      </c>
      <c r="I2038" s="7"/>
      <c r="J2038" s="7"/>
      <c r="K2038" s="7">
        <v>0</v>
      </c>
      <c r="L2038" s="7">
        <v>0</v>
      </c>
      <c r="M2038" s="7">
        <v>1571.4</v>
      </c>
      <c r="N2038" s="7">
        <v>1</v>
      </c>
      <c r="O2038" s="7" t="s">
        <v>53</v>
      </c>
      <c r="P2038" s="7">
        <v>0</v>
      </c>
      <c r="Q2038" s="7">
        <v>0</v>
      </c>
      <c r="R2038" s="7">
        <v>1571.4</v>
      </c>
    </row>
    <row r="2039" spans="1:18" x14ac:dyDescent="0.25">
      <c r="A2039" s="7" t="s">
        <v>5636</v>
      </c>
      <c r="B2039" s="8">
        <v>43493</v>
      </c>
      <c r="C2039" s="7">
        <v>22</v>
      </c>
      <c r="D2039" s="7" t="s">
        <v>5637</v>
      </c>
      <c r="E2039" s="7" t="s">
        <v>592</v>
      </c>
      <c r="F2039" s="7" t="s">
        <v>5638</v>
      </c>
      <c r="G2039" s="8">
        <v>43488.380555555559</v>
      </c>
      <c r="H2039" s="7" t="s">
        <v>2781</v>
      </c>
      <c r="I2039" s="7"/>
      <c r="J2039" s="7"/>
      <c r="K2039" s="7">
        <v>0</v>
      </c>
      <c r="L2039" s="7">
        <v>0</v>
      </c>
      <c r="M2039" s="7">
        <v>1833.3</v>
      </c>
      <c r="N2039" s="7">
        <v>1</v>
      </c>
      <c r="O2039" s="7" t="s">
        <v>53</v>
      </c>
      <c r="P2039" s="7">
        <v>0</v>
      </c>
      <c r="Q2039" s="7">
        <v>0</v>
      </c>
      <c r="R2039" s="7">
        <v>1833.3</v>
      </c>
    </row>
    <row r="2040" spans="1:18" x14ac:dyDescent="0.25">
      <c r="A2040" s="7" t="s">
        <v>5636</v>
      </c>
      <c r="B2040" s="8">
        <v>43493</v>
      </c>
      <c r="C2040" s="7">
        <v>23</v>
      </c>
      <c r="D2040" s="7" t="s">
        <v>5637</v>
      </c>
      <c r="E2040" s="7" t="s">
        <v>592</v>
      </c>
      <c r="F2040" s="7" t="s">
        <v>5638</v>
      </c>
      <c r="G2040" s="8">
        <v>43488.380555555559</v>
      </c>
      <c r="H2040" s="7" t="s">
        <v>2781</v>
      </c>
      <c r="I2040" s="7"/>
      <c r="J2040" s="7"/>
      <c r="K2040" s="7">
        <v>0</v>
      </c>
      <c r="L2040" s="7">
        <v>0</v>
      </c>
      <c r="M2040" s="7">
        <v>392.85</v>
      </c>
      <c r="N2040" s="7">
        <v>1</v>
      </c>
      <c r="O2040" s="7" t="s">
        <v>53</v>
      </c>
      <c r="P2040" s="7">
        <v>0</v>
      </c>
      <c r="Q2040" s="7">
        <v>0</v>
      </c>
      <c r="R2040" s="7">
        <v>392.85</v>
      </c>
    </row>
    <row r="2041" spans="1:18" x14ac:dyDescent="0.25">
      <c r="A2041" s="7" t="s">
        <v>5636</v>
      </c>
      <c r="B2041" s="8">
        <v>43493</v>
      </c>
      <c r="C2041" s="7">
        <v>24</v>
      </c>
      <c r="D2041" s="7" t="s">
        <v>5637</v>
      </c>
      <c r="E2041" s="7" t="s">
        <v>592</v>
      </c>
      <c r="F2041" s="7" t="s">
        <v>5638</v>
      </c>
      <c r="G2041" s="8">
        <v>43488.380555555559</v>
      </c>
      <c r="H2041" s="7" t="s">
        <v>2781</v>
      </c>
      <c r="I2041" s="7"/>
      <c r="J2041" s="7"/>
      <c r="K2041" s="7">
        <v>0</v>
      </c>
      <c r="L2041" s="7">
        <v>0</v>
      </c>
      <c r="M2041" s="7">
        <v>17180.66</v>
      </c>
      <c r="N2041" s="7">
        <v>1</v>
      </c>
      <c r="O2041" s="7" t="s">
        <v>53</v>
      </c>
      <c r="P2041" s="7">
        <v>0</v>
      </c>
      <c r="Q2041" s="7">
        <v>0</v>
      </c>
      <c r="R2041" s="7">
        <v>17180.66</v>
      </c>
    </row>
    <row r="2042" spans="1:18" x14ac:dyDescent="0.25">
      <c r="A2042" s="7" t="s">
        <v>5636</v>
      </c>
      <c r="B2042" s="8">
        <v>43493</v>
      </c>
      <c r="C2042" s="7">
        <v>25</v>
      </c>
      <c r="D2042" s="7" t="s">
        <v>5637</v>
      </c>
      <c r="E2042" s="7" t="s">
        <v>592</v>
      </c>
      <c r="F2042" s="7" t="s">
        <v>5638</v>
      </c>
      <c r="G2042" s="8">
        <v>43488.380555555559</v>
      </c>
      <c r="H2042" s="7" t="s">
        <v>2781</v>
      </c>
      <c r="I2042" s="7"/>
      <c r="J2042" s="7"/>
      <c r="K2042" s="7">
        <v>0</v>
      </c>
      <c r="L2042" s="7">
        <v>0</v>
      </c>
      <c r="M2042" s="7">
        <v>11174.41</v>
      </c>
      <c r="N2042" s="7">
        <v>1</v>
      </c>
      <c r="O2042" s="7" t="s">
        <v>53</v>
      </c>
      <c r="P2042" s="7">
        <v>0</v>
      </c>
      <c r="Q2042" s="7">
        <v>0</v>
      </c>
      <c r="R2042" s="7">
        <v>11174.41</v>
      </c>
    </row>
    <row r="2043" spans="1:18" x14ac:dyDescent="0.25">
      <c r="A2043" s="7" t="s">
        <v>5639</v>
      </c>
      <c r="B2043" s="8">
        <v>43494</v>
      </c>
      <c r="C2043" s="7">
        <v>1</v>
      </c>
      <c r="D2043" s="7" t="s">
        <v>5640</v>
      </c>
      <c r="E2043" s="7" t="s">
        <v>592</v>
      </c>
      <c r="F2043" s="7" t="s">
        <v>5641</v>
      </c>
      <c r="G2043" s="8">
        <v>43476.344444444447</v>
      </c>
      <c r="H2043" s="7" t="s">
        <v>2781</v>
      </c>
      <c r="I2043" s="7"/>
      <c r="J2043" s="7"/>
      <c r="K2043" s="7">
        <v>0</v>
      </c>
      <c r="L2043" s="7">
        <v>0</v>
      </c>
      <c r="M2043" s="7">
        <v>0</v>
      </c>
      <c r="N2043" s="7">
        <v>1</v>
      </c>
      <c r="O2043" s="7" t="s">
        <v>71</v>
      </c>
      <c r="P2043" s="7">
        <v>0</v>
      </c>
      <c r="Q2043" s="7">
        <v>0</v>
      </c>
      <c r="R2043" s="7">
        <v>7.33</v>
      </c>
    </row>
    <row r="2044" spans="1:18" x14ac:dyDescent="0.25">
      <c r="A2044" s="7" t="s">
        <v>5639</v>
      </c>
      <c r="B2044" s="8">
        <v>43494</v>
      </c>
      <c r="C2044" s="7">
        <v>2</v>
      </c>
      <c r="D2044" s="7" t="s">
        <v>5640</v>
      </c>
      <c r="E2044" s="7" t="s">
        <v>592</v>
      </c>
      <c r="F2044" s="7" t="s">
        <v>5641</v>
      </c>
      <c r="G2044" s="8">
        <v>43476.344444444447</v>
      </c>
      <c r="H2044" s="7" t="s">
        <v>2781</v>
      </c>
      <c r="I2044" s="7"/>
      <c r="J2044" s="7"/>
      <c r="K2044" s="7">
        <v>0</v>
      </c>
      <c r="L2044" s="7">
        <v>0</v>
      </c>
      <c r="M2044" s="7">
        <v>0</v>
      </c>
      <c r="N2044" s="7">
        <v>1</v>
      </c>
      <c r="O2044" s="7" t="s">
        <v>71</v>
      </c>
      <c r="P2044" s="7">
        <v>0</v>
      </c>
      <c r="Q2044" s="7">
        <v>0</v>
      </c>
      <c r="R2044" s="7">
        <v>42.67</v>
      </c>
    </row>
    <row r="2045" spans="1:18" x14ac:dyDescent="0.25">
      <c r="A2045" s="7" t="s">
        <v>5642</v>
      </c>
      <c r="B2045" s="8">
        <v>43494</v>
      </c>
      <c r="C2045" s="7">
        <v>1</v>
      </c>
      <c r="D2045" s="7" t="s">
        <v>5643</v>
      </c>
      <c r="E2045" s="7" t="s">
        <v>592</v>
      </c>
      <c r="F2045" s="7" t="s">
        <v>5644</v>
      </c>
      <c r="G2045" s="8">
        <v>43489.828472222223</v>
      </c>
      <c r="H2045" s="7" t="s">
        <v>2781</v>
      </c>
      <c r="I2045" s="7"/>
      <c r="J2045" s="7"/>
      <c r="K2045" s="7">
        <v>0</v>
      </c>
      <c r="L2045" s="7">
        <v>0</v>
      </c>
      <c r="M2045" s="7">
        <v>1.23</v>
      </c>
      <c r="N2045" s="7">
        <v>1</v>
      </c>
      <c r="O2045" s="7" t="s">
        <v>71</v>
      </c>
      <c r="P2045" s="7">
        <v>0</v>
      </c>
      <c r="Q2045" s="7">
        <v>0</v>
      </c>
      <c r="R2045" s="7">
        <v>1.23</v>
      </c>
    </row>
    <row r="2046" spans="1:18" x14ac:dyDescent="0.25">
      <c r="A2046" s="7" t="s">
        <v>5642</v>
      </c>
      <c r="B2046" s="8">
        <v>43494</v>
      </c>
      <c r="C2046" s="7">
        <v>2</v>
      </c>
      <c r="D2046" s="7" t="s">
        <v>5643</v>
      </c>
      <c r="E2046" s="7" t="s">
        <v>592</v>
      </c>
      <c r="F2046" s="7" t="s">
        <v>5644</v>
      </c>
      <c r="G2046" s="8">
        <v>43489.828472222223</v>
      </c>
      <c r="H2046" s="7" t="s">
        <v>2781</v>
      </c>
      <c r="I2046" s="7"/>
      <c r="J2046" s="7"/>
      <c r="K2046" s="7">
        <v>0</v>
      </c>
      <c r="L2046" s="7">
        <v>0</v>
      </c>
      <c r="M2046" s="7">
        <v>4</v>
      </c>
      <c r="N2046" s="7">
        <v>1</v>
      </c>
      <c r="O2046" s="7" t="s">
        <v>71</v>
      </c>
      <c r="P2046" s="7">
        <v>0</v>
      </c>
      <c r="Q2046" s="7">
        <v>0</v>
      </c>
      <c r="R2046" s="7">
        <v>4</v>
      </c>
    </row>
    <row r="2047" spans="1:18" x14ac:dyDescent="0.25">
      <c r="A2047" s="7" t="s">
        <v>5642</v>
      </c>
      <c r="B2047" s="8">
        <v>43494</v>
      </c>
      <c r="C2047" s="7">
        <v>3</v>
      </c>
      <c r="D2047" s="7" t="s">
        <v>5643</v>
      </c>
      <c r="E2047" s="7" t="s">
        <v>592</v>
      </c>
      <c r="F2047" s="7" t="s">
        <v>5644</v>
      </c>
      <c r="G2047" s="8">
        <v>43489.828472222223</v>
      </c>
      <c r="H2047" s="7" t="s">
        <v>2781</v>
      </c>
      <c r="I2047" s="7"/>
      <c r="J2047" s="7"/>
      <c r="K2047" s="7">
        <v>0</v>
      </c>
      <c r="L2047" s="7">
        <v>0</v>
      </c>
      <c r="M2047" s="7">
        <v>9.7200000000000006</v>
      </c>
      <c r="N2047" s="7">
        <v>1</v>
      </c>
      <c r="O2047" s="7" t="s">
        <v>71</v>
      </c>
      <c r="P2047" s="7">
        <v>0</v>
      </c>
      <c r="Q2047" s="7">
        <v>0</v>
      </c>
      <c r="R2047" s="7">
        <v>9.7200000000000006</v>
      </c>
    </row>
    <row r="2048" spans="1:18" x14ac:dyDescent="0.25">
      <c r="A2048" s="7" t="s">
        <v>5642</v>
      </c>
      <c r="B2048" s="8">
        <v>43494</v>
      </c>
      <c r="C2048" s="7">
        <v>4</v>
      </c>
      <c r="D2048" s="7" t="s">
        <v>5643</v>
      </c>
      <c r="E2048" s="7" t="s">
        <v>592</v>
      </c>
      <c r="F2048" s="7" t="s">
        <v>5644</v>
      </c>
      <c r="G2048" s="8">
        <v>43489.828472222223</v>
      </c>
      <c r="H2048" s="7" t="s">
        <v>2781</v>
      </c>
      <c r="I2048" s="7"/>
      <c r="J2048" s="7"/>
      <c r="K2048" s="7">
        <v>0</v>
      </c>
      <c r="L2048" s="7">
        <v>0</v>
      </c>
      <c r="M2048" s="7">
        <v>3.95</v>
      </c>
      <c r="N2048" s="7">
        <v>1</v>
      </c>
      <c r="O2048" s="7" t="s">
        <v>71</v>
      </c>
      <c r="P2048" s="7">
        <v>0</v>
      </c>
      <c r="Q2048" s="7">
        <v>0</v>
      </c>
      <c r="R2048" s="7">
        <v>3.95</v>
      </c>
    </row>
    <row r="2049" spans="1:18" x14ac:dyDescent="0.25">
      <c r="A2049" s="7" t="s">
        <v>5642</v>
      </c>
      <c r="B2049" s="8">
        <v>43494</v>
      </c>
      <c r="C2049" s="7">
        <v>5</v>
      </c>
      <c r="D2049" s="7" t="s">
        <v>5643</v>
      </c>
      <c r="E2049" s="7" t="s">
        <v>592</v>
      </c>
      <c r="F2049" s="7" t="s">
        <v>5644</v>
      </c>
      <c r="G2049" s="8">
        <v>43489.828472222223</v>
      </c>
      <c r="H2049" s="7" t="s">
        <v>2781</v>
      </c>
      <c r="I2049" s="7"/>
      <c r="J2049" s="7"/>
      <c r="K2049" s="7">
        <v>0</v>
      </c>
      <c r="L2049" s="7">
        <v>0</v>
      </c>
      <c r="M2049" s="7">
        <v>25.41</v>
      </c>
      <c r="N2049" s="7">
        <v>1</v>
      </c>
      <c r="O2049" s="7" t="s">
        <v>71</v>
      </c>
      <c r="P2049" s="7">
        <v>0</v>
      </c>
      <c r="Q2049" s="7">
        <v>0</v>
      </c>
      <c r="R2049" s="7">
        <v>25.41</v>
      </c>
    </row>
    <row r="2050" spans="1:18" x14ac:dyDescent="0.25">
      <c r="A2050" s="7" t="s">
        <v>5642</v>
      </c>
      <c r="B2050" s="8">
        <v>43494</v>
      </c>
      <c r="C2050" s="7">
        <v>6</v>
      </c>
      <c r="D2050" s="7" t="s">
        <v>5643</v>
      </c>
      <c r="E2050" s="7" t="s">
        <v>592</v>
      </c>
      <c r="F2050" s="7" t="s">
        <v>5644</v>
      </c>
      <c r="G2050" s="8">
        <v>43489.828472222223</v>
      </c>
      <c r="H2050" s="7" t="s">
        <v>2781</v>
      </c>
      <c r="I2050" s="7"/>
      <c r="J2050" s="7"/>
      <c r="K2050" s="7">
        <v>0</v>
      </c>
      <c r="L2050" s="7">
        <v>0</v>
      </c>
      <c r="M2050" s="7">
        <v>5.69</v>
      </c>
      <c r="N2050" s="7">
        <v>1</v>
      </c>
      <c r="O2050" s="7" t="s">
        <v>71</v>
      </c>
      <c r="P2050" s="7">
        <v>0</v>
      </c>
      <c r="Q2050" s="7">
        <v>0</v>
      </c>
      <c r="R2050" s="7">
        <v>5.69</v>
      </c>
    </row>
    <row r="2051" spans="1:18" x14ac:dyDescent="0.25">
      <c r="A2051" s="7" t="s">
        <v>5645</v>
      </c>
      <c r="B2051" s="8">
        <v>43494</v>
      </c>
      <c r="C2051" s="7">
        <v>1</v>
      </c>
      <c r="D2051" s="7" t="s">
        <v>5646</v>
      </c>
      <c r="E2051" s="7" t="s">
        <v>592</v>
      </c>
      <c r="F2051" s="7" t="s">
        <v>5647</v>
      </c>
      <c r="G2051" s="8">
        <v>43486.669444444444</v>
      </c>
      <c r="H2051" s="7" t="s">
        <v>2781</v>
      </c>
      <c r="I2051" s="7"/>
      <c r="J2051" s="7"/>
      <c r="K2051" s="7">
        <v>0</v>
      </c>
      <c r="L2051" s="7">
        <v>0</v>
      </c>
      <c r="M2051" s="7">
        <v>250</v>
      </c>
      <c r="N2051" s="7">
        <v>1</v>
      </c>
      <c r="O2051" s="7" t="s">
        <v>71</v>
      </c>
      <c r="P2051" s="7">
        <v>0</v>
      </c>
      <c r="Q2051" s="7">
        <v>0</v>
      </c>
      <c r="R2051" s="7">
        <v>250</v>
      </c>
    </row>
    <row r="2052" spans="1:18" x14ac:dyDescent="0.25">
      <c r="A2052" s="7" t="s">
        <v>5648</v>
      </c>
      <c r="B2052" s="8">
        <v>43494</v>
      </c>
      <c r="C2052" s="7">
        <v>1</v>
      </c>
      <c r="D2052" s="7" t="s">
        <v>5649</v>
      </c>
      <c r="E2052" s="7" t="s">
        <v>592</v>
      </c>
      <c r="F2052" s="7" t="s">
        <v>5650</v>
      </c>
      <c r="G2052" s="8">
        <v>43476.370138888888</v>
      </c>
      <c r="H2052" s="7" t="s">
        <v>2781</v>
      </c>
      <c r="I2052" s="7"/>
      <c r="J2052" s="7"/>
      <c r="K2052" s="7">
        <v>0</v>
      </c>
      <c r="L2052" s="7">
        <v>0</v>
      </c>
      <c r="M2052" s="7">
        <v>39.950000000000003</v>
      </c>
      <c r="N2052" s="7">
        <v>1</v>
      </c>
      <c r="O2052" s="7" t="s">
        <v>2813</v>
      </c>
      <c r="P2052" s="7">
        <v>0</v>
      </c>
      <c r="Q2052" s="7">
        <v>0</v>
      </c>
      <c r="R2052" s="7">
        <v>140</v>
      </c>
    </row>
    <row r="2053" spans="1:18" x14ac:dyDescent="0.25">
      <c r="A2053" s="7" t="s">
        <v>5651</v>
      </c>
      <c r="B2053" s="8">
        <v>43495</v>
      </c>
      <c r="C2053" s="7">
        <v>1</v>
      </c>
      <c r="D2053" s="7" t="s">
        <v>5652</v>
      </c>
      <c r="E2053" s="7" t="s">
        <v>592</v>
      </c>
      <c r="F2053" s="7" t="s">
        <v>5653</v>
      </c>
      <c r="G2053" s="8">
        <v>43493.644444444442</v>
      </c>
      <c r="H2053" s="7" t="s">
        <v>2781</v>
      </c>
      <c r="I2053" s="7"/>
      <c r="J2053" s="7"/>
      <c r="K2053" s="7">
        <v>0</v>
      </c>
      <c r="L2053" s="7">
        <v>0</v>
      </c>
      <c r="M2053" s="7">
        <v>800</v>
      </c>
      <c r="N2053" s="7">
        <v>1</v>
      </c>
      <c r="O2053" s="7" t="s">
        <v>53</v>
      </c>
      <c r="P2053" s="7">
        <v>0</v>
      </c>
      <c r="Q2053" s="7">
        <v>0</v>
      </c>
      <c r="R2053" s="7">
        <v>800</v>
      </c>
    </row>
    <row r="2054" spans="1:18" x14ac:dyDescent="0.25">
      <c r="A2054" s="7" t="s">
        <v>5654</v>
      </c>
      <c r="B2054" s="8">
        <v>43500</v>
      </c>
      <c r="C2054" s="7">
        <v>1</v>
      </c>
      <c r="D2054" s="7" t="s">
        <v>5655</v>
      </c>
      <c r="E2054" s="7" t="s">
        <v>592</v>
      </c>
      <c r="F2054" s="7" t="s">
        <v>5656</v>
      </c>
      <c r="G2054" s="8">
        <v>43496.59375</v>
      </c>
      <c r="H2054" s="7" t="s">
        <v>2781</v>
      </c>
      <c r="I2054" s="7"/>
      <c r="J2054" s="7"/>
      <c r="K2054" s="7">
        <v>0</v>
      </c>
      <c r="L2054" s="7">
        <v>0</v>
      </c>
      <c r="M2054" s="7">
        <v>5000</v>
      </c>
      <c r="N2054" s="7">
        <v>1</v>
      </c>
      <c r="O2054" s="7" t="s">
        <v>53</v>
      </c>
      <c r="P2054" s="7">
        <v>0</v>
      </c>
      <c r="Q2054" s="7">
        <v>0</v>
      </c>
      <c r="R2054" s="7">
        <v>5000</v>
      </c>
    </row>
    <row r="2055" spans="1:18" x14ac:dyDescent="0.25">
      <c r="A2055" s="7" t="s">
        <v>5657</v>
      </c>
      <c r="B2055" s="8">
        <v>43500</v>
      </c>
      <c r="C2055" s="7">
        <v>1</v>
      </c>
      <c r="D2055" s="7" t="s">
        <v>5658</v>
      </c>
      <c r="E2055" s="7" t="s">
        <v>592</v>
      </c>
      <c r="F2055" s="7" t="s">
        <v>5659</v>
      </c>
      <c r="G2055" s="8">
        <v>43494.65</v>
      </c>
      <c r="H2055" s="7" t="s">
        <v>2781</v>
      </c>
      <c r="I2055" s="7"/>
      <c r="J2055" s="7"/>
      <c r="K2055" s="7">
        <v>0</v>
      </c>
      <c r="L2055" s="7">
        <v>0</v>
      </c>
      <c r="M2055" s="7">
        <v>100</v>
      </c>
      <c r="N2055" s="7">
        <v>1</v>
      </c>
      <c r="O2055" s="7" t="s">
        <v>71</v>
      </c>
      <c r="P2055" s="7">
        <v>0</v>
      </c>
      <c r="Q2055" s="7">
        <v>0</v>
      </c>
      <c r="R2055" s="7">
        <v>100</v>
      </c>
    </row>
    <row r="2056" spans="1:18" x14ac:dyDescent="0.25">
      <c r="A2056" s="7" t="s">
        <v>5660</v>
      </c>
      <c r="B2056" s="8">
        <v>43500</v>
      </c>
      <c r="C2056" s="7">
        <v>1</v>
      </c>
      <c r="D2056" s="7" t="s">
        <v>5661</v>
      </c>
      <c r="E2056" s="7" t="s">
        <v>592</v>
      </c>
      <c r="F2056" s="7" t="s">
        <v>5662</v>
      </c>
      <c r="G2056" s="8">
        <v>43489.633333333331</v>
      </c>
      <c r="H2056" s="7" t="s">
        <v>2781</v>
      </c>
      <c r="I2056" s="7"/>
      <c r="J2056" s="7"/>
      <c r="K2056" s="7">
        <v>0</v>
      </c>
      <c r="L2056" s="7">
        <v>0</v>
      </c>
      <c r="M2056" s="7">
        <v>100</v>
      </c>
      <c r="N2056" s="7">
        <v>1</v>
      </c>
      <c r="O2056" s="7" t="s">
        <v>71</v>
      </c>
      <c r="P2056" s="7">
        <v>0</v>
      </c>
      <c r="Q2056" s="7">
        <v>0</v>
      </c>
      <c r="R2056" s="7">
        <v>175</v>
      </c>
    </row>
    <row r="2057" spans="1:18" x14ac:dyDescent="0.25">
      <c r="A2057" s="7" t="s">
        <v>5663</v>
      </c>
      <c r="B2057" s="8">
        <v>43500</v>
      </c>
      <c r="C2057" s="7">
        <v>1</v>
      </c>
      <c r="D2057" s="7" t="s">
        <v>5664</v>
      </c>
      <c r="E2057" s="7" t="s">
        <v>592</v>
      </c>
      <c r="F2057" s="7" t="s">
        <v>5665</v>
      </c>
      <c r="G2057" s="8">
        <v>43482.657638888886</v>
      </c>
      <c r="H2057" s="7" t="s">
        <v>2781</v>
      </c>
      <c r="I2057" s="7"/>
      <c r="J2057" s="7"/>
      <c r="K2057" s="7">
        <v>0</v>
      </c>
      <c r="L2057" s="7">
        <v>0</v>
      </c>
      <c r="M2057" s="7">
        <v>184.43</v>
      </c>
      <c r="N2057" s="7">
        <v>1</v>
      </c>
      <c r="O2057" s="7" t="s">
        <v>71</v>
      </c>
      <c r="P2057" s="7">
        <v>0</v>
      </c>
      <c r="Q2057" s="7">
        <v>0</v>
      </c>
      <c r="R2057" s="7">
        <v>184.43</v>
      </c>
    </row>
    <row r="2058" spans="1:18" x14ac:dyDescent="0.25">
      <c r="A2058" s="7" t="s">
        <v>5663</v>
      </c>
      <c r="B2058" s="8">
        <v>43500</v>
      </c>
      <c r="C2058" s="7">
        <v>2</v>
      </c>
      <c r="D2058" s="7" t="s">
        <v>5664</v>
      </c>
      <c r="E2058" s="7" t="s">
        <v>592</v>
      </c>
      <c r="F2058" s="7" t="s">
        <v>5665</v>
      </c>
      <c r="G2058" s="8">
        <v>43482.657638888886</v>
      </c>
      <c r="H2058" s="7" t="s">
        <v>2781</v>
      </c>
      <c r="I2058" s="7"/>
      <c r="J2058" s="7"/>
      <c r="K2058" s="7">
        <v>0</v>
      </c>
      <c r="L2058" s="7">
        <v>0</v>
      </c>
      <c r="M2058" s="7">
        <v>640.57000000000005</v>
      </c>
      <c r="N2058" s="7">
        <v>1</v>
      </c>
      <c r="O2058" s="7" t="s">
        <v>71</v>
      </c>
      <c r="P2058" s="7">
        <v>0</v>
      </c>
      <c r="Q2058" s="7">
        <v>0</v>
      </c>
      <c r="R2058" s="7">
        <v>640.57000000000005</v>
      </c>
    </row>
    <row r="2059" spans="1:18" x14ac:dyDescent="0.25">
      <c r="A2059" s="7" t="s">
        <v>5666</v>
      </c>
      <c r="B2059" s="8">
        <v>43501</v>
      </c>
      <c r="C2059" s="7">
        <v>1</v>
      </c>
      <c r="D2059" s="7" t="s">
        <v>5667</v>
      </c>
      <c r="E2059" s="7" t="s">
        <v>592</v>
      </c>
      <c r="F2059" s="7" t="s">
        <v>5668</v>
      </c>
      <c r="G2059" s="8">
        <v>43478.652777777781</v>
      </c>
      <c r="H2059" s="7" t="s">
        <v>2781</v>
      </c>
      <c r="I2059" s="7"/>
      <c r="J2059" s="7"/>
      <c r="K2059" s="7">
        <v>0</v>
      </c>
      <c r="L2059" s="7">
        <v>0</v>
      </c>
      <c r="M2059" s="7">
        <v>0</v>
      </c>
      <c r="N2059" s="7">
        <v>1</v>
      </c>
      <c r="O2059" s="7" t="s">
        <v>937</v>
      </c>
      <c r="P2059" s="7">
        <v>0</v>
      </c>
      <c r="Q2059" s="7">
        <v>0</v>
      </c>
      <c r="R2059" s="7">
        <v>9.3000000000000007</v>
      </c>
    </row>
    <row r="2060" spans="1:18" x14ac:dyDescent="0.25">
      <c r="A2060" s="7" t="s">
        <v>5669</v>
      </c>
      <c r="B2060" s="8">
        <v>43501</v>
      </c>
      <c r="C2060" s="7">
        <v>1</v>
      </c>
      <c r="D2060" s="7" t="s">
        <v>5670</v>
      </c>
      <c r="E2060" s="7" t="s">
        <v>592</v>
      </c>
      <c r="F2060" s="7" t="s">
        <v>5671</v>
      </c>
      <c r="G2060" s="8">
        <v>43482.881944444445</v>
      </c>
      <c r="H2060" s="7" t="s">
        <v>2781</v>
      </c>
      <c r="I2060" s="7"/>
      <c r="J2060" s="7"/>
      <c r="K2060" s="7">
        <v>0</v>
      </c>
      <c r="L2060" s="7">
        <v>0</v>
      </c>
      <c r="M2060" s="7">
        <v>12.35</v>
      </c>
      <c r="N2060" s="7">
        <v>1</v>
      </c>
      <c r="O2060" s="7" t="s">
        <v>937</v>
      </c>
      <c r="P2060" s="7">
        <v>0</v>
      </c>
      <c r="Q2060" s="7">
        <v>0</v>
      </c>
      <c r="R2060" s="7">
        <v>12.35</v>
      </c>
    </row>
    <row r="2061" spans="1:18" x14ac:dyDescent="0.25">
      <c r="A2061" s="7" t="s">
        <v>5669</v>
      </c>
      <c r="B2061" s="8">
        <v>43501</v>
      </c>
      <c r="C2061" s="7">
        <v>2</v>
      </c>
      <c r="D2061" s="7" t="s">
        <v>5670</v>
      </c>
      <c r="E2061" s="7" t="s">
        <v>592</v>
      </c>
      <c r="F2061" s="7" t="s">
        <v>5671</v>
      </c>
      <c r="G2061" s="8">
        <v>43482.881944444445</v>
      </c>
      <c r="H2061" s="7" t="s">
        <v>2781</v>
      </c>
      <c r="I2061" s="7"/>
      <c r="J2061" s="7"/>
      <c r="K2061" s="7">
        <v>0</v>
      </c>
      <c r="L2061" s="7">
        <v>0</v>
      </c>
      <c r="M2061" s="7">
        <v>12.35</v>
      </c>
      <c r="N2061" s="7">
        <v>1</v>
      </c>
      <c r="O2061" s="7" t="s">
        <v>937</v>
      </c>
      <c r="P2061" s="7">
        <v>0</v>
      </c>
      <c r="Q2061" s="7">
        <v>0</v>
      </c>
      <c r="R2061" s="7">
        <v>12.35</v>
      </c>
    </row>
    <row r="2062" spans="1:18" x14ac:dyDescent="0.25">
      <c r="A2062" s="7" t="s">
        <v>5669</v>
      </c>
      <c r="B2062" s="8">
        <v>43501</v>
      </c>
      <c r="C2062" s="7">
        <v>3</v>
      </c>
      <c r="D2062" s="7" t="s">
        <v>5670</v>
      </c>
      <c r="E2062" s="7" t="s">
        <v>592</v>
      </c>
      <c r="F2062" s="7" t="s">
        <v>5671</v>
      </c>
      <c r="G2062" s="8">
        <v>43482.881944444445</v>
      </c>
      <c r="H2062" s="7" t="s">
        <v>2781</v>
      </c>
      <c r="I2062" s="7"/>
      <c r="J2062" s="7"/>
      <c r="K2062" s="7">
        <v>0</v>
      </c>
      <c r="L2062" s="7">
        <v>0</v>
      </c>
      <c r="M2062" s="7">
        <v>12.05</v>
      </c>
      <c r="N2062" s="7">
        <v>1</v>
      </c>
      <c r="O2062" s="7" t="s">
        <v>937</v>
      </c>
      <c r="P2062" s="7">
        <v>0</v>
      </c>
      <c r="Q2062" s="7">
        <v>0</v>
      </c>
      <c r="R2062" s="7">
        <v>12.05</v>
      </c>
    </row>
    <row r="2063" spans="1:18" x14ac:dyDescent="0.25">
      <c r="A2063" s="7" t="s">
        <v>5669</v>
      </c>
      <c r="B2063" s="8">
        <v>43501</v>
      </c>
      <c r="C2063" s="7">
        <v>4</v>
      </c>
      <c r="D2063" s="7" t="s">
        <v>5670</v>
      </c>
      <c r="E2063" s="7" t="s">
        <v>592</v>
      </c>
      <c r="F2063" s="7" t="s">
        <v>5671</v>
      </c>
      <c r="G2063" s="8">
        <v>43482.881944444445</v>
      </c>
      <c r="H2063" s="7" t="s">
        <v>2781</v>
      </c>
      <c r="I2063" s="7"/>
      <c r="J2063" s="7"/>
      <c r="K2063" s="7">
        <v>0</v>
      </c>
      <c r="L2063" s="7">
        <v>0</v>
      </c>
      <c r="M2063" s="7">
        <v>12.05</v>
      </c>
      <c r="N2063" s="7">
        <v>1</v>
      </c>
      <c r="O2063" s="7" t="s">
        <v>937</v>
      </c>
      <c r="P2063" s="7">
        <v>0</v>
      </c>
      <c r="Q2063" s="7">
        <v>0</v>
      </c>
      <c r="R2063" s="7">
        <v>12.05</v>
      </c>
    </row>
    <row r="2064" spans="1:18" x14ac:dyDescent="0.25">
      <c r="A2064" s="7" t="s">
        <v>5669</v>
      </c>
      <c r="B2064" s="8">
        <v>43501</v>
      </c>
      <c r="C2064" s="7">
        <v>5</v>
      </c>
      <c r="D2064" s="7" t="s">
        <v>5670</v>
      </c>
      <c r="E2064" s="7" t="s">
        <v>592</v>
      </c>
      <c r="F2064" s="7" t="s">
        <v>5671</v>
      </c>
      <c r="G2064" s="8">
        <v>43482.881944444445</v>
      </c>
      <c r="H2064" s="7" t="s">
        <v>2781</v>
      </c>
      <c r="I2064" s="7"/>
      <c r="J2064" s="7"/>
      <c r="K2064" s="7">
        <v>0</v>
      </c>
      <c r="L2064" s="7">
        <v>0</v>
      </c>
      <c r="M2064" s="7">
        <v>10.92</v>
      </c>
      <c r="N2064" s="7">
        <v>1</v>
      </c>
      <c r="O2064" s="7" t="s">
        <v>937</v>
      </c>
      <c r="P2064" s="7">
        <v>0</v>
      </c>
      <c r="Q2064" s="7">
        <v>0</v>
      </c>
      <c r="R2064" s="7">
        <v>10.92</v>
      </c>
    </row>
    <row r="2065" spans="1:18" x14ac:dyDescent="0.25">
      <c r="A2065" s="7" t="s">
        <v>5669</v>
      </c>
      <c r="B2065" s="8">
        <v>43501</v>
      </c>
      <c r="C2065" s="7">
        <v>6</v>
      </c>
      <c r="D2065" s="7" t="s">
        <v>5670</v>
      </c>
      <c r="E2065" s="7" t="s">
        <v>592</v>
      </c>
      <c r="F2065" s="7" t="s">
        <v>5671</v>
      </c>
      <c r="G2065" s="8">
        <v>43482.881944444445</v>
      </c>
      <c r="H2065" s="7" t="s">
        <v>2781</v>
      </c>
      <c r="I2065" s="7"/>
      <c r="J2065" s="7"/>
      <c r="K2065" s="7">
        <v>0</v>
      </c>
      <c r="L2065" s="7">
        <v>0</v>
      </c>
      <c r="M2065" s="7">
        <v>18.190000000000001</v>
      </c>
      <c r="N2065" s="7">
        <v>1</v>
      </c>
      <c r="O2065" s="7" t="s">
        <v>937</v>
      </c>
      <c r="P2065" s="7">
        <v>0</v>
      </c>
      <c r="Q2065" s="7">
        <v>0</v>
      </c>
      <c r="R2065" s="7">
        <v>18.190000000000001</v>
      </c>
    </row>
    <row r="2066" spans="1:18" x14ac:dyDescent="0.25">
      <c r="A2066" s="7" t="s">
        <v>5669</v>
      </c>
      <c r="B2066" s="8">
        <v>43501</v>
      </c>
      <c r="C2066" s="7">
        <v>7</v>
      </c>
      <c r="D2066" s="7" t="s">
        <v>5670</v>
      </c>
      <c r="E2066" s="7" t="s">
        <v>592</v>
      </c>
      <c r="F2066" s="7" t="s">
        <v>5671</v>
      </c>
      <c r="G2066" s="8">
        <v>43482.881944444445</v>
      </c>
      <c r="H2066" s="7" t="s">
        <v>2781</v>
      </c>
      <c r="I2066" s="7"/>
      <c r="J2066" s="7"/>
      <c r="K2066" s="7">
        <v>0</v>
      </c>
      <c r="L2066" s="7">
        <v>0</v>
      </c>
      <c r="M2066" s="7">
        <v>18.190000000000001</v>
      </c>
      <c r="N2066" s="7">
        <v>1</v>
      </c>
      <c r="O2066" s="7" t="s">
        <v>937</v>
      </c>
      <c r="P2066" s="7">
        <v>0</v>
      </c>
      <c r="Q2066" s="7">
        <v>0</v>
      </c>
      <c r="R2066" s="7">
        <v>18.190000000000001</v>
      </c>
    </row>
    <row r="2067" spans="1:18" x14ac:dyDescent="0.25">
      <c r="A2067" s="7" t="s">
        <v>5669</v>
      </c>
      <c r="B2067" s="8">
        <v>43501</v>
      </c>
      <c r="C2067" s="7">
        <v>8</v>
      </c>
      <c r="D2067" s="7" t="s">
        <v>5670</v>
      </c>
      <c r="E2067" s="7" t="s">
        <v>592</v>
      </c>
      <c r="F2067" s="7" t="s">
        <v>5671</v>
      </c>
      <c r="G2067" s="8">
        <v>43482.881944444445</v>
      </c>
      <c r="H2067" s="7" t="s">
        <v>2781</v>
      </c>
      <c r="I2067" s="7"/>
      <c r="J2067" s="7"/>
      <c r="K2067" s="7">
        <v>0</v>
      </c>
      <c r="L2067" s="7">
        <v>0</v>
      </c>
      <c r="M2067" s="7">
        <v>18.190000000000001</v>
      </c>
      <c r="N2067" s="7">
        <v>1</v>
      </c>
      <c r="O2067" s="7" t="s">
        <v>937</v>
      </c>
      <c r="P2067" s="7">
        <v>0</v>
      </c>
      <c r="Q2067" s="7">
        <v>0</v>
      </c>
      <c r="R2067" s="7">
        <v>18.190000000000001</v>
      </c>
    </row>
    <row r="2068" spans="1:18" x14ac:dyDescent="0.25">
      <c r="A2068" s="7" t="s">
        <v>5669</v>
      </c>
      <c r="B2068" s="8">
        <v>43501</v>
      </c>
      <c r="C2068" s="7">
        <v>9</v>
      </c>
      <c r="D2068" s="7" t="s">
        <v>5670</v>
      </c>
      <c r="E2068" s="7" t="s">
        <v>592</v>
      </c>
      <c r="F2068" s="7" t="s">
        <v>5671</v>
      </c>
      <c r="G2068" s="8">
        <v>43482.881944444445</v>
      </c>
      <c r="H2068" s="7" t="s">
        <v>2781</v>
      </c>
      <c r="I2068" s="7"/>
      <c r="J2068" s="7"/>
      <c r="K2068" s="7">
        <v>0</v>
      </c>
      <c r="L2068" s="7">
        <v>0</v>
      </c>
      <c r="M2068" s="7">
        <v>0.91</v>
      </c>
      <c r="N2068" s="7">
        <v>1</v>
      </c>
      <c r="O2068" s="7" t="s">
        <v>937</v>
      </c>
      <c r="P2068" s="7">
        <v>0</v>
      </c>
      <c r="Q2068" s="7">
        <v>0</v>
      </c>
      <c r="R2068" s="7">
        <v>0.91</v>
      </c>
    </row>
    <row r="2069" spans="1:18" x14ac:dyDescent="0.25">
      <c r="A2069" s="7" t="s">
        <v>5669</v>
      </c>
      <c r="B2069" s="8">
        <v>43501</v>
      </c>
      <c r="C2069" s="7">
        <v>10</v>
      </c>
      <c r="D2069" s="7" t="s">
        <v>5670</v>
      </c>
      <c r="E2069" s="7" t="s">
        <v>592</v>
      </c>
      <c r="F2069" s="7" t="s">
        <v>5671</v>
      </c>
      <c r="G2069" s="8">
        <v>43482.881944444445</v>
      </c>
      <c r="H2069" s="7" t="s">
        <v>2781</v>
      </c>
      <c r="I2069" s="7"/>
      <c r="J2069" s="7"/>
      <c r="K2069" s="7">
        <v>0</v>
      </c>
      <c r="L2069" s="7">
        <v>0</v>
      </c>
      <c r="M2069" s="7">
        <v>3.62</v>
      </c>
      <c r="N2069" s="7">
        <v>1</v>
      </c>
      <c r="O2069" s="7" t="s">
        <v>937</v>
      </c>
      <c r="P2069" s="7">
        <v>0</v>
      </c>
      <c r="Q2069" s="7">
        <v>0</v>
      </c>
      <c r="R2069" s="7">
        <v>3.62</v>
      </c>
    </row>
    <row r="2070" spans="1:18" x14ac:dyDescent="0.25">
      <c r="A2070" s="7" t="s">
        <v>5669</v>
      </c>
      <c r="B2070" s="8">
        <v>43501</v>
      </c>
      <c r="C2070" s="7">
        <v>11</v>
      </c>
      <c r="D2070" s="7" t="s">
        <v>5670</v>
      </c>
      <c r="E2070" s="7" t="s">
        <v>592</v>
      </c>
      <c r="F2070" s="7" t="s">
        <v>5671</v>
      </c>
      <c r="G2070" s="8">
        <v>43482.881944444445</v>
      </c>
      <c r="H2070" s="7" t="s">
        <v>2781</v>
      </c>
      <c r="I2070" s="7"/>
      <c r="J2070" s="7"/>
      <c r="K2070" s="7">
        <v>0</v>
      </c>
      <c r="L2070" s="7">
        <v>0</v>
      </c>
      <c r="M2070" s="7">
        <v>2.97</v>
      </c>
      <c r="N2070" s="7">
        <v>1</v>
      </c>
      <c r="O2070" s="7" t="s">
        <v>937</v>
      </c>
      <c r="P2070" s="7">
        <v>0</v>
      </c>
      <c r="Q2070" s="7">
        <v>0</v>
      </c>
      <c r="R2070" s="7">
        <v>2.97</v>
      </c>
    </row>
    <row r="2071" spans="1:18" x14ac:dyDescent="0.25">
      <c r="A2071" s="7" t="s">
        <v>5669</v>
      </c>
      <c r="B2071" s="8">
        <v>43501</v>
      </c>
      <c r="C2071" s="7">
        <v>12</v>
      </c>
      <c r="D2071" s="7" t="s">
        <v>5670</v>
      </c>
      <c r="E2071" s="7" t="s">
        <v>592</v>
      </c>
      <c r="F2071" s="7" t="s">
        <v>5671</v>
      </c>
      <c r="G2071" s="8">
        <v>43482.881944444445</v>
      </c>
      <c r="H2071" s="7" t="s">
        <v>2781</v>
      </c>
      <c r="I2071" s="7"/>
      <c r="J2071" s="7"/>
      <c r="K2071" s="7">
        <v>0</v>
      </c>
      <c r="L2071" s="7">
        <v>0</v>
      </c>
      <c r="M2071" s="7">
        <v>4.22</v>
      </c>
      <c r="N2071" s="7">
        <v>1</v>
      </c>
      <c r="O2071" s="7" t="s">
        <v>937</v>
      </c>
      <c r="P2071" s="7">
        <v>0</v>
      </c>
      <c r="Q2071" s="7">
        <v>0</v>
      </c>
      <c r="R2071" s="7">
        <v>4.22</v>
      </c>
    </row>
    <row r="2072" spans="1:18" x14ac:dyDescent="0.25">
      <c r="A2072" s="7" t="s">
        <v>5669</v>
      </c>
      <c r="B2072" s="8">
        <v>43501</v>
      </c>
      <c r="C2072" s="7">
        <v>13</v>
      </c>
      <c r="D2072" s="7" t="s">
        <v>5670</v>
      </c>
      <c r="E2072" s="7" t="s">
        <v>592</v>
      </c>
      <c r="F2072" s="7" t="s">
        <v>5671</v>
      </c>
      <c r="G2072" s="8">
        <v>43482.881944444445</v>
      </c>
      <c r="H2072" s="7" t="s">
        <v>2781</v>
      </c>
      <c r="I2072" s="7"/>
      <c r="J2072" s="7"/>
      <c r="K2072" s="7">
        <v>0</v>
      </c>
      <c r="L2072" s="7">
        <v>0</v>
      </c>
      <c r="M2072" s="7">
        <v>0.79</v>
      </c>
      <c r="N2072" s="7">
        <v>1</v>
      </c>
      <c r="O2072" s="7" t="s">
        <v>937</v>
      </c>
      <c r="P2072" s="7">
        <v>0</v>
      </c>
      <c r="Q2072" s="7">
        <v>0</v>
      </c>
      <c r="R2072" s="7">
        <v>0.79</v>
      </c>
    </row>
    <row r="2073" spans="1:18" x14ac:dyDescent="0.25">
      <c r="A2073" s="7" t="s">
        <v>5669</v>
      </c>
      <c r="B2073" s="8">
        <v>43501</v>
      </c>
      <c r="C2073" s="7">
        <v>14</v>
      </c>
      <c r="D2073" s="7" t="s">
        <v>5670</v>
      </c>
      <c r="E2073" s="7" t="s">
        <v>592</v>
      </c>
      <c r="F2073" s="7" t="s">
        <v>5671</v>
      </c>
      <c r="G2073" s="8">
        <v>43482.881944444445</v>
      </c>
      <c r="H2073" s="7" t="s">
        <v>2781</v>
      </c>
      <c r="I2073" s="7"/>
      <c r="J2073" s="7"/>
      <c r="K2073" s="7">
        <v>0</v>
      </c>
      <c r="L2073" s="7">
        <v>0</v>
      </c>
      <c r="M2073" s="7">
        <v>0.3</v>
      </c>
      <c r="N2073" s="7">
        <v>1</v>
      </c>
      <c r="O2073" s="7" t="s">
        <v>937</v>
      </c>
      <c r="P2073" s="7">
        <v>0</v>
      </c>
      <c r="Q2073" s="7">
        <v>0</v>
      </c>
      <c r="R2073" s="7">
        <v>0.3</v>
      </c>
    </row>
    <row r="2074" spans="1:18" x14ac:dyDescent="0.25">
      <c r="A2074" s="7" t="s">
        <v>5672</v>
      </c>
      <c r="B2074" s="8">
        <v>43501</v>
      </c>
      <c r="C2074" s="7">
        <v>1</v>
      </c>
      <c r="D2074" s="7" t="s">
        <v>5673</v>
      </c>
      <c r="E2074" s="7" t="s">
        <v>592</v>
      </c>
      <c r="F2074" s="7" t="s">
        <v>5674</v>
      </c>
      <c r="G2074" s="8">
        <v>43478.65347222222</v>
      </c>
      <c r="H2074" s="7" t="s">
        <v>2781</v>
      </c>
      <c r="I2074" s="7"/>
      <c r="J2074" s="7"/>
      <c r="K2074" s="7">
        <v>0</v>
      </c>
      <c r="L2074" s="7">
        <v>0</v>
      </c>
      <c r="M2074" s="7">
        <v>9.3000000000000007</v>
      </c>
      <c r="N2074" s="7">
        <v>1</v>
      </c>
      <c r="O2074" s="7" t="s">
        <v>937</v>
      </c>
      <c r="P2074" s="7">
        <v>0</v>
      </c>
      <c r="Q2074" s="7">
        <v>0</v>
      </c>
      <c r="R2074" s="7">
        <v>9.3000000000000007</v>
      </c>
    </row>
    <row r="2075" spans="1:18" x14ac:dyDescent="0.25">
      <c r="A2075" s="7" t="s">
        <v>5675</v>
      </c>
      <c r="B2075" s="8">
        <v>43501</v>
      </c>
      <c r="C2075" s="7">
        <v>1</v>
      </c>
      <c r="D2075" s="7" t="s">
        <v>5676</v>
      </c>
      <c r="E2075" s="7" t="s">
        <v>592</v>
      </c>
      <c r="F2075" s="7" t="s">
        <v>5677</v>
      </c>
      <c r="G2075" s="8">
        <v>43455.7</v>
      </c>
      <c r="H2075" s="7" t="s">
        <v>2781</v>
      </c>
      <c r="I2075" s="7"/>
      <c r="J2075" s="7"/>
      <c r="K2075" s="7">
        <v>0</v>
      </c>
      <c r="L2075" s="7">
        <v>0</v>
      </c>
      <c r="M2075" s="7">
        <v>0.19</v>
      </c>
      <c r="N2075" s="7">
        <v>1</v>
      </c>
      <c r="O2075" s="7" t="s">
        <v>937</v>
      </c>
      <c r="P2075" s="7">
        <v>0</v>
      </c>
      <c r="Q2075" s="7">
        <v>0</v>
      </c>
      <c r="R2075" s="7">
        <v>1.98</v>
      </c>
    </row>
    <row r="2076" spans="1:18" x14ac:dyDescent="0.25">
      <c r="A2076" s="7" t="s">
        <v>5675</v>
      </c>
      <c r="B2076" s="8">
        <v>43501</v>
      </c>
      <c r="C2076" s="7">
        <v>2</v>
      </c>
      <c r="D2076" s="7" t="s">
        <v>5676</v>
      </c>
      <c r="E2076" s="7" t="s">
        <v>592</v>
      </c>
      <c r="F2076" s="7" t="s">
        <v>5677</v>
      </c>
      <c r="G2076" s="8">
        <v>43455.7</v>
      </c>
      <c r="H2076" s="7" t="s">
        <v>2781</v>
      </c>
      <c r="I2076" s="7"/>
      <c r="J2076" s="7"/>
      <c r="K2076" s="7">
        <v>0</v>
      </c>
      <c r="L2076" s="7">
        <v>0</v>
      </c>
      <c r="M2076" s="7">
        <v>50.66</v>
      </c>
      <c r="N2076" s="7">
        <v>1</v>
      </c>
      <c r="O2076" s="7" t="s">
        <v>937</v>
      </c>
      <c r="P2076" s="7">
        <v>0</v>
      </c>
      <c r="Q2076" s="7">
        <v>0</v>
      </c>
      <c r="R2076" s="7">
        <v>50.66</v>
      </c>
    </row>
    <row r="2077" spans="1:18" x14ac:dyDescent="0.25">
      <c r="A2077" s="7" t="s">
        <v>5675</v>
      </c>
      <c r="B2077" s="8">
        <v>43501</v>
      </c>
      <c r="C2077" s="7">
        <v>3</v>
      </c>
      <c r="D2077" s="7" t="s">
        <v>5676</v>
      </c>
      <c r="E2077" s="7" t="s">
        <v>592</v>
      </c>
      <c r="F2077" s="7" t="s">
        <v>5677</v>
      </c>
      <c r="G2077" s="8">
        <v>43455.7</v>
      </c>
      <c r="H2077" s="7" t="s">
        <v>2781</v>
      </c>
      <c r="I2077" s="7"/>
      <c r="J2077" s="7"/>
      <c r="K2077" s="7">
        <v>0</v>
      </c>
      <c r="L2077" s="7">
        <v>0</v>
      </c>
      <c r="M2077" s="7">
        <v>22.8</v>
      </c>
      <c r="N2077" s="7">
        <v>1</v>
      </c>
      <c r="O2077" s="7" t="s">
        <v>937</v>
      </c>
      <c r="P2077" s="7">
        <v>0</v>
      </c>
      <c r="Q2077" s="7">
        <v>0</v>
      </c>
      <c r="R2077" s="7">
        <v>22.8</v>
      </c>
    </row>
    <row r="2078" spans="1:18" x14ac:dyDescent="0.25">
      <c r="A2078" s="7" t="s">
        <v>5675</v>
      </c>
      <c r="B2078" s="8">
        <v>43501</v>
      </c>
      <c r="C2078" s="7">
        <v>4</v>
      </c>
      <c r="D2078" s="7" t="s">
        <v>5676</v>
      </c>
      <c r="E2078" s="7" t="s">
        <v>592</v>
      </c>
      <c r="F2078" s="7" t="s">
        <v>5677</v>
      </c>
      <c r="G2078" s="8">
        <v>43455.7</v>
      </c>
      <c r="H2078" s="7" t="s">
        <v>2781</v>
      </c>
      <c r="I2078" s="7"/>
      <c r="J2078" s="7"/>
      <c r="K2078" s="7">
        <v>0</v>
      </c>
      <c r="L2078" s="7">
        <v>0</v>
      </c>
      <c r="M2078" s="7">
        <v>7.6</v>
      </c>
      <c r="N2078" s="7">
        <v>1</v>
      </c>
      <c r="O2078" s="7" t="s">
        <v>937</v>
      </c>
      <c r="P2078" s="7">
        <v>0</v>
      </c>
      <c r="Q2078" s="7">
        <v>0</v>
      </c>
      <c r="R2078" s="7">
        <v>7.6</v>
      </c>
    </row>
    <row r="2079" spans="1:18" x14ac:dyDescent="0.25">
      <c r="A2079" s="7" t="s">
        <v>5675</v>
      </c>
      <c r="B2079" s="8">
        <v>43501</v>
      </c>
      <c r="C2079" s="7">
        <v>5</v>
      </c>
      <c r="D2079" s="7" t="s">
        <v>5676</v>
      </c>
      <c r="E2079" s="7" t="s">
        <v>592</v>
      </c>
      <c r="F2079" s="7" t="s">
        <v>5677</v>
      </c>
      <c r="G2079" s="8">
        <v>43455.7</v>
      </c>
      <c r="H2079" s="7" t="s">
        <v>2781</v>
      </c>
      <c r="I2079" s="7"/>
      <c r="J2079" s="7"/>
      <c r="K2079" s="7">
        <v>0</v>
      </c>
      <c r="L2079" s="7">
        <v>0</v>
      </c>
      <c r="M2079" s="7">
        <v>7.6</v>
      </c>
      <c r="N2079" s="7">
        <v>1</v>
      </c>
      <c r="O2079" s="7" t="s">
        <v>937</v>
      </c>
      <c r="P2079" s="7">
        <v>0</v>
      </c>
      <c r="Q2079" s="7">
        <v>0</v>
      </c>
      <c r="R2079" s="7">
        <v>7.6</v>
      </c>
    </row>
    <row r="2080" spans="1:18" x14ac:dyDescent="0.25">
      <c r="A2080" s="7" t="s">
        <v>5675</v>
      </c>
      <c r="B2080" s="8">
        <v>43501</v>
      </c>
      <c r="C2080" s="7">
        <v>6</v>
      </c>
      <c r="D2080" s="7" t="s">
        <v>5676</v>
      </c>
      <c r="E2080" s="7" t="s">
        <v>592</v>
      </c>
      <c r="F2080" s="7" t="s">
        <v>5677</v>
      </c>
      <c r="G2080" s="8">
        <v>43455.7</v>
      </c>
      <c r="H2080" s="7" t="s">
        <v>2781</v>
      </c>
      <c r="I2080" s="7"/>
      <c r="J2080" s="7"/>
      <c r="K2080" s="7">
        <v>0</v>
      </c>
      <c r="L2080" s="7">
        <v>0</v>
      </c>
      <c r="M2080" s="7">
        <v>22.8</v>
      </c>
      <c r="N2080" s="7">
        <v>1</v>
      </c>
      <c r="O2080" s="7" t="s">
        <v>937</v>
      </c>
      <c r="P2080" s="7">
        <v>0</v>
      </c>
      <c r="Q2080" s="7">
        <v>0</v>
      </c>
      <c r="R2080" s="7">
        <v>22.8</v>
      </c>
    </row>
    <row r="2081" spans="1:18" x14ac:dyDescent="0.25">
      <c r="A2081" s="7" t="s">
        <v>5675</v>
      </c>
      <c r="B2081" s="8">
        <v>43501</v>
      </c>
      <c r="C2081" s="7">
        <v>7</v>
      </c>
      <c r="D2081" s="7" t="s">
        <v>5676</v>
      </c>
      <c r="E2081" s="7" t="s">
        <v>592</v>
      </c>
      <c r="F2081" s="7" t="s">
        <v>5677</v>
      </c>
      <c r="G2081" s="8">
        <v>43455.7</v>
      </c>
      <c r="H2081" s="7" t="s">
        <v>2781</v>
      </c>
      <c r="I2081" s="7"/>
      <c r="J2081" s="7"/>
      <c r="K2081" s="7">
        <v>0</v>
      </c>
      <c r="L2081" s="7">
        <v>0</v>
      </c>
      <c r="M2081" s="7">
        <v>11.31</v>
      </c>
      <c r="N2081" s="7">
        <v>1</v>
      </c>
      <c r="O2081" s="7" t="s">
        <v>937</v>
      </c>
      <c r="P2081" s="7">
        <v>0</v>
      </c>
      <c r="Q2081" s="7">
        <v>0</v>
      </c>
      <c r="R2081" s="7">
        <v>11.31</v>
      </c>
    </row>
    <row r="2082" spans="1:18" x14ac:dyDescent="0.25">
      <c r="A2082" s="7" t="s">
        <v>5675</v>
      </c>
      <c r="B2082" s="8">
        <v>43501</v>
      </c>
      <c r="C2082" s="7">
        <v>8</v>
      </c>
      <c r="D2082" s="7" t="s">
        <v>5676</v>
      </c>
      <c r="E2082" s="7" t="s">
        <v>592</v>
      </c>
      <c r="F2082" s="7" t="s">
        <v>5677</v>
      </c>
      <c r="G2082" s="8">
        <v>43455.7</v>
      </c>
      <c r="H2082" s="7" t="s">
        <v>2781</v>
      </c>
      <c r="I2082" s="7"/>
      <c r="J2082" s="7"/>
      <c r="K2082" s="7">
        <v>0</v>
      </c>
      <c r="L2082" s="7">
        <v>0</v>
      </c>
      <c r="M2082" s="7">
        <v>16.96</v>
      </c>
      <c r="N2082" s="7">
        <v>1</v>
      </c>
      <c r="O2082" s="7" t="s">
        <v>937</v>
      </c>
      <c r="P2082" s="7">
        <v>0</v>
      </c>
      <c r="Q2082" s="7">
        <v>0</v>
      </c>
      <c r="R2082" s="7">
        <v>16.96</v>
      </c>
    </row>
    <row r="2083" spans="1:18" x14ac:dyDescent="0.25">
      <c r="A2083" s="7" t="s">
        <v>5675</v>
      </c>
      <c r="B2083" s="8">
        <v>43501</v>
      </c>
      <c r="C2083" s="7">
        <v>9</v>
      </c>
      <c r="D2083" s="7" t="s">
        <v>5676</v>
      </c>
      <c r="E2083" s="7" t="s">
        <v>592</v>
      </c>
      <c r="F2083" s="7" t="s">
        <v>5677</v>
      </c>
      <c r="G2083" s="8">
        <v>43455.7</v>
      </c>
      <c r="H2083" s="7" t="s">
        <v>2781</v>
      </c>
      <c r="I2083" s="7"/>
      <c r="J2083" s="7"/>
      <c r="K2083" s="7">
        <v>0</v>
      </c>
      <c r="L2083" s="7">
        <v>0</v>
      </c>
      <c r="M2083" s="7">
        <v>6.37</v>
      </c>
      <c r="N2083" s="7">
        <v>1</v>
      </c>
      <c r="O2083" s="7" t="s">
        <v>937</v>
      </c>
      <c r="P2083" s="7">
        <v>0</v>
      </c>
      <c r="Q2083" s="7">
        <v>0</v>
      </c>
      <c r="R2083" s="7">
        <v>6.37</v>
      </c>
    </row>
    <row r="2084" spans="1:18" x14ac:dyDescent="0.25">
      <c r="A2084" s="7" t="s">
        <v>5675</v>
      </c>
      <c r="B2084" s="8">
        <v>43501</v>
      </c>
      <c r="C2084" s="7">
        <v>10</v>
      </c>
      <c r="D2084" s="7" t="s">
        <v>5676</v>
      </c>
      <c r="E2084" s="7" t="s">
        <v>592</v>
      </c>
      <c r="F2084" s="7" t="s">
        <v>5677</v>
      </c>
      <c r="G2084" s="8">
        <v>43455.7</v>
      </c>
      <c r="H2084" s="7" t="s">
        <v>2781</v>
      </c>
      <c r="I2084" s="7"/>
      <c r="J2084" s="7"/>
      <c r="K2084" s="7">
        <v>0</v>
      </c>
      <c r="L2084" s="7">
        <v>0</v>
      </c>
      <c r="M2084" s="7">
        <v>2.76</v>
      </c>
      <c r="N2084" s="7">
        <v>1</v>
      </c>
      <c r="O2084" s="7" t="s">
        <v>937</v>
      </c>
      <c r="P2084" s="7">
        <v>0</v>
      </c>
      <c r="Q2084" s="7">
        <v>0</v>
      </c>
      <c r="R2084" s="7">
        <v>2.76</v>
      </c>
    </row>
    <row r="2085" spans="1:18" x14ac:dyDescent="0.25">
      <c r="A2085" s="7" t="s">
        <v>5675</v>
      </c>
      <c r="B2085" s="8">
        <v>43501</v>
      </c>
      <c r="C2085" s="7">
        <v>11</v>
      </c>
      <c r="D2085" s="7" t="s">
        <v>5676</v>
      </c>
      <c r="E2085" s="7" t="s">
        <v>592</v>
      </c>
      <c r="F2085" s="7" t="s">
        <v>5677</v>
      </c>
      <c r="G2085" s="8">
        <v>43455.7</v>
      </c>
      <c r="H2085" s="7" t="s">
        <v>2781</v>
      </c>
      <c r="I2085" s="7"/>
      <c r="J2085" s="7"/>
      <c r="K2085" s="7">
        <v>0</v>
      </c>
      <c r="L2085" s="7">
        <v>0</v>
      </c>
      <c r="M2085" s="7">
        <v>14.86</v>
      </c>
      <c r="N2085" s="7">
        <v>1</v>
      </c>
      <c r="O2085" s="7" t="s">
        <v>937</v>
      </c>
      <c r="P2085" s="7">
        <v>0</v>
      </c>
      <c r="Q2085" s="7">
        <v>0</v>
      </c>
      <c r="R2085" s="7">
        <v>14.86</v>
      </c>
    </row>
    <row r="2086" spans="1:18" x14ac:dyDescent="0.25">
      <c r="A2086" s="7" t="s">
        <v>5675</v>
      </c>
      <c r="B2086" s="8">
        <v>43501</v>
      </c>
      <c r="C2086" s="7">
        <v>12</v>
      </c>
      <c r="D2086" s="7" t="s">
        <v>5676</v>
      </c>
      <c r="E2086" s="7" t="s">
        <v>592</v>
      </c>
      <c r="F2086" s="7" t="s">
        <v>5677</v>
      </c>
      <c r="G2086" s="8">
        <v>43455.7</v>
      </c>
      <c r="H2086" s="7" t="s">
        <v>2781</v>
      </c>
      <c r="I2086" s="7"/>
      <c r="J2086" s="7"/>
      <c r="K2086" s="7">
        <v>0</v>
      </c>
      <c r="L2086" s="7">
        <v>0</v>
      </c>
      <c r="M2086" s="7">
        <v>2.48</v>
      </c>
      <c r="N2086" s="7">
        <v>1</v>
      </c>
      <c r="O2086" s="7" t="s">
        <v>937</v>
      </c>
      <c r="P2086" s="7">
        <v>0</v>
      </c>
      <c r="Q2086" s="7">
        <v>0</v>
      </c>
      <c r="R2086" s="7">
        <v>2.48</v>
      </c>
    </row>
    <row r="2087" spans="1:18" x14ac:dyDescent="0.25">
      <c r="A2087" s="7" t="s">
        <v>5678</v>
      </c>
      <c r="B2087" s="8">
        <v>43503</v>
      </c>
      <c r="C2087" s="7">
        <v>1</v>
      </c>
      <c r="D2087" s="7" t="s">
        <v>5679</v>
      </c>
      <c r="E2087" s="7" t="s">
        <v>592</v>
      </c>
      <c r="F2087" s="7" t="s">
        <v>5680</v>
      </c>
      <c r="G2087" s="8">
        <v>43496.484027777777</v>
      </c>
      <c r="H2087" s="7" t="s">
        <v>2781</v>
      </c>
      <c r="I2087" s="7"/>
      <c r="J2087" s="7"/>
      <c r="K2087" s="7">
        <v>0</v>
      </c>
      <c r="L2087" s="7">
        <v>0</v>
      </c>
      <c r="M2087" s="7">
        <v>200</v>
      </c>
      <c r="N2087" s="7">
        <v>1</v>
      </c>
      <c r="O2087" s="7" t="s">
        <v>71</v>
      </c>
      <c r="P2087" s="7">
        <v>0</v>
      </c>
      <c r="Q2087" s="7">
        <v>0</v>
      </c>
      <c r="R2087" s="7">
        <v>200</v>
      </c>
    </row>
    <row r="2088" spans="1:18" x14ac:dyDescent="0.25">
      <c r="A2088" s="7" t="s">
        <v>5681</v>
      </c>
      <c r="B2088" s="8">
        <v>43507</v>
      </c>
      <c r="C2088" s="7">
        <v>1</v>
      </c>
      <c r="D2088" s="7" t="s">
        <v>5682</v>
      </c>
      <c r="E2088" s="7" t="s">
        <v>592</v>
      </c>
      <c r="F2088" s="7" t="s">
        <v>5683</v>
      </c>
      <c r="G2088" s="8">
        <v>43507.654861111114</v>
      </c>
      <c r="H2088" s="7" t="s">
        <v>2781</v>
      </c>
      <c r="I2088" s="7"/>
      <c r="J2088" s="7"/>
      <c r="K2088" s="7">
        <v>0</v>
      </c>
      <c r="L2088" s="7">
        <v>0</v>
      </c>
      <c r="M2088" s="7">
        <v>170</v>
      </c>
      <c r="N2088" s="7">
        <v>1</v>
      </c>
      <c r="O2088" s="7" t="s">
        <v>53</v>
      </c>
      <c r="P2088" s="7">
        <v>0</v>
      </c>
      <c r="Q2088" s="7">
        <v>0</v>
      </c>
      <c r="R2088" s="7">
        <v>170</v>
      </c>
    </row>
    <row r="2089" spans="1:18" x14ac:dyDescent="0.25">
      <c r="A2089" s="7" t="s">
        <v>5684</v>
      </c>
      <c r="B2089" s="8">
        <v>43514</v>
      </c>
      <c r="C2089" s="7">
        <v>1</v>
      </c>
      <c r="D2089" s="7" t="s">
        <v>5685</v>
      </c>
      <c r="E2089" s="7" t="s">
        <v>592</v>
      </c>
      <c r="F2089" s="7" t="s">
        <v>5686</v>
      </c>
      <c r="G2089" s="8">
        <v>43507.683333333334</v>
      </c>
      <c r="H2089" s="7" t="s">
        <v>2781</v>
      </c>
      <c r="I2089" s="7"/>
      <c r="J2089" s="7"/>
      <c r="K2089" s="7">
        <v>0</v>
      </c>
      <c r="L2089" s="7">
        <v>0</v>
      </c>
      <c r="M2089" s="7">
        <v>2500</v>
      </c>
      <c r="N2089" s="7">
        <v>1</v>
      </c>
      <c r="O2089" s="7" t="s">
        <v>53</v>
      </c>
      <c r="P2089" s="7">
        <v>0</v>
      </c>
      <c r="Q2089" s="7">
        <v>0</v>
      </c>
      <c r="R2089" s="7">
        <v>2500</v>
      </c>
    </row>
    <row r="2090" spans="1:18" x14ac:dyDescent="0.25">
      <c r="A2090" s="7" t="s">
        <v>5687</v>
      </c>
      <c r="B2090" s="8">
        <v>43516</v>
      </c>
      <c r="C2090" s="7">
        <v>1</v>
      </c>
      <c r="D2090" s="7" t="s">
        <v>5688</v>
      </c>
      <c r="E2090" s="7" t="s">
        <v>592</v>
      </c>
      <c r="F2090" s="7" t="s">
        <v>5689</v>
      </c>
      <c r="G2090" s="8">
        <v>43510.4375</v>
      </c>
      <c r="H2090" s="7" t="s">
        <v>2781</v>
      </c>
      <c r="I2090" s="7"/>
      <c r="J2090" s="7"/>
      <c r="K2090" s="7">
        <v>0</v>
      </c>
      <c r="L2090" s="7">
        <v>0</v>
      </c>
      <c r="M2090" s="7">
        <v>4639.93</v>
      </c>
      <c r="N2090" s="7">
        <v>1</v>
      </c>
      <c r="O2090" s="7" t="s">
        <v>53</v>
      </c>
      <c r="P2090" s="7">
        <v>0</v>
      </c>
      <c r="Q2090" s="7">
        <v>0</v>
      </c>
      <c r="R2090" s="7">
        <v>4639.93</v>
      </c>
    </row>
    <row r="2091" spans="1:18" x14ac:dyDescent="0.25">
      <c r="A2091" s="7" t="s">
        <v>5687</v>
      </c>
      <c r="B2091" s="8">
        <v>43516</v>
      </c>
      <c r="C2091" s="7">
        <v>2</v>
      </c>
      <c r="D2091" s="7" t="s">
        <v>5688</v>
      </c>
      <c r="E2091" s="7" t="s">
        <v>592</v>
      </c>
      <c r="F2091" s="7" t="s">
        <v>5689</v>
      </c>
      <c r="G2091" s="8">
        <v>43510.4375</v>
      </c>
      <c r="H2091" s="7" t="s">
        <v>2781</v>
      </c>
      <c r="I2091" s="7"/>
      <c r="J2091" s="7"/>
      <c r="K2091" s="7">
        <v>0</v>
      </c>
      <c r="L2091" s="7">
        <v>0</v>
      </c>
      <c r="M2091" s="7">
        <v>632.72</v>
      </c>
      <c r="N2091" s="7">
        <v>1</v>
      </c>
      <c r="O2091" s="7" t="s">
        <v>53</v>
      </c>
      <c r="P2091" s="7">
        <v>0</v>
      </c>
      <c r="Q2091" s="7">
        <v>0</v>
      </c>
      <c r="R2091" s="7">
        <v>632.72</v>
      </c>
    </row>
    <row r="2092" spans="1:18" x14ac:dyDescent="0.25">
      <c r="A2092" s="7" t="s">
        <v>5687</v>
      </c>
      <c r="B2092" s="8">
        <v>43516</v>
      </c>
      <c r="C2092" s="7">
        <v>3</v>
      </c>
      <c r="D2092" s="7" t="s">
        <v>5688</v>
      </c>
      <c r="E2092" s="7" t="s">
        <v>592</v>
      </c>
      <c r="F2092" s="7" t="s">
        <v>5689</v>
      </c>
      <c r="G2092" s="8">
        <v>43510.4375</v>
      </c>
      <c r="H2092" s="7" t="s">
        <v>2781</v>
      </c>
      <c r="I2092" s="7"/>
      <c r="J2092" s="7"/>
      <c r="K2092" s="7">
        <v>0</v>
      </c>
      <c r="L2092" s="7">
        <v>0</v>
      </c>
      <c r="M2092" s="7">
        <v>632.72</v>
      </c>
      <c r="N2092" s="7">
        <v>1</v>
      </c>
      <c r="O2092" s="7" t="s">
        <v>53</v>
      </c>
      <c r="P2092" s="7">
        <v>0</v>
      </c>
      <c r="Q2092" s="7">
        <v>0</v>
      </c>
      <c r="R2092" s="7">
        <v>632.72</v>
      </c>
    </row>
    <row r="2093" spans="1:18" x14ac:dyDescent="0.25">
      <c r="A2093" s="7" t="s">
        <v>5687</v>
      </c>
      <c r="B2093" s="8">
        <v>43516</v>
      </c>
      <c r="C2093" s="7">
        <v>4</v>
      </c>
      <c r="D2093" s="7" t="s">
        <v>5688</v>
      </c>
      <c r="E2093" s="7" t="s">
        <v>592</v>
      </c>
      <c r="F2093" s="7" t="s">
        <v>5689</v>
      </c>
      <c r="G2093" s="8">
        <v>43510.4375</v>
      </c>
      <c r="H2093" s="7" t="s">
        <v>2781</v>
      </c>
      <c r="I2093" s="7"/>
      <c r="J2093" s="7"/>
      <c r="K2093" s="7">
        <v>0</v>
      </c>
      <c r="L2093" s="7">
        <v>0</v>
      </c>
      <c r="M2093" s="7">
        <v>140.6</v>
      </c>
      <c r="N2093" s="7">
        <v>1</v>
      </c>
      <c r="O2093" s="7" t="s">
        <v>53</v>
      </c>
      <c r="P2093" s="7">
        <v>0</v>
      </c>
      <c r="Q2093" s="7">
        <v>0</v>
      </c>
      <c r="R2093" s="7">
        <v>140.6</v>
      </c>
    </row>
    <row r="2094" spans="1:18" x14ac:dyDescent="0.25">
      <c r="A2094" s="7" t="s">
        <v>5687</v>
      </c>
      <c r="B2094" s="8">
        <v>43516</v>
      </c>
      <c r="C2094" s="7">
        <v>5</v>
      </c>
      <c r="D2094" s="7" t="s">
        <v>5688</v>
      </c>
      <c r="E2094" s="7" t="s">
        <v>592</v>
      </c>
      <c r="F2094" s="7" t="s">
        <v>5689</v>
      </c>
      <c r="G2094" s="8">
        <v>43510.4375</v>
      </c>
      <c r="H2094" s="7" t="s">
        <v>2781</v>
      </c>
      <c r="I2094" s="7"/>
      <c r="J2094" s="7"/>
      <c r="K2094" s="7">
        <v>0</v>
      </c>
      <c r="L2094" s="7">
        <v>0</v>
      </c>
      <c r="M2094" s="7">
        <v>70.3</v>
      </c>
      <c r="N2094" s="7">
        <v>1</v>
      </c>
      <c r="O2094" s="7" t="s">
        <v>53</v>
      </c>
      <c r="P2094" s="7">
        <v>0</v>
      </c>
      <c r="Q2094" s="7">
        <v>0</v>
      </c>
      <c r="R2094" s="7">
        <v>70.3</v>
      </c>
    </row>
    <row r="2095" spans="1:18" x14ac:dyDescent="0.25">
      <c r="A2095" s="7" t="s">
        <v>5687</v>
      </c>
      <c r="B2095" s="8">
        <v>43516</v>
      </c>
      <c r="C2095" s="7">
        <v>6</v>
      </c>
      <c r="D2095" s="7" t="s">
        <v>5688</v>
      </c>
      <c r="E2095" s="7" t="s">
        <v>592</v>
      </c>
      <c r="F2095" s="7" t="s">
        <v>5689</v>
      </c>
      <c r="G2095" s="8">
        <v>43510.4375</v>
      </c>
      <c r="H2095" s="7" t="s">
        <v>2781</v>
      </c>
      <c r="I2095" s="7"/>
      <c r="J2095" s="7"/>
      <c r="K2095" s="7">
        <v>0</v>
      </c>
      <c r="L2095" s="7">
        <v>0</v>
      </c>
      <c r="M2095" s="7">
        <v>168.72</v>
      </c>
      <c r="N2095" s="7">
        <v>1</v>
      </c>
      <c r="O2095" s="7" t="s">
        <v>53</v>
      </c>
      <c r="P2095" s="7">
        <v>0</v>
      </c>
      <c r="Q2095" s="7">
        <v>0</v>
      </c>
      <c r="R2095" s="7">
        <v>168.72</v>
      </c>
    </row>
    <row r="2096" spans="1:18" x14ac:dyDescent="0.25">
      <c r="A2096" s="7" t="s">
        <v>5687</v>
      </c>
      <c r="B2096" s="8">
        <v>43516</v>
      </c>
      <c r="C2096" s="7">
        <v>7</v>
      </c>
      <c r="D2096" s="7" t="s">
        <v>5688</v>
      </c>
      <c r="E2096" s="7" t="s">
        <v>592</v>
      </c>
      <c r="F2096" s="7" t="s">
        <v>5689</v>
      </c>
      <c r="G2096" s="8">
        <v>43510.4375</v>
      </c>
      <c r="H2096" s="7" t="s">
        <v>2781</v>
      </c>
      <c r="I2096" s="7"/>
      <c r="J2096" s="7"/>
      <c r="K2096" s="7">
        <v>0</v>
      </c>
      <c r="L2096" s="7">
        <v>0</v>
      </c>
      <c r="M2096" s="7">
        <v>1265.44</v>
      </c>
      <c r="N2096" s="7">
        <v>1</v>
      </c>
      <c r="O2096" s="7" t="s">
        <v>53</v>
      </c>
      <c r="P2096" s="7">
        <v>0</v>
      </c>
      <c r="Q2096" s="7">
        <v>0</v>
      </c>
      <c r="R2096" s="7">
        <v>1265.44</v>
      </c>
    </row>
    <row r="2097" spans="1:18" x14ac:dyDescent="0.25">
      <c r="A2097" s="7" t="s">
        <v>5687</v>
      </c>
      <c r="B2097" s="8">
        <v>43516</v>
      </c>
      <c r="C2097" s="7">
        <v>8</v>
      </c>
      <c r="D2097" s="7" t="s">
        <v>5688</v>
      </c>
      <c r="E2097" s="7" t="s">
        <v>592</v>
      </c>
      <c r="F2097" s="7" t="s">
        <v>5689</v>
      </c>
      <c r="G2097" s="8">
        <v>43510.4375</v>
      </c>
      <c r="H2097" s="7" t="s">
        <v>2781</v>
      </c>
      <c r="I2097" s="7"/>
      <c r="J2097" s="7"/>
      <c r="K2097" s="7">
        <v>0</v>
      </c>
      <c r="L2097" s="7">
        <v>0</v>
      </c>
      <c r="M2097" s="7">
        <v>11.25</v>
      </c>
      <c r="N2097" s="7">
        <v>1</v>
      </c>
      <c r="O2097" s="7" t="s">
        <v>53</v>
      </c>
      <c r="P2097" s="7">
        <v>0</v>
      </c>
      <c r="Q2097" s="7">
        <v>0</v>
      </c>
      <c r="R2097" s="7">
        <v>11.25</v>
      </c>
    </row>
    <row r="2098" spans="1:18" x14ac:dyDescent="0.25">
      <c r="A2098" s="7" t="s">
        <v>5687</v>
      </c>
      <c r="B2098" s="8">
        <v>43516</v>
      </c>
      <c r="C2098" s="7">
        <v>9</v>
      </c>
      <c r="D2098" s="7" t="s">
        <v>5688</v>
      </c>
      <c r="E2098" s="7" t="s">
        <v>592</v>
      </c>
      <c r="F2098" s="7" t="s">
        <v>5689</v>
      </c>
      <c r="G2098" s="8">
        <v>43510.4375</v>
      </c>
      <c r="H2098" s="7" t="s">
        <v>2781</v>
      </c>
      <c r="I2098" s="7"/>
      <c r="J2098" s="7"/>
      <c r="K2098" s="7">
        <v>0</v>
      </c>
      <c r="L2098" s="7">
        <v>0</v>
      </c>
      <c r="M2098" s="7">
        <v>5624.16</v>
      </c>
      <c r="N2098" s="7">
        <v>1</v>
      </c>
      <c r="O2098" s="7" t="s">
        <v>53</v>
      </c>
      <c r="P2098" s="7">
        <v>0</v>
      </c>
      <c r="Q2098" s="7">
        <v>0</v>
      </c>
      <c r="R2098" s="7">
        <v>5624.16</v>
      </c>
    </row>
    <row r="2099" spans="1:18" x14ac:dyDescent="0.25">
      <c r="A2099" s="7" t="s">
        <v>5687</v>
      </c>
      <c r="B2099" s="8">
        <v>43516</v>
      </c>
      <c r="C2099" s="7">
        <v>10</v>
      </c>
      <c r="D2099" s="7" t="s">
        <v>5688</v>
      </c>
      <c r="E2099" s="7" t="s">
        <v>592</v>
      </c>
      <c r="F2099" s="7" t="s">
        <v>5689</v>
      </c>
      <c r="G2099" s="8">
        <v>43510.4375</v>
      </c>
      <c r="H2099" s="7" t="s">
        <v>2781</v>
      </c>
      <c r="I2099" s="7"/>
      <c r="J2099" s="7"/>
      <c r="K2099" s="7">
        <v>0</v>
      </c>
      <c r="L2099" s="7">
        <v>0</v>
      </c>
      <c r="M2099" s="7">
        <v>7592.62</v>
      </c>
      <c r="N2099" s="7">
        <v>1</v>
      </c>
      <c r="O2099" s="7" t="s">
        <v>53</v>
      </c>
      <c r="P2099" s="7">
        <v>0</v>
      </c>
      <c r="Q2099" s="7">
        <v>0</v>
      </c>
      <c r="R2099" s="7">
        <v>7592.62</v>
      </c>
    </row>
    <row r="2100" spans="1:18" x14ac:dyDescent="0.25">
      <c r="A2100" s="7" t="s">
        <v>5687</v>
      </c>
      <c r="B2100" s="8">
        <v>43516</v>
      </c>
      <c r="C2100" s="7">
        <v>11</v>
      </c>
      <c r="D2100" s="7" t="s">
        <v>5688</v>
      </c>
      <c r="E2100" s="7" t="s">
        <v>592</v>
      </c>
      <c r="F2100" s="7" t="s">
        <v>5689</v>
      </c>
      <c r="G2100" s="8">
        <v>43510.4375</v>
      </c>
      <c r="H2100" s="7" t="s">
        <v>2781</v>
      </c>
      <c r="I2100" s="7"/>
      <c r="J2100" s="7"/>
      <c r="K2100" s="7">
        <v>0</v>
      </c>
      <c r="L2100" s="7">
        <v>0</v>
      </c>
      <c r="M2100" s="7">
        <v>140.6</v>
      </c>
      <c r="N2100" s="7">
        <v>1</v>
      </c>
      <c r="O2100" s="7" t="s">
        <v>53</v>
      </c>
      <c r="P2100" s="7">
        <v>0</v>
      </c>
      <c r="Q2100" s="7">
        <v>0</v>
      </c>
      <c r="R2100" s="7">
        <v>140.6</v>
      </c>
    </row>
    <row r="2101" spans="1:18" x14ac:dyDescent="0.25">
      <c r="A2101" s="7" t="s">
        <v>5687</v>
      </c>
      <c r="B2101" s="8">
        <v>43516</v>
      </c>
      <c r="C2101" s="7">
        <v>12</v>
      </c>
      <c r="D2101" s="7" t="s">
        <v>5688</v>
      </c>
      <c r="E2101" s="7" t="s">
        <v>592</v>
      </c>
      <c r="F2101" s="7" t="s">
        <v>5689</v>
      </c>
      <c r="G2101" s="8">
        <v>43510.4375</v>
      </c>
      <c r="H2101" s="7" t="s">
        <v>2781</v>
      </c>
      <c r="I2101" s="7"/>
      <c r="J2101" s="7"/>
      <c r="K2101" s="7">
        <v>0</v>
      </c>
      <c r="L2101" s="7">
        <v>0</v>
      </c>
      <c r="M2101" s="7">
        <v>843.62</v>
      </c>
      <c r="N2101" s="7">
        <v>1</v>
      </c>
      <c r="O2101" s="7" t="s">
        <v>53</v>
      </c>
      <c r="P2101" s="7">
        <v>0</v>
      </c>
      <c r="Q2101" s="7">
        <v>0</v>
      </c>
      <c r="R2101" s="7">
        <v>843.62</v>
      </c>
    </row>
    <row r="2102" spans="1:18" x14ac:dyDescent="0.25">
      <c r="A2102" s="7" t="s">
        <v>5687</v>
      </c>
      <c r="B2102" s="8">
        <v>43516</v>
      </c>
      <c r="C2102" s="7">
        <v>13</v>
      </c>
      <c r="D2102" s="7" t="s">
        <v>5688</v>
      </c>
      <c r="E2102" s="7" t="s">
        <v>592</v>
      </c>
      <c r="F2102" s="7" t="s">
        <v>5689</v>
      </c>
      <c r="G2102" s="8">
        <v>43510.4375</v>
      </c>
      <c r="H2102" s="7" t="s">
        <v>2781</v>
      </c>
      <c r="I2102" s="7"/>
      <c r="J2102" s="7"/>
      <c r="K2102" s="7">
        <v>0</v>
      </c>
      <c r="L2102" s="7">
        <v>0</v>
      </c>
      <c r="M2102" s="7">
        <v>42.18</v>
      </c>
      <c r="N2102" s="7">
        <v>1</v>
      </c>
      <c r="O2102" s="7" t="s">
        <v>53</v>
      </c>
      <c r="P2102" s="7">
        <v>0</v>
      </c>
      <c r="Q2102" s="7">
        <v>0</v>
      </c>
      <c r="R2102" s="7">
        <v>42.18</v>
      </c>
    </row>
    <row r="2103" spans="1:18" x14ac:dyDescent="0.25">
      <c r="A2103" s="7" t="s">
        <v>5687</v>
      </c>
      <c r="B2103" s="8">
        <v>43516</v>
      </c>
      <c r="C2103" s="7">
        <v>14</v>
      </c>
      <c r="D2103" s="7" t="s">
        <v>5688</v>
      </c>
      <c r="E2103" s="7" t="s">
        <v>592</v>
      </c>
      <c r="F2103" s="7" t="s">
        <v>5689</v>
      </c>
      <c r="G2103" s="8">
        <v>43510.4375</v>
      </c>
      <c r="H2103" s="7" t="s">
        <v>2781</v>
      </c>
      <c r="I2103" s="7"/>
      <c r="J2103" s="7"/>
      <c r="K2103" s="7">
        <v>0</v>
      </c>
      <c r="L2103" s="7">
        <v>0</v>
      </c>
      <c r="M2103" s="7">
        <v>1195.1300000000001</v>
      </c>
      <c r="N2103" s="7">
        <v>1</v>
      </c>
      <c r="O2103" s="7" t="s">
        <v>53</v>
      </c>
      <c r="P2103" s="7">
        <v>0</v>
      </c>
      <c r="Q2103" s="7">
        <v>0</v>
      </c>
      <c r="R2103" s="7">
        <v>1195.1300000000001</v>
      </c>
    </row>
    <row r="2104" spans="1:18" x14ac:dyDescent="0.25">
      <c r="A2104" s="7" t="s">
        <v>5690</v>
      </c>
      <c r="B2104" s="8">
        <v>43521</v>
      </c>
      <c r="C2104" s="7">
        <v>1</v>
      </c>
      <c r="D2104" s="7" t="s">
        <v>5691</v>
      </c>
      <c r="E2104" s="7" t="s">
        <v>592</v>
      </c>
      <c r="F2104" s="7" t="s">
        <v>5692</v>
      </c>
      <c r="G2104" s="8">
        <v>43517.555555555555</v>
      </c>
      <c r="H2104" s="7" t="s">
        <v>2781</v>
      </c>
      <c r="I2104" s="7"/>
      <c r="J2104" s="7"/>
      <c r="K2104" s="7">
        <v>0</v>
      </c>
      <c r="L2104" s="7">
        <v>0</v>
      </c>
      <c r="M2104" s="7">
        <v>65</v>
      </c>
      <c r="N2104" s="7">
        <v>1</v>
      </c>
      <c r="O2104" s="7" t="s">
        <v>71</v>
      </c>
      <c r="P2104" s="7">
        <v>0</v>
      </c>
      <c r="Q2104" s="7">
        <v>0</v>
      </c>
      <c r="R2104" s="7">
        <v>65</v>
      </c>
    </row>
    <row r="2105" spans="1:18" x14ac:dyDescent="0.25">
      <c r="A2105" s="7" t="s">
        <v>5693</v>
      </c>
      <c r="B2105" s="8">
        <v>43521</v>
      </c>
      <c r="C2105" s="7">
        <v>1</v>
      </c>
      <c r="D2105" s="7" t="s">
        <v>5694</v>
      </c>
      <c r="E2105" s="7" t="s">
        <v>592</v>
      </c>
      <c r="F2105" s="7" t="s">
        <v>5695</v>
      </c>
      <c r="G2105" s="8">
        <v>43517.881249999999</v>
      </c>
      <c r="H2105" s="7" t="s">
        <v>2781</v>
      </c>
      <c r="I2105" s="7"/>
      <c r="J2105" s="7"/>
      <c r="K2105" s="7">
        <v>0</v>
      </c>
      <c r="L2105" s="7">
        <v>0</v>
      </c>
      <c r="M2105" s="7">
        <v>14.88</v>
      </c>
      <c r="N2105" s="7">
        <v>1</v>
      </c>
      <c r="O2105" s="7" t="s">
        <v>937</v>
      </c>
      <c r="P2105" s="7">
        <v>0</v>
      </c>
      <c r="Q2105" s="7">
        <v>0</v>
      </c>
      <c r="R2105" s="7">
        <v>14.88</v>
      </c>
    </row>
    <row r="2106" spans="1:18" x14ac:dyDescent="0.25">
      <c r="A2106" s="7" t="s">
        <v>5696</v>
      </c>
      <c r="B2106" s="8">
        <v>43521</v>
      </c>
      <c r="C2106" s="7">
        <v>1</v>
      </c>
      <c r="D2106" s="7" t="s">
        <v>5697</v>
      </c>
      <c r="E2106" s="7" t="s">
        <v>592</v>
      </c>
      <c r="F2106" s="7" t="s">
        <v>5698</v>
      </c>
      <c r="G2106" s="8">
        <v>43510.027083333334</v>
      </c>
      <c r="H2106" s="7" t="s">
        <v>2781</v>
      </c>
      <c r="I2106" s="7"/>
      <c r="J2106" s="7"/>
      <c r="K2106" s="7">
        <v>0</v>
      </c>
      <c r="L2106" s="7">
        <v>0</v>
      </c>
      <c r="M2106" s="7">
        <v>200</v>
      </c>
      <c r="N2106" s="7">
        <v>1</v>
      </c>
      <c r="O2106" s="7" t="s">
        <v>71</v>
      </c>
      <c r="P2106" s="7">
        <v>0</v>
      </c>
      <c r="Q2106" s="7">
        <v>0</v>
      </c>
      <c r="R2106" s="7">
        <v>200</v>
      </c>
    </row>
    <row r="2107" spans="1:18" x14ac:dyDescent="0.25">
      <c r="A2107" s="7" t="s">
        <v>5699</v>
      </c>
      <c r="B2107" s="8">
        <v>43521</v>
      </c>
      <c r="C2107" s="7">
        <v>1</v>
      </c>
      <c r="D2107" s="7" t="s">
        <v>5700</v>
      </c>
      <c r="E2107" s="7" t="s">
        <v>592</v>
      </c>
      <c r="F2107" s="7" t="s">
        <v>5701</v>
      </c>
      <c r="G2107" s="8">
        <v>43511.395833333336</v>
      </c>
      <c r="H2107" s="7" t="s">
        <v>2781</v>
      </c>
      <c r="I2107" s="7"/>
      <c r="J2107" s="7"/>
      <c r="K2107" s="7">
        <v>0</v>
      </c>
      <c r="L2107" s="7">
        <v>0</v>
      </c>
      <c r="M2107" s="7">
        <v>150</v>
      </c>
      <c r="N2107" s="7">
        <v>1</v>
      </c>
      <c r="O2107" s="7" t="s">
        <v>71</v>
      </c>
      <c r="P2107" s="7">
        <v>0</v>
      </c>
      <c r="Q2107" s="7">
        <v>0</v>
      </c>
      <c r="R2107" s="7">
        <v>150</v>
      </c>
    </row>
    <row r="2108" spans="1:18" x14ac:dyDescent="0.25">
      <c r="A2108" s="7" t="s">
        <v>5702</v>
      </c>
      <c r="B2108" s="8">
        <v>43521</v>
      </c>
      <c r="C2108" s="7">
        <v>1</v>
      </c>
      <c r="D2108" s="7" t="s">
        <v>5703</v>
      </c>
      <c r="E2108" s="7" t="s">
        <v>592</v>
      </c>
      <c r="F2108" s="7" t="s">
        <v>5704</v>
      </c>
      <c r="G2108" s="8">
        <v>43518.568749999999</v>
      </c>
      <c r="H2108" s="7" t="s">
        <v>2781</v>
      </c>
      <c r="I2108" s="7"/>
      <c r="J2108" s="7"/>
      <c r="K2108" s="7">
        <v>0</v>
      </c>
      <c r="L2108" s="7">
        <v>0</v>
      </c>
      <c r="M2108" s="7">
        <v>50</v>
      </c>
      <c r="N2108" s="7">
        <v>1</v>
      </c>
      <c r="O2108" s="7" t="s">
        <v>71</v>
      </c>
      <c r="P2108" s="7">
        <v>0</v>
      </c>
      <c r="Q2108" s="7">
        <v>0</v>
      </c>
      <c r="R2108" s="7">
        <v>50</v>
      </c>
    </row>
    <row r="2109" spans="1:18" x14ac:dyDescent="0.25">
      <c r="A2109" s="7" t="s">
        <v>5705</v>
      </c>
      <c r="B2109" s="8">
        <v>43521</v>
      </c>
      <c r="C2109" s="7">
        <v>1</v>
      </c>
      <c r="D2109" s="7" t="s">
        <v>5706</v>
      </c>
      <c r="E2109" s="7" t="s">
        <v>592</v>
      </c>
      <c r="F2109" s="7" t="s">
        <v>5707</v>
      </c>
      <c r="G2109" s="8">
        <v>43514.57916666667</v>
      </c>
      <c r="H2109" s="7" t="s">
        <v>2781</v>
      </c>
      <c r="I2109" s="7"/>
      <c r="J2109" s="7"/>
      <c r="K2109" s="7">
        <v>0</v>
      </c>
      <c r="L2109" s="7">
        <v>0</v>
      </c>
      <c r="M2109" s="7">
        <v>50.22</v>
      </c>
      <c r="N2109" s="7">
        <v>1</v>
      </c>
      <c r="O2109" s="7" t="s">
        <v>71</v>
      </c>
      <c r="P2109" s="7">
        <v>0</v>
      </c>
      <c r="Q2109" s="7">
        <v>0</v>
      </c>
      <c r="R2109" s="7">
        <v>50.22</v>
      </c>
    </row>
    <row r="2110" spans="1:18" x14ac:dyDescent="0.25">
      <c r="A2110" s="7" t="s">
        <v>5705</v>
      </c>
      <c r="B2110" s="8">
        <v>43521</v>
      </c>
      <c r="C2110" s="7">
        <v>2</v>
      </c>
      <c r="D2110" s="7" t="s">
        <v>5706</v>
      </c>
      <c r="E2110" s="7" t="s">
        <v>592</v>
      </c>
      <c r="F2110" s="7" t="s">
        <v>5707</v>
      </c>
      <c r="G2110" s="8">
        <v>43514.57916666667</v>
      </c>
      <c r="H2110" s="7" t="s">
        <v>2781</v>
      </c>
      <c r="I2110" s="7"/>
      <c r="J2110" s="7"/>
      <c r="K2110" s="7">
        <v>0</v>
      </c>
      <c r="L2110" s="7">
        <v>0</v>
      </c>
      <c r="M2110" s="7">
        <v>50.22</v>
      </c>
      <c r="N2110" s="7">
        <v>1</v>
      </c>
      <c r="O2110" s="7" t="s">
        <v>71</v>
      </c>
      <c r="P2110" s="7">
        <v>0</v>
      </c>
      <c r="Q2110" s="7">
        <v>0</v>
      </c>
      <c r="R2110" s="7">
        <v>50.22</v>
      </c>
    </row>
    <row r="2111" spans="1:18" x14ac:dyDescent="0.25">
      <c r="A2111" s="7" t="s">
        <v>5705</v>
      </c>
      <c r="B2111" s="8">
        <v>43521</v>
      </c>
      <c r="C2111" s="7">
        <v>3</v>
      </c>
      <c r="D2111" s="7" t="s">
        <v>5706</v>
      </c>
      <c r="E2111" s="7" t="s">
        <v>592</v>
      </c>
      <c r="F2111" s="7" t="s">
        <v>5707</v>
      </c>
      <c r="G2111" s="8">
        <v>43514.57916666667</v>
      </c>
      <c r="H2111" s="7" t="s">
        <v>2781</v>
      </c>
      <c r="I2111" s="7"/>
      <c r="J2111" s="7"/>
      <c r="K2111" s="7">
        <v>0</v>
      </c>
      <c r="L2111" s="7">
        <v>0</v>
      </c>
      <c r="M2111" s="7">
        <v>49.56</v>
      </c>
      <c r="N2111" s="7">
        <v>1</v>
      </c>
      <c r="O2111" s="7" t="s">
        <v>71</v>
      </c>
      <c r="P2111" s="7">
        <v>0</v>
      </c>
      <c r="Q2111" s="7">
        <v>0</v>
      </c>
      <c r="R2111" s="7">
        <v>49.56</v>
      </c>
    </row>
    <row r="2112" spans="1:18" x14ac:dyDescent="0.25">
      <c r="A2112" s="7" t="s">
        <v>5708</v>
      </c>
      <c r="B2112" s="8">
        <v>43521</v>
      </c>
      <c r="C2112" s="7">
        <v>1</v>
      </c>
      <c r="D2112" s="7" t="s">
        <v>5709</v>
      </c>
      <c r="E2112" s="7" t="s">
        <v>592</v>
      </c>
      <c r="F2112" s="7" t="s">
        <v>5710</v>
      </c>
      <c r="G2112" s="8">
        <v>43510.618055555555</v>
      </c>
      <c r="H2112" s="7" t="s">
        <v>2781</v>
      </c>
      <c r="I2112" s="7"/>
      <c r="J2112" s="7"/>
      <c r="K2112" s="7">
        <v>0</v>
      </c>
      <c r="L2112" s="7">
        <v>0</v>
      </c>
      <c r="M2112" s="7">
        <v>0</v>
      </c>
      <c r="N2112" s="7">
        <v>1</v>
      </c>
      <c r="O2112" s="7" t="s">
        <v>71</v>
      </c>
      <c r="P2112" s="7">
        <v>0</v>
      </c>
      <c r="Q2112" s="7">
        <v>0</v>
      </c>
      <c r="R2112" s="7">
        <v>3.98</v>
      </c>
    </row>
    <row r="2113" spans="1:18" x14ac:dyDescent="0.25">
      <c r="A2113" s="7" t="s">
        <v>5711</v>
      </c>
      <c r="B2113" s="8">
        <v>43521</v>
      </c>
      <c r="C2113" s="7">
        <v>1</v>
      </c>
      <c r="D2113" s="7" t="s">
        <v>5712</v>
      </c>
      <c r="E2113" s="7" t="s">
        <v>592</v>
      </c>
      <c r="F2113" s="7" t="s">
        <v>5713</v>
      </c>
      <c r="G2113" s="8">
        <v>43509.447222222225</v>
      </c>
      <c r="H2113" s="7" t="s">
        <v>2781</v>
      </c>
      <c r="I2113" s="7"/>
      <c r="J2113" s="7"/>
      <c r="K2113" s="7">
        <v>0</v>
      </c>
      <c r="L2113" s="7">
        <v>0</v>
      </c>
      <c r="M2113" s="7">
        <v>25</v>
      </c>
      <c r="N2113" s="7">
        <v>1</v>
      </c>
      <c r="O2113" s="7" t="s">
        <v>71</v>
      </c>
      <c r="P2113" s="7">
        <v>0</v>
      </c>
      <c r="Q2113" s="7">
        <v>0</v>
      </c>
      <c r="R2113" s="7">
        <v>25</v>
      </c>
    </row>
    <row r="2114" spans="1:18" x14ac:dyDescent="0.25">
      <c r="A2114" s="7" t="s">
        <v>5711</v>
      </c>
      <c r="B2114" s="8">
        <v>43521</v>
      </c>
      <c r="C2114" s="7">
        <v>2</v>
      </c>
      <c r="D2114" s="7" t="s">
        <v>5712</v>
      </c>
      <c r="E2114" s="7" t="s">
        <v>592</v>
      </c>
      <c r="F2114" s="7" t="s">
        <v>5713</v>
      </c>
      <c r="G2114" s="8">
        <v>43509.447222222225</v>
      </c>
      <c r="H2114" s="7" t="s">
        <v>2781</v>
      </c>
      <c r="I2114" s="7"/>
      <c r="J2114" s="7"/>
      <c r="K2114" s="7">
        <v>0</v>
      </c>
      <c r="L2114" s="7">
        <v>0</v>
      </c>
      <c r="M2114" s="7">
        <v>25</v>
      </c>
      <c r="N2114" s="7">
        <v>1</v>
      </c>
      <c r="O2114" s="7" t="s">
        <v>71</v>
      </c>
      <c r="P2114" s="7">
        <v>0</v>
      </c>
      <c r="Q2114" s="7">
        <v>0</v>
      </c>
      <c r="R2114" s="7">
        <v>25</v>
      </c>
    </row>
    <row r="2115" spans="1:18" x14ac:dyDescent="0.25">
      <c r="A2115" s="7" t="s">
        <v>5714</v>
      </c>
      <c r="B2115" s="8">
        <v>43521</v>
      </c>
      <c r="C2115" s="7">
        <v>1</v>
      </c>
      <c r="D2115" s="7" t="s">
        <v>5715</v>
      </c>
      <c r="E2115" s="7" t="s">
        <v>592</v>
      </c>
      <c r="F2115" s="7" t="s">
        <v>5716</v>
      </c>
      <c r="G2115" s="8">
        <v>43509.624305555553</v>
      </c>
      <c r="H2115" s="7" t="s">
        <v>2781</v>
      </c>
      <c r="I2115" s="7"/>
      <c r="J2115" s="7"/>
      <c r="K2115" s="7">
        <v>0</v>
      </c>
      <c r="L2115" s="7">
        <v>0</v>
      </c>
      <c r="M2115" s="7">
        <v>0</v>
      </c>
      <c r="N2115" s="7">
        <v>1</v>
      </c>
      <c r="O2115" s="7" t="s">
        <v>71</v>
      </c>
      <c r="P2115" s="7">
        <v>0</v>
      </c>
      <c r="Q2115" s="7">
        <v>0</v>
      </c>
      <c r="R2115" s="7">
        <v>50</v>
      </c>
    </row>
    <row r="2116" spans="1:18" x14ac:dyDescent="0.25">
      <c r="A2116" s="7" t="s">
        <v>5717</v>
      </c>
      <c r="B2116" s="8">
        <v>43521</v>
      </c>
      <c r="C2116" s="7">
        <v>1</v>
      </c>
      <c r="D2116" s="7" t="s">
        <v>5718</v>
      </c>
      <c r="E2116" s="7" t="s">
        <v>592</v>
      </c>
      <c r="F2116" s="7" t="s">
        <v>5719</v>
      </c>
      <c r="G2116" s="8">
        <v>43513.695138888892</v>
      </c>
      <c r="H2116" s="7" t="s">
        <v>2781</v>
      </c>
      <c r="I2116" s="7"/>
      <c r="J2116" s="7"/>
      <c r="K2116" s="7">
        <v>0</v>
      </c>
      <c r="L2116" s="7">
        <v>0</v>
      </c>
      <c r="M2116" s="7">
        <v>0</v>
      </c>
      <c r="N2116" s="7">
        <v>1</v>
      </c>
      <c r="O2116" s="7" t="s">
        <v>71</v>
      </c>
      <c r="P2116" s="7">
        <v>0</v>
      </c>
      <c r="Q2116" s="7">
        <v>0</v>
      </c>
      <c r="R2116" s="7">
        <v>50</v>
      </c>
    </row>
    <row r="2117" spans="1:18" x14ac:dyDescent="0.25">
      <c r="A2117" s="7" t="s">
        <v>5720</v>
      </c>
      <c r="B2117" s="8">
        <v>43522</v>
      </c>
      <c r="C2117" s="7">
        <v>1</v>
      </c>
      <c r="D2117" s="7" t="s">
        <v>5709</v>
      </c>
      <c r="E2117" s="7" t="s">
        <v>592</v>
      </c>
      <c r="F2117" s="7" t="s">
        <v>5710</v>
      </c>
      <c r="G2117" s="8">
        <v>43510.618055555555</v>
      </c>
      <c r="H2117" s="7" t="s">
        <v>2781</v>
      </c>
      <c r="I2117" s="7"/>
      <c r="J2117" s="7"/>
      <c r="K2117" s="7">
        <v>0</v>
      </c>
      <c r="L2117" s="7">
        <v>0</v>
      </c>
      <c r="M2117" s="7">
        <v>5.46</v>
      </c>
      <c r="N2117" s="7">
        <v>1</v>
      </c>
      <c r="O2117" s="7" t="s">
        <v>71</v>
      </c>
      <c r="P2117" s="7">
        <v>0</v>
      </c>
      <c r="Q2117" s="7">
        <v>0</v>
      </c>
      <c r="R2117" s="7">
        <v>1.46</v>
      </c>
    </row>
    <row r="2118" spans="1:18" x14ac:dyDescent="0.25">
      <c r="A2118" s="7" t="s">
        <v>5720</v>
      </c>
      <c r="B2118" s="8">
        <v>43522</v>
      </c>
      <c r="C2118" s="7">
        <v>2</v>
      </c>
      <c r="D2118" s="7" t="s">
        <v>5709</v>
      </c>
      <c r="E2118" s="7" t="s">
        <v>592</v>
      </c>
      <c r="F2118" s="7" t="s">
        <v>5710</v>
      </c>
      <c r="G2118" s="8">
        <v>43510.618055555555</v>
      </c>
      <c r="H2118" s="7" t="s">
        <v>2781</v>
      </c>
      <c r="I2118" s="7"/>
      <c r="J2118" s="7"/>
      <c r="K2118" s="7">
        <v>0</v>
      </c>
      <c r="L2118" s="7">
        <v>0</v>
      </c>
      <c r="M2118" s="7">
        <v>1.1599999999999999</v>
      </c>
      <c r="N2118" s="7">
        <v>1</v>
      </c>
      <c r="O2118" s="7" t="s">
        <v>71</v>
      </c>
      <c r="P2118" s="7">
        <v>0</v>
      </c>
      <c r="Q2118" s="7">
        <v>0</v>
      </c>
      <c r="R2118" s="7">
        <v>1.1599999999999999</v>
      </c>
    </row>
    <row r="2119" spans="1:18" x14ac:dyDescent="0.25">
      <c r="A2119" s="7" t="s">
        <v>5720</v>
      </c>
      <c r="B2119" s="8">
        <v>43522</v>
      </c>
      <c r="C2119" s="7">
        <v>3</v>
      </c>
      <c r="D2119" s="7" t="s">
        <v>5709</v>
      </c>
      <c r="E2119" s="7" t="s">
        <v>592</v>
      </c>
      <c r="F2119" s="7" t="s">
        <v>5710</v>
      </c>
      <c r="G2119" s="8">
        <v>43510.618055555555</v>
      </c>
      <c r="H2119" s="7" t="s">
        <v>2781</v>
      </c>
      <c r="I2119" s="7"/>
      <c r="J2119" s="7"/>
      <c r="K2119" s="7">
        <v>0</v>
      </c>
      <c r="L2119" s="7">
        <v>0</v>
      </c>
      <c r="M2119" s="7">
        <v>1.18</v>
      </c>
      <c r="N2119" s="7">
        <v>1</v>
      </c>
      <c r="O2119" s="7" t="s">
        <v>71</v>
      </c>
      <c r="P2119" s="7">
        <v>0</v>
      </c>
      <c r="Q2119" s="7">
        <v>0</v>
      </c>
      <c r="R2119" s="7">
        <v>1.18</v>
      </c>
    </row>
    <row r="2120" spans="1:18" x14ac:dyDescent="0.25">
      <c r="A2120" s="7" t="s">
        <v>5720</v>
      </c>
      <c r="B2120" s="8">
        <v>43522</v>
      </c>
      <c r="C2120" s="7">
        <v>4</v>
      </c>
      <c r="D2120" s="7" t="s">
        <v>5709</v>
      </c>
      <c r="E2120" s="7" t="s">
        <v>592</v>
      </c>
      <c r="F2120" s="7" t="s">
        <v>5710</v>
      </c>
      <c r="G2120" s="8">
        <v>43510.618055555555</v>
      </c>
      <c r="H2120" s="7" t="s">
        <v>2781</v>
      </c>
      <c r="I2120" s="7"/>
      <c r="J2120" s="7"/>
      <c r="K2120" s="7">
        <v>0</v>
      </c>
      <c r="L2120" s="7">
        <v>0</v>
      </c>
      <c r="M2120" s="7">
        <v>2.48</v>
      </c>
      <c r="N2120" s="7">
        <v>1</v>
      </c>
      <c r="O2120" s="7" t="s">
        <v>71</v>
      </c>
      <c r="P2120" s="7">
        <v>0</v>
      </c>
      <c r="Q2120" s="7">
        <v>0</v>
      </c>
      <c r="R2120" s="7">
        <v>2.48</v>
      </c>
    </row>
    <row r="2121" spans="1:18" x14ac:dyDescent="0.25">
      <c r="A2121" s="7" t="s">
        <v>5720</v>
      </c>
      <c r="B2121" s="8">
        <v>43522</v>
      </c>
      <c r="C2121" s="7">
        <v>5</v>
      </c>
      <c r="D2121" s="7" t="s">
        <v>5709</v>
      </c>
      <c r="E2121" s="7" t="s">
        <v>592</v>
      </c>
      <c r="F2121" s="7" t="s">
        <v>5710</v>
      </c>
      <c r="G2121" s="8">
        <v>43510.618055555555</v>
      </c>
      <c r="H2121" s="7" t="s">
        <v>2781</v>
      </c>
      <c r="I2121" s="7"/>
      <c r="J2121" s="7"/>
      <c r="K2121" s="7">
        <v>0</v>
      </c>
      <c r="L2121" s="7">
        <v>0</v>
      </c>
      <c r="M2121" s="7">
        <v>1.1200000000000001</v>
      </c>
      <c r="N2121" s="7">
        <v>1</v>
      </c>
      <c r="O2121" s="7" t="s">
        <v>71</v>
      </c>
      <c r="P2121" s="7">
        <v>0</v>
      </c>
      <c r="Q2121" s="7">
        <v>0</v>
      </c>
      <c r="R2121" s="7">
        <v>1.1200000000000001</v>
      </c>
    </row>
    <row r="2122" spans="1:18" x14ac:dyDescent="0.25">
      <c r="A2122" s="7" t="s">
        <v>5720</v>
      </c>
      <c r="B2122" s="8">
        <v>43522</v>
      </c>
      <c r="C2122" s="7">
        <v>6</v>
      </c>
      <c r="D2122" s="7" t="s">
        <v>5709</v>
      </c>
      <c r="E2122" s="7" t="s">
        <v>592</v>
      </c>
      <c r="F2122" s="7" t="s">
        <v>5710</v>
      </c>
      <c r="G2122" s="8">
        <v>43510.618055555555</v>
      </c>
      <c r="H2122" s="7" t="s">
        <v>2781</v>
      </c>
      <c r="I2122" s="7"/>
      <c r="J2122" s="7"/>
      <c r="K2122" s="7">
        <v>0</v>
      </c>
      <c r="L2122" s="7">
        <v>0</v>
      </c>
      <c r="M2122" s="7">
        <v>1.17</v>
      </c>
      <c r="N2122" s="7">
        <v>1</v>
      </c>
      <c r="O2122" s="7" t="s">
        <v>71</v>
      </c>
      <c r="P2122" s="7">
        <v>0</v>
      </c>
      <c r="Q2122" s="7">
        <v>0</v>
      </c>
      <c r="R2122" s="7">
        <v>1.17</v>
      </c>
    </row>
    <row r="2123" spans="1:18" x14ac:dyDescent="0.25">
      <c r="A2123" s="7" t="s">
        <v>5720</v>
      </c>
      <c r="B2123" s="8">
        <v>43522</v>
      </c>
      <c r="C2123" s="7">
        <v>7</v>
      </c>
      <c r="D2123" s="7" t="s">
        <v>5709</v>
      </c>
      <c r="E2123" s="7" t="s">
        <v>592</v>
      </c>
      <c r="F2123" s="7" t="s">
        <v>5710</v>
      </c>
      <c r="G2123" s="8">
        <v>43510.618055555555</v>
      </c>
      <c r="H2123" s="7" t="s">
        <v>2781</v>
      </c>
      <c r="I2123" s="7"/>
      <c r="J2123" s="7"/>
      <c r="K2123" s="7">
        <v>0</v>
      </c>
      <c r="L2123" s="7">
        <v>0</v>
      </c>
      <c r="M2123" s="7">
        <v>3.12</v>
      </c>
      <c r="N2123" s="7">
        <v>1</v>
      </c>
      <c r="O2123" s="7" t="s">
        <v>71</v>
      </c>
      <c r="P2123" s="7">
        <v>0</v>
      </c>
      <c r="Q2123" s="7">
        <v>0</v>
      </c>
      <c r="R2123" s="7">
        <v>3.12</v>
      </c>
    </row>
    <row r="2124" spans="1:18" x14ac:dyDescent="0.25">
      <c r="A2124" s="7" t="s">
        <v>5720</v>
      </c>
      <c r="B2124" s="8">
        <v>43522</v>
      </c>
      <c r="C2124" s="7">
        <v>8</v>
      </c>
      <c r="D2124" s="7" t="s">
        <v>5709</v>
      </c>
      <c r="E2124" s="7" t="s">
        <v>592</v>
      </c>
      <c r="F2124" s="7" t="s">
        <v>5710</v>
      </c>
      <c r="G2124" s="8">
        <v>43510.618055555555</v>
      </c>
      <c r="H2124" s="7" t="s">
        <v>2781</v>
      </c>
      <c r="I2124" s="7"/>
      <c r="J2124" s="7"/>
      <c r="K2124" s="7">
        <v>0</v>
      </c>
      <c r="L2124" s="7">
        <v>0</v>
      </c>
      <c r="M2124" s="7">
        <v>22.19</v>
      </c>
      <c r="N2124" s="7">
        <v>1</v>
      </c>
      <c r="O2124" s="7" t="s">
        <v>71</v>
      </c>
      <c r="P2124" s="7">
        <v>0</v>
      </c>
      <c r="Q2124" s="7">
        <v>0</v>
      </c>
      <c r="R2124" s="7">
        <v>22.19</v>
      </c>
    </row>
    <row r="2125" spans="1:18" x14ac:dyDescent="0.25">
      <c r="A2125" s="7" t="s">
        <v>5720</v>
      </c>
      <c r="B2125" s="8">
        <v>43522</v>
      </c>
      <c r="C2125" s="7">
        <v>9</v>
      </c>
      <c r="D2125" s="7" t="s">
        <v>5709</v>
      </c>
      <c r="E2125" s="7" t="s">
        <v>592</v>
      </c>
      <c r="F2125" s="7" t="s">
        <v>5710</v>
      </c>
      <c r="G2125" s="8">
        <v>43510.618055555555</v>
      </c>
      <c r="H2125" s="7" t="s">
        <v>2781</v>
      </c>
      <c r="I2125" s="7"/>
      <c r="J2125" s="7"/>
      <c r="K2125" s="7">
        <v>0</v>
      </c>
      <c r="L2125" s="7">
        <v>0</v>
      </c>
      <c r="M2125" s="7">
        <v>12.12</v>
      </c>
      <c r="N2125" s="7">
        <v>1</v>
      </c>
      <c r="O2125" s="7" t="s">
        <v>71</v>
      </c>
      <c r="P2125" s="7">
        <v>0</v>
      </c>
      <c r="Q2125" s="7">
        <v>0</v>
      </c>
      <c r="R2125" s="7">
        <v>12.12</v>
      </c>
    </row>
    <row r="2126" spans="1:18" x14ac:dyDescent="0.25">
      <c r="A2126" s="7" t="s">
        <v>5721</v>
      </c>
      <c r="B2126" s="8">
        <v>43528</v>
      </c>
      <c r="C2126" s="7">
        <v>1</v>
      </c>
      <c r="D2126" s="7" t="s">
        <v>5722</v>
      </c>
      <c r="E2126" s="7" t="s">
        <v>592</v>
      </c>
      <c r="F2126" s="7" t="s">
        <v>5723</v>
      </c>
      <c r="G2126" s="8">
        <v>43522.522222222222</v>
      </c>
      <c r="H2126" s="7" t="s">
        <v>2781</v>
      </c>
      <c r="I2126" s="7"/>
      <c r="J2126" s="7"/>
      <c r="K2126" s="7">
        <v>0</v>
      </c>
      <c r="L2126" s="7">
        <v>0</v>
      </c>
      <c r="M2126" s="7">
        <v>0</v>
      </c>
      <c r="N2126" s="7">
        <v>1</v>
      </c>
      <c r="O2126" s="7" t="s">
        <v>71</v>
      </c>
      <c r="P2126" s="7">
        <v>0</v>
      </c>
      <c r="Q2126" s="7">
        <v>0</v>
      </c>
      <c r="R2126" s="7">
        <v>44.71</v>
      </c>
    </row>
    <row r="2127" spans="1:18" x14ac:dyDescent="0.25">
      <c r="A2127" s="7" t="s">
        <v>5721</v>
      </c>
      <c r="B2127" s="8">
        <v>43528</v>
      </c>
      <c r="C2127" s="7">
        <v>2</v>
      </c>
      <c r="D2127" s="7" t="s">
        <v>5722</v>
      </c>
      <c r="E2127" s="7" t="s">
        <v>592</v>
      </c>
      <c r="F2127" s="7" t="s">
        <v>5723</v>
      </c>
      <c r="G2127" s="8">
        <v>43522.522222222222</v>
      </c>
      <c r="H2127" s="7" t="s">
        <v>2781</v>
      </c>
      <c r="I2127" s="7"/>
      <c r="J2127" s="7"/>
      <c r="K2127" s="7">
        <v>0</v>
      </c>
      <c r="L2127" s="7">
        <v>0</v>
      </c>
      <c r="M2127" s="7">
        <v>0</v>
      </c>
      <c r="N2127" s="7">
        <v>1</v>
      </c>
      <c r="O2127" s="7" t="s">
        <v>71</v>
      </c>
      <c r="P2127" s="7">
        <v>0</v>
      </c>
      <c r="Q2127" s="7">
        <v>0</v>
      </c>
      <c r="R2127" s="7">
        <v>5.29</v>
      </c>
    </row>
    <row r="2128" spans="1:18" x14ac:dyDescent="0.25">
      <c r="A2128" s="7" t="s">
        <v>5724</v>
      </c>
      <c r="B2128" s="8">
        <v>43528</v>
      </c>
      <c r="C2128" s="7">
        <v>1</v>
      </c>
      <c r="D2128" s="7" t="s">
        <v>5725</v>
      </c>
      <c r="E2128" s="7" t="s">
        <v>592</v>
      </c>
      <c r="F2128" s="7" t="s">
        <v>5726</v>
      </c>
      <c r="G2128" s="8">
        <v>43515.615972222222</v>
      </c>
      <c r="H2128" s="7" t="s">
        <v>2781</v>
      </c>
      <c r="I2128" s="7"/>
      <c r="J2128" s="7"/>
      <c r="K2128" s="7">
        <v>0</v>
      </c>
      <c r="L2128" s="7">
        <v>0</v>
      </c>
      <c r="M2128" s="7">
        <v>1800</v>
      </c>
      <c r="N2128" s="7">
        <v>1</v>
      </c>
      <c r="O2128" s="7" t="s">
        <v>53</v>
      </c>
      <c r="P2128" s="7">
        <v>0</v>
      </c>
      <c r="Q2128" s="7">
        <v>0</v>
      </c>
      <c r="R2128" s="7">
        <v>1800</v>
      </c>
    </row>
    <row r="2129" spans="1:18" x14ac:dyDescent="0.25">
      <c r="A2129" s="7" t="s">
        <v>5727</v>
      </c>
      <c r="B2129" s="8">
        <v>43528</v>
      </c>
      <c r="C2129" s="7">
        <v>1</v>
      </c>
      <c r="D2129" s="7" t="s">
        <v>5728</v>
      </c>
      <c r="E2129" s="7" t="s">
        <v>592</v>
      </c>
      <c r="F2129" s="7" t="s">
        <v>5729</v>
      </c>
      <c r="G2129" s="8">
        <v>43519.597916666666</v>
      </c>
      <c r="H2129" s="7" t="s">
        <v>2781</v>
      </c>
      <c r="I2129" s="7"/>
      <c r="J2129" s="7"/>
      <c r="K2129" s="7">
        <v>0</v>
      </c>
      <c r="L2129" s="7">
        <v>0</v>
      </c>
      <c r="M2129" s="7">
        <v>3500</v>
      </c>
      <c r="N2129" s="7">
        <v>1</v>
      </c>
      <c r="O2129" s="7" t="s">
        <v>53</v>
      </c>
      <c r="P2129" s="7">
        <v>0</v>
      </c>
      <c r="Q2129" s="7">
        <v>0</v>
      </c>
      <c r="R2129" s="7">
        <v>3500</v>
      </c>
    </row>
    <row r="2130" spans="1:18" x14ac:dyDescent="0.25">
      <c r="A2130" s="7" t="s">
        <v>5730</v>
      </c>
      <c r="B2130" s="8">
        <v>43530</v>
      </c>
      <c r="C2130" s="7">
        <v>1</v>
      </c>
      <c r="D2130" s="7" t="s">
        <v>5731</v>
      </c>
      <c r="E2130" s="7" t="s">
        <v>592</v>
      </c>
      <c r="F2130" s="7" t="s">
        <v>5732</v>
      </c>
      <c r="G2130" s="8">
        <v>43530.388194444444</v>
      </c>
      <c r="H2130" s="7" t="s">
        <v>2781</v>
      </c>
      <c r="I2130" s="7"/>
      <c r="J2130" s="7"/>
      <c r="K2130" s="7">
        <v>0</v>
      </c>
      <c r="L2130" s="7">
        <v>0</v>
      </c>
      <c r="M2130" s="7">
        <v>120</v>
      </c>
      <c r="N2130" s="7">
        <v>1</v>
      </c>
      <c r="O2130" s="7" t="s">
        <v>53</v>
      </c>
      <c r="P2130" s="7">
        <v>0</v>
      </c>
      <c r="Q2130" s="7">
        <v>0</v>
      </c>
      <c r="R2130" s="7">
        <v>120</v>
      </c>
    </row>
    <row r="2131" spans="1:18" x14ac:dyDescent="0.25">
      <c r="A2131" s="7" t="s">
        <v>5733</v>
      </c>
      <c r="B2131" s="8">
        <v>43530</v>
      </c>
      <c r="C2131" s="7">
        <v>1</v>
      </c>
      <c r="D2131" s="7" t="s">
        <v>5734</v>
      </c>
      <c r="E2131" s="7" t="s">
        <v>592</v>
      </c>
      <c r="F2131" s="7" t="s">
        <v>5735</v>
      </c>
      <c r="G2131" s="8">
        <v>43515.794444444444</v>
      </c>
      <c r="H2131" s="7" t="s">
        <v>2781</v>
      </c>
      <c r="I2131" s="7"/>
      <c r="J2131" s="7"/>
      <c r="K2131" s="7">
        <v>0</v>
      </c>
      <c r="L2131" s="7">
        <v>0</v>
      </c>
      <c r="M2131" s="7">
        <v>12.67</v>
      </c>
      <c r="N2131" s="7">
        <v>1</v>
      </c>
      <c r="O2131" s="7" t="s">
        <v>71</v>
      </c>
      <c r="P2131" s="7">
        <v>0</v>
      </c>
      <c r="Q2131" s="7">
        <v>0</v>
      </c>
      <c r="R2131" s="7">
        <v>12.67</v>
      </c>
    </row>
    <row r="2132" spans="1:18" x14ac:dyDescent="0.25">
      <c r="A2132" s="7" t="s">
        <v>5733</v>
      </c>
      <c r="B2132" s="8">
        <v>43530</v>
      </c>
      <c r="C2132" s="7">
        <v>2</v>
      </c>
      <c r="D2132" s="7" t="s">
        <v>5734</v>
      </c>
      <c r="E2132" s="7" t="s">
        <v>592</v>
      </c>
      <c r="F2132" s="7" t="s">
        <v>5735</v>
      </c>
      <c r="G2132" s="8">
        <v>43515.794444444444</v>
      </c>
      <c r="H2132" s="7" t="s">
        <v>2781</v>
      </c>
      <c r="I2132" s="7"/>
      <c r="J2132" s="7"/>
      <c r="K2132" s="7">
        <v>0</v>
      </c>
      <c r="L2132" s="7">
        <v>0</v>
      </c>
      <c r="M2132" s="7">
        <v>41.33</v>
      </c>
      <c r="N2132" s="7">
        <v>1</v>
      </c>
      <c r="O2132" s="7" t="s">
        <v>71</v>
      </c>
      <c r="P2132" s="7">
        <v>0</v>
      </c>
      <c r="Q2132" s="7">
        <v>0</v>
      </c>
      <c r="R2132" s="7">
        <v>41.33</v>
      </c>
    </row>
    <row r="2133" spans="1:18" x14ac:dyDescent="0.25">
      <c r="A2133" s="7" t="s">
        <v>5736</v>
      </c>
      <c r="B2133" s="8">
        <v>43530</v>
      </c>
      <c r="C2133" s="7">
        <v>1</v>
      </c>
      <c r="D2133" s="7" t="s">
        <v>5737</v>
      </c>
      <c r="E2133" s="7" t="s">
        <v>592</v>
      </c>
      <c r="F2133" s="7" t="s">
        <v>5738</v>
      </c>
      <c r="G2133" s="8">
        <v>43527.354166666664</v>
      </c>
      <c r="H2133" s="7" t="s">
        <v>2781</v>
      </c>
      <c r="I2133" s="7"/>
      <c r="J2133" s="7"/>
      <c r="K2133" s="7">
        <v>0</v>
      </c>
      <c r="L2133" s="7">
        <v>0</v>
      </c>
      <c r="M2133" s="7">
        <v>0</v>
      </c>
      <c r="N2133" s="7">
        <v>1</v>
      </c>
      <c r="O2133" s="7" t="s">
        <v>937</v>
      </c>
      <c r="P2133" s="7">
        <v>0</v>
      </c>
      <c r="Q2133" s="7">
        <v>0</v>
      </c>
      <c r="R2133" s="7">
        <v>15</v>
      </c>
    </row>
    <row r="2134" spans="1:18" x14ac:dyDescent="0.25">
      <c r="A2134" s="7" t="s">
        <v>5739</v>
      </c>
      <c r="B2134" s="8">
        <v>43531</v>
      </c>
      <c r="C2134" s="7">
        <v>1</v>
      </c>
      <c r="D2134" s="7" t="s">
        <v>5740</v>
      </c>
      <c r="E2134" s="7" t="s">
        <v>592</v>
      </c>
      <c r="F2134" s="7" t="s">
        <v>5741</v>
      </c>
      <c r="G2134" s="8">
        <v>43435.686111111114</v>
      </c>
      <c r="H2134" s="7" t="s">
        <v>2781</v>
      </c>
      <c r="I2134" s="7"/>
      <c r="J2134" s="7"/>
      <c r="K2134" s="7">
        <v>0</v>
      </c>
      <c r="L2134" s="7">
        <v>0</v>
      </c>
      <c r="M2134" s="7">
        <v>6000</v>
      </c>
      <c r="N2134" s="7">
        <v>1</v>
      </c>
      <c r="O2134" s="7" t="s">
        <v>53</v>
      </c>
      <c r="P2134" s="7">
        <v>0</v>
      </c>
      <c r="Q2134" s="7">
        <v>0</v>
      </c>
      <c r="R2134" s="7">
        <v>6000</v>
      </c>
    </row>
    <row r="2135" spans="1:18" x14ac:dyDescent="0.25">
      <c r="A2135" s="7" t="s">
        <v>5742</v>
      </c>
      <c r="B2135" s="8">
        <v>43531</v>
      </c>
      <c r="C2135" s="7">
        <v>1</v>
      </c>
      <c r="D2135" s="7" t="s">
        <v>5743</v>
      </c>
      <c r="E2135" s="7" t="s">
        <v>592</v>
      </c>
      <c r="F2135" s="7" t="s">
        <v>5744</v>
      </c>
      <c r="G2135" s="8">
        <v>43508.624305555553</v>
      </c>
      <c r="H2135" s="7" t="s">
        <v>2781</v>
      </c>
      <c r="I2135" s="7"/>
      <c r="J2135" s="7"/>
      <c r="K2135" s="7">
        <v>0</v>
      </c>
      <c r="L2135" s="7">
        <v>0</v>
      </c>
      <c r="M2135" s="7">
        <v>640</v>
      </c>
      <c r="N2135" s="7">
        <v>1</v>
      </c>
      <c r="O2135" s="7" t="s">
        <v>71</v>
      </c>
      <c r="P2135" s="7">
        <v>0</v>
      </c>
      <c r="Q2135" s="7">
        <v>0</v>
      </c>
      <c r="R2135" s="7">
        <v>640</v>
      </c>
    </row>
    <row r="2136" spans="1:18" x14ac:dyDescent="0.25">
      <c r="A2136" s="7" t="s">
        <v>5745</v>
      </c>
      <c r="B2136" s="8">
        <v>43536</v>
      </c>
      <c r="C2136" s="7">
        <v>1</v>
      </c>
      <c r="D2136" s="7" t="s">
        <v>5746</v>
      </c>
      <c r="E2136" s="7" t="s">
        <v>592</v>
      </c>
      <c r="F2136" s="7" t="s">
        <v>5747</v>
      </c>
      <c r="G2136" s="8">
        <v>43433.569444444445</v>
      </c>
      <c r="H2136" s="7" t="s">
        <v>2781</v>
      </c>
      <c r="I2136" s="7"/>
      <c r="J2136" s="7"/>
      <c r="K2136" s="7">
        <v>0</v>
      </c>
      <c r="L2136" s="7">
        <v>0</v>
      </c>
      <c r="M2136" s="7">
        <v>0</v>
      </c>
      <c r="N2136" s="7">
        <v>1</v>
      </c>
      <c r="O2136" s="7" t="s">
        <v>71</v>
      </c>
      <c r="P2136" s="7">
        <v>0</v>
      </c>
      <c r="Q2136" s="7">
        <v>0</v>
      </c>
      <c r="R2136" s="7">
        <v>200</v>
      </c>
    </row>
    <row r="2137" spans="1:18" x14ac:dyDescent="0.25">
      <c r="A2137" s="7" t="s">
        <v>5748</v>
      </c>
      <c r="B2137" s="8">
        <v>43536</v>
      </c>
      <c r="C2137" s="7">
        <v>1</v>
      </c>
      <c r="D2137" s="7" t="s">
        <v>5749</v>
      </c>
      <c r="E2137" s="7" t="s">
        <v>592</v>
      </c>
      <c r="F2137" s="7" t="s">
        <v>5750</v>
      </c>
      <c r="G2137" s="8">
        <v>43404.643750000003</v>
      </c>
      <c r="H2137" s="7" t="s">
        <v>2781</v>
      </c>
      <c r="I2137" s="7"/>
      <c r="J2137" s="7"/>
      <c r="K2137" s="7">
        <v>0</v>
      </c>
      <c r="L2137" s="7">
        <v>0</v>
      </c>
      <c r="M2137" s="7">
        <v>285</v>
      </c>
      <c r="N2137" s="7">
        <v>1</v>
      </c>
      <c r="O2137" s="7" t="s">
        <v>71</v>
      </c>
      <c r="P2137" s="7">
        <v>0</v>
      </c>
      <c r="Q2137" s="7">
        <v>0</v>
      </c>
      <c r="R2137" s="7">
        <v>335</v>
      </c>
    </row>
    <row r="2138" spans="1:18" x14ac:dyDescent="0.25">
      <c r="A2138" s="7" t="s">
        <v>5751</v>
      </c>
      <c r="B2138" s="8">
        <v>43536</v>
      </c>
      <c r="C2138" s="7">
        <v>1</v>
      </c>
      <c r="D2138" s="7" t="s">
        <v>5752</v>
      </c>
      <c r="E2138" s="7" t="s">
        <v>592</v>
      </c>
      <c r="F2138" s="7" t="s">
        <v>5753</v>
      </c>
      <c r="G2138" s="8">
        <v>43436.703472222223</v>
      </c>
      <c r="H2138" s="7" t="s">
        <v>2781</v>
      </c>
      <c r="I2138" s="7"/>
      <c r="J2138" s="7"/>
      <c r="K2138" s="7">
        <v>0</v>
      </c>
      <c r="L2138" s="7">
        <v>0</v>
      </c>
      <c r="M2138" s="7">
        <v>50</v>
      </c>
      <c r="N2138" s="7">
        <v>1</v>
      </c>
      <c r="O2138" s="7" t="s">
        <v>71</v>
      </c>
      <c r="P2138" s="7">
        <v>0</v>
      </c>
      <c r="Q2138" s="7">
        <v>0</v>
      </c>
      <c r="R2138" s="7">
        <v>50</v>
      </c>
    </row>
    <row r="2139" spans="1:18" x14ac:dyDescent="0.25">
      <c r="A2139" s="7" t="s">
        <v>5754</v>
      </c>
      <c r="B2139" s="8">
        <v>43536</v>
      </c>
      <c r="C2139" s="7">
        <v>1</v>
      </c>
      <c r="D2139" s="7" t="s">
        <v>5755</v>
      </c>
      <c r="E2139" s="7" t="s">
        <v>592</v>
      </c>
      <c r="F2139" s="7" t="s">
        <v>5756</v>
      </c>
      <c r="G2139" s="8">
        <v>43434.645833333336</v>
      </c>
      <c r="H2139" s="7" t="s">
        <v>2781</v>
      </c>
      <c r="I2139" s="7"/>
      <c r="J2139" s="7"/>
      <c r="K2139" s="7">
        <v>0</v>
      </c>
      <c r="L2139" s="7">
        <v>0</v>
      </c>
      <c r="M2139" s="7">
        <v>50</v>
      </c>
      <c r="N2139" s="7">
        <v>1</v>
      </c>
      <c r="O2139" s="7" t="s">
        <v>71</v>
      </c>
      <c r="P2139" s="7">
        <v>0</v>
      </c>
      <c r="Q2139" s="7">
        <v>0</v>
      </c>
      <c r="R2139" s="7">
        <v>50</v>
      </c>
    </row>
    <row r="2140" spans="1:18" x14ac:dyDescent="0.25">
      <c r="A2140" s="7" t="s">
        <v>5757</v>
      </c>
      <c r="B2140" s="8">
        <v>43536</v>
      </c>
      <c r="C2140" s="7">
        <v>1</v>
      </c>
      <c r="D2140" s="7" t="s">
        <v>5758</v>
      </c>
      <c r="E2140" s="7" t="s">
        <v>592</v>
      </c>
      <c r="F2140" s="7" t="s">
        <v>5759</v>
      </c>
      <c r="G2140" s="8">
        <v>43505.414583333331</v>
      </c>
      <c r="H2140" s="7" t="s">
        <v>2781</v>
      </c>
      <c r="I2140" s="7"/>
      <c r="J2140" s="7"/>
      <c r="K2140" s="7">
        <v>0</v>
      </c>
      <c r="L2140" s="7">
        <v>0</v>
      </c>
      <c r="M2140" s="7">
        <v>24.84</v>
      </c>
      <c r="N2140" s="7">
        <v>1</v>
      </c>
      <c r="O2140" s="7" t="s">
        <v>71</v>
      </c>
      <c r="P2140" s="7">
        <v>0</v>
      </c>
      <c r="Q2140" s="7">
        <v>0</v>
      </c>
      <c r="R2140" s="7">
        <v>24.84</v>
      </c>
    </row>
    <row r="2141" spans="1:18" x14ac:dyDescent="0.25">
      <c r="A2141" s="7" t="s">
        <v>5757</v>
      </c>
      <c r="B2141" s="8">
        <v>43536</v>
      </c>
      <c r="C2141" s="7">
        <v>2</v>
      </c>
      <c r="D2141" s="7" t="s">
        <v>5758</v>
      </c>
      <c r="E2141" s="7" t="s">
        <v>592</v>
      </c>
      <c r="F2141" s="7" t="s">
        <v>5759</v>
      </c>
      <c r="G2141" s="8">
        <v>43505.414583333331</v>
      </c>
      <c r="H2141" s="7" t="s">
        <v>2781</v>
      </c>
      <c r="I2141" s="7"/>
      <c r="J2141" s="7"/>
      <c r="K2141" s="7">
        <v>0</v>
      </c>
      <c r="L2141" s="7">
        <v>0</v>
      </c>
      <c r="M2141" s="7">
        <v>2.2200000000000002</v>
      </c>
      <c r="N2141" s="7">
        <v>1</v>
      </c>
      <c r="O2141" s="7" t="s">
        <v>71</v>
      </c>
      <c r="P2141" s="7">
        <v>0</v>
      </c>
      <c r="Q2141" s="7">
        <v>0</v>
      </c>
      <c r="R2141" s="7">
        <v>2.23</v>
      </c>
    </row>
    <row r="2142" spans="1:18" x14ac:dyDescent="0.25">
      <c r="A2142" s="7" t="s">
        <v>5757</v>
      </c>
      <c r="B2142" s="8">
        <v>43536</v>
      </c>
      <c r="C2142" s="7">
        <v>3</v>
      </c>
      <c r="D2142" s="7" t="s">
        <v>5758</v>
      </c>
      <c r="E2142" s="7" t="s">
        <v>592</v>
      </c>
      <c r="F2142" s="7" t="s">
        <v>5759</v>
      </c>
      <c r="G2142" s="8">
        <v>43505.414583333331</v>
      </c>
      <c r="H2142" s="7" t="s">
        <v>2781</v>
      </c>
      <c r="I2142" s="7"/>
      <c r="J2142" s="7"/>
      <c r="K2142" s="7">
        <v>0</v>
      </c>
      <c r="L2142" s="7">
        <v>0</v>
      </c>
      <c r="M2142" s="7">
        <v>2.44</v>
      </c>
      <c r="N2142" s="7">
        <v>1</v>
      </c>
      <c r="O2142" s="7" t="s">
        <v>71</v>
      </c>
      <c r="P2142" s="7">
        <v>0</v>
      </c>
      <c r="Q2142" s="7">
        <v>0</v>
      </c>
      <c r="R2142" s="7">
        <v>2.44</v>
      </c>
    </row>
    <row r="2143" spans="1:18" x14ac:dyDescent="0.25">
      <c r="A2143" s="7" t="s">
        <v>5757</v>
      </c>
      <c r="B2143" s="8">
        <v>43536</v>
      </c>
      <c r="C2143" s="7">
        <v>4</v>
      </c>
      <c r="D2143" s="7" t="s">
        <v>5758</v>
      </c>
      <c r="E2143" s="7" t="s">
        <v>592</v>
      </c>
      <c r="F2143" s="7" t="s">
        <v>5759</v>
      </c>
      <c r="G2143" s="8">
        <v>43505.414583333331</v>
      </c>
      <c r="H2143" s="7" t="s">
        <v>2781</v>
      </c>
      <c r="I2143" s="7"/>
      <c r="J2143" s="7"/>
      <c r="K2143" s="7">
        <v>0</v>
      </c>
      <c r="L2143" s="7">
        <v>0</v>
      </c>
      <c r="M2143" s="7">
        <v>3.1</v>
      </c>
      <c r="N2143" s="7">
        <v>1</v>
      </c>
      <c r="O2143" s="7" t="s">
        <v>71</v>
      </c>
      <c r="P2143" s="7">
        <v>0</v>
      </c>
      <c r="Q2143" s="7">
        <v>0</v>
      </c>
      <c r="R2143" s="7">
        <v>3.1</v>
      </c>
    </row>
    <row r="2144" spans="1:18" x14ac:dyDescent="0.25">
      <c r="A2144" s="7" t="s">
        <v>5757</v>
      </c>
      <c r="B2144" s="8">
        <v>43536</v>
      </c>
      <c r="C2144" s="7">
        <v>5</v>
      </c>
      <c r="D2144" s="7" t="s">
        <v>5758</v>
      </c>
      <c r="E2144" s="7" t="s">
        <v>592</v>
      </c>
      <c r="F2144" s="7" t="s">
        <v>5759</v>
      </c>
      <c r="G2144" s="8">
        <v>43505.414583333331</v>
      </c>
      <c r="H2144" s="7" t="s">
        <v>2781</v>
      </c>
      <c r="I2144" s="7"/>
      <c r="J2144" s="7"/>
      <c r="K2144" s="7">
        <v>0</v>
      </c>
      <c r="L2144" s="7">
        <v>0</v>
      </c>
      <c r="M2144" s="7">
        <v>2.4500000000000002</v>
      </c>
      <c r="N2144" s="7">
        <v>1</v>
      </c>
      <c r="O2144" s="7" t="s">
        <v>71</v>
      </c>
      <c r="P2144" s="7">
        <v>0</v>
      </c>
      <c r="Q2144" s="7">
        <v>0</v>
      </c>
      <c r="R2144" s="7">
        <v>2.4500000000000002</v>
      </c>
    </row>
    <row r="2145" spans="1:18" x14ac:dyDescent="0.25">
      <c r="A2145" s="7" t="s">
        <v>5757</v>
      </c>
      <c r="B2145" s="8">
        <v>43536</v>
      </c>
      <c r="C2145" s="7">
        <v>6</v>
      </c>
      <c r="D2145" s="7" t="s">
        <v>5758</v>
      </c>
      <c r="E2145" s="7" t="s">
        <v>592</v>
      </c>
      <c r="F2145" s="7" t="s">
        <v>5759</v>
      </c>
      <c r="G2145" s="8">
        <v>43505.414583333331</v>
      </c>
      <c r="H2145" s="7" t="s">
        <v>2781</v>
      </c>
      <c r="I2145" s="7"/>
      <c r="J2145" s="7"/>
      <c r="K2145" s="7">
        <v>0</v>
      </c>
      <c r="L2145" s="7">
        <v>0</v>
      </c>
      <c r="M2145" s="7">
        <v>2.63</v>
      </c>
      <c r="N2145" s="7">
        <v>1</v>
      </c>
      <c r="O2145" s="7" t="s">
        <v>71</v>
      </c>
      <c r="P2145" s="7">
        <v>0</v>
      </c>
      <c r="Q2145" s="7">
        <v>0</v>
      </c>
      <c r="R2145" s="7">
        <v>2.63</v>
      </c>
    </row>
    <row r="2146" spans="1:18" x14ac:dyDescent="0.25">
      <c r="A2146" s="7" t="s">
        <v>5757</v>
      </c>
      <c r="B2146" s="8">
        <v>43536</v>
      </c>
      <c r="C2146" s="7">
        <v>7</v>
      </c>
      <c r="D2146" s="7" t="s">
        <v>5758</v>
      </c>
      <c r="E2146" s="7" t="s">
        <v>592</v>
      </c>
      <c r="F2146" s="7" t="s">
        <v>5759</v>
      </c>
      <c r="G2146" s="8">
        <v>43505.414583333331</v>
      </c>
      <c r="H2146" s="7" t="s">
        <v>2781</v>
      </c>
      <c r="I2146" s="7"/>
      <c r="J2146" s="7"/>
      <c r="K2146" s="7">
        <v>0</v>
      </c>
      <c r="L2146" s="7">
        <v>0</v>
      </c>
      <c r="M2146" s="7">
        <v>2.63</v>
      </c>
      <c r="N2146" s="7">
        <v>1</v>
      </c>
      <c r="O2146" s="7" t="s">
        <v>71</v>
      </c>
      <c r="P2146" s="7">
        <v>0</v>
      </c>
      <c r="Q2146" s="7">
        <v>0</v>
      </c>
      <c r="R2146" s="7">
        <v>2.63</v>
      </c>
    </row>
    <row r="2147" spans="1:18" x14ac:dyDescent="0.25">
      <c r="A2147" s="7" t="s">
        <v>5757</v>
      </c>
      <c r="B2147" s="8">
        <v>43536</v>
      </c>
      <c r="C2147" s="7">
        <v>8</v>
      </c>
      <c r="D2147" s="7" t="s">
        <v>5758</v>
      </c>
      <c r="E2147" s="7" t="s">
        <v>592</v>
      </c>
      <c r="F2147" s="7" t="s">
        <v>5759</v>
      </c>
      <c r="G2147" s="8">
        <v>43505.414583333331</v>
      </c>
      <c r="H2147" s="7" t="s">
        <v>2781</v>
      </c>
      <c r="I2147" s="7"/>
      <c r="J2147" s="7"/>
      <c r="K2147" s="7">
        <v>0</v>
      </c>
      <c r="L2147" s="7">
        <v>0</v>
      </c>
      <c r="M2147" s="7">
        <v>2.44</v>
      </c>
      <c r="N2147" s="7">
        <v>1</v>
      </c>
      <c r="O2147" s="7" t="s">
        <v>71</v>
      </c>
      <c r="P2147" s="7">
        <v>0</v>
      </c>
      <c r="Q2147" s="7">
        <v>0</v>
      </c>
      <c r="R2147" s="7">
        <v>2.44</v>
      </c>
    </row>
    <row r="2148" spans="1:18" x14ac:dyDescent="0.25">
      <c r="A2148" s="7" t="s">
        <v>5757</v>
      </c>
      <c r="B2148" s="8">
        <v>43536</v>
      </c>
      <c r="C2148" s="7">
        <v>9</v>
      </c>
      <c r="D2148" s="7" t="s">
        <v>5758</v>
      </c>
      <c r="E2148" s="7" t="s">
        <v>592</v>
      </c>
      <c r="F2148" s="7" t="s">
        <v>5759</v>
      </c>
      <c r="G2148" s="8">
        <v>43505.414583333331</v>
      </c>
      <c r="H2148" s="7" t="s">
        <v>2781</v>
      </c>
      <c r="I2148" s="7"/>
      <c r="J2148" s="7"/>
      <c r="K2148" s="7">
        <v>0</v>
      </c>
      <c r="L2148" s="7">
        <v>0</v>
      </c>
      <c r="M2148" s="7">
        <v>2.33</v>
      </c>
      <c r="N2148" s="7">
        <v>1</v>
      </c>
      <c r="O2148" s="7" t="s">
        <v>71</v>
      </c>
      <c r="P2148" s="7">
        <v>0</v>
      </c>
      <c r="Q2148" s="7">
        <v>0</v>
      </c>
      <c r="R2148" s="7">
        <v>2.33</v>
      </c>
    </row>
    <row r="2149" spans="1:18" x14ac:dyDescent="0.25">
      <c r="A2149" s="7" t="s">
        <v>5757</v>
      </c>
      <c r="B2149" s="8">
        <v>43536</v>
      </c>
      <c r="C2149" s="7">
        <v>10</v>
      </c>
      <c r="D2149" s="7" t="s">
        <v>5758</v>
      </c>
      <c r="E2149" s="7" t="s">
        <v>592</v>
      </c>
      <c r="F2149" s="7" t="s">
        <v>5759</v>
      </c>
      <c r="G2149" s="8">
        <v>43505.414583333331</v>
      </c>
      <c r="H2149" s="7" t="s">
        <v>2781</v>
      </c>
      <c r="I2149" s="7"/>
      <c r="J2149" s="7"/>
      <c r="K2149" s="7">
        <v>0</v>
      </c>
      <c r="L2149" s="7">
        <v>0</v>
      </c>
      <c r="M2149" s="7">
        <v>2.63</v>
      </c>
      <c r="N2149" s="7">
        <v>1</v>
      </c>
      <c r="O2149" s="7" t="s">
        <v>71</v>
      </c>
      <c r="P2149" s="7">
        <v>0</v>
      </c>
      <c r="Q2149" s="7">
        <v>0</v>
      </c>
      <c r="R2149" s="7">
        <v>2.63</v>
      </c>
    </row>
    <row r="2150" spans="1:18" x14ac:dyDescent="0.25">
      <c r="A2150" s="7" t="s">
        <v>5757</v>
      </c>
      <c r="B2150" s="8">
        <v>43536</v>
      </c>
      <c r="C2150" s="7">
        <v>11</v>
      </c>
      <c r="D2150" s="7" t="s">
        <v>5758</v>
      </c>
      <c r="E2150" s="7" t="s">
        <v>592</v>
      </c>
      <c r="F2150" s="7" t="s">
        <v>5759</v>
      </c>
      <c r="G2150" s="8">
        <v>43505.414583333331</v>
      </c>
      <c r="H2150" s="7" t="s">
        <v>2781</v>
      </c>
      <c r="I2150" s="7"/>
      <c r="J2150" s="7"/>
      <c r="K2150" s="7">
        <v>0</v>
      </c>
      <c r="L2150" s="7">
        <v>0</v>
      </c>
      <c r="M2150" s="7">
        <v>2.29</v>
      </c>
      <c r="N2150" s="7">
        <v>1</v>
      </c>
      <c r="O2150" s="7" t="s">
        <v>71</v>
      </c>
      <c r="P2150" s="7">
        <v>0</v>
      </c>
      <c r="Q2150" s="7">
        <v>0</v>
      </c>
      <c r="R2150" s="7">
        <v>2.29</v>
      </c>
    </row>
    <row r="2151" spans="1:18" x14ac:dyDescent="0.25">
      <c r="A2151" s="7" t="s">
        <v>5760</v>
      </c>
      <c r="B2151" s="8">
        <v>43536</v>
      </c>
      <c r="C2151" s="7">
        <v>1</v>
      </c>
      <c r="D2151" s="7" t="s">
        <v>5761</v>
      </c>
      <c r="E2151" s="7" t="s">
        <v>592</v>
      </c>
      <c r="F2151" s="7" t="s">
        <v>5762</v>
      </c>
      <c r="G2151" s="8">
        <v>43530.621527777781</v>
      </c>
      <c r="H2151" s="7" t="s">
        <v>2781</v>
      </c>
      <c r="I2151" s="7"/>
      <c r="J2151" s="7"/>
      <c r="K2151" s="7">
        <v>0</v>
      </c>
      <c r="L2151" s="7">
        <v>0</v>
      </c>
      <c r="M2151" s="7">
        <v>100</v>
      </c>
      <c r="N2151" s="7">
        <v>1</v>
      </c>
      <c r="O2151" s="7" t="s">
        <v>53</v>
      </c>
      <c r="P2151" s="7">
        <v>0</v>
      </c>
      <c r="Q2151" s="7">
        <v>0</v>
      </c>
      <c r="R2151" s="7">
        <v>100</v>
      </c>
    </row>
    <row r="2152" spans="1:18" x14ac:dyDescent="0.25">
      <c r="A2152" s="7" t="s">
        <v>5760</v>
      </c>
      <c r="B2152" s="8">
        <v>43536</v>
      </c>
      <c r="C2152" s="7">
        <v>2</v>
      </c>
      <c r="D2152" s="7" t="s">
        <v>5761</v>
      </c>
      <c r="E2152" s="7" t="s">
        <v>592</v>
      </c>
      <c r="F2152" s="7" t="s">
        <v>5762</v>
      </c>
      <c r="G2152" s="8">
        <v>43530.621527777781</v>
      </c>
      <c r="H2152" s="7" t="s">
        <v>2781</v>
      </c>
      <c r="I2152" s="7"/>
      <c r="J2152" s="7"/>
      <c r="K2152" s="7">
        <v>0</v>
      </c>
      <c r="L2152" s="7">
        <v>0</v>
      </c>
      <c r="M2152" s="7">
        <v>50</v>
      </c>
      <c r="N2152" s="7">
        <v>1</v>
      </c>
      <c r="O2152" s="7" t="s">
        <v>53</v>
      </c>
      <c r="P2152" s="7">
        <v>0</v>
      </c>
      <c r="Q2152" s="7">
        <v>0</v>
      </c>
      <c r="R2152" s="7">
        <v>50</v>
      </c>
    </row>
    <row r="2153" spans="1:18" x14ac:dyDescent="0.25">
      <c r="A2153" s="7" t="s">
        <v>5760</v>
      </c>
      <c r="B2153" s="8">
        <v>43536</v>
      </c>
      <c r="C2153" s="7">
        <v>3</v>
      </c>
      <c r="D2153" s="7" t="s">
        <v>5761</v>
      </c>
      <c r="E2153" s="7" t="s">
        <v>592</v>
      </c>
      <c r="F2153" s="7" t="s">
        <v>5762</v>
      </c>
      <c r="G2153" s="8">
        <v>43530.621527777781</v>
      </c>
      <c r="H2153" s="7" t="s">
        <v>2781</v>
      </c>
      <c r="I2153" s="7"/>
      <c r="J2153" s="7"/>
      <c r="K2153" s="7">
        <v>0</v>
      </c>
      <c r="L2153" s="7">
        <v>0</v>
      </c>
      <c r="M2153" s="7">
        <v>50</v>
      </c>
      <c r="N2153" s="7">
        <v>1</v>
      </c>
      <c r="O2153" s="7" t="s">
        <v>53</v>
      </c>
      <c r="P2153" s="7">
        <v>0</v>
      </c>
      <c r="Q2153" s="7">
        <v>0</v>
      </c>
      <c r="R2153" s="7">
        <v>50</v>
      </c>
    </row>
    <row r="2154" spans="1:18" x14ac:dyDescent="0.25">
      <c r="A2154" s="7" t="s">
        <v>5763</v>
      </c>
      <c r="B2154" s="8">
        <v>43536</v>
      </c>
      <c r="C2154" s="7">
        <v>1</v>
      </c>
      <c r="D2154" s="7" t="s">
        <v>5764</v>
      </c>
      <c r="E2154" s="7" t="s">
        <v>592</v>
      </c>
      <c r="F2154" s="7" t="s">
        <v>5765</v>
      </c>
      <c r="G2154" s="8">
        <v>43530.654861111114</v>
      </c>
      <c r="H2154" s="7" t="s">
        <v>2781</v>
      </c>
      <c r="I2154" s="7"/>
      <c r="J2154" s="7"/>
      <c r="K2154" s="7">
        <v>0</v>
      </c>
      <c r="L2154" s="7">
        <v>0</v>
      </c>
      <c r="M2154" s="7">
        <v>400</v>
      </c>
      <c r="N2154" s="7">
        <v>1</v>
      </c>
      <c r="O2154" s="7" t="s">
        <v>53</v>
      </c>
      <c r="P2154" s="7">
        <v>0</v>
      </c>
      <c r="Q2154" s="7">
        <v>0</v>
      </c>
      <c r="R2154" s="7">
        <v>400</v>
      </c>
    </row>
    <row r="2155" spans="1:18" x14ac:dyDescent="0.25">
      <c r="A2155" s="7" t="s">
        <v>5766</v>
      </c>
      <c r="B2155" s="8">
        <v>43536</v>
      </c>
      <c r="C2155" s="7">
        <v>1</v>
      </c>
      <c r="D2155" s="7" t="s">
        <v>5767</v>
      </c>
      <c r="E2155" s="7" t="s">
        <v>592</v>
      </c>
      <c r="F2155" s="7" t="s">
        <v>5768</v>
      </c>
      <c r="G2155" s="8">
        <v>43530.65625</v>
      </c>
      <c r="H2155" s="7" t="s">
        <v>2781</v>
      </c>
      <c r="I2155" s="7"/>
      <c r="J2155" s="7"/>
      <c r="K2155" s="7">
        <v>0</v>
      </c>
      <c r="L2155" s="7">
        <v>0</v>
      </c>
      <c r="M2155" s="7">
        <v>100</v>
      </c>
      <c r="N2155" s="7">
        <v>1</v>
      </c>
      <c r="O2155" s="7" t="s">
        <v>53</v>
      </c>
      <c r="P2155" s="7">
        <v>0</v>
      </c>
      <c r="Q2155" s="7">
        <v>0</v>
      </c>
      <c r="R2155" s="7">
        <v>100</v>
      </c>
    </row>
    <row r="2156" spans="1:18" x14ac:dyDescent="0.25">
      <c r="A2156" s="7" t="s">
        <v>5766</v>
      </c>
      <c r="B2156" s="8">
        <v>43536</v>
      </c>
      <c r="C2156" s="7">
        <v>2</v>
      </c>
      <c r="D2156" s="7" t="s">
        <v>5767</v>
      </c>
      <c r="E2156" s="7" t="s">
        <v>592</v>
      </c>
      <c r="F2156" s="7" t="s">
        <v>5768</v>
      </c>
      <c r="G2156" s="8">
        <v>43530.65625</v>
      </c>
      <c r="H2156" s="7" t="s">
        <v>2781</v>
      </c>
      <c r="I2156" s="7"/>
      <c r="J2156" s="7"/>
      <c r="K2156" s="7">
        <v>0</v>
      </c>
      <c r="L2156" s="7">
        <v>0</v>
      </c>
      <c r="M2156" s="7">
        <v>300</v>
      </c>
      <c r="N2156" s="7">
        <v>1</v>
      </c>
      <c r="O2156" s="7" t="s">
        <v>53</v>
      </c>
      <c r="P2156" s="7">
        <v>0</v>
      </c>
      <c r="Q2156" s="7">
        <v>0</v>
      </c>
      <c r="R2156" s="7">
        <v>300</v>
      </c>
    </row>
    <row r="2157" spans="1:18" x14ac:dyDescent="0.25">
      <c r="A2157" s="7" t="s">
        <v>5769</v>
      </c>
      <c r="B2157" s="8">
        <v>43536</v>
      </c>
      <c r="C2157" s="7">
        <v>1</v>
      </c>
      <c r="D2157" s="7" t="s">
        <v>5770</v>
      </c>
      <c r="E2157" s="7" t="s">
        <v>592</v>
      </c>
      <c r="F2157" s="7" t="s">
        <v>5771</v>
      </c>
      <c r="G2157" s="8">
        <v>43530.727083333331</v>
      </c>
      <c r="H2157" s="7" t="s">
        <v>2781</v>
      </c>
      <c r="I2157" s="7"/>
      <c r="J2157" s="7"/>
      <c r="K2157" s="7">
        <v>0</v>
      </c>
      <c r="L2157" s="7">
        <v>0</v>
      </c>
      <c r="M2157" s="7">
        <v>50</v>
      </c>
      <c r="N2157" s="7">
        <v>1</v>
      </c>
      <c r="O2157" s="7" t="s">
        <v>71</v>
      </c>
      <c r="P2157" s="7">
        <v>0</v>
      </c>
      <c r="Q2157" s="7">
        <v>0</v>
      </c>
      <c r="R2157" s="7">
        <v>50</v>
      </c>
    </row>
    <row r="2158" spans="1:18" x14ac:dyDescent="0.25">
      <c r="A2158" s="7" t="s">
        <v>5772</v>
      </c>
      <c r="B2158" s="8">
        <v>43536</v>
      </c>
      <c r="C2158" s="7">
        <v>1</v>
      </c>
      <c r="D2158" s="7" t="s">
        <v>5773</v>
      </c>
      <c r="E2158" s="7" t="s">
        <v>592</v>
      </c>
      <c r="F2158" s="7" t="s">
        <v>5774</v>
      </c>
      <c r="G2158" s="8">
        <v>43531.431944444441</v>
      </c>
      <c r="H2158" s="7" t="s">
        <v>2781</v>
      </c>
      <c r="I2158" s="7"/>
      <c r="J2158" s="7"/>
      <c r="K2158" s="7">
        <v>0</v>
      </c>
      <c r="L2158" s="7">
        <v>0</v>
      </c>
      <c r="M2158" s="7">
        <v>0</v>
      </c>
      <c r="N2158" s="7">
        <v>1</v>
      </c>
      <c r="O2158" s="7" t="s">
        <v>71</v>
      </c>
      <c r="P2158" s="7">
        <v>0</v>
      </c>
      <c r="Q2158" s="7">
        <v>0</v>
      </c>
      <c r="R2158" s="7">
        <v>50</v>
      </c>
    </row>
    <row r="2159" spans="1:18" x14ac:dyDescent="0.25">
      <c r="A2159" s="7" t="s">
        <v>5775</v>
      </c>
      <c r="B2159" s="8">
        <v>43536</v>
      </c>
      <c r="C2159" s="7">
        <v>1</v>
      </c>
      <c r="D2159" s="7" t="s">
        <v>5776</v>
      </c>
      <c r="E2159" s="7" t="s">
        <v>592</v>
      </c>
      <c r="F2159" s="7" t="s">
        <v>5777</v>
      </c>
      <c r="G2159" s="8">
        <v>43533.473611111112</v>
      </c>
      <c r="H2159" s="7" t="s">
        <v>2781</v>
      </c>
      <c r="I2159" s="7"/>
      <c r="J2159" s="7"/>
      <c r="K2159" s="7">
        <v>0</v>
      </c>
      <c r="L2159" s="7">
        <v>0</v>
      </c>
      <c r="M2159" s="7">
        <v>0</v>
      </c>
      <c r="N2159" s="7">
        <v>1</v>
      </c>
      <c r="O2159" s="7" t="s">
        <v>71</v>
      </c>
      <c r="P2159" s="7">
        <v>0</v>
      </c>
      <c r="Q2159" s="7">
        <v>0</v>
      </c>
      <c r="R2159" s="7">
        <v>50</v>
      </c>
    </row>
    <row r="2160" spans="1:18" x14ac:dyDescent="0.25">
      <c r="A2160" s="7" t="s">
        <v>5778</v>
      </c>
      <c r="B2160" s="8">
        <v>43539</v>
      </c>
      <c r="C2160" s="7">
        <v>1</v>
      </c>
      <c r="D2160" s="7" t="s">
        <v>5779</v>
      </c>
      <c r="E2160" s="7" t="s">
        <v>592</v>
      </c>
      <c r="F2160" s="7" t="s">
        <v>5780</v>
      </c>
      <c r="G2160" s="8">
        <v>43517.772916666669</v>
      </c>
      <c r="H2160" s="7" t="s">
        <v>2781</v>
      </c>
      <c r="I2160" s="7"/>
      <c r="J2160" s="7"/>
      <c r="K2160" s="7">
        <v>0</v>
      </c>
      <c r="L2160" s="7">
        <v>0</v>
      </c>
      <c r="M2160" s="7">
        <v>5</v>
      </c>
      <c r="N2160" s="7">
        <v>1</v>
      </c>
      <c r="O2160" s="7" t="s">
        <v>71</v>
      </c>
      <c r="P2160" s="7">
        <v>0</v>
      </c>
      <c r="Q2160" s="7">
        <v>0</v>
      </c>
      <c r="R2160" s="7">
        <v>5</v>
      </c>
    </row>
    <row r="2161" spans="1:18" x14ac:dyDescent="0.25">
      <c r="A2161" s="7" t="s">
        <v>5781</v>
      </c>
      <c r="B2161" s="8">
        <v>43539</v>
      </c>
      <c r="C2161" s="7">
        <v>1</v>
      </c>
      <c r="D2161" s="7" t="s">
        <v>5782</v>
      </c>
      <c r="E2161" s="7" t="s">
        <v>592</v>
      </c>
      <c r="F2161" s="7" t="s">
        <v>5783</v>
      </c>
      <c r="G2161" s="8">
        <v>43522.482638888891</v>
      </c>
      <c r="H2161" s="7" t="s">
        <v>2781</v>
      </c>
      <c r="I2161" s="7"/>
      <c r="J2161" s="7"/>
      <c r="K2161" s="7">
        <v>0</v>
      </c>
      <c r="L2161" s="7">
        <v>0</v>
      </c>
      <c r="M2161" s="7">
        <v>50</v>
      </c>
      <c r="N2161" s="7">
        <v>1</v>
      </c>
      <c r="O2161" s="7" t="s">
        <v>71</v>
      </c>
      <c r="P2161" s="7">
        <v>0</v>
      </c>
      <c r="Q2161" s="7">
        <v>0</v>
      </c>
      <c r="R2161" s="7">
        <v>50</v>
      </c>
    </row>
    <row r="2162" spans="1:18" x14ac:dyDescent="0.25">
      <c r="A2162" s="7" t="s">
        <v>5784</v>
      </c>
      <c r="B2162" s="8">
        <v>43539</v>
      </c>
      <c r="C2162" s="7">
        <v>1</v>
      </c>
      <c r="D2162" s="7" t="s">
        <v>5785</v>
      </c>
      <c r="E2162" s="7" t="s">
        <v>592</v>
      </c>
      <c r="F2162" s="7" t="s">
        <v>5786</v>
      </c>
      <c r="G2162" s="8">
        <v>43527.434027777781</v>
      </c>
      <c r="H2162" s="7" t="s">
        <v>2781</v>
      </c>
      <c r="I2162" s="7"/>
      <c r="J2162" s="7"/>
      <c r="K2162" s="7">
        <v>0</v>
      </c>
      <c r="L2162" s="7">
        <v>0</v>
      </c>
      <c r="M2162" s="7">
        <v>4.3099999999999996</v>
      </c>
      <c r="N2162" s="7">
        <v>1</v>
      </c>
      <c r="O2162" s="7" t="s">
        <v>71</v>
      </c>
      <c r="P2162" s="7">
        <v>0</v>
      </c>
      <c r="Q2162" s="7">
        <v>0</v>
      </c>
      <c r="R2162" s="7">
        <v>4.3099999999999996</v>
      </c>
    </row>
    <row r="2163" spans="1:18" x14ac:dyDescent="0.25">
      <c r="A2163" s="7" t="s">
        <v>5784</v>
      </c>
      <c r="B2163" s="8">
        <v>43539</v>
      </c>
      <c r="C2163" s="7">
        <v>2</v>
      </c>
      <c r="D2163" s="7" t="s">
        <v>5785</v>
      </c>
      <c r="E2163" s="7" t="s">
        <v>592</v>
      </c>
      <c r="F2163" s="7" t="s">
        <v>5786</v>
      </c>
      <c r="G2163" s="8">
        <v>43527.434027777781</v>
      </c>
      <c r="H2163" s="7" t="s">
        <v>2781</v>
      </c>
      <c r="I2163" s="7"/>
      <c r="J2163" s="7"/>
      <c r="K2163" s="7">
        <v>0</v>
      </c>
      <c r="L2163" s="7">
        <v>0</v>
      </c>
      <c r="M2163" s="7">
        <v>25.14</v>
      </c>
      <c r="N2163" s="7">
        <v>1</v>
      </c>
      <c r="O2163" s="7" t="s">
        <v>71</v>
      </c>
      <c r="P2163" s="7">
        <v>0</v>
      </c>
      <c r="Q2163" s="7">
        <v>0</v>
      </c>
      <c r="R2163" s="7">
        <v>25.14</v>
      </c>
    </row>
    <row r="2164" spans="1:18" x14ac:dyDescent="0.25">
      <c r="A2164" s="7" t="s">
        <v>5784</v>
      </c>
      <c r="B2164" s="8">
        <v>43539</v>
      </c>
      <c r="C2164" s="7">
        <v>3</v>
      </c>
      <c r="D2164" s="7" t="s">
        <v>5785</v>
      </c>
      <c r="E2164" s="7" t="s">
        <v>592</v>
      </c>
      <c r="F2164" s="7" t="s">
        <v>5786</v>
      </c>
      <c r="G2164" s="8">
        <v>43527.434027777781</v>
      </c>
      <c r="H2164" s="7" t="s">
        <v>2781</v>
      </c>
      <c r="I2164" s="7"/>
      <c r="J2164" s="7"/>
      <c r="K2164" s="7">
        <v>0</v>
      </c>
      <c r="L2164" s="7">
        <v>0</v>
      </c>
      <c r="M2164" s="7">
        <v>31.83</v>
      </c>
      <c r="N2164" s="7">
        <v>1</v>
      </c>
      <c r="O2164" s="7" t="s">
        <v>71</v>
      </c>
      <c r="P2164" s="7">
        <v>0</v>
      </c>
      <c r="Q2164" s="7">
        <v>0</v>
      </c>
      <c r="R2164" s="7">
        <v>31.83</v>
      </c>
    </row>
    <row r="2165" spans="1:18" x14ac:dyDescent="0.25">
      <c r="A2165" s="7" t="s">
        <v>5784</v>
      </c>
      <c r="B2165" s="8">
        <v>43539</v>
      </c>
      <c r="C2165" s="7">
        <v>4</v>
      </c>
      <c r="D2165" s="7" t="s">
        <v>5785</v>
      </c>
      <c r="E2165" s="7" t="s">
        <v>592</v>
      </c>
      <c r="F2165" s="7" t="s">
        <v>5786</v>
      </c>
      <c r="G2165" s="8">
        <v>43527.434027777781</v>
      </c>
      <c r="H2165" s="7" t="s">
        <v>2781</v>
      </c>
      <c r="I2165" s="7"/>
      <c r="J2165" s="7"/>
      <c r="K2165" s="7">
        <v>0</v>
      </c>
      <c r="L2165" s="7">
        <v>0</v>
      </c>
      <c r="M2165" s="7">
        <v>8.7200000000000006</v>
      </c>
      <c r="N2165" s="7">
        <v>1</v>
      </c>
      <c r="O2165" s="7" t="s">
        <v>71</v>
      </c>
      <c r="P2165" s="7">
        <v>0</v>
      </c>
      <c r="Q2165" s="7">
        <v>0</v>
      </c>
      <c r="R2165" s="7">
        <v>8.7200000000000006</v>
      </c>
    </row>
    <row r="2166" spans="1:18" x14ac:dyDescent="0.25">
      <c r="A2166" s="7" t="s">
        <v>5787</v>
      </c>
      <c r="B2166" s="8">
        <v>43539</v>
      </c>
      <c r="C2166" s="7">
        <v>1</v>
      </c>
      <c r="D2166" s="7" t="s">
        <v>5788</v>
      </c>
      <c r="E2166" s="7" t="s">
        <v>592</v>
      </c>
      <c r="F2166" s="7" t="s">
        <v>5789</v>
      </c>
      <c r="G2166" s="8">
        <v>43528.604166666664</v>
      </c>
      <c r="H2166" s="7" t="s">
        <v>2781</v>
      </c>
      <c r="I2166" s="7"/>
      <c r="J2166" s="7"/>
      <c r="K2166" s="7">
        <v>0</v>
      </c>
      <c r="L2166" s="7">
        <v>0</v>
      </c>
      <c r="M2166" s="7">
        <v>0</v>
      </c>
      <c r="N2166" s="7">
        <v>1</v>
      </c>
      <c r="O2166" s="7" t="s">
        <v>71</v>
      </c>
      <c r="P2166" s="7">
        <v>0</v>
      </c>
      <c r="Q2166" s="7">
        <v>0</v>
      </c>
      <c r="R2166" s="7">
        <v>27.5</v>
      </c>
    </row>
    <row r="2167" spans="1:18" x14ac:dyDescent="0.25">
      <c r="A2167" s="7" t="s">
        <v>5790</v>
      </c>
      <c r="B2167" s="8">
        <v>43542</v>
      </c>
      <c r="C2167" s="7">
        <v>1</v>
      </c>
      <c r="D2167" s="7" t="s">
        <v>5791</v>
      </c>
      <c r="E2167" s="7" t="s">
        <v>592</v>
      </c>
      <c r="F2167" s="7" t="s">
        <v>5792</v>
      </c>
      <c r="G2167" s="8">
        <v>43538.595138888886</v>
      </c>
      <c r="H2167" s="7" t="s">
        <v>2781</v>
      </c>
      <c r="I2167" s="7"/>
      <c r="J2167" s="7"/>
      <c r="K2167" s="7">
        <v>0</v>
      </c>
      <c r="L2167" s="7">
        <v>0</v>
      </c>
      <c r="M2167" s="7">
        <v>3800</v>
      </c>
      <c r="N2167" s="7">
        <v>1</v>
      </c>
      <c r="O2167" s="7" t="s">
        <v>53</v>
      </c>
      <c r="P2167" s="7">
        <v>0</v>
      </c>
      <c r="Q2167" s="7">
        <v>0</v>
      </c>
      <c r="R2167" s="7">
        <v>3800</v>
      </c>
    </row>
    <row r="2168" spans="1:18" x14ac:dyDescent="0.25">
      <c r="A2168" s="7" t="s">
        <v>5793</v>
      </c>
      <c r="B2168" s="8">
        <v>43542</v>
      </c>
      <c r="C2168" s="7">
        <v>1</v>
      </c>
      <c r="D2168" s="7" t="s">
        <v>5794</v>
      </c>
      <c r="E2168" s="7" t="s">
        <v>592</v>
      </c>
      <c r="F2168" s="7" t="s">
        <v>5795</v>
      </c>
      <c r="G2168" s="8">
        <v>43530.742361111108</v>
      </c>
      <c r="H2168" s="7" t="s">
        <v>2781</v>
      </c>
      <c r="I2168" s="7"/>
      <c r="J2168" s="7"/>
      <c r="K2168" s="7">
        <v>0</v>
      </c>
      <c r="L2168" s="7">
        <v>0</v>
      </c>
      <c r="M2168" s="7">
        <v>407.98</v>
      </c>
      <c r="N2168" s="7">
        <v>1</v>
      </c>
      <c r="O2168" s="7" t="s">
        <v>53</v>
      </c>
      <c r="P2168" s="7">
        <v>0</v>
      </c>
      <c r="Q2168" s="7">
        <v>0</v>
      </c>
      <c r="R2168" s="7">
        <v>407.98</v>
      </c>
    </row>
    <row r="2169" spans="1:18" x14ac:dyDescent="0.25">
      <c r="A2169" s="7" t="s">
        <v>5793</v>
      </c>
      <c r="B2169" s="8">
        <v>43542</v>
      </c>
      <c r="C2169" s="7">
        <v>2</v>
      </c>
      <c r="D2169" s="7" t="s">
        <v>5794</v>
      </c>
      <c r="E2169" s="7" t="s">
        <v>592</v>
      </c>
      <c r="F2169" s="7" t="s">
        <v>5795</v>
      </c>
      <c r="G2169" s="8">
        <v>43530.742361111108</v>
      </c>
      <c r="H2169" s="7" t="s">
        <v>2781</v>
      </c>
      <c r="I2169" s="7"/>
      <c r="J2169" s="7"/>
      <c r="K2169" s="7">
        <v>0</v>
      </c>
      <c r="L2169" s="7">
        <v>0</v>
      </c>
      <c r="M2169" s="7">
        <v>477.02</v>
      </c>
      <c r="N2169" s="7">
        <v>1</v>
      </c>
      <c r="O2169" s="7" t="s">
        <v>53</v>
      </c>
      <c r="P2169" s="7">
        <v>0</v>
      </c>
      <c r="Q2169" s="7">
        <v>0</v>
      </c>
      <c r="R2169" s="7">
        <v>477.02</v>
      </c>
    </row>
    <row r="2170" spans="1:18" x14ac:dyDescent="0.25">
      <c r="A2170" s="7" t="s">
        <v>5796</v>
      </c>
      <c r="B2170" s="8">
        <v>43542</v>
      </c>
      <c r="C2170" s="7">
        <v>1</v>
      </c>
      <c r="D2170" s="7" t="s">
        <v>5797</v>
      </c>
      <c r="E2170" s="7" t="s">
        <v>592</v>
      </c>
      <c r="F2170" s="7" t="s">
        <v>5798</v>
      </c>
      <c r="G2170" s="8">
        <v>43542.374305555553</v>
      </c>
      <c r="H2170" s="7" t="s">
        <v>2781</v>
      </c>
      <c r="I2170" s="7"/>
      <c r="J2170" s="7"/>
      <c r="K2170" s="7">
        <v>0</v>
      </c>
      <c r="L2170" s="7">
        <v>0</v>
      </c>
      <c r="M2170" s="7">
        <v>10620</v>
      </c>
      <c r="N2170" s="7">
        <v>1</v>
      </c>
      <c r="O2170" s="7" t="s">
        <v>53</v>
      </c>
      <c r="P2170" s="7">
        <v>0</v>
      </c>
      <c r="Q2170" s="7">
        <v>0</v>
      </c>
      <c r="R2170" s="7">
        <v>10620</v>
      </c>
    </row>
    <row r="2171" spans="1:18" x14ac:dyDescent="0.25">
      <c r="A2171" s="7" t="s">
        <v>5799</v>
      </c>
      <c r="B2171" s="8">
        <v>43542</v>
      </c>
      <c r="C2171" s="7">
        <v>1</v>
      </c>
      <c r="D2171" s="7" t="s">
        <v>5800</v>
      </c>
      <c r="E2171" s="7" t="s">
        <v>592</v>
      </c>
      <c r="F2171" s="7" t="s">
        <v>5801</v>
      </c>
      <c r="G2171" s="8">
        <v>43537.482638888891</v>
      </c>
      <c r="H2171" s="7" t="s">
        <v>2781</v>
      </c>
      <c r="I2171" s="7"/>
      <c r="J2171" s="7"/>
      <c r="K2171" s="7">
        <v>0</v>
      </c>
      <c r="L2171" s="7">
        <v>0</v>
      </c>
      <c r="M2171" s="7">
        <v>31.78</v>
      </c>
      <c r="N2171" s="7">
        <v>1</v>
      </c>
      <c r="O2171" s="7" t="s">
        <v>71</v>
      </c>
      <c r="P2171" s="7">
        <v>0</v>
      </c>
      <c r="Q2171" s="7">
        <v>0</v>
      </c>
      <c r="R2171" s="7">
        <v>31.78</v>
      </c>
    </row>
    <row r="2172" spans="1:18" x14ac:dyDescent="0.25">
      <c r="A2172" s="7" t="s">
        <v>5799</v>
      </c>
      <c r="B2172" s="8">
        <v>43542</v>
      </c>
      <c r="C2172" s="7">
        <v>2</v>
      </c>
      <c r="D2172" s="7" t="s">
        <v>5800</v>
      </c>
      <c r="E2172" s="7" t="s">
        <v>592</v>
      </c>
      <c r="F2172" s="7" t="s">
        <v>5801</v>
      </c>
      <c r="G2172" s="8">
        <v>43537.482638888891</v>
      </c>
      <c r="H2172" s="7" t="s">
        <v>2781</v>
      </c>
      <c r="I2172" s="7"/>
      <c r="J2172" s="7"/>
      <c r="K2172" s="7">
        <v>0</v>
      </c>
      <c r="L2172" s="7">
        <v>0</v>
      </c>
      <c r="M2172" s="7">
        <v>18.22</v>
      </c>
      <c r="N2172" s="7">
        <v>1</v>
      </c>
      <c r="O2172" s="7" t="s">
        <v>71</v>
      </c>
      <c r="P2172" s="7">
        <v>0</v>
      </c>
      <c r="Q2172" s="7">
        <v>0</v>
      </c>
      <c r="R2172" s="7">
        <v>18.22</v>
      </c>
    </row>
    <row r="2173" spans="1:18" x14ac:dyDescent="0.25">
      <c r="A2173" s="7" t="s">
        <v>5802</v>
      </c>
      <c r="B2173" s="8">
        <v>43542</v>
      </c>
      <c r="C2173" s="7">
        <v>1</v>
      </c>
      <c r="D2173" s="7" t="s">
        <v>5803</v>
      </c>
      <c r="E2173" s="7" t="s">
        <v>592</v>
      </c>
      <c r="F2173" s="7" t="s">
        <v>5804</v>
      </c>
      <c r="G2173" s="8">
        <v>43539.873611111114</v>
      </c>
      <c r="H2173" s="7" t="s">
        <v>2781</v>
      </c>
      <c r="I2173" s="7"/>
      <c r="J2173" s="7"/>
      <c r="K2173" s="7">
        <v>0</v>
      </c>
      <c r="L2173" s="7">
        <v>0</v>
      </c>
      <c r="M2173" s="7">
        <v>4.21</v>
      </c>
      <c r="N2173" s="7">
        <v>1</v>
      </c>
      <c r="O2173" s="7" t="s">
        <v>71</v>
      </c>
      <c r="P2173" s="7">
        <v>0</v>
      </c>
      <c r="Q2173" s="7">
        <v>0</v>
      </c>
      <c r="R2173" s="7">
        <v>4.21</v>
      </c>
    </row>
    <row r="2174" spans="1:18" x14ac:dyDescent="0.25">
      <c r="A2174" s="7" t="s">
        <v>5802</v>
      </c>
      <c r="B2174" s="8">
        <v>43542</v>
      </c>
      <c r="C2174" s="7">
        <v>2</v>
      </c>
      <c r="D2174" s="7" t="s">
        <v>5803</v>
      </c>
      <c r="E2174" s="7" t="s">
        <v>592</v>
      </c>
      <c r="F2174" s="7" t="s">
        <v>5804</v>
      </c>
      <c r="G2174" s="8">
        <v>43539.873611111114</v>
      </c>
      <c r="H2174" s="7" t="s">
        <v>2781</v>
      </c>
      <c r="I2174" s="7"/>
      <c r="J2174" s="7"/>
      <c r="K2174" s="7">
        <v>0</v>
      </c>
      <c r="L2174" s="7">
        <v>0</v>
      </c>
      <c r="M2174" s="7">
        <v>15.79</v>
      </c>
      <c r="N2174" s="7">
        <v>1</v>
      </c>
      <c r="O2174" s="7" t="s">
        <v>71</v>
      </c>
      <c r="P2174" s="7">
        <v>0</v>
      </c>
      <c r="Q2174" s="7">
        <v>0</v>
      </c>
      <c r="R2174" s="7">
        <v>15.79</v>
      </c>
    </row>
    <row r="2175" spans="1:18" x14ac:dyDescent="0.25">
      <c r="A2175" s="7" t="s">
        <v>5721</v>
      </c>
      <c r="B2175" s="8">
        <v>43528</v>
      </c>
      <c r="C2175" s="7">
        <v>1</v>
      </c>
      <c r="D2175" s="7" t="s">
        <v>5722</v>
      </c>
      <c r="E2175" s="7" t="s">
        <v>592</v>
      </c>
      <c r="F2175" s="7" t="s">
        <v>5723</v>
      </c>
      <c r="G2175" s="8">
        <v>43522.522222220003</v>
      </c>
      <c r="H2175" s="7" t="s">
        <v>2781</v>
      </c>
      <c r="I2175" s="7"/>
      <c r="J2175" s="7"/>
      <c r="K2175" s="7">
        <v>0</v>
      </c>
      <c r="L2175" s="7">
        <v>0</v>
      </c>
      <c r="M2175" s="7">
        <v>0</v>
      </c>
      <c r="N2175" s="7">
        <v>1</v>
      </c>
      <c r="O2175" s="7" t="s">
        <v>71</v>
      </c>
      <c r="P2175" s="7">
        <v>0</v>
      </c>
      <c r="Q2175" s="7">
        <v>0</v>
      </c>
      <c r="R2175" s="7">
        <v>44.71</v>
      </c>
    </row>
    <row r="2176" spans="1:18" x14ac:dyDescent="0.25">
      <c r="A2176" s="7" t="s">
        <v>5721</v>
      </c>
      <c r="B2176" s="8">
        <v>43528</v>
      </c>
      <c r="C2176" s="7">
        <v>2</v>
      </c>
      <c r="D2176" s="7" t="s">
        <v>5722</v>
      </c>
      <c r="E2176" s="7" t="s">
        <v>592</v>
      </c>
      <c r="F2176" s="7" t="s">
        <v>5723</v>
      </c>
      <c r="G2176" s="8">
        <v>43522.522222220003</v>
      </c>
      <c r="H2176" s="7" t="s">
        <v>2781</v>
      </c>
      <c r="I2176" s="7"/>
      <c r="J2176" s="7"/>
      <c r="K2176" s="7">
        <v>0</v>
      </c>
      <c r="L2176" s="7">
        <v>0</v>
      </c>
      <c r="M2176" s="7">
        <v>0</v>
      </c>
      <c r="N2176" s="7">
        <v>1</v>
      </c>
      <c r="O2176" s="7" t="s">
        <v>71</v>
      </c>
      <c r="P2176" s="7">
        <v>0</v>
      </c>
      <c r="Q2176" s="7">
        <v>0</v>
      </c>
      <c r="R2176" s="7">
        <v>5.29</v>
      </c>
    </row>
    <row r="2177" spans="1:18" x14ac:dyDescent="0.25">
      <c r="A2177" s="7" t="s">
        <v>5724</v>
      </c>
      <c r="B2177" s="8">
        <v>43528</v>
      </c>
      <c r="C2177" s="7">
        <v>1</v>
      </c>
      <c r="D2177" s="7" t="s">
        <v>5725</v>
      </c>
      <c r="E2177" s="7" t="s">
        <v>592</v>
      </c>
      <c r="F2177" s="7" t="s">
        <v>5726</v>
      </c>
      <c r="G2177" s="8">
        <v>43515.615972220003</v>
      </c>
      <c r="H2177" s="7" t="s">
        <v>2781</v>
      </c>
      <c r="I2177" s="7"/>
      <c r="J2177" s="7"/>
      <c r="K2177" s="7">
        <v>0</v>
      </c>
      <c r="L2177" s="7">
        <v>0</v>
      </c>
      <c r="M2177" s="7">
        <v>1800</v>
      </c>
      <c r="N2177" s="7">
        <v>1</v>
      </c>
      <c r="O2177" s="7" t="s">
        <v>53</v>
      </c>
      <c r="P2177" s="7">
        <v>0</v>
      </c>
      <c r="Q2177" s="7">
        <v>0</v>
      </c>
      <c r="R2177" s="7">
        <v>1800</v>
      </c>
    </row>
    <row r="2178" spans="1:18" x14ac:dyDescent="0.25">
      <c r="A2178" s="7" t="s">
        <v>5727</v>
      </c>
      <c r="B2178" s="8">
        <v>43528</v>
      </c>
      <c r="C2178" s="7">
        <v>1</v>
      </c>
      <c r="D2178" s="7" t="s">
        <v>5728</v>
      </c>
      <c r="E2178" s="7" t="s">
        <v>592</v>
      </c>
      <c r="F2178" s="7" t="s">
        <v>5729</v>
      </c>
      <c r="G2178" s="8">
        <v>43519.597916660001</v>
      </c>
      <c r="H2178" s="7" t="s">
        <v>2781</v>
      </c>
      <c r="I2178" s="7"/>
      <c r="J2178" s="7"/>
      <c r="K2178" s="7">
        <v>0</v>
      </c>
      <c r="L2178" s="7">
        <v>0</v>
      </c>
      <c r="M2178" s="7">
        <v>3500</v>
      </c>
      <c r="N2178" s="7">
        <v>1</v>
      </c>
      <c r="O2178" s="7" t="s">
        <v>53</v>
      </c>
      <c r="P2178" s="7">
        <v>0</v>
      </c>
      <c r="Q2178" s="7">
        <v>0</v>
      </c>
      <c r="R2178" s="7">
        <v>3500</v>
      </c>
    </row>
    <row r="2179" spans="1:18" x14ac:dyDescent="0.25">
      <c r="A2179" s="7" t="s">
        <v>5730</v>
      </c>
      <c r="B2179" s="8">
        <v>43530</v>
      </c>
      <c r="C2179" s="7">
        <v>1</v>
      </c>
      <c r="D2179" s="7" t="s">
        <v>5731</v>
      </c>
      <c r="E2179" s="7" t="s">
        <v>592</v>
      </c>
      <c r="F2179" s="7" t="s">
        <v>5732</v>
      </c>
      <c r="G2179" s="8">
        <v>43530.388194439998</v>
      </c>
      <c r="H2179" s="7" t="s">
        <v>2781</v>
      </c>
      <c r="I2179" s="7"/>
      <c r="J2179" s="7"/>
      <c r="K2179" s="7">
        <v>0</v>
      </c>
      <c r="L2179" s="7">
        <v>0</v>
      </c>
      <c r="M2179" s="7">
        <v>120</v>
      </c>
      <c r="N2179" s="7">
        <v>1</v>
      </c>
      <c r="O2179" s="7" t="s">
        <v>53</v>
      </c>
      <c r="P2179" s="7">
        <v>0</v>
      </c>
      <c r="Q2179" s="7">
        <v>0</v>
      </c>
      <c r="R2179" s="7">
        <v>120</v>
      </c>
    </row>
    <row r="2180" spans="1:18" x14ac:dyDescent="0.25">
      <c r="A2180" s="7" t="s">
        <v>5733</v>
      </c>
      <c r="B2180" s="8">
        <v>43530</v>
      </c>
      <c r="C2180" s="7">
        <v>1</v>
      </c>
      <c r="D2180" s="7" t="s">
        <v>5734</v>
      </c>
      <c r="E2180" s="7" t="s">
        <v>592</v>
      </c>
      <c r="F2180" s="7" t="s">
        <v>5735</v>
      </c>
      <c r="G2180" s="8">
        <v>43515.794444439998</v>
      </c>
      <c r="H2180" s="7" t="s">
        <v>2781</v>
      </c>
      <c r="I2180" s="7"/>
      <c r="J2180" s="7"/>
      <c r="K2180" s="7">
        <v>0</v>
      </c>
      <c r="L2180" s="7">
        <v>0</v>
      </c>
      <c r="M2180" s="7">
        <v>12.67</v>
      </c>
      <c r="N2180" s="7">
        <v>1</v>
      </c>
      <c r="O2180" s="7" t="s">
        <v>71</v>
      </c>
      <c r="P2180" s="7">
        <v>0</v>
      </c>
      <c r="Q2180" s="7">
        <v>0</v>
      </c>
      <c r="R2180" s="7">
        <v>12.67</v>
      </c>
    </row>
    <row r="2181" spans="1:18" x14ac:dyDescent="0.25">
      <c r="A2181" s="7" t="s">
        <v>5733</v>
      </c>
      <c r="B2181" s="8">
        <v>43530</v>
      </c>
      <c r="C2181" s="7">
        <v>2</v>
      </c>
      <c r="D2181" s="7" t="s">
        <v>5734</v>
      </c>
      <c r="E2181" s="7" t="s">
        <v>592</v>
      </c>
      <c r="F2181" s="7" t="s">
        <v>5735</v>
      </c>
      <c r="G2181" s="8">
        <v>43515.794444439998</v>
      </c>
      <c r="H2181" s="7" t="s">
        <v>2781</v>
      </c>
      <c r="I2181" s="7"/>
      <c r="J2181" s="7"/>
      <c r="K2181" s="7">
        <v>0</v>
      </c>
      <c r="L2181" s="7">
        <v>0</v>
      </c>
      <c r="M2181" s="7">
        <v>41.33</v>
      </c>
      <c r="N2181" s="7">
        <v>1</v>
      </c>
      <c r="O2181" s="7" t="s">
        <v>71</v>
      </c>
      <c r="P2181" s="7">
        <v>0</v>
      </c>
      <c r="Q2181" s="7">
        <v>0</v>
      </c>
      <c r="R2181" s="7">
        <v>41.33</v>
      </c>
    </row>
    <row r="2182" spans="1:18" x14ac:dyDescent="0.25">
      <c r="A2182" s="7" t="s">
        <v>5736</v>
      </c>
      <c r="B2182" s="8">
        <v>43530</v>
      </c>
      <c r="C2182" s="7">
        <v>1</v>
      </c>
      <c r="D2182" s="7" t="s">
        <v>5737</v>
      </c>
      <c r="E2182" s="7" t="s">
        <v>592</v>
      </c>
      <c r="F2182" s="7" t="s">
        <v>5738</v>
      </c>
      <c r="G2182" s="8">
        <v>43527.354166659999</v>
      </c>
      <c r="H2182" s="7" t="s">
        <v>2781</v>
      </c>
      <c r="I2182" s="7"/>
      <c r="J2182" s="7"/>
      <c r="K2182" s="7">
        <v>0</v>
      </c>
      <c r="L2182" s="7">
        <v>0</v>
      </c>
      <c r="M2182" s="7">
        <v>0</v>
      </c>
      <c r="N2182" s="7">
        <v>1</v>
      </c>
      <c r="O2182" s="7" t="s">
        <v>937</v>
      </c>
      <c r="P2182" s="7">
        <v>0</v>
      </c>
      <c r="Q2182" s="7">
        <v>0</v>
      </c>
      <c r="R2182" s="7">
        <v>15</v>
      </c>
    </row>
    <row r="2183" spans="1:18" x14ac:dyDescent="0.25">
      <c r="A2183" s="7" t="s">
        <v>5739</v>
      </c>
      <c r="B2183" s="8">
        <v>43531</v>
      </c>
      <c r="C2183" s="7">
        <v>1</v>
      </c>
      <c r="D2183" s="7" t="s">
        <v>5740</v>
      </c>
      <c r="E2183" s="7" t="s">
        <v>592</v>
      </c>
      <c r="F2183" s="7" t="s">
        <v>5741</v>
      </c>
      <c r="G2183" s="8">
        <v>43435.686111110001</v>
      </c>
      <c r="H2183" s="7" t="s">
        <v>2781</v>
      </c>
      <c r="I2183" s="7"/>
      <c r="J2183" s="7"/>
      <c r="K2183" s="7">
        <v>0</v>
      </c>
      <c r="L2183" s="7">
        <v>0</v>
      </c>
      <c r="M2183" s="7">
        <v>6000</v>
      </c>
      <c r="N2183" s="7">
        <v>1</v>
      </c>
      <c r="O2183" s="7" t="s">
        <v>53</v>
      </c>
      <c r="P2183" s="7">
        <v>0</v>
      </c>
      <c r="Q2183" s="7">
        <v>0</v>
      </c>
      <c r="R2183" s="7">
        <v>6000</v>
      </c>
    </row>
    <row r="2184" spans="1:18" x14ac:dyDescent="0.25">
      <c r="A2184" s="7" t="s">
        <v>5742</v>
      </c>
      <c r="B2184" s="8">
        <v>43531</v>
      </c>
      <c r="C2184" s="7">
        <v>1</v>
      </c>
      <c r="D2184" s="7" t="s">
        <v>5743</v>
      </c>
      <c r="E2184" s="7" t="s">
        <v>592</v>
      </c>
      <c r="F2184" s="7" t="s">
        <v>5744</v>
      </c>
      <c r="G2184" s="8">
        <v>43508.624305550002</v>
      </c>
      <c r="H2184" s="7" t="s">
        <v>2781</v>
      </c>
      <c r="I2184" s="7"/>
      <c r="J2184" s="7"/>
      <c r="K2184" s="7">
        <v>0</v>
      </c>
      <c r="L2184" s="7">
        <v>0</v>
      </c>
      <c r="M2184" s="7">
        <v>640</v>
      </c>
      <c r="N2184" s="7">
        <v>1</v>
      </c>
      <c r="O2184" s="7" t="s">
        <v>71</v>
      </c>
      <c r="P2184" s="7">
        <v>0</v>
      </c>
      <c r="Q2184" s="7">
        <v>0</v>
      </c>
      <c r="R2184" s="7">
        <v>640</v>
      </c>
    </row>
    <row r="2185" spans="1:18" x14ac:dyDescent="0.25">
      <c r="A2185" s="7" t="s">
        <v>5745</v>
      </c>
      <c r="B2185" s="8">
        <v>43536</v>
      </c>
      <c r="C2185" s="7">
        <v>1</v>
      </c>
      <c r="D2185" s="7" t="s">
        <v>5746</v>
      </c>
      <c r="E2185" s="7" t="s">
        <v>592</v>
      </c>
      <c r="F2185" s="7" t="s">
        <v>5747</v>
      </c>
      <c r="G2185" s="8">
        <v>43433.56944444</v>
      </c>
      <c r="H2185" s="7" t="s">
        <v>2781</v>
      </c>
      <c r="I2185" s="7"/>
      <c r="J2185" s="7"/>
      <c r="K2185" s="7">
        <v>0</v>
      </c>
      <c r="L2185" s="7">
        <v>0</v>
      </c>
      <c r="M2185" s="7">
        <v>0</v>
      </c>
      <c r="N2185" s="7">
        <v>1</v>
      </c>
      <c r="O2185" s="7" t="s">
        <v>71</v>
      </c>
      <c r="P2185" s="7">
        <v>0</v>
      </c>
      <c r="Q2185" s="7">
        <v>0</v>
      </c>
      <c r="R2185" s="7">
        <v>200</v>
      </c>
    </row>
    <row r="2186" spans="1:18" x14ac:dyDescent="0.25">
      <c r="A2186" s="7" t="s">
        <v>5748</v>
      </c>
      <c r="B2186" s="8">
        <v>43536</v>
      </c>
      <c r="C2186" s="7">
        <v>1</v>
      </c>
      <c r="D2186" s="7" t="s">
        <v>5749</v>
      </c>
      <c r="E2186" s="7" t="s">
        <v>592</v>
      </c>
      <c r="F2186" s="7" t="s">
        <v>5750</v>
      </c>
      <c r="G2186" s="8">
        <v>43404.643750000003</v>
      </c>
      <c r="H2186" s="7" t="s">
        <v>2781</v>
      </c>
      <c r="I2186" s="7"/>
      <c r="J2186" s="7"/>
      <c r="K2186" s="7">
        <v>0</v>
      </c>
      <c r="L2186" s="7">
        <v>0</v>
      </c>
      <c r="M2186" s="7">
        <v>285</v>
      </c>
      <c r="N2186" s="7">
        <v>1</v>
      </c>
      <c r="O2186" s="7" t="s">
        <v>71</v>
      </c>
      <c r="P2186" s="7">
        <v>0</v>
      </c>
      <c r="Q2186" s="7">
        <v>0</v>
      </c>
      <c r="R2186" s="7">
        <v>335</v>
      </c>
    </row>
    <row r="2187" spans="1:18" x14ac:dyDescent="0.25">
      <c r="A2187" s="7" t="s">
        <v>5751</v>
      </c>
      <c r="B2187" s="8">
        <v>43536</v>
      </c>
      <c r="C2187" s="7">
        <v>1</v>
      </c>
      <c r="D2187" s="7" t="s">
        <v>5752</v>
      </c>
      <c r="E2187" s="7" t="s">
        <v>592</v>
      </c>
      <c r="F2187" s="7" t="s">
        <v>5753</v>
      </c>
      <c r="G2187" s="8">
        <v>43436.703472219997</v>
      </c>
      <c r="H2187" s="7" t="s">
        <v>2781</v>
      </c>
      <c r="I2187" s="7"/>
      <c r="J2187" s="7"/>
      <c r="K2187" s="7">
        <v>0</v>
      </c>
      <c r="L2187" s="7">
        <v>0</v>
      </c>
      <c r="M2187" s="7">
        <v>50</v>
      </c>
      <c r="N2187" s="7">
        <v>1</v>
      </c>
      <c r="O2187" s="7" t="s">
        <v>71</v>
      </c>
      <c r="P2187" s="7">
        <v>0</v>
      </c>
      <c r="Q2187" s="7">
        <v>0</v>
      </c>
      <c r="R2187" s="7">
        <v>50</v>
      </c>
    </row>
    <row r="2188" spans="1:18" x14ac:dyDescent="0.25">
      <c r="A2188" s="7" t="s">
        <v>5754</v>
      </c>
      <c r="B2188" s="8">
        <v>43536</v>
      </c>
      <c r="C2188" s="7">
        <v>1</v>
      </c>
      <c r="D2188" s="7" t="s">
        <v>5755</v>
      </c>
      <c r="E2188" s="7" t="s">
        <v>592</v>
      </c>
      <c r="F2188" s="7" t="s">
        <v>5756</v>
      </c>
      <c r="G2188" s="8">
        <v>43434.645833330003</v>
      </c>
      <c r="H2188" s="7" t="s">
        <v>2781</v>
      </c>
      <c r="I2188" s="7"/>
      <c r="J2188" s="7"/>
      <c r="K2188" s="7">
        <v>0</v>
      </c>
      <c r="L2188" s="7">
        <v>0</v>
      </c>
      <c r="M2188" s="7">
        <v>50</v>
      </c>
      <c r="N2188" s="7">
        <v>1</v>
      </c>
      <c r="O2188" s="7" t="s">
        <v>71</v>
      </c>
      <c r="P2188" s="7">
        <v>0</v>
      </c>
      <c r="Q2188" s="7">
        <v>0</v>
      </c>
      <c r="R2188" s="7">
        <v>50</v>
      </c>
    </row>
    <row r="2189" spans="1:18" x14ac:dyDescent="0.25">
      <c r="A2189" s="7" t="s">
        <v>5757</v>
      </c>
      <c r="B2189" s="8">
        <v>43536</v>
      </c>
      <c r="C2189" s="7">
        <v>1</v>
      </c>
      <c r="D2189" s="7" t="s">
        <v>5758</v>
      </c>
      <c r="E2189" s="7" t="s">
        <v>592</v>
      </c>
      <c r="F2189" s="7" t="s">
        <v>5759</v>
      </c>
      <c r="G2189" s="8">
        <v>43505.414583329999</v>
      </c>
      <c r="H2189" s="7" t="s">
        <v>2781</v>
      </c>
      <c r="I2189" s="7"/>
      <c r="J2189" s="7"/>
      <c r="K2189" s="7">
        <v>0</v>
      </c>
      <c r="L2189" s="7">
        <v>0</v>
      </c>
      <c r="M2189" s="7">
        <v>24.84</v>
      </c>
      <c r="N2189" s="7">
        <v>1</v>
      </c>
      <c r="O2189" s="7" t="s">
        <v>71</v>
      </c>
      <c r="P2189" s="7">
        <v>0</v>
      </c>
      <c r="Q2189" s="7">
        <v>0</v>
      </c>
      <c r="R2189" s="7">
        <v>24.84</v>
      </c>
    </row>
    <row r="2190" spans="1:18" x14ac:dyDescent="0.25">
      <c r="A2190" s="7" t="s">
        <v>5757</v>
      </c>
      <c r="B2190" s="8">
        <v>43536</v>
      </c>
      <c r="C2190" s="7">
        <v>2</v>
      </c>
      <c r="D2190" s="7" t="s">
        <v>5758</v>
      </c>
      <c r="E2190" s="7" t="s">
        <v>592</v>
      </c>
      <c r="F2190" s="7" t="s">
        <v>5759</v>
      </c>
      <c r="G2190" s="8">
        <v>43505.414583329999</v>
      </c>
      <c r="H2190" s="7" t="s">
        <v>2781</v>
      </c>
      <c r="I2190" s="7"/>
      <c r="J2190" s="7"/>
      <c r="K2190" s="7">
        <v>0</v>
      </c>
      <c r="L2190" s="7">
        <v>0</v>
      </c>
      <c r="M2190" s="7">
        <v>2.2200000000000002</v>
      </c>
      <c r="N2190" s="7">
        <v>1</v>
      </c>
      <c r="O2190" s="7" t="s">
        <v>71</v>
      </c>
      <c r="P2190" s="7">
        <v>0</v>
      </c>
      <c r="Q2190" s="7">
        <v>0</v>
      </c>
      <c r="R2190" s="7">
        <v>2.23</v>
      </c>
    </row>
    <row r="2191" spans="1:18" x14ac:dyDescent="0.25">
      <c r="A2191" s="7" t="s">
        <v>5757</v>
      </c>
      <c r="B2191" s="8">
        <v>43536</v>
      </c>
      <c r="C2191" s="7">
        <v>3</v>
      </c>
      <c r="D2191" s="7" t="s">
        <v>5758</v>
      </c>
      <c r="E2191" s="7" t="s">
        <v>592</v>
      </c>
      <c r="F2191" s="7" t="s">
        <v>5759</v>
      </c>
      <c r="G2191" s="8">
        <v>43505.414583329999</v>
      </c>
      <c r="H2191" s="7" t="s">
        <v>2781</v>
      </c>
      <c r="I2191" s="7"/>
      <c r="J2191" s="7"/>
      <c r="K2191" s="7">
        <v>0</v>
      </c>
      <c r="L2191" s="7">
        <v>0</v>
      </c>
      <c r="M2191" s="7">
        <v>2.44</v>
      </c>
      <c r="N2191" s="7">
        <v>1</v>
      </c>
      <c r="O2191" s="7" t="s">
        <v>71</v>
      </c>
      <c r="P2191" s="7">
        <v>0</v>
      </c>
      <c r="Q2191" s="7">
        <v>0</v>
      </c>
      <c r="R2191" s="7">
        <v>2.44</v>
      </c>
    </row>
    <row r="2192" spans="1:18" x14ac:dyDescent="0.25">
      <c r="A2192" s="7" t="s">
        <v>5757</v>
      </c>
      <c r="B2192" s="8">
        <v>43536</v>
      </c>
      <c r="C2192" s="7">
        <v>4</v>
      </c>
      <c r="D2192" s="7" t="s">
        <v>5758</v>
      </c>
      <c r="E2192" s="7" t="s">
        <v>592</v>
      </c>
      <c r="F2192" s="7" t="s">
        <v>5759</v>
      </c>
      <c r="G2192" s="8">
        <v>43505.414583329999</v>
      </c>
      <c r="H2192" s="7" t="s">
        <v>2781</v>
      </c>
      <c r="I2192" s="7"/>
      <c r="J2192" s="7"/>
      <c r="K2192" s="7">
        <v>0</v>
      </c>
      <c r="L2192" s="7">
        <v>0</v>
      </c>
      <c r="M2192" s="7">
        <v>3.1</v>
      </c>
      <c r="N2192" s="7">
        <v>1</v>
      </c>
      <c r="O2192" s="7" t="s">
        <v>71</v>
      </c>
      <c r="P2192" s="7">
        <v>0</v>
      </c>
      <c r="Q2192" s="7">
        <v>0</v>
      </c>
      <c r="R2192" s="7">
        <v>3.1</v>
      </c>
    </row>
    <row r="2193" spans="1:18" x14ac:dyDescent="0.25">
      <c r="A2193" s="7" t="s">
        <v>5757</v>
      </c>
      <c r="B2193" s="8">
        <v>43536</v>
      </c>
      <c r="C2193" s="7">
        <v>5</v>
      </c>
      <c r="D2193" s="7" t="s">
        <v>5758</v>
      </c>
      <c r="E2193" s="7" t="s">
        <v>592</v>
      </c>
      <c r="F2193" s="7" t="s">
        <v>5759</v>
      </c>
      <c r="G2193" s="8">
        <v>43505.414583329999</v>
      </c>
      <c r="H2193" s="7" t="s">
        <v>2781</v>
      </c>
      <c r="I2193" s="7"/>
      <c r="J2193" s="7"/>
      <c r="K2193" s="7">
        <v>0</v>
      </c>
      <c r="L2193" s="7">
        <v>0</v>
      </c>
      <c r="M2193" s="7">
        <v>2.4500000000000002</v>
      </c>
      <c r="N2193" s="7">
        <v>1</v>
      </c>
      <c r="O2193" s="7" t="s">
        <v>71</v>
      </c>
      <c r="P2193" s="7">
        <v>0</v>
      </c>
      <c r="Q2193" s="7">
        <v>0</v>
      </c>
      <c r="R2193" s="7">
        <v>2.4500000000000002</v>
      </c>
    </row>
    <row r="2194" spans="1:18" x14ac:dyDescent="0.25">
      <c r="A2194" s="7" t="s">
        <v>5757</v>
      </c>
      <c r="B2194" s="8">
        <v>43536</v>
      </c>
      <c r="C2194" s="7">
        <v>6</v>
      </c>
      <c r="D2194" s="7" t="s">
        <v>5758</v>
      </c>
      <c r="E2194" s="7" t="s">
        <v>592</v>
      </c>
      <c r="F2194" s="7" t="s">
        <v>5759</v>
      </c>
      <c r="G2194" s="8">
        <v>43505.414583329999</v>
      </c>
      <c r="H2194" s="7" t="s">
        <v>2781</v>
      </c>
      <c r="I2194" s="7"/>
      <c r="J2194" s="7"/>
      <c r="K2194" s="7">
        <v>0</v>
      </c>
      <c r="L2194" s="7">
        <v>0</v>
      </c>
      <c r="M2194" s="7">
        <v>2.63</v>
      </c>
      <c r="N2194" s="7">
        <v>1</v>
      </c>
      <c r="O2194" s="7" t="s">
        <v>71</v>
      </c>
      <c r="P2194" s="7">
        <v>0</v>
      </c>
      <c r="Q2194" s="7">
        <v>0</v>
      </c>
      <c r="R2194" s="7">
        <v>2.63</v>
      </c>
    </row>
    <row r="2195" spans="1:18" x14ac:dyDescent="0.25">
      <c r="A2195" s="7" t="s">
        <v>5757</v>
      </c>
      <c r="B2195" s="8">
        <v>43536</v>
      </c>
      <c r="C2195" s="7">
        <v>7</v>
      </c>
      <c r="D2195" s="7" t="s">
        <v>5758</v>
      </c>
      <c r="E2195" s="7" t="s">
        <v>592</v>
      </c>
      <c r="F2195" s="7" t="s">
        <v>5759</v>
      </c>
      <c r="G2195" s="8">
        <v>43505.414583329999</v>
      </c>
      <c r="H2195" s="7" t="s">
        <v>2781</v>
      </c>
      <c r="I2195" s="7"/>
      <c r="J2195" s="7"/>
      <c r="K2195" s="7">
        <v>0</v>
      </c>
      <c r="L2195" s="7">
        <v>0</v>
      </c>
      <c r="M2195" s="7">
        <v>2.63</v>
      </c>
      <c r="N2195" s="7">
        <v>1</v>
      </c>
      <c r="O2195" s="7" t="s">
        <v>71</v>
      </c>
      <c r="P2195" s="7">
        <v>0</v>
      </c>
      <c r="Q2195" s="7">
        <v>0</v>
      </c>
      <c r="R2195" s="7">
        <v>2.63</v>
      </c>
    </row>
    <row r="2196" spans="1:18" x14ac:dyDescent="0.25">
      <c r="A2196" s="7" t="s">
        <v>5757</v>
      </c>
      <c r="B2196" s="8">
        <v>43536</v>
      </c>
      <c r="C2196" s="7">
        <v>8</v>
      </c>
      <c r="D2196" s="7" t="s">
        <v>5758</v>
      </c>
      <c r="E2196" s="7" t="s">
        <v>592</v>
      </c>
      <c r="F2196" s="7" t="s">
        <v>5759</v>
      </c>
      <c r="G2196" s="8">
        <v>43505.414583329999</v>
      </c>
      <c r="H2196" s="7" t="s">
        <v>2781</v>
      </c>
      <c r="I2196" s="7"/>
      <c r="J2196" s="7"/>
      <c r="K2196" s="7">
        <v>0</v>
      </c>
      <c r="L2196" s="7">
        <v>0</v>
      </c>
      <c r="M2196" s="7">
        <v>2.44</v>
      </c>
      <c r="N2196" s="7">
        <v>1</v>
      </c>
      <c r="O2196" s="7" t="s">
        <v>71</v>
      </c>
      <c r="P2196" s="7">
        <v>0</v>
      </c>
      <c r="Q2196" s="7">
        <v>0</v>
      </c>
      <c r="R2196" s="7">
        <v>2.44</v>
      </c>
    </row>
    <row r="2197" spans="1:18" x14ac:dyDescent="0.25">
      <c r="A2197" s="7" t="s">
        <v>5757</v>
      </c>
      <c r="B2197" s="8">
        <v>43536</v>
      </c>
      <c r="C2197" s="7">
        <v>9</v>
      </c>
      <c r="D2197" s="7" t="s">
        <v>5758</v>
      </c>
      <c r="E2197" s="7" t="s">
        <v>592</v>
      </c>
      <c r="F2197" s="7" t="s">
        <v>5759</v>
      </c>
      <c r="G2197" s="8">
        <v>43505.414583329999</v>
      </c>
      <c r="H2197" s="7" t="s">
        <v>2781</v>
      </c>
      <c r="I2197" s="7"/>
      <c r="J2197" s="7"/>
      <c r="K2197" s="7">
        <v>0</v>
      </c>
      <c r="L2197" s="7">
        <v>0</v>
      </c>
      <c r="M2197" s="7">
        <v>2.33</v>
      </c>
      <c r="N2197" s="7">
        <v>1</v>
      </c>
      <c r="O2197" s="7" t="s">
        <v>71</v>
      </c>
      <c r="P2197" s="7">
        <v>0</v>
      </c>
      <c r="Q2197" s="7">
        <v>0</v>
      </c>
      <c r="R2197" s="7">
        <v>2.33</v>
      </c>
    </row>
    <row r="2198" spans="1:18" x14ac:dyDescent="0.25">
      <c r="A2198" s="7" t="s">
        <v>5757</v>
      </c>
      <c r="B2198" s="8">
        <v>43536</v>
      </c>
      <c r="C2198" s="7">
        <v>10</v>
      </c>
      <c r="D2198" s="7" t="s">
        <v>5758</v>
      </c>
      <c r="E2198" s="7" t="s">
        <v>592</v>
      </c>
      <c r="F2198" s="7" t="s">
        <v>5759</v>
      </c>
      <c r="G2198" s="8">
        <v>43505.414583329999</v>
      </c>
      <c r="H2198" s="7" t="s">
        <v>2781</v>
      </c>
      <c r="I2198" s="7"/>
      <c r="J2198" s="7"/>
      <c r="K2198" s="7">
        <v>0</v>
      </c>
      <c r="L2198" s="7">
        <v>0</v>
      </c>
      <c r="M2198" s="7">
        <v>2.63</v>
      </c>
      <c r="N2198" s="7">
        <v>1</v>
      </c>
      <c r="O2198" s="7" t="s">
        <v>71</v>
      </c>
      <c r="P2198" s="7">
        <v>0</v>
      </c>
      <c r="Q2198" s="7">
        <v>0</v>
      </c>
      <c r="R2198" s="7">
        <v>2.63</v>
      </c>
    </row>
    <row r="2199" spans="1:18" x14ac:dyDescent="0.25">
      <c r="A2199" s="7" t="s">
        <v>5757</v>
      </c>
      <c r="B2199" s="8">
        <v>43536</v>
      </c>
      <c r="C2199" s="7">
        <v>11</v>
      </c>
      <c r="D2199" s="7" t="s">
        <v>5758</v>
      </c>
      <c r="E2199" s="7" t="s">
        <v>592</v>
      </c>
      <c r="F2199" s="7" t="s">
        <v>5759</v>
      </c>
      <c r="G2199" s="8">
        <v>43505.414583329999</v>
      </c>
      <c r="H2199" s="7" t="s">
        <v>2781</v>
      </c>
      <c r="I2199" s="7"/>
      <c r="J2199" s="7"/>
      <c r="K2199" s="7">
        <v>0</v>
      </c>
      <c r="L2199" s="7">
        <v>0</v>
      </c>
      <c r="M2199" s="7">
        <v>2.29</v>
      </c>
      <c r="N2199" s="7">
        <v>1</v>
      </c>
      <c r="O2199" s="7" t="s">
        <v>71</v>
      </c>
      <c r="P2199" s="7">
        <v>0</v>
      </c>
      <c r="Q2199" s="7">
        <v>0</v>
      </c>
      <c r="R2199" s="7">
        <v>2.29</v>
      </c>
    </row>
    <row r="2200" spans="1:18" x14ac:dyDescent="0.25">
      <c r="A2200" s="7" t="s">
        <v>5760</v>
      </c>
      <c r="B2200" s="8">
        <v>43536</v>
      </c>
      <c r="C2200" s="7">
        <v>1</v>
      </c>
      <c r="D2200" s="7" t="s">
        <v>5761</v>
      </c>
      <c r="E2200" s="7" t="s">
        <v>592</v>
      </c>
      <c r="F2200" s="7" t="s">
        <v>5762</v>
      </c>
      <c r="G2200" s="8">
        <v>43530.621527770003</v>
      </c>
      <c r="H2200" s="7" t="s">
        <v>2781</v>
      </c>
      <c r="I2200" s="7"/>
      <c r="J2200" s="7"/>
      <c r="K2200" s="7">
        <v>0</v>
      </c>
      <c r="L2200" s="7">
        <v>0</v>
      </c>
      <c r="M2200" s="7">
        <v>100</v>
      </c>
      <c r="N2200" s="7">
        <v>1</v>
      </c>
      <c r="O2200" s="7" t="s">
        <v>53</v>
      </c>
      <c r="P2200" s="7">
        <v>0</v>
      </c>
      <c r="Q2200" s="7">
        <v>0</v>
      </c>
      <c r="R2200" s="7">
        <v>100</v>
      </c>
    </row>
    <row r="2201" spans="1:18" x14ac:dyDescent="0.25">
      <c r="A2201" s="7" t="s">
        <v>5760</v>
      </c>
      <c r="B2201" s="8">
        <v>43536</v>
      </c>
      <c r="C2201" s="7">
        <v>2</v>
      </c>
      <c r="D2201" s="7" t="s">
        <v>5761</v>
      </c>
      <c r="E2201" s="7" t="s">
        <v>592</v>
      </c>
      <c r="F2201" s="7" t="s">
        <v>5762</v>
      </c>
      <c r="G2201" s="8">
        <v>43530.621527770003</v>
      </c>
      <c r="H2201" s="7" t="s">
        <v>2781</v>
      </c>
      <c r="I2201" s="7"/>
      <c r="J2201" s="7"/>
      <c r="K2201" s="7">
        <v>0</v>
      </c>
      <c r="L2201" s="7">
        <v>0</v>
      </c>
      <c r="M2201" s="7">
        <v>50</v>
      </c>
      <c r="N2201" s="7">
        <v>1</v>
      </c>
      <c r="O2201" s="7" t="s">
        <v>53</v>
      </c>
      <c r="P2201" s="7">
        <v>0</v>
      </c>
      <c r="Q2201" s="7">
        <v>0</v>
      </c>
      <c r="R2201" s="7">
        <v>50</v>
      </c>
    </row>
    <row r="2202" spans="1:18" x14ac:dyDescent="0.25">
      <c r="A2202" s="7" t="s">
        <v>5760</v>
      </c>
      <c r="B2202" s="8">
        <v>43536</v>
      </c>
      <c r="C2202" s="7">
        <v>3</v>
      </c>
      <c r="D2202" s="7" t="s">
        <v>5761</v>
      </c>
      <c r="E2202" s="7" t="s">
        <v>592</v>
      </c>
      <c r="F2202" s="7" t="s">
        <v>5762</v>
      </c>
      <c r="G2202" s="8">
        <v>43530.621527770003</v>
      </c>
      <c r="H2202" s="7" t="s">
        <v>2781</v>
      </c>
      <c r="I2202" s="7"/>
      <c r="J2202" s="7"/>
      <c r="K2202" s="7">
        <v>0</v>
      </c>
      <c r="L2202" s="7">
        <v>0</v>
      </c>
      <c r="M2202" s="7">
        <v>50</v>
      </c>
      <c r="N2202" s="7">
        <v>1</v>
      </c>
      <c r="O2202" s="7" t="s">
        <v>53</v>
      </c>
      <c r="P2202" s="7">
        <v>0</v>
      </c>
      <c r="Q2202" s="7">
        <v>0</v>
      </c>
      <c r="R2202" s="7">
        <v>50</v>
      </c>
    </row>
    <row r="2203" spans="1:18" x14ac:dyDescent="0.25">
      <c r="A2203" s="7" t="s">
        <v>5763</v>
      </c>
      <c r="B2203" s="8">
        <v>43536</v>
      </c>
      <c r="C2203" s="7">
        <v>1</v>
      </c>
      <c r="D2203" s="7" t="s">
        <v>5764</v>
      </c>
      <c r="E2203" s="7" t="s">
        <v>592</v>
      </c>
      <c r="F2203" s="7" t="s">
        <v>5765</v>
      </c>
      <c r="G2203" s="8">
        <v>43530.654861110001</v>
      </c>
      <c r="H2203" s="7" t="s">
        <v>2781</v>
      </c>
      <c r="I2203" s="7"/>
      <c r="J2203" s="7"/>
      <c r="K2203" s="7">
        <v>0</v>
      </c>
      <c r="L2203" s="7">
        <v>0</v>
      </c>
      <c r="M2203" s="7">
        <v>400</v>
      </c>
      <c r="N2203" s="7">
        <v>1</v>
      </c>
      <c r="O2203" s="7" t="s">
        <v>53</v>
      </c>
      <c r="P2203" s="7">
        <v>0</v>
      </c>
      <c r="Q2203" s="7">
        <v>0</v>
      </c>
      <c r="R2203" s="7">
        <v>400</v>
      </c>
    </row>
    <row r="2204" spans="1:18" x14ac:dyDescent="0.25">
      <c r="A2204" s="7" t="s">
        <v>5766</v>
      </c>
      <c r="B2204" s="8">
        <v>43536</v>
      </c>
      <c r="C2204" s="7">
        <v>1</v>
      </c>
      <c r="D2204" s="7" t="s">
        <v>5767</v>
      </c>
      <c r="E2204" s="7" t="s">
        <v>592</v>
      </c>
      <c r="F2204" s="7" t="s">
        <v>5768</v>
      </c>
      <c r="G2204" s="8">
        <v>43530.65625</v>
      </c>
      <c r="H2204" s="7" t="s">
        <v>2781</v>
      </c>
      <c r="I2204" s="7"/>
      <c r="J2204" s="7"/>
      <c r="K2204" s="7">
        <v>0</v>
      </c>
      <c r="L2204" s="7">
        <v>0</v>
      </c>
      <c r="M2204" s="7">
        <v>100</v>
      </c>
      <c r="N2204" s="7">
        <v>1</v>
      </c>
      <c r="O2204" s="7" t="s">
        <v>53</v>
      </c>
      <c r="P2204" s="7">
        <v>0</v>
      </c>
      <c r="Q2204" s="7">
        <v>0</v>
      </c>
      <c r="R2204" s="7">
        <v>100</v>
      </c>
    </row>
    <row r="2205" spans="1:18" x14ac:dyDescent="0.25">
      <c r="A2205" s="7" t="s">
        <v>5766</v>
      </c>
      <c r="B2205" s="8">
        <v>43536</v>
      </c>
      <c r="C2205" s="7">
        <v>2</v>
      </c>
      <c r="D2205" s="7" t="s">
        <v>5767</v>
      </c>
      <c r="E2205" s="7" t="s">
        <v>592</v>
      </c>
      <c r="F2205" s="7" t="s">
        <v>5768</v>
      </c>
      <c r="G2205" s="8">
        <v>43530.65625</v>
      </c>
      <c r="H2205" s="7" t="s">
        <v>2781</v>
      </c>
      <c r="I2205" s="7"/>
      <c r="J2205" s="7"/>
      <c r="K2205" s="7">
        <v>0</v>
      </c>
      <c r="L2205" s="7">
        <v>0</v>
      </c>
      <c r="M2205" s="7">
        <v>300</v>
      </c>
      <c r="N2205" s="7">
        <v>1</v>
      </c>
      <c r="O2205" s="7" t="s">
        <v>53</v>
      </c>
      <c r="P2205" s="7">
        <v>0</v>
      </c>
      <c r="Q2205" s="7">
        <v>0</v>
      </c>
      <c r="R2205" s="7">
        <v>300</v>
      </c>
    </row>
    <row r="2206" spans="1:18" x14ac:dyDescent="0.25">
      <c r="A2206" s="7" t="s">
        <v>5769</v>
      </c>
      <c r="B2206" s="8">
        <v>43536</v>
      </c>
      <c r="C2206" s="7">
        <v>1</v>
      </c>
      <c r="D2206" s="7" t="s">
        <v>5770</v>
      </c>
      <c r="E2206" s="7" t="s">
        <v>592</v>
      </c>
      <c r="F2206" s="7" t="s">
        <v>5771</v>
      </c>
      <c r="G2206" s="8">
        <v>43530.727083329999</v>
      </c>
      <c r="H2206" s="7" t="s">
        <v>2781</v>
      </c>
      <c r="I2206" s="7"/>
      <c r="J2206" s="7"/>
      <c r="K2206" s="7">
        <v>0</v>
      </c>
      <c r="L2206" s="7">
        <v>0</v>
      </c>
      <c r="M2206" s="7">
        <v>50</v>
      </c>
      <c r="N2206" s="7">
        <v>1</v>
      </c>
      <c r="O2206" s="7" t="s">
        <v>71</v>
      </c>
      <c r="P2206" s="7">
        <v>0</v>
      </c>
      <c r="Q2206" s="7">
        <v>0</v>
      </c>
      <c r="R2206" s="7">
        <v>50</v>
      </c>
    </row>
    <row r="2207" spans="1:18" x14ac:dyDescent="0.25">
      <c r="A2207" s="7" t="s">
        <v>5772</v>
      </c>
      <c r="B2207" s="8">
        <v>43536</v>
      </c>
      <c r="C2207" s="7">
        <v>1</v>
      </c>
      <c r="D2207" s="7" t="s">
        <v>5773</v>
      </c>
      <c r="E2207" s="7" t="s">
        <v>592</v>
      </c>
      <c r="F2207" s="7" t="s">
        <v>5774</v>
      </c>
      <c r="G2207" s="8">
        <v>43531.431944440003</v>
      </c>
      <c r="H2207" s="7" t="s">
        <v>2781</v>
      </c>
      <c r="I2207" s="7"/>
      <c r="J2207" s="7"/>
      <c r="K2207" s="7">
        <v>0</v>
      </c>
      <c r="L2207" s="7">
        <v>0</v>
      </c>
      <c r="M2207" s="7">
        <v>0</v>
      </c>
      <c r="N2207" s="7">
        <v>1</v>
      </c>
      <c r="O2207" s="7" t="s">
        <v>71</v>
      </c>
      <c r="P2207" s="7">
        <v>0</v>
      </c>
      <c r="Q2207" s="7">
        <v>0</v>
      </c>
      <c r="R2207" s="7">
        <v>50</v>
      </c>
    </row>
    <row r="2208" spans="1:18" x14ac:dyDescent="0.25">
      <c r="A2208" s="7" t="s">
        <v>5775</v>
      </c>
      <c r="B2208" s="8">
        <v>43536</v>
      </c>
      <c r="C2208" s="7">
        <v>1</v>
      </c>
      <c r="D2208" s="7" t="s">
        <v>5776</v>
      </c>
      <c r="E2208" s="7" t="s">
        <v>592</v>
      </c>
      <c r="F2208" s="7" t="s">
        <v>5777</v>
      </c>
      <c r="G2208" s="8">
        <v>43533.473611109999</v>
      </c>
      <c r="H2208" s="7" t="s">
        <v>2781</v>
      </c>
      <c r="I2208" s="7"/>
      <c r="J2208" s="7"/>
      <c r="K2208" s="7">
        <v>0</v>
      </c>
      <c r="L2208" s="7">
        <v>0</v>
      </c>
      <c r="M2208" s="7">
        <v>0</v>
      </c>
      <c r="N2208" s="7">
        <v>1</v>
      </c>
      <c r="O2208" s="7" t="s">
        <v>71</v>
      </c>
      <c r="P2208" s="7">
        <v>0</v>
      </c>
      <c r="Q2208" s="7">
        <v>0</v>
      </c>
      <c r="R2208" s="7">
        <v>50</v>
      </c>
    </row>
    <row r="2209" spans="1:18" x14ac:dyDescent="0.25">
      <c r="A2209" s="7" t="s">
        <v>5778</v>
      </c>
      <c r="B2209" s="8">
        <v>43539</v>
      </c>
      <c r="C2209" s="7">
        <v>1</v>
      </c>
      <c r="D2209" s="7" t="s">
        <v>5779</v>
      </c>
      <c r="E2209" s="7" t="s">
        <v>592</v>
      </c>
      <c r="F2209" s="7" t="s">
        <v>5780</v>
      </c>
      <c r="G2209" s="8">
        <v>43517.772916659997</v>
      </c>
      <c r="H2209" s="7" t="s">
        <v>2781</v>
      </c>
      <c r="I2209" s="7"/>
      <c r="J2209" s="7"/>
      <c r="K2209" s="7">
        <v>0</v>
      </c>
      <c r="L2209" s="7">
        <v>0</v>
      </c>
      <c r="M2209" s="7">
        <v>5</v>
      </c>
      <c r="N2209" s="7">
        <v>1</v>
      </c>
      <c r="O2209" s="7" t="s">
        <v>71</v>
      </c>
      <c r="P2209" s="7">
        <v>0</v>
      </c>
      <c r="Q2209" s="7">
        <v>0</v>
      </c>
      <c r="R2209" s="7">
        <v>5</v>
      </c>
    </row>
    <row r="2210" spans="1:18" x14ac:dyDescent="0.25">
      <c r="A2210" s="7" t="s">
        <v>5781</v>
      </c>
      <c r="B2210" s="8">
        <v>43539</v>
      </c>
      <c r="C2210" s="7">
        <v>1</v>
      </c>
      <c r="D2210" s="7" t="s">
        <v>5782</v>
      </c>
      <c r="E2210" s="7" t="s">
        <v>592</v>
      </c>
      <c r="F2210" s="7" t="s">
        <v>5783</v>
      </c>
      <c r="G2210" s="8">
        <v>43522.482638879999</v>
      </c>
      <c r="H2210" s="7" t="s">
        <v>2781</v>
      </c>
      <c r="I2210" s="7"/>
      <c r="J2210" s="7"/>
      <c r="K2210" s="7">
        <v>0</v>
      </c>
      <c r="L2210" s="7">
        <v>0</v>
      </c>
      <c r="M2210" s="7">
        <v>50</v>
      </c>
      <c r="N2210" s="7">
        <v>1</v>
      </c>
      <c r="O2210" s="7" t="s">
        <v>71</v>
      </c>
      <c r="P2210" s="7">
        <v>0</v>
      </c>
      <c r="Q2210" s="7">
        <v>0</v>
      </c>
      <c r="R2210" s="7">
        <v>50</v>
      </c>
    </row>
    <row r="2211" spans="1:18" x14ac:dyDescent="0.25">
      <c r="A2211" s="7" t="s">
        <v>5784</v>
      </c>
      <c r="B2211" s="8">
        <v>43539</v>
      </c>
      <c r="C2211" s="7">
        <v>1</v>
      </c>
      <c r="D2211" s="7" t="s">
        <v>5785</v>
      </c>
      <c r="E2211" s="7" t="s">
        <v>592</v>
      </c>
      <c r="F2211" s="7" t="s">
        <v>5786</v>
      </c>
      <c r="G2211" s="8">
        <v>43527.434027770003</v>
      </c>
      <c r="H2211" s="7" t="s">
        <v>2781</v>
      </c>
      <c r="I2211" s="7"/>
      <c r="J2211" s="7"/>
      <c r="K2211" s="7">
        <v>0</v>
      </c>
      <c r="L2211" s="7">
        <v>0</v>
      </c>
      <c r="M2211" s="7">
        <v>4.3099999999999996</v>
      </c>
      <c r="N2211" s="7">
        <v>1</v>
      </c>
      <c r="O2211" s="7" t="s">
        <v>71</v>
      </c>
      <c r="P2211" s="7">
        <v>0</v>
      </c>
      <c r="Q2211" s="7">
        <v>0</v>
      </c>
      <c r="R2211" s="7">
        <v>4.3099999999999996</v>
      </c>
    </row>
    <row r="2212" spans="1:18" x14ac:dyDescent="0.25">
      <c r="A2212" s="7" t="s">
        <v>5784</v>
      </c>
      <c r="B2212" s="8">
        <v>43539</v>
      </c>
      <c r="C2212" s="7">
        <v>2</v>
      </c>
      <c r="D2212" s="7" t="s">
        <v>5785</v>
      </c>
      <c r="E2212" s="7" t="s">
        <v>592</v>
      </c>
      <c r="F2212" s="7" t="s">
        <v>5786</v>
      </c>
      <c r="G2212" s="8">
        <v>43527.434027770003</v>
      </c>
      <c r="H2212" s="7" t="s">
        <v>2781</v>
      </c>
      <c r="I2212" s="7"/>
      <c r="J2212" s="7"/>
      <c r="K2212" s="7">
        <v>0</v>
      </c>
      <c r="L2212" s="7">
        <v>0</v>
      </c>
      <c r="M2212" s="7">
        <v>25.14</v>
      </c>
      <c r="N2212" s="7">
        <v>1</v>
      </c>
      <c r="O2212" s="7" t="s">
        <v>71</v>
      </c>
      <c r="P2212" s="7">
        <v>0</v>
      </c>
      <c r="Q2212" s="7">
        <v>0</v>
      </c>
      <c r="R2212" s="7">
        <v>25.14</v>
      </c>
    </row>
    <row r="2213" spans="1:18" x14ac:dyDescent="0.25">
      <c r="A2213" s="7" t="s">
        <v>5784</v>
      </c>
      <c r="B2213" s="8">
        <v>43539</v>
      </c>
      <c r="C2213" s="7">
        <v>3</v>
      </c>
      <c r="D2213" s="7" t="s">
        <v>5785</v>
      </c>
      <c r="E2213" s="7" t="s">
        <v>592</v>
      </c>
      <c r="F2213" s="7" t="s">
        <v>5786</v>
      </c>
      <c r="G2213" s="8">
        <v>43527.434027770003</v>
      </c>
      <c r="H2213" s="7" t="s">
        <v>2781</v>
      </c>
      <c r="I2213" s="7"/>
      <c r="J2213" s="7"/>
      <c r="K2213" s="7">
        <v>0</v>
      </c>
      <c r="L2213" s="7">
        <v>0</v>
      </c>
      <c r="M2213" s="7">
        <v>31.83</v>
      </c>
      <c r="N2213" s="7">
        <v>1</v>
      </c>
      <c r="O2213" s="7" t="s">
        <v>71</v>
      </c>
      <c r="P2213" s="7">
        <v>0</v>
      </c>
      <c r="Q2213" s="7">
        <v>0</v>
      </c>
      <c r="R2213" s="7">
        <v>31.83</v>
      </c>
    </row>
    <row r="2214" spans="1:18" x14ac:dyDescent="0.25">
      <c r="A2214" s="7" t="s">
        <v>5784</v>
      </c>
      <c r="B2214" s="8">
        <v>43539</v>
      </c>
      <c r="C2214" s="7">
        <v>4</v>
      </c>
      <c r="D2214" s="7" t="s">
        <v>5785</v>
      </c>
      <c r="E2214" s="7" t="s">
        <v>592</v>
      </c>
      <c r="F2214" s="7" t="s">
        <v>5786</v>
      </c>
      <c r="G2214" s="8">
        <v>43527.434027770003</v>
      </c>
      <c r="H2214" s="7" t="s">
        <v>2781</v>
      </c>
      <c r="I2214" s="7"/>
      <c r="J2214" s="7"/>
      <c r="K2214" s="7">
        <v>0</v>
      </c>
      <c r="L2214" s="7">
        <v>0</v>
      </c>
      <c r="M2214" s="7">
        <v>8.7200000000000006</v>
      </c>
      <c r="N2214" s="7">
        <v>1</v>
      </c>
      <c r="O2214" s="7" t="s">
        <v>71</v>
      </c>
      <c r="P2214" s="7">
        <v>0</v>
      </c>
      <c r="Q2214" s="7">
        <v>0</v>
      </c>
      <c r="R2214" s="7">
        <v>8.7200000000000006</v>
      </c>
    </row>
    <row r="2215" spans="1:18" x14ac:dyDescent="0.25">
      <c r="A2215" s="7" t="s">
        <v>5787</v>
      </c>
      <c r="B2215" s="8">
        <v>43539</v>
      </c>
      <c r="C2215" s="7">
        <v>1</v>
      </c>
      <c r="D2215" s="7" t="s">
        <v>5788</v>
      </c>
      <c r="E2215" s="7" t="s">
        <v>592</v>
      </c>
      <c r="F2215" s="7" t="s">
        <v>5789</v>
      </c>
      <c r="G2215" s="8">
        <v>43528.604166659999</v>
      </c>
      <c r="H2215" s="7" t="s">
        <v>2781</v>
      </c>
      <c r="I2215" s="7"/>
      <c r="J2215" s="7"/>
      <c r="K2215" s="7">
        <v>0</v>
      </c>
      <c r="L2215" s="7">
        <v>0</v>
      </c>
      <c r="M2215" s="7">
        <v>0</v>
      </c>
      <c r="N2215" s="7">
        <v>1</v>
      </c>
      <c r="O2215" s="7" t="s">
        <v>71</v>
      </c>
      <c r="P2215" s="7">
        <v>0</v>
      </c>
      <c r="Q2215" s="7">
        <v>0</v>
      </c>
      <c r="R2215" s="7">
        <v>27.5</v>
      </c>
    </row>
    <row r="2216" spans="1:18" x14ac:dyDescent="0.25">
      <c r="A2216" s="7" t="s">
        <v>5790</v>
      </c>
      <c r="B2216" s="8">
        <v>43542</v>
      </c>
      <c r="C2216" s="7">
        <v>1</v>
      </c>
      <c r="D2216" s="7" t="s">
        <v>5791</v>
      </c>
      <c r="E2216" s="7" t="s">
        <v>592</v>
      </c>
      <c r="F2216" s="7" t="s">
        <v>5792</v>
      </c>
      <c r="G2216" s="8">
        <v>43538.595138880002</v>
      </c>
      <c r="H2216" s="7" t="s">
        <v>2781</v>
      </c>
      <c r="I2216" s="7"/>
      <c r="J2216" s="7"/>
      <c r="K2216" s="7">
        <v>0</v>
      </c>
      <c r="L2216" s="7">
        <v>0</v>
      </c>
      <c r="M2216" s="7">
        <v>3800</v>
      </c>
      <c r="N2216" s="7">
        <v>1</v>
      </c>
      <c r="O2216" s="7" t="s">
        <v>53</v>
      </c>
      <c r="P2216" s="7">
        <v>0</v>
      </c>
      <c r="Q2216" s="7">
        <v>0</v>
      </c>
      <c r="R2216" s="7">
        <v>3800</v>
      </c>
    </row>
    <row r="2217" spans="1:18" x14ac:dyDescent="0.25">
      <c r="A2217" s="7" t="s">
        <v>5793</v>
      </c>
      <c r="B2217" s="8">
        <v>43542</v>
      </c>
      <c r="C2217" s="7">
        <v>1</v>
      </c>
      <c r="D2217" s="7" t="s">
        <v>5794</v>
      </c>
      <c r="E2217" s="7" t="s">
        <v>592</v>
      </c>
      <c r="F2217" s="7" t="s">
        <v>5795</v>
      </c>
      <c r="G2217" s="8">
        <v>43530.742361110002</v>
      </c>
      <c r="H2217" s="7" t="s">
        <v>2781</v>
      </c>
      <c r="I2217" s="7"/>
      <c r="J2217" s="7"/>
      <c r="K2217" s="7">
        <v>0</v>
      </c>
      <c r="L2217" s="7">
        <v>0</v>
      </c>
      <c r="M2217" s="7">
        <v>407.98</v>
      </c>
      <c r="N2217" s="7">
        <v>1</v>
      </c>
      <c r="O2217" s="7" t="s">
        <v>53</v>
      </c>
      <c r="P2217" s="7">
        <v>0</v>
      </c>
      <c r="Q2217" s="7">
        <v>0</v>
      </c>
      <c r="R2217" s="7">
        <v>407.98</v>
      </c>
    </row>
    <row r="2218" spans="1:18" x14ac:dyDescent="0.25">
      <c r="A2218" s="7" t="s">
        <v>5793</v>
      </c>
      <c r="B2218" s="8">
        <v>43542</v>
      </c>
      <c r="C2218" s="7">
        <v>2</v>
      </c>
      <c r="D2218" s="7" t="s">
        <v>5794</v>
      </c>
      <c r="E2218" s="7" t="s">
        <v>592</v>
      </c>
      <c r="F2218" s="7" t="s">
        <v>5795</v>
      </c>
      <c r="G2218" s="8">
        <v>43530.742361110002</v>
      </c>
      <c r="H2218" s="7" t="s">
        <v>2781</v>
      </c>
      <c r="I2218" s="7"/>
      <c r="J2218" s="7"/>
      <c r="K2218" s="7">
        <v>0</v>
      </c>
      <c r="L2218" s="7">
        <v>0</v>
      </c>
      <c r="M2218" s="7">
        <v>477.02</v>
      </c>
      <c r="N2218" s="7">
        <v>1</v>
      </c>
      <c r="O2218" s="7" t="s">
        <v>53</v>
      </c>
      <c r="P2218" s="7">
        <v>0</v>
      </c>
      <c r="Q2218" s="7">
        <v>0</v>
      </c>
      <c r="R2218" s="7">
        <v>477.02</v>
      </c>
    </row>
    <row r="2219" spans="1:18" x14ac:dyDescent="0.25">
      <c r="A2219" s="7" t="s">
        <v>5796</v>
      </c>
      <c r="B2219" s="8">
        <v>43542</v>
      </c>
      <c r="C2219" s="7">
        <v>1</v>
      </c>
      <c r="D2219" s="7" t="s">
        <v>5797</v>
      </c>
      <c r="E2219" s="7" t="s">
        <v>592</v>
      </c>
      <c r="F2219" s="7" t="s">
        <v>5798</v>
      </c>
      <c r="G2219" s="8">
        <v>43542.374305550002</v>
      </c>
      <c r="H2219" s="7" t="s">
        <v>2781</v>
      </c>
      <c r="I2219" s="7"/>
      <c r="J2219" s="7"/>
      <c r="K2219" s="7">
        <v>0</v>
      </c>
      <c r="L2219" s="7">
        <v>0</v>
      </c>
      <c r="M2219" s="7">
        <v>10620</v>
      </c>
      <c r="N2219" s="7">
        <v>1</v>
      </c>
      <c r="O2219" s="7" t="s">
        <v>53</v>
      </c>
      <c r="P2219" s="7">
        <v>0</v>
      </c>
      <c r="Q2219" s="7">
        <v>0</v>
      </c>
      <c r="R2219" s="7">
        <v>10620</v>
      </c>
    </row>
    <row r="2220" spans="1:18" x14ac:dyDescent="0.25">
      <c r="A2220" s="7" t="s">
        <v>5799</v>
      </c>
      <c r="B2220" s="8">
        <v>43542</v>
      </c>
      <c r="C2220" s="7">
        <v>1</v>
      </c>
      <c r="D2220" s="7" t="s">
        <v>5800</v>
      </c>
      <c r="E2220" s="7" t="s">
        <v>592</v>
      </c>
      <c r="F2220" s="7" t="s">
        <v>5801</v>
      </c>
      <c r="G2220" s="8">
        <v>43537.482638879999</v>
      </c>
      <c r="H2220" s="7" t="s">
        <v>2781</v>
      </c>
      <c r="I2220" s="7"/>
      <c r="J2220" s="7"/>
      <c r="K2220" s="7">
        <v>0</v>
      </c>
      <c r="L2220" s="7">
        <v>0</v>
      </c>
      <c r="M2220" s="7">
        <v>31.78</v>
      </c>
      <c r="N2220" s="7">
        <v>1</v>
      </c>
      <c r="O2220" s="7" t="s">
        <v>71</v>
      </c>
      <c r="P2220" s="7">
        <v>0</v>
      </c>
      <c r="Q2220" s="7">
        <v>0</v>
      </c>
      <c r="R2220" s="7">
        <v>31.78</v>
      </c>
    </row>
    <row r="2221" spans="1:18" x14ac:dyDescent="0.25">
      <c r="A2221" s="7" t="s">
        <v>5799</v>
      </c>
      <c r="B2221" s="8">
        <v>43542</v>
      </c>
      <c r="C2221" s="7">
        <v>2</v>
      </c>
      <c r="D2221" s="7" t="s">
        <v>5800</v>
      </c>
      <c r="E2221" s="7" t="s">
        <v>592</v>
      </c>
      <c r="F2221" s="7" t="s">
        <v>5801</v>
      </c>
      <c r="G2221" s="8">
        <v>43537.482638879999</v>
      </c>
      <c r="H2221" s="7" t="s">
        <v>2781</v>
      </c>
      <c r="I2221" s="7"/>
      <c r="J2221" s="7"/>
      <c r="K2221" s="7">
        <v>0</v>
      </c>
      <c r="L2221" s="7">
        <v>0</v>
      </c>
      <c r="M2221" s="7">
        <v>18.22</v>
      </c>
      <c r="N2221" s="7">
        <v>1</v>
      </c>
      <c r="O2221" s="7" t="s">
        <v>71</v>
      </c>
      <c r="P2221" s="7">
        <v>0</v>
      </c>
      <c r="Q2221" s="7">
        <v>0</v>
      </c>
      <c r="R2221" s="7">
        <v>18.22</v>
      </c>
    </row>
    <row r="2222" spans="1:18" x14ac:dyDescent="0.25">
      <c r="A2222" s="7" t="s">
        <v>5802</v>
      </c>
      <c r="B2222" s="8">
        <v>43542</v>
      </c>
      <c r="C2222" s="7">
        <v>1</v>
      </c>
      <c r="D2222" s="7" t="s">
        <v>5803</v>
      </c>
      <c r="E2222" s="7" t="s">
        <v>592</v>
      </c>
      <c r="F2222" s="7" t="s">
        <v>5804</v>
      </c>
      <c r="G2222" s="8">
        <v>43539.873611110001</v>
      </c>
      <c r="H2222" s="7" t="s">
        <v>2781</v>
      </c>
      <c r="I2222" s="7"/>
      <c r="J2222" s="7"/>
      <c r="K2222" s="7">
        <v>0</v>
      </c>
      <c r="L2222" s="7">
        <v>0</v>
      </c>
      <c r="M2222" s="7">
        <v>4.21</v>
      </c>
      <c r="N2222" s="7">
        <v>1</v>
      </c>
      <c r="O2222" s="7" t="s">
        <v>71</v>
      </c>
      <c r="P2222" s="7">
        <v>0</v>
      </c>
      <c r="Q2222" s="7">
        <v>0</v>
      </c>
      <c r="R2222" s="7">
        <v>4.21</v>
      </c>
    </row>
    <row r="2223" spans="1:18" x14ac:dyDescent="0.25">
      <c r="A2223" s="7" t="s">
        <v>5802</v>
      </c>
      <c r="B2223" s="8">
        <v>43542</v>
      </c>
      <c r="C2223" s="7">
        <v>2</v>
      </c>
      <c r="D2223" s="7" t="s">
        <v>5803</v>
      </c>
      <c r="E2223" s="7" t="s">
        <v>592</v>
      </c>
      <c r="F2223" s="7" t="s">
        <v>5804</v>
      </c>
      <c r="G2223" s="8">
        <v>43539.873611110001</v>
      </c>
      <c r="H2223" s="7" t="s">
        <v>2781</v>
      </c>
      <c r="I2223" s="7"/>
      <c r="J2223" s="7"/>
      <c r="K2223" s="7">
        <v>0</v>
      </c>
      <c r="L2223" s="7">
        <v>0</v>
      </c>
      <c r="M2223" s="7">
        <v>15.79</v>
      </c>
      <c r="N2223" s="7">
        <v>1</v>
      </c>
      <c r="O2223" s="7" t="s">
        <v>71</v>
      </c>
      <c r="P2223" s="7">
        <v>0</v>
      </c>
      <c r="Q2223" s="7">
        <v>0</v>
      </c>
      <c r="R2223" s="7">
        <v>15.79</v>
      </c>
    </row>
    <row r="2224" spans="1:18" x14ac:dyDescent="0.25">
      <c r="A2224" s="7" t="s">
        <v>5805</v>
      </c>
      <c r="B2224" s="8">
        <v>43549</v>
      </c>
      <c r="C2224" s="7">
        <v>1</v>
      </c>
      <c r="D2224" s="7" t="s">
        <v>5806</v>
      </c>
      <c r="E2224" s="7" t="s">
        <v>592</v>
      </c>
      <c r="F2224" s="7" t="s">
        <v>5807</v>
      </c>
      <c r="G2224" s="8">
        <v>43545.840277770003</v>
      </c>
      <c r="H2224" s="7" t="s">
        <v>2781</v>
      </c>
      <c r="I2224" s="7"/>
      <c r="J2224" s="7"/>
      <c r="K2224" s="7">
        <v>0</v>
      </c>
      <c r="L2224" s="7">
        <v>0</v>
      </c>
      <c r="M2224" s="7">
        <v>400</v>
      </c>
      <c r="N2224" s="7">
        <v>1</v>
      </c>
      <c r="O2224" s="7" t="s">
        <v>53</v>
      </c>
      <c r="P2224" s="7">
        <v>0</v>
      </c>
      <c r="Q2224" s="7">
        <v>0</v>
      </c>
      <c r="R2224" s="7">
        <v>400</v>
      </c>
    </row>
    <row r="2225" spans="1:18" x14ac:dyDescent="0.25">
      <c r="A2225" s="7" t="s">
        <v>5808</v>
      </c>
      <c r="B2225" s="8">
        <v>43551</v>
      </c>
      <c r="C2225" s="7">
        <v>1</v>
      </c>
      <c r="D2225" s="7" t="s">
        <v>5809</v>
      </c>
      <c r="E2225" s="7" t="s">
        <v>592</v>
      </c>
      <c r="F2225" s="7" t="s">
        <v>5810</v>
      </c>
      <c r="G2225" s="8">
        <v>43549.65833333</v>
      </c>
      <c r="H2225" s="7" t="s">
        <v>2781</v>
      </c>
      <c r="I2225" s="7"/>
      <c r="J2225" s="7"/>
      <c r="K2225" s="7">
        <v>0</v>
      </c>
      <c r="L2225" s="7">
        <v>0</v>
      </c>
      <c r="M2225" s="7">
        <v>3000</v>
      </c>
      <c r="N2225" s="7">
        <v>1</v>
      </c>
      <c r="O2225" s="7" t="s">
        <v>53</v>
      </c>
      <c r="P2225" s="7">
        <v>0</v>
      </c>
      <c r="Q2225" s="7">
        <v>0</v>
      </c>
      <c r="R2225" s="7">
        <v>2000</v>
      </c>
    </row>
    <row r="2226" spans="1:18" x14ac:dyDescent="0.25">
      <c r="A2226" s="7" t="s">
        <v>5811</v>
      </c>
      <c r="B2226" s="8">
        <v>43551</v>
      </c>
      <c r="C2226" s="7">
        <v>1</v>
      </c>
      <c r="D2226" s="7" t="s">
        <v>5812</v>
      </c>
      <c r="E2226" s="7" t="s">
        <v>592</v>
      </c>
      <c r="F2226" s="7" t="s">
        <v>5813</v>
      </c>
      <c r="G2226" s="8">
        <v>43550.461111110002</v>
      </c>
      <c r="H2226" s="7" t="s">
        <v>2781</v>
      </c>
      <c r="I2226" s="7"/>
      <c r="J2226" s="7"/>
      <c r="K2226" s="7">
        <v>0</v>
      </c>
      <c r="L2226" s="7">
        <v>0</v>
      </c>
      <c r="M2226" s="7">
        <v>250</v>
      </c>
      <c r="N2226" s="7">
        <v>1</v>
      </c>
      <c r="O2226" s="7" t="s">
        <v>53</v>
      </c>
      <c r="P2226" s="7">
        <v>0</v>
      </c>
      <c r="Q2226" s="7">
        <v>0</v>
      </c>
      <c r="R2226" s="7">
        <v>250</v>
      </c>
    </row>
    <row r="2227" spans="1:18" x14ac:dyDescent="0.25">
      <c r="A2227" s="7" t="s">
        <v>5805</v>
      </c>
      <c r="B2227" s="8">
        <v>43549</v>
      </c>
      <c r="C2227" s="7">
        <v>1</v>
      </c>
      <c r="D2227" s="7" t="s">
        <v>5806</v>
      </c>
      <c r="E2227" s="7" t="s">
        <v>592</v>
      </c>
      <c r="F2227" s="7" t="s">
        <v>5807</v>
      </c>
      <c r="G2227" s="8">
        <v>43545.840277770003</v>
      </c>
      <c r="H2227" s="7" t="s">
        <v>2781</v>
      </c>
      <c r="I2227" s="7"/>
      <c r="J2227" s="7"/>
      <c r="K2227" s="7">
        <v>0</v>
      </c>
      <c r="L2227" s="7">
        <v>0</v>
      </c>
      <c r="M2227" s="7">
        <v>400</v>
      </c>
      <c r="N2227" s="7">
        <v>1</v>
      </c>
      <c r="O2227" s="7" t="s">
        <v>53</v>
      </c>
      <c r="P2227" s="7">
        <v>0</v>
      </c>
      <c r="Q2227" s="7">
        <v>0</v>
      </c>
      <c r="R2227" s="7">
        <v>400</v>
      </c>
    </row>
    <row r="2228" spans="1:18" x14ac:dyDescent="0.25">
      <c r="A2228" s="7" t="s">
        <v>5814</v>
      </c>
      <c r="B2228" s="8">
        <v>43553</v>
      </c>
      <c r="C2228" s="7">
        <v>1</v>
      </c>
      <c r="D2228" s="7" t="s">
        <v>5815</v>
      </c>
      <c r="E2228" s="7" t="s">
        <v>592</v>
      </c>
      <c r="F2228" s="7" t="s">
        <v>5816</v>
      </c>
      <c r="G2228" s="8">
        <v>43439.606249999997</v>
      </c>
      <c r="H2228" s="7" t="s">
        <v>2781</v>
      </c>
      <c r="I2228" s="7"/>
      <c r="J2228" s="7"/>
      <c r="K2228" s="7">
        <v>0</v>
      </c>
      <c r="L2228" s="7">
        <v>0</v>
      </c>
      <c r="M2228" s="7">
        <v>0</v>
      </c>
      <c r="N2228" s="7">
        <v>69.209999999999994</v>
      </c>
      <c r="O2228" s="7" t="s">
        <v>53</v>
      </c>
      <c r="P2228" s="7">
        <v>0</v>
      </c>
      <c r="Q2228" s="7">
        <v>0</v>
      </c>
      <c r="R2228" s="7">
        <v>10381.5</v>
      </c>
    </row>
    <row r="2229" spans="1:18" x14ac:dyDescent="0.25">
      <c r="A2229" s="7" t="s">
        <v>5745</v>
      </c>
      <c r="B2229" s="8">
        <v>43536</v>
      </c>
      <c r="C2229" s="7">
        <v>1</v>
      </c>
      <c r="D2229" s="7" t="s">
        <v>5746</v>
      </c>
      <c r="E2229" s="7" t="s">
        <v>592</v>
      </c>
      <c r="F2229" s="7" t="s">
        <v>5747</v>
      </c>
      <c r="G2229" s="8">
        <v>43433.56944444</v>
      </c>
      <c r="H2229" s="7" t="s">
        <v>2781</v>
      </c>
      <c r="I2229" s="7"/>
      <c r="J2229" s="7"/>
      <c r="K2229" s="7">
        <v>0</v>
      </c>
      <c r="L2229" s="7">
        <v>0</v>
      </c>
      <c r="M2229" s="7">
        <v>0</v>
      </c>
      <c r="N2229" s="7">
        <v>1</v>
      </c>
      <c r="O2229" s="7" t="s">
        <v>71</v>
      </c>
      <c r="P2229" s="7">
        <v>0</v>
      </c>
      <c r="Q2229" s="7">
        <v>0</v>
      </c>
      <c r="R2229" s="7">
        <v>200</v>
      </c>
    </row>
    <row r="2230" spans="1:18" x14ac:dyDescent="0.25">
      <c r="A2230" s="7" t="s">
        <v>5748</v>
      </c>
      <c r="B2230" s="8">
        <v>43536</v>
      </c>
      <c r="C2230" s="7">
        <v>1</v>
      </c>
      <c r="D2230" s="7" t="s">
        <v>5749</v>
      </c>
      <c r="E2230" s="7" t="s">
        <v>592</v>
      </c>
      <c r="F2230" s="7" t="s">
        <v>5750</v>
      </c>
      <c r="G2230" s="8">
        <v>43404.643750000003</v>
      </c>
      <c r="H2230" s="7" t="s">
        <v>2781</v>
      </c>
      <c r="I2230" s="7"/>
      <c r="J2230" s="7"/>
      <c r="K2230" s="7">
        <v>0</v>
      </c>
      <c r="L2230" s="7">
        <v>0</v>
      </c>
      <c r="M2230" s="7">
        <v>285</v>
      </c>
      <c r="N2230" s="7">
        <v>1</v>
      </c>
      <c r="O2230" s="7" t="s">
        <v>71</v>
      </c>
      <c r="P2230" s="7">
        <v>0</v>
      </c>
      <c r="Q2230" s="7">
        <v>0</v>
      </c>
      <c r="R2230" s="7">
        <v>335</v>
      </c>
    </row>
    <row r="2231" spans="1:18" x14ac:dyDescent="0.25">
      <c r="A2231" s="7" t="s">
        <v>5751</v>
      </c>
      <c r="B2231" s="8">
        <v>43536</v>
      </c>
      <c r="C2231" s="7">
        <v>1</v>
      </c>
      <c r="D2231" s="7" t="s">
        <v>5752</v>
      </c>
      <c r="E2231" s="7" t="s">
        <v>592</v>
      </c>
      <c r="F2231" s="7" t="s">
        <v>5753</v>
      </c>
      <c r="G2231" s="8">
        <v>43436.703472219997</v>
      </c>
      <c r="H2231" s="7" t="s">
        <v>2781</v>
      </c>
      <c r="I2231" s="7"/>
      <c r="J2231" s="7"/>
      <c r="K2231" s="7">
        <v>0</v>
      </c>
      <c r="L2231" s="7">
        <v>0</v>
      </c>
      <c r="M2231" s="7">
        <v>50</v>
      </c>
      <c r="N2231" s="7">
        <v>1</v>
      </c>
      <c r="O2231" s="7" t="s">
        <v>71</v>
      </c>
      <c r="P2231" s="7">
        <v>0</v>
      </c>
      <c r="Q2231" s="7">
        <v>0</v>
      </c>
      <c r="R2231" s="7">
        <v>50</v>
      </c>
    </row>
    <row r="2232" spans="1:18" x14ac:dyDescent="0.25">
      <c r="A2232" s="7" t="s">
        <v>5754</v>
      </c>
      <c r="B2232" s="8">
        <v>43536</v>
      </c>
      <c r="C2232" s="7">
        <v>1</v>
      </c>
      <c r="D2232" s="7" t="s">
        <v>5755</v>
      </c>
      <c r="E2232" s="7" t="s">
        <v>592</v>
      </c>
      <c r="F2232" s="7" t="s">
        <v>5756</v>
      </c>
      <c r="G2232" s="8">
        <v>43434.645833330003</v>
      </c>
      <c r="H2232" s="7" t="s">
        <v>2781</v>
      </c>
      <c r="I2232" s="7"/>
      <c r="J2232" s="7"/>
      <c r="K2232" s="7">
        <v>0</v>
      </c>
      <c r="L2232" s="7">
        <v>0</v>
      </c>
      <c r="M2232" s="7">
        <v>50</v>
      </c>
      <c r="N2232" s="7">
        <v>1</v>
      </c>
      <c r="O2232" s="7" t="s">
        <v>71</v>
      </c>
      <c r="P2232" s="7">
        <v>0</v>
      </c>
      <c r="Q2232" s="7">
        <v>0</v>
      </c>
      <c r="R2232" s="7">
        <v>50</v>
      </c>
    </row>
    <row r="2233" spans="1:18" x14ac:dyDescent="0.25">
      <c r="A2233" s="7" t="s">
        <v>5757</v>
      </c>
      <c r="B2233" s="8">
        <v>43536</v>
      </c>
      <c r="C2233" s="7">
        <v>1</v>
      </c>
      <c r="D2233" s="7" t="s">
        <v>5758</v>
      </c>
      <c r="E2233" s="7" t="s">
        <v>592</v>
      </c>
      <c r="F2233" s="7" t="s">
        <v>5759</v>
      </c>
      <c r="G2233" s="8">
        <v>43505.414583329999</v>
      </c>
      <c r="H2233" s="7" t="s">
        <v>2781</v>
      </c>
      <c r="I2233" s="7"/>
      <c r="J2233" s="7"/>
      <c r="K2233" s="7">
        <v>0</v>
      </c>
      <c r="L2233" s="7">
        <v>0</v>
      </c>
      <c r="M2233" s="7">
        <v>24.84</v>
      </c>
      <c r="N2233" s="7">
        <v>1</v>
      </c>
      <c r="O2233" s="7" t="s">
        <v>71</v>
      </c>
      <c r="P2233" s="7">
        <v>0</v>
      </c>
      <c r="Q2233" s="7">
        <v>0</v>
      </c>
      <c r="R2233" s="7">
        <v>24.84</v>
      </c>
    </row>
    <row r="2234" spans="1:18" x14ac:dyDescent="0.25">
      <c r="A2234" s="7" t="s">
        <v>5757</v>
      </c>
      <c r="B2234" s="8">
        <v>43536</v>
      </c>
      <c r="C2234" s="7">
        <v>2</v>
      </c>
      <c r="D2234" s="7" t="s">
        <v>5758</v>
      </c>
      <c r="E2234" s="7" t="s">
        <v>592</v>
      </c>
      <c r="F2234" s="7" t="s">
        <v>5759</v>
      </c>
      <c r="G2234" s="8">
        <v>43505.414583329999</v>
      </c>
      <c r="H2234" s="7" t="s">
        <v>2781</v>
      </c>
      <c r="I2234" s="7"/>
      <c r="J2234" s="7"/>
      <c r="K2234" s="7">
        <v>0</v>
      </c>
      <c r="L2234" s="7">
        <v>0</v>
      </c>
      <c r="M2234" s="7">
        <v>2.2200000000000002</v>
      </c>
      <c r="N2234" s="7">
        <v>1</v>
      </c>
      <c r="O2234" s="7" t="s">
        <v>71</v>
      </c>
      <c r="P2234" s="7">
        <v>0</v>
      </c>
      <c r="Q2234" s="7">
        <v>0</v>
      </c>
      <c r="R2234" s="7">
        <v>2.23</v>
      </c>
    </row>
    <row r="2235" spans="1:18" x14ac:dyDescent="0.25">
      <c r="A2235" s="7" t="s">
        <v>5757</v>
      </c>
      <c r="B2235" s="8">
        <v>43536</v>
      </c>
      <c r="C2235" s="7">
        <v>3</v>
      </c>
      <c r="D2235" s="7" t="s">
        <v>5758</v>
      </c>
      <c r="E2235" s="7" t="s">
        <v>592</v>
      </c>
      <c r="F2235" s="7" t="s">
        <v>5759</v>
      </c>
      <c r="G2235" s="8">
        <v>43505.414583329999</v>
      </c>
      <c r="H2235" s="7" t="s">
        <v>2781</v>
      </c>
      <c r="I2235" s="7"/>
      <c r="J2235" s="7"/>
      <c r="K2235" s="7">
        <v>0</v>
      </c>
      <c r="L2235" s="7">
        <v>0</v>
      </c>
      <c r="M2235" s="7">
        <v>2.44</v>
      </c>
      <c r="N2235" s="7">
        <v>1</v>
      </c>
      <c r="O2235" s="7" t="s">
        <v>71</v>
      </c>
      <c r="P2235" s="7">
        <v>0</v>
      </c>
      <c r="Q2235" s="7">
        <v>0</v>
      </c>
      <c r="R2235" s="7">
        <v>2.44</v>
      </c>
    </row>
    <row r="2236" spans="1:18" x14ac:dyDescent="0.25">
      <c r="A2236" s="7" t="s">
        <v>5757</v>
      </c>
      <c r="B2236" s="8">
        <v>43536</v>
      </c>
      <c r="C2236" s="7">
        <v>4</v>
      </c>
      <c r="D2236" s="7" t="s">
        <v>5758</v>
      </c>
      <c r="E2236" s="7" t="s">
        <v>592</v>
      </c>
      <c r="F2236" s="7" t="s">
        <v>5759</v>
      </c>
      <c r="G2236" s="8">
        <v>43505.414583329999</v>
      </c>
      <c r="H2236" s="7" t="s">
        <v>2781</v>
      </c>
      <c r="I2236" s="7"/>
      <c r="J2236" s="7"/>
      <c r="K2236" s="7">
        <v>0</v>
      </c>
      <c r="L2236" s="7">
        <v>0</v>
      </c>
      <c r="M2236" s="7">
        <v>3.1</v>
      </c>
      <c r="N2236" s="7">
        <v>1</v>
      </c>
      <c r="O2236" s="7" t="s">
        <v>71</v>
      </c>
      <c r="P2236" s="7">
        <v>0</v>
      </c>
      <c r="Q2236" s="7">
        <v>0</v>
      </c>
      <c r="R2236" s="7">
        <v>3.1</v>
      </c>
    </row>
    <row r="2237" spans="1:18" x14ac:dyDescent="0.25">
      <c r="A2237" s="7" t="s">
        <v>5757</v>
      </c>
      <c r="B2237" s="8">
        <v>43536</v>
      </c>
      <c r="C2237" s="7">
        <v>5</v>
      </c>
      <c r="D2237" s="7" t="s">
        <v>5758</v>
      </c>
      <c r="E2237" s="7" t="s">
        <v>592</v>
      </c>
      <c r="F2237" s="7" t="s">
        <v>5759</v>
      </c>
      <c r="G2237" s="8">
        <v>43505.414583329999</v>
      </c>
      <c r="H2237" s="7" t="s">
        <v>2781</v>
      </c>
      <c r="I2237" s="7"/>
      <c r="J2237" s="7"/>
      <c r="K2237" s="7">
        <v>0</v>
      </c>
      <c r="L2237" s="7">
        <v>0</v>
      </c>
      <c r="M2237" s="7">
        <v>2.4500000000000002</v>
      </c>
      <c r="N2237" s="7">
        <v>1</v>
      </c>
      <c r="O2237" s="7" t="s">
        <v>71</v>
      </c>
      <c r="P2237" s="7">
        <v>0</v>
      </c>
      <c r="Q2237" s="7">
        <v>0</v>
      </c>
      <c r="R2237" s="7">
        <v>2.4500000000000002</v>
      </c>
    </row>
    <row r="2238" spans="1:18" x14ac:dyDescent="0.25">
      <c r="A2238" s="7" t="s">
        <v>5757</v>
      </c>
      <c r="B2238" s="8">
        <v>43536</v>
      </c>
      <c r="C2238" s="7">
        <v>6</v>
      </c>
      <c r="D2238" s="7" t="s">
        <v>5758</v>
      </c>
      <c r="E2238" s="7" t="s">
        <v>592</v>
      </c>
      <c r="F2238" s="7" t="s">
        <v>5759</v>
      </c>
      <c r="G2238" s="8">
        <v>43505.414583329999</v>
      </c>
      <c r="H2238" s="7" t="s">
        <v>2781</v>
      </c>
      <c r="I2238" s="7"/>
      <c r="J2238" s="7"/>
      <c r="K2238" s="7">
        <v>0</v>
      </c>
      <c r="L2238" s="7">
        <v>0</v>
      </c>
      <c r="M2238" s="7">
        <v>2.63</v>
      </c>
      <c r="N2238" s="7">
        <v>1</v>
      </c>
      <c r="O2238" s="7" t="s">
        <v>71</v>
      </c>
      <c r="P2238" s="7">
        <v>0</v>
      </c>
      <c r="Q2238" s="7">
        <v>0</v>
      </c>
      <c r="R2238" s="7">
        <v>2.63</v>
      </c>
    </row>
    <row r="2239" spans="1:18" x14ac:dyDescent="0.25">
      <c r="A2239" s="7" t="s">
        <v>5757</v>
      </c>
      <c r="B2239" s="8">
        <v>43536</v>
      </c>
      <c r="C2239" s="7">
        <v>7</v>
      </c>
      <c r="D2239" s="7" t="s">
        <v>5758</v>
      </c>
      <c r="E2239" s="7" t="s">
        <v>592</v>
      </c>
      <c r="F2239" s="7" t="s">
        <v>5759</v>
      </c>
      <c r="G2239" s="8">
        <v>43505.414583329999</v>
      </c>
      <c r="H2239" s="7" t="s">
        <v>2781</v>
      </c>
      <c r="I2239" s="7"/>
      <c r="J2239" s="7"/>
      <c r="K2239" s="7">
        <v>0</v>
      </c>
      <c r="L2239" s="7">
        <v>0</v>
      </c>
      <c r="M2239" s="7">
        <v>2.63</v>
      </c>
      <c r="N2239" s="7">
        <v>1</v>
      </c>
      <c r="O2239" s="7" t="s">
        <v>71</v>
      </c>
      <c r="P2239" s="7">
        <v>0</v>
      </c>
      <c r="Q2239" s="7">
        <v>0</v>
      </c>
      <c r="R2239" s="7">
        <v>2.63</v>
      </c>
    </row>
    <row r="2240" spans="1:18" x14ac:dyDescent="0.25">
      <c r="A2240" s="7" t="s">
        <v>5757</v>
      </c>
      <c r="B2240" s="8">
        <v>43536</v>
      </c>
      <c r="C2240" s="7">
        <v>8</v>
      </c>
      <c r="D2240" s="7" t="s">
        <v>5758</v>
      </c>
      <c r="E2240" s="7" t="s">
        <v>592</v>
      </c>
      <c r="F2240" s="7" t="s">
        <v>5759</v>
      </c>
      <c r="G2240" s="8">
        <v>43505.414583329999</v>
      </c>
      <c r="H2240" s="7" t="s">
        <v>2781</v>
      </c>
      <c r="I2240" s="7"/>
      <c r="J2240" s="7"/>
      <c r="K2240" s="7">
        <v>0</v>
      </c>
      <c r="L2240" s="7">
        <v>0</v>
      </c>
      <c r="M2240" s="7">
        <v>2.44</v>
      </c>
      <c r="N2240" s="7">
        <v>1</v>
      </c>
      <c r="O2240" s="7" t="s">
        <v>71</v>
      </c>
      <c r="P2240" s="7">
        <v>0</v>
      </c>
      <c r="Q2240" s="7">
        <v>0</v>
      </c>
      <c r="R2240" s="7">
        <v>2.44</v>
      </c>
    </row>
    <row r="2241" spans="1:18" x14ac:dyDescent="0.25">
      <c r="A2241" s="7" t="s">
        <v>5757</v>
      </c>
      <c r="B2241" s="8">
        <v>43536</v>
      </c>
      <c r="C2241" s="7">
        <v>9</v>
      </c>
      <c r="D2241" s="7" t="s">
        <v>5758</v>
      </c>
      <c r="E2241" s="7" t="s">
        <v>592</v>
      </c>
      <c r="F2241" s="7" t="s">
        <v>5759</v>
      </c>
      <c r="G2241" s="8">
        <v>43505.414583329999</v>
      </c>
      <c r="H2241" s="7" t="s">
        <v>2781</v>
      </c>
      <c r="I2241" s="7"/>
      <c r="J2241" s="7"/>
      <c r="K2241" s="7">
        <v>0</v>
      </c>
      <c r="L2241" s="7">
        <v>0</v>
      </c>
      <c r="M2241" s="7">
        <v>2.33</v>
      </c>
      <c r="N2241" s="7">
        <v>1</v>
      </c>
      <c r="O2241" s="7" t="s">
        <v>71</v>
      </c>
      <c r="P2241" s="7">
        <v>0</v>
      </c>
      <c r="Q2241" s="7">
        <v>0</v>
      </c>
      <c r="R2241" s="7">
        <v>2.33</v>
      </c>
    </row>
    <row r="2242" spans="1:18" x14ac:dyDescent="0.25">
      <c r="A2242" s="7" t="s">
        <v>5757</v>
      </c>
      <c r="B2242" s="8">
        <v>43536</v>
      </c>
      <c r="C2242" s="7">
        <v>10</v>
      </c>
      <c r="D2242" s="7" t="s">
        <v>5758</v>
      </c>
      <c r="E2242" s="7" t="s">
        <v>592</v>
      </c>
      <c r="F2242" s="7" t="s">
        <v>5759</v>
      </c>
      <c r="G2242" s="8">
        <v>43505.414583329999</v>
      </c>
      <c r="H2242" s="7" t="s">
        <v>2781</v>
      </c>
      <c r="I2242" s="7"/>
      <c r="J2242" s="7"/>
      <c r="K2242" s="7">
        <v>0</v>
      </c>
      <c r="L2242" s="7">
        <v>0</v>
      </c>
      <c r="M2242" s="7">
        <v>2.63</v>
      </c>
      <c r="N2242" s="7">
        <v>1</v>
      </c>
      <c r="O2242" s="7" t="s">
        <v>71</v>
      </c>
      <c r="P2242" s="7">
        <v>0</v>
      </c>
      <c r="Q2242" s="7">
        <v>0</v>
      </c>
      <c r="R2242" s="7">
        <v>2.63</v>
      </c>
    </row>
    <row r="2243" spans="1:18" x14ac:dyDescent="0.25">
      <c r="A2243" s="7" t="s">
        <v>5757</v>
      </c>
      <c r="B2243" s="8">
        <v>43536</v>
      </c>
      <c r="C2243" s="7">
        <v>11</v>
      </c>
      <c r="D2243" s="7" t="s">
        <v>5758</v>
      </c>
      <c r="E2243" s="7" t="s">
        <v>592</v>
      </c>
      <c r="F2243" s="7" t="s">
        <v>5759</v>
      </c>
      <c r="G2243" s="8">
        <v>43505.414583329999</v>
      </c>
      <c r="H2243" s="7" t="s">
        <v>2781</v>
      </c>
      <c r="I2243" s="7"/>
      <c r="J2243" s="7"/>
      <c r="K2243" s="7">
        <v>0</v>
      </c>
      <c r="L2243" s="7">
        <v>0</v>
      </c>
      <c r="M2243" s="7">
        <v>2.29</v>
      </c>
      <c r="N2243" s="7">
        <v>1</v>
      </c>
      <c r="O2243" s="7" t="s">
        <v>71</v>
      </c>
      <c r="P2243" s="7">
        <v>0</v>
      </c>
      <c r="Q2243" s="7">
        <v>0</v>
      </c>
      <c r="R2243" s="7">
        <v>2.29</v>
      </c>
    </row>
    <row r="2244" spans="1:18" x14ac:dyDescent="0.25">
      <c r="A2244" s="7" t="s">
        <v>5760</v>
      </c>
      <c r="B2244" s="8">
        <v>43536</v>
      </c>
      <c r="C2244" s="7">
        <v>1</v>
      </c>
      <c r="D2244" s="7" t="s">
        <v>5761</v>
      </c>
      <c r="E2244" s="7" t="s">
        <v>592</v>
      </c>
      <c r="F2244" s="7" t="s">
        <v>5762</v>
      </c>
      <c r="G2244" s="8">
        <v>43530.621527770003</v>
      </c>
      <c r="H2244" s="7" t="s">
        <v>2781</v>
      </c>
      <c r="I2244" s="7"/>
      <c r="J2244" s="7"/>
      <c r="K2244" s="7">
        <v>0</v>
      </c>
      <c r="L2244" s="7">
        <v>0</v>
      </c>
      <c r="M2244" s="7">
        <v>100</v>
      </c>
      <c r="N2244" s="7">
        <v>1</v>
      </c>
      <c r="O2244" s="7" t="s">
        <v>53</v>
      </c>
      <c r="P2244" s="7">
        <v>0</v>
      </c>
      <c r="Q2244" s="7">
        <v>0</v>
      </c>
      <c r="R2244" s="7">
        <v>100</v>
      </c>
    </row>
    <row r="2245" spans="1:18" x14ac:dyDescent="0.25">
      <c r="A2245" s="7" t="s">
        <v>5760</v>
      </c>
      <c r="B2245" s="8">
        <v>43536</v>
      </c>
      <c r="C2245" s="7">
        <v>2</v>
      </c>
      <c r="D2245" s="7" t="s">
        <v>5761</v>
      </c>
      <c r="E2245" s="7" t="s">
        <v>592</v>
      </c>
      <c r="F2245" s="7" t="s">
        <v>5762</v>
      </c>
      <c r="G2245" s="8">
        <v>43530.621527770003</v>
      </c>
      <c r="H2245" s="7" t="s">
        <v>2781</v>
      </c>
      <c r="I2245" s="7"/>
      <c r="J2245" s="7"/>
      <c r="K2245" s="7">
        <v>0</v>
      </c>
      <c r="L2245" s="7">
        <v>0</v>
      </c>
      <c r="M2245" s="7">
        <v>50</v>
      </c>
      <c r="N2245" s="7">
        <v>1</v>
      </c>
      <c r="O2245" s="7" t="s">
        <v>53</v>
      </c>
      <c r="P2245" s="7">
        <v>0</v>
      </c>
      <c r="Q2245" s="7">
        <v>0</v>
      </c>
      <c r="R2245" s="7">
        <v>50</v>
      </c>
    </row>
    <row r="2246" spans="1:18" x14ac:dyDescent="0.25">
      <c r="A2246" s="7" t="s">
        <v>5760</v>
      </c>
      <c r="B2246" s="8">
        <v>43536</v>
      </c>
      <c r="C2246" s="7">
        <v>3</v>
      </c>
      <c r="D2246" s="7" t="s">
        <v>5761</v>
      </c>
      <c r="E2246" s="7" t="s">
        <v>592</v>
      </c>
      <c r="F2246" s="7" t="s">
        <v>5762</v>
      </c>
      <c r="G2246" s="8">
        <v>43530.621527770003</v>
      </c>
      <c r="H2246" s="7" t="s">
        <v>2781</v>
      </c>
      <c r="I2246" s="7"/>
      <c r="J2246" s="7"/>
      <c r="K2246" s="7">
        <v>0</v>
      </c>
      <c r="L2246" s="7">
        <v>0</v>
      </c>
      <c r="M2246" s="7">
        <v>50</v>
      </c>
      <c r="N2246" s="7">
        <v>1</v>
      </c>
      <c r="O2246" s="7" t="s">
        <v>53</v>
      </c>
      <c r="P2246" s="7">
        <v>0</v>
      </c>
      <c r="Q2246" s="7">
        <v>0</v>
      </c>
      <c r="R2246" s="7">
        <v>50</v>
      </c>
    </row>
    <row r="2247" spans="1:18" x14ac:dyDescent="0.25">
      <c r="A2247" s="7" t="s">
        <v>5763</v>
      </c>
      <c r="B2247" s="8">
        <v>43536</v>
      </c>
      <c r="C2247" s="7">
        <v>1</v>
      </c>
      <c r="D2247" s="7" t="s">
        <v>5764</v>
      </c>
      <c r="E2247" s="7" t="s">
        <v>592</v>
      </c>
      <c r="F2247" s="7" t="s">
        <v>5765</v>
      </c>
      <c r="G2247" s="8">
        <v>43530.654861110001</v>
      </c>
      <c r="H2247" s="7" t="s">
        <v>2781</v>
      </c>
      <c r="I2247" s="7"/>
      <c r="J2247" s="7"/>
      <c r="K2247" s="7">
        <v>0</v>
      </c>
      <c r="L2247" s="7">
        <v>0</v>
      </c>
      <c r="M2247" s="7">
        <v>400</v>
      </c>
      <c r="N2247" s="7">
        <v>1</v>
      </c>
      <c r="O2247" s="7" t="s">
        <v>53</v>
      </c>
      <c r="P2247" s="7">
        <v>0</v>
      </c>
      <c r="Q2247" s="7">
        <v>0</v>
      </c>
      <c r="R2247" s="7">
        <v>400</v>
      </c>
    </row>
    <row r="2248" spans="1:18" x14ac:dyDescent="0.25">
      <c r="A2248" s="7" t="s">
        <v>5766</v>
      </c>
      <c r="B2248" s="8">
        <v>43536</v>
      </c>
      <c r="C2248" s="7">
        <v>1</v>
      </c>
      <c r="D2248" s="7" t="s">
        <v>5767</v>
      </c>
      <c r="E2248" s="7" t="s">
        <v>592</v>
      </c>
      <c r="F2248" s="7" t="s">
        <v>5768</v>
      </c>
      <c r="G2248" s="8">
        <v>43530.65625</v>
      </c>
      <c r="H2248" s="7" t="s">
        <v>2781</v>
      </c>
      <c r="I2248" s="7"/>
      <c r="J2248" s="7"/>
      <c r="K2248" s="7">
        <v>0</v>
      </c>
      <c r="L2248" s="7">
        <v>0</v>
      </c>
      <c r="M2248" s="7">
        <v>100</v>
      </c>
      <c r="N2248" s="7">
        <v>1</v>
      </c>
      <c r="O2248" s="7" t="s">
        <v>53</v>
      </c>
      <c r="P2248" s="7">
        <v>0</v>
      </c>
      <c r="Q2248" s="7">
        <v>0</v>
      </c>
      <c r="R2248" s="7">
        <v>100</v>
      </c>
    </row>
    <row r="2249" spans="1:18" x14ac:dyDescent="0.25">
      <c r="A2249" s="7" t="s">
        <v>5766</v>
      </c>
      <c r="B2249" s="8">
        <v>43536</v>
      </c>
      <c r="C2249" s="7">
        <v>2</v>
      </c>
      <c r="D2249" s="7" t="s">
        <v>5767</v>
      </c>
      <c r="E2249" s="7" t="s">
        <v>592</v>
      </c>
      <c r="F2249" s="7" t="s">
        <v>5768</v>
      </c>
      <c r="G2249" s="8">
        <v>43530.65625</v>
      </c>
      <c r="H2249" s="7" t="s">
        <v>2781</v>
      </c>
      <c r="I2249" s="7"/>
      <c r="J2249" s="7"/>
      <c r="K2249" s="7">
        <v>0</v>
      </c>
      <c r="L2249" s="7">
        <v>0</v>
      </c>
      <c r="M2249" s="7">
        <v>300</v>
      </c>
      <c r="N2249" s="7">
        <v>1</v>
      </c>
      <c r="O2249" s="7" t="s">
        <v>53</v>
      </c>
      <c r="P2249" s="7">
        <v>0</v>
      </c>
      <c r="Q2249" s="7">
        <v>0</v>
      </c>
      <c r="R2249" s="7">
        <v>300</v>
      </c>
    </row>
    <row r="2250" spans="1:18" x14ac:dyDescent="0.25">
      <c r="A2250" s="7" t="s">
        <v>5769</v>
      </c>
      <c r="B2250" s="8">
        <v>43536</v>
      </c>
      <c r="C2250" s="7">
        <v>1</v>
      </c>
      <c r="D2250" s="7" t="s">
        <v>5770</v>
      </c>
      <c r="E2250" s="7" t="s">
        <v>592</v>
      </c>
      <c r="F2250" s="7" t="s">
        <v>5771</v>
      </c>
      <c r="G2250" s="8">
        <v>43530.727083329999</v>
      </c>
      <c r="H2250" s="7" t="s">
        <v>2781</v>
      </c>
      <c r="I2250" s="7"/>
      <c r="J2250" s="7"/>
      <c r="K2250" s="7">
        <v>0</v>
      </c>
      <c r="L2250" s="7">
        <v>0</v>
      </c>
      <c r="M2250" s="7">
        <v>50</v>
      </c>
      <c r="N2250" s="7">
        <v>1</v>
      </c>
      <c r="O2250" s="7" t="s">
        <v>71</v>
      </c>
      <c r="P2250" s="7">
        <v>0</v>
      </c>
      <c r="Q2250" s="7">
        <v>0</v>
      </c>
      <c r="R2250" s="7">
        <v>50</v>
      </c>
    </row>
    <row r="2251" spans="1:18" x14ac:dyDescent="0.25">
      <c r="A2251" s="7" t="s">
        <v>5772</v>
      </c>
      <c r="B2251" s="8">
        <v>43536</v>
      </c>
      <c r="C2251" s="7">
        <v>1</v>
      </c>
      <c r="D2251" s="7" t="s">
        <v>5773</v>
      </c>
      <c r="E2251" s="7" t="s">
        <v>592</v>
      </c>
      <c r="F2251" s="7" t="s">
        <v>5774</v>
      </c>
      <c r="G2251" s="8">
        <v>43531.431944440003</v>
      </c>
      <c r="H2251" s="7" t="s">
        <v>2781</v>
      </c>
      <c r="I2251" s="7"/>
      <c r="J2251" s="7"/>
      <c r="K2251" s="7">
        <v>0</v>
      </c>
      <c r="L2251" s="7">
        <v>0</v>
      </c>
      <c r="M2251" s="7">
        <v>0</v>
      </c>
      <c r="N2251" s="7">
        <v>1</v>
      </c>
      <c r="O2251" s="7" t="s">
        <v>71</v>
      </c>
      <c r="P2251" s="7">
        <v>0</v>
      </c>
      <c r="Q2251" s="7">
        <v>0</v>
      </c>
      <c r="R2251" s="7">
        <v>50</v>
      </c>
    </row>
    <row r="2252" spans="1:18" x14ac:dyDescent="0.25">
      <c r="A2252" s="7" t="s">
        <v>5775</v>
      </c>
      <c r="B2252" s="8">
        <v>43536</v>
      </c>
      <c r="C2252" s="7">
        <v>1</v>
      </c>
      <c r="D2252" s="7" t="s">
        <v>5776</v>
      </c>
      <c r="E2252" s="7" t="s">
        <v>592</v>
      </c>
      <c r="F2252" s="7" t="s">
        <v>5777</v>
      </c>
      <c r="G2252" s="8">
        <v>43533.473611109999</v>
      </c>
      <c r="H2252" s="7" t="s">
        <v>2781</v>
      </c>
      <c r="I2252" s="7"/>
      <c r="J2252" s="7"/>
      <c r="K2252" s="7">
        <v>0</v>
      </c>
      <c r="L2252" s="7">
        <v>0</v>
      </c>
      <c r="M2252" s="7">
        <v>0</v>
      </c>
      <c r="N2252" s="7">
        <v>1</v>
      </c>
      <c r="O2252" s="7" t="s">
        <v>71</v>
      </c>
      <c r="P2252" s="7">
        <v>0</v>
      </c>
      <c r="Q2252" s="7">
        <v>0</v>
      </c>
      <c r="R2252" s="7">
        <v>50</v>
      </c>
    </row>
    <row r="2253" spans="1:18" x14ac:dyDescent="0.25">
      <c r="A2253" s="7" t="s">
        <v>5778</v>
      </c>
      <c r="B2253" s="8">
        <v>43539</v>
      </c>
      <c r="C2253" s="7">
        <v>1</v>
      </c>
      <c r="D2253" s="7" t="s">
        <v>5779</v>
      </c>
      <c r="E2253" s="7" t="s">
        <v>592</v>
      </c>
      <c r="F2253" s="7" t="s">
        <v>5780</v>
      </c>
      <c r="G2253" s="8">
        <v>43517.772916659997</v>
      </c>
      <c r="H2253" s="7" t="s">
        <v>2781</v>
      </c>
      <c r="I2253" s="7"/>
      <c r="J2253" s="7"/>
      <c r="K2253" s="7">
        <v>0</v>
      </c>
      <c r="L2253" s="7">
        <v>0</v>
      </c>
      <c r="M2253" s="7">
        <v>5</v>
      </c>
      <c r="N2253" s="7">
        <v>1</v>
      </c>
      <c r="O2253" s="7" t="s">
        <v>71</v>
      </c>
      <c r="P2253" s="7">
        <v>0</v>
      </c>
      <c r="Q2253" s="7">
        <v>0</v>
      </c>
      <c r="R2253" s="7">
        <v>5</v>
      </c>
    </row>
    <row r="2254" spans="1:18" x14ac:dyDescent="0.25">
      <c r="A2254" s="7" t="s">
        <v>5781</v>
      </c>
      <c r="B2254" s="8">
        <v>43539</v>
      </c>
      <c r="C2254" s="7">
        <v>1</v>
      </c>
      <c r="D2254" s="7" t="s">
        <v>5782</v>
      </c>
      <c r="E2254" s="7" t="s">
        <v>592</v>
      </c>
      <c r="F2254" s="7" t="s">
        <v>5783</v>
      </c>
      <c r="G2254" s="8">
        <v>43522.482638879999</v>
      </c>
      <c r="H2254" s="7" t="s">
        <v>2781</v>
      </c>
      <c r="I2254" s="7"/>
      <c r="J2254" s="7"/>
      <c r="K2254" s="7">
        <v>0</v>
      </c>
      <c r="L2254" s="7">
        <v>0</v>
      </c>
      <c r="M2254" s="7">
        <v>50</v>
      </c>
      <c r="N2254" s="7">
        <v>1</v>
      </c>
      <c r="O2254" s="7" t="s">
        <v>71</v>
      </c>
      <c r="P2254" s="7">
        <v>0</v>
      </c>
      <c r="Q2254" s="7">
        <v>0</v>
      </c>
      <c r="R2254" s="7">
        <v>50</v>
      </c>
    </row>
    <row r="2255" spans="1:18" x14ac:dyDescent="0.25">
      <c r="A2255" s="7" t="s">
        <v>5784</v>
      </c>
      <c r="B2255" s="8">
        <v>43539</v>
      </c>
      <c r="C2255" s="7">
        <v>1</v>
      </c>
      <c r="D2255" s="7" t="s">
        <v>5785</v>
      </c>
      <c r="E2255" s="7" t="s">
        <v>592</v>
      </c>
      <c r="F2255" s="7" t="s">
        <v>5786</v>
      </c>
      <c r="G2255" s="8">
        <v>43527.434027770003</v>
      </c>
      <c r="H2255" s="7" t="s">
        <v>2781</v>
      </c>
      <c r="I2255" s="7"/>
      <c r="J2255" s="7"/>
      <c r="K2255" s="7">
        <v>0</v>
      </c>
      <c r="L2255" s="7">
        <v>0</v>
      </c>
      <c r="M2255" s="7">
        <v>4.3099999999999996</v>
      </c>
      <c r="N2255" s="7">
        <v>1</v>
      </c>
      <c r="O2255" s="7" t="s">
        <v>71</v>
      </c>
      <c r="P2255" s="7">
        <v>0</v>
      </c>
      <c r="Q2255" s="7">
        <v>0</v>
      </c>
      <c r="R2255" s="7">
        <v>4.3099999999999996</v>
      </c>
    </row>
    <row r="2256" spans="1:18" x14ac:dyDescent="0.25">
      <c r="A2256" s="7" t="s">
        <v>5784</v>
      </c>
      <c r="B2256" s="8">
        <v>43539</v>
      </c>
      <c r="C2256" s="7">
        <v>2</v>
      </c>
      <c r="D2256" s="7" t="s">
        <v>5785</v>
      </c>
      <c r="E2256" s="7" t="s">
        <v>592</v>
      </c>
      <c r="F2256" s="7" t="s">
        <v>5786</v>
      </c>
      <c r="G2256" s="8">
        <v>43527.434027770003</v>
      </c>
      <c r="H2256" s="7" t="s">
        <v>2781</v>
      </c>
      <c r="I2256" s="7"/>
      <c r="J2256" s="7"/>
      <c r="K2256" s="7">
        <v>0</v>
      </c>
      <c r="L2256" s="7">
        <v>0</v>
      </c>
      <c r="M2256" s="7">
        <v>25.14</v>
      </c>
      <c r="N2256" s="7">
        <v>1</v>
      </c>
      <c r="O2256" s="7" t="s">
        <v>71</v>
      </c>
      <c r="P2256" s="7">
        <v>0</v>
      </c>
      <c r="Q2256" s="7">
        <v>0</v>
      </c>
      <c r="R2256" s="7">
        <v>25.14</v>
      </c>
    </row>
    <row r="2257" spans="1:18" x14ac:dyDescent="0.25">
      <c r="A2257" s="7" t="s">
        <v>5784</v>
      </c>
      <c r="B2257" s="8">
        <v>43539</v>
      </c>
      <c r="C2257" s="7">
        <v>3</v>
      </c>
      <c r="D2257" s="7" t="s">
        <v>5785</v>
      </c>
      <c r="E2257" s="7" t="s">
        <v>592</v>
      </c>
      <c r="F2257" s="7" t="s">
        <v>5786</v>
      </c>
      <c r="G2257" s="8">
        <v>43527.434027770003</v>
      </c>
      <c r="H2257" s="7" t="s">
        <v>2781</v>
      </c>
      <c r="I2257" s="7"/>
      <c r="J2257" s="7"/>
      <c r="K2257" s="7">
        <v>0</v>
      </c>
      <c r="L2257" s="7">
        <v>0</v>
      </c>
      <c r="M2257" s="7">
        <v>31.83</v>
      </c>
      <c r="N2257" s="7">
        <v>1</v>
      </c>
      <c r="O2257" s="7" t="s">
        <v>71</v>
      </c>
      <c r="P2257" s="7">
        <v>0</v>
      </c>
      <c r="Q2257" s="7">
        <v>0</v>
      </c>
      <c r="R2257" s="7">
        <v>31.83</v>
      </c>
    </row>
    <row r="2258" spans="1:18" x14ac:dyDescent="0.25">
      <c r="A2258" s="7" t="s">
        <v>5784</v>
      </c>
      <c r="B2258" s="8">
        <v>43539</v>
      </c>
      <c r="C2258" s="7">
        <v>4</v>
      </c>
      <c r="D2258" s="7" t="s">
        <v>5785</v>
      </c>
      <c r="E2258" s="7" t="s">
        <v>592</v>
      </c>
      <c r="F2258" s="7" t="s">
        <v>5786</v>
      </c>
      <c r="G2258" s="8">
        <v>43527.434027770003</v>
      </c>
      <c r="H2258" s="7" t="s">
        <v>2781</v>
      </c>
      <c r="I2258" s="7"/>
      <c r="J2258" s="7"/>
      <c r="K2258" s="7">
        <v>0</v>
      </c>
      <c r="L2258" s="7">
        <v>0</v>
      </c>
      <c r="M2258" s="7">
        <v>8.7200000000000006</v>
      </c>
      <c r="N2258" s="7">
        <v>1</v>
      </c>
      <c r="O2258" s="7" t="s">
        <v>71</v>
      </c>
      <c r="P2258" s="7">
        <v>0</v>
      </c>
      <c r="Q2258" s="7">
        <v>0</v>
      </c>
      <c r="R2258" s="7">
        <v>8.7200000000000006</v>
      </c>
    </row>
    <row r="2259" spans="1:18" x14ac:dyDescent="0.25">
      <c r="A2259" s="7" t="s">
        <v>5787</v>
      </c>
      <c r="B2259" s="8">
        <v>43539</v>
      </c>
      <c r="C2259" s="7">
        <v>1</v>
      </c>
      <c r="D2259" s="7" t="s">
        <v>5788</v>
      </c>
      <c r="E2259" s="7" t="s">
        <v>592</v>
      </c>
      <c r="F2259" s="7" t="s">
        <v>5789</v>
      </c>
      <c r="G2259" s="8">
        <v>43528.604166659999</v>
      </c>
      <c r="H2259" s="7" t="s">
        <v>2781</v>
      </c>
      <c r="I2259" s="7"/>
      <c r="J2259" s="7"/>
      <c r="K2259" s="7">
        <v>0</v>
      </c>
      <c r="L2259" s="7">
        <v>0</v>
      </c>
      <c r="M2259" s="7">
        <v>0</v>
      </c>
      <c r="N2259" s="7">
        <v>1</v>
      </c>
      <c r="O2259" s="7" t="s">
        <v>71</v>
      </c>
      <c r="P2259" s="7">
        <v>0</v>
      </c>
      <c r="Q2259" s="7">
        <v>0</v>
      </c>
      <c r="R2259" s="7">
        <v>27.5</v>
      </c>
    </row>
    <row r="2260" spans="1:18" x14ac:dyDescent="0.25">
      <c r="A2260" s="7" t="s">
        <v>5790</v>
      </c>
      <c r="B2260" s="8">
        <v>43542</v>
      </c>
      <c r="C2260" s="7">
        <v>1</v>
      </c>
      <c r="D2260" s="7" t="s">
        <v>5791</v>
      </c>
      <c r="E2260" s="7" t="s">
        <v>592</v>
      </c>
      <c r="F2260" s="7" t="s">
        <v>5792</v>
      </c>
      <c r="G2260" s="8">
        <v>43538.595138880002</v>
      </c>
      <c r="H2260" s="7" t="s">
        <v>2781</v>
      </c>
      <c r="I2260" s="7"/>
      <c r="J2260" s="7"/>
      <c r="K2260" s="7">
        <v>0</v>
      </c>
      <c r="L2260" s="7">
        <v>0</v>
      </c>
      <c r="M2260" s="7">
        <v>3800</v>
      </c>
      <c r="N2260" s="7">
        <v>1</v>
      </c>
      <c r="O2260" s="7" t="s">
        <v>53</v>
      </c>
      <c r="P2260" s="7">
        <v>0</v>
      </c>
      <c r="Q2260" s="7">
        <v>0</v>
      </c>
      <c r="R2260" s="7">
        <v>3800</v>
      </c>
    </row>
    <row r="2261" spans="1:18" x14ac:dyDescent="0.25">
      <c r="A2261" s="7" t="s">
        <v>5793</v>
      </c>
      <c r="B2261" s="8">
        <v>43542</v>
      </c>
      <c r="C2261" s="7">
        <v>1</v>
      </c>
      <c r="D2261" s="7" t="s">
        <v>5794</v>
      </c>
      <c r="E2261" s="7" t="s">
        <v>592</v>
      </c>
      <c r="F2261" s="7" t="s">
        <v>5795</v>
      </c>
      <c r="G2261" s="8">
        <v>43530.742361110002</v>
      </c>
      <c r="H2261" s="7" t="s">
        <v>2781</v>
      </c>
      <c r="I2261" s="7"/>
      <c r="J2261" s="7"/>
      <c r="K2261" s="7">
        <v>0</v>
      </c>
      <c r="L2261" s="7">
        <v>0</v>
      </c>
      <c r="M2261" s="7">
        <v>407.98</v>
      </c>
      <c r="N2261" s="7">
        <v>1</v>
      </c>
      <c r="O2261" s="7" t="s">
        <v>53</v>
      </c>
      <c r="P2261" s="7">
        <v>0</v>
      </c>
      <c r="Q2261" s="7">
        <v>0</v>
      </c>
      <c r="R2261" s="7">
        <v>407.98</v>
      </c>
    </row>
    <row r="2262" spans="1:18" x14ac:dyDescent="0.25">
      <c r="A2262" s="7" t="s">
        <v>5793</v>
      </c>
      <c r="B2262" s="8">
        <v>43542</v>
      </c>
      <c r="C2262" s="7">
        <v>2</v>
      </c>
      <c r="D2262" s="7" t="s">
        <v>5794</v>
      </c>
      <c r="E2262" s="7" t="s">
        <v>592</v>
      </c>
      <c r="F2262" s="7" t="s">
        <v>5795</v>
      </c>
      <c r="G2262" s="8">
        <v>43530.742361110002</v>
      </c>
      <c r="H2262" s="7" t="s">
        <v>2781</v>
      </c>
      <c r="I2262" s="7"/>
      <c r="J2262" s="7"/>
      <c r="K2262" s="7">
        <v>0</v>
      </c>
      <c r="L2262" s="7">
        <v>0</v>
      </c>
      <c r="M2262" s="7">
        <v>477.02</v>
      </c>
      <c r="N2262" s="7">
        <v>1</v>
      </c>
      <c r="O2262" s="7" t="s">
        <v>53</v>
      </c>
      <c r="P2262" s="7">
        <v>0</v>
      </c>
      <c r="Q2262" s="7">
        <v>0</v>
      </c>
      <c r="R2262" s="7">
        <v>477.02</v>
      </c>
    </row>
    <row r="2263" spans="1:18" x14ac:dyDescent="0.25">
      <c r="A2263" s="7" t="s">
        <v>5796</v>
      </c>
      <c r="B2263" s="8">
        <v>43542</v>
      </c>
      <c r="C2263" s="7">
        <v>1</v>
      </c>
      <c r="D2263" s="7" t="s">
        <v>5797</v>
      </c>
      <c r="E2263" s="7" t="s">
        <v>592</v>
      </c>
      <c r="F2263" s="7" t="s">
        <v>5798</v>
      </c>
      <c r="G2263" s="8">
        <v>43542.374305550002</v>
      </c>
      <c r="H2263" s="7" t="s">
        <v>2781</v>
      </c>
      <c r="I2263" s="7"/>
      <c r="J2263" s="7"/>
      <c r="K2263" s="7">
        <v>0</v>
      </c>
      <c r="L2263" s="7">
        <v>0</v>
      </c>
      <c r="M2263" s="7">
        <v>10620</v>
      </c>
      <c r="N2263" s="7">
        <v>1</v>
      </c>
      <c r="O2263" s="7" t="s">
        <v>53</v>
      </c>
      <c r="P2263" s="7">
        <v>0</v>
      </c>
      <c r="Q2263" s="7">
        <v>0</v>
      </c>
      <c r="R2263" s="7">
        <v>10620</v>
      </c>
    </row>
    <row r="2264" spans="1:18" x14ac:dyDescent="0.25">
      <c r="A2264" s="7" t="s">
        <v>5799</v>
      </c>
      <c r="B2264" s="8">
        <v>43542</v>
      </c>
      <c r="C2264" s="7">
        <v>1</v>
      </c>
      <c r="D2264" s="7" t="s">
        <v>5800</v>
      </c>
      <c r="E2264" s="7" t="s">
        <v>592</v>
      </c>
      <c r="F2264" s="7" t="s">
        <v>5801</v>
      </c>
      <c r="G2264" s="8">
        <v>43537.482638879999</v>
      </c>
      <c r="H2264" s="7" t="s">
        <v>2781</v>
      </c>
      <c r="I2264" s="7"/>
      <c r="J2264" s="7"/>
      <c r="K2264" s="7">
        <v>0</v>
      </c>
      <c r="L2264" s="7">
        <v>0</v>
      </c>
      <c r="M2264" s="7">
        <v>31.78</v>
      </c>
      <c r="N2264" s="7">
        <v>1</v>
      </c>
      <c r="O2264" s="7" t="s">
        <v>71</v>
      </c>
      <c r="P2264" s="7">
        <v>0</v>
      </c>
      <c r="Q2264" s="7">
        <v>0</v>
      </c>
      <c r="R2264" s="7">
        <v>31.78</v>
      </c>
    </row>
    <row r="2265" spans="1:18" x14ac:dyDescent="0.25">
      <c r="A2265" s="7" t="s">
        <v>5799</v>
      </c>
      <c r="B2265" s="8">
        <v>43542</v>
      </c>
      <c r="C2265" s="7">
        <v>2</v>
      </c>
      <c r="D2265" s="7" t="s">
        <v>5800</v>
      </c>
      <c r="E2265" s="7" t="s">
        <v>592</v>
      </c>
      <c r="F2265" s="7" t="s">
        <v>5801</v>
      </c>
      <c r="G2265" s="8">
        <v>43537.482638879999</v>
      </c>
      <c r="H2265" s="7" t="s">
        <v>2781</v>
      </c>
      <c r="I2265" s="7"/>
      <c r="J2265" s="7"/>
      <c r="K2265" s="7">
        <v>0</v>
      </c>
      <c r="L2265" s="7">
        <v>0</v>
      </c>
      <c r="M2265" s="7">
        <v>18.22</v>
      </c>
      <c r="N2265" s="7">
        <v>1</v>
      </c>
      <c r="O2265" s="7" t="s">
        <v>71</v>
      </c>
      <c r="P2265" s="7">
        <v>0</v>
      </c>
      <c r="Q2265" s="7">
        <v>0</v>
      </c>
      <c r="R2265" s="7">
        <v>18.22</v>
      </c>
    </row>
    <row r="2266" spans="1:18" x14ac:dyDescent="0.25">
      <c r="A2266" s="7" t="s">
        <v>5802</v>
      </c>
      <c r="B2266" s="8">
        <v>43542</v>
      </c>
      <c r="C2266" s="7">
        <v>1</v>
      </c>
      <c r="D2266" s="7" t="s">
        <v>5803</v>
      </c>
      <c r="E2266" s="7" t="s">
        <v>592</v>
      </c>
      <c r="F2266" s="7" t="s">
        <v>5804</v>
      </c>
      <c r="G2266" s="8">
        <v>43539.873611110001</v>
      </c>
      <c r="H2266" s="7" t="s">
        <v>2781</v>
      </c>
      <c r="I2266" s="7"/>
      <c r="J2266" s="7"/>
      <c r="K2266" s="7">
        <v>0</v>
      </c>
      <c r="L2266" s="7">
        <v>0</v>
      </c>
      <c r="M2266" s="7">
        <v>4.21</v>
      </c>
      <c r="N2266" s="7">
        <v>1</v>
      </c>
      <c r="O2266" s="7" t="s">
        <v>71</v>
      </c>
      <c r="P2266" s="7">
        <v>0</v>
      </c>
      <c r="Q2266" s="7">
        <v>0</v>
      </c>
      <c r="R2266" s="7">
        <v>4.21</v>
      </c>
    </row>
    <row r="2267" spans="1:18" x14ac:dyDescent="0.25">
      <c r="A2267" s="7" t="s">
        <v>5802</v>
      </c>
      <c r="B2267" s="8">
        <v>43542</v>
      </c>
      <c r="C2267" s="7">
        <v>2</v>
      </c>
      <c r="D2267" s="7" t="s">
        <v>5803</v>
      </c>
      <c r="E2267" s="7" t="s">
        <v>592</v>
      </c>
      <c r="F2267" s="7" t="s">
        <v>5804</v>
      </c>
      <c r="G2267" s="8">
        <v>43539.873611110001</v>
      </c>
      <c r="H2267" s="7" t="s">
        <v>2781</v>
      </c>
      <c r="I2267" s="7"/>
      <c r="J2267" s="7"/>
      <c r="K2267" s="7">
        <v>0</v>
      </c>
      <c r="L2267" s="7">
        <v>0</v>
      </c>
      <c r="M2267" s="7">
        <v>15.79</v>
      </c>
      <c r="N2267" s="7">
        <v>1</v>
      </c>
      <c r="O2267" s="7" t="s">
        <v>71</v>
      </c>
      <c r="P2267" s="7">
        <v>0</v>
      </c>
      <c r="Q2267" s="7">
        <v>0</v>
      </c>
      <c r="R2267" s="7">
        <v>15.79</v>
      </c>
    </row>
    <row r="2268" spans="1:18" x14ac:dyDescent="0.25">
      <c r="A2268" s="7" t="s">
        <v>5805</v>
      </c>
      <c r="B2268" s="8">
        <v>43549</v>
      </c>
      <c r="C2268" s="7">
        <v>1</v>
      </c>
      <c r="D2268" s="7" t="s">
        <v>5806</v>
      </c>
      <c r="E2268" s="7" t="s">
        <v>592</v>
      </c>
      <c r="F2268" s="7" t="s">
        <v>5807</v>
      </c>
      <c r="G2268" s="8">
        <v>43545.840277770003</v>
      </c>
      <c r="H2268" s="7" t="s">
        <v>2781</v>
      </c>
      <c r="I2268" s="7"/>
      <c r="J2268" s="7"/>
      <c r="K2268" s="7">
        <v>0</v>
      </c>
      <c r="L2268" s="7">
        <v>0</v>
      </c>
      <c r="M2268" s="7">
        <v>400</v>
      </c>
      <c r="N2268" s="7">
        <v>1</v>
      </c>
      <c r="O2268" s="7" t="s">
        <v>53</v>
      </c>
      <c r="P2268" s="7">
        <v>0</v>
      </c>
      <c r="Q2268" s="7">
        <v>0</v>
      </c>
      <c r="R2268" s="7">
        <v>400</v>
      </c>
    </row>
    <row r="2269" spans="1:18" x14ac:dyDescent="0.25">
      <c r="A2269" s="7" t="s">
        <v>5808</v>
      </c>
      <c r="B2269" s="8">
        <v>43551</v>
      </c>
      <c r="C2269" s="7">
        <v>1</v>
      </c>
      <c r="D2269" s="7" t="s">
        <v>5809</v>
      </c>
      <c r="E2269" s="7" t="s">
        <v>592</v>
      </c>
      <c r="F2269" s="7" t="s">
        <v>5810</v>
      </c>
      <c r="G2269" s="8">
        <v>43549.65833333</v>
      </c>
      <c r="H2269" s="7" t="s">
        <v>2781</v>
      </c>
      <c r="I2269" s="7"/>
      <c r="J2269" s="7"/>
      <c r="K2269" s="7">
        <v>0</v>
      </c>
      <c r="L2269" s="7">
        <v>0</v>
      </c>
      <c r="M2269" s="7">
        <v>3000</v>
      </c>
      <c r="N2269" s="7">
        <v>1</v>
      </c>
      <c r="O2269" s="7" t="s">
        <v>53</v>
      </c>
      <c r="P2269" s="7">
        <v>0</v>
      </c>
      <c r="Q2269" s="7">
        <v>0</v>
      </c>
      <c r="R2269" s="7">
        <v>2000</v>
      </c>
    </row>
    <row r="2270" spans="1:18" x14ac:dyDescent="0.25">
      <c r="A2270" s="7" t="s">
        <v>5811</v>
      </c>
      <c r="B2270" s="8">
        <v>43551</v>
      </c>
      <c r="C2270" s="7">
        <v>1</v>
      </c>
      <c r="D2270" s="7" t="s">
        <v>5812</v>
      </c>
      <c r="E2270" s="7" t="s">
        <v>592</v>
      </c>
      <c r="F2270" s="7" t="s">
        <v>5813</v>
      </c>
      <c r="G2270" s="8">
        <v>43550.461111110002</v>
      </c>
      <c r="H2270" s="7" t="s">
        <v>2781</v>
      </c>
      <c r="I2270" s="7"/>
      <c r="J2270" s="7"/>
      <c r="K2270" s="7">
        <v>0</v>
      </c>
      <c r="L2270" s="7">
        <v>0</v>
      </c>
      <c r="M2270" s="7">
        <v>250</v>
      </c>
      <c r="N2270" s="7">
        <v>1</v>
      </c>
      <c r="O2270" s="7" t="s">
        <v>53</v>
      </c>
      <c r="P2270" s="7">
        <v>0</v>
      </c>
      <c r="Q2270" s="7">
        <v>0</v>
      </c>
      <c r="R2270" s="7">
        <v>250</v>
      </c>
    </row>
    <row r="2271" spans="1:18" x14ac:dyDescent="0.25">
      <c r="A2271" s="7" t="s">
        <v>5817</v>
      </c>
      <c r="B2271" s="8">
        <v>43552</v>
      </c>
      <c r="C2271" s="7">
        <v>1</v>
      </c>
      <c r="D2271" s="7" t="s">
        <v>5818</v>
      </c>
      <c r="E2271" s="7" t="s">
        <v>592</v>
      </c>
      <c r="F2271" s="7" t="s">
        <v>5819</v>
      </c>
      <c r="G2271" s="8">
        <v>43551.742361110002</v>
      </c>
      <c r="H2271" s="7" t="s">
        <v>2781</v>
      </c>
      <c r="I2271" s="7"/>
      <c r="J2271" s="7"/>
      <c r="K2271" s="7">
        <v>0</v>
      </c>
      <c r="L2271" s="7">
        <v>0</v>
      </c>
      <c r="M2271" s="7">
        <v>1900</v>
      </c>
      <c r="N2271" s="7">
        <v>1</v>
      </c>
      <c r="O2271" s="7" t="s">
        <v>53</v>
      </c>
      <c r="P2271" s="7">
        <v>0</v>
      </c>
      <c r="Q2271" s="7">
        <v>0</v>
      </c>
      <c r="R2271" s="7">
        <v>1900</v>
      </c>
    </row>
    <row r="2272" spans="1:18" x14ac:dyDescent="0.25">
      <c r="A2272" s="7" t="s">
        <v>5820</v>
      </c>
      <c r="B2272" s="8">
        <v>43552</v>
      </c>
      <c r="C2272" s="7">
        <v>1</v>
      </c>
      <c r="D2272" s="7" t="s">
        <v>5821</v>
      </c>
      <c r="E2272" s="7" t="s">
        <v>592</v>
      </c>
      <c r="F2272" s="7" t="s">
        <v>5822</v>
      </c>
      <c r="G2272" s="8">
        <v>43534.611805549997</v>
      </c>
      <c r="H2272" s="7" t="s">
        <v>2781</v>
      </c>
      <c r="I2272" s="7"/>
      <c r="J2272" s="7"/>
      <c r="K2272" s="7">
        <v>0</v>
      </c>
      <c r="L2272" s="7">
        <v>0</v>
      </c>
      <c r="M2272" s="7">
        <v>16.47</v>
      </c>
      <c r="N2272" s="7">
        <v>1</v>
      </c>
      <c r="O2272" s="7" t="s">
        <v>71</v>
      </c>
      <c r="P2272" s="7">
        <v>0</v>
      </c>
      <c r="Q2272" s="7">
        <v>0</v>
      </c>
      <c r="R2272" s="7">
        <v>16.47</v>
      </c>
    </row>
    <row r="2273" spans="1:18" x14ac:dyDescent="0.25">
      <c r="A2273" s="7" t="s">
        <v>5820</v>
      </c>
      <c r="B2273" s="8">
        <v>43552</v>
      </c>
      <c r="C2273" s="7">
        <v>2</v>
      </c>
      <c r="D2273" s="7" t="s">
        <v>5821</v>
      </c>
      <c r="E2273" s="7" t="s">
        <v>592</v>
      </c>
      <c r="F2273" s="7" t="s">
        <v>5822</v>
      </c>
      <c r="G2273" s="8">
        <v>43534.611805549997</v>
      </c>
      <c r="H2273" s="7" t="s">
        <v>2781</v>
      </c>
      <c r="I2273" s="7"/>
      <c r="J2273" s="7"/>
      <c r="K2273" s="7">
        <v>0</v>
      </c>
      <c r="L2273" s="7">
        <v>0</v>
      </c>
      <c r="M2273" s="7">
        <v>33.53</v>
      </c>
      <c r="N2273" s="7">
        <v>1</v>
      </c>
      <c r="O2273" s="7" t="s">
        <v>71</v>
      </c>
      <c r="P2273" s="7">
        <v>0</v>
      </c>
      <c r="Q2273" s="7">
        <v>0</v>
      </c>
      <c r="R2273" s="7">
        <v>33.53</v>
      </c>
    </row>
    <row r="2274" spans="1:18" x14ac:dyDescent="0.25">
      <c r="A2274" s="7" t="s">
        <v>5823</v>
      </c>
      <c r="B2274" s="8">
        <v>43553</v>
      </c>
      <c r="C2274" s="7">
        <v>1</v>
      </c>
      <c r="D2274" s="7" t="s">
        <v>5824</v>
      </c>
      <c r="E2274" s="7" t="s">
        <v>592</v>
      </c>
      <c r="F2274" s="7" t="s">
        <v>5825</v>
      </c>
      <c r="G2274" s="8">
        <v>43553.558333330002</v>
      </c>
      <c r="H2274" s="7" t="s">
        <v>2781</v>
      </c>
      <c r="I2274" s="7"/>
      <c r="J2274" s="7"/>
      <c r="K2274" s="7">
        <v>0</v>
      </c>
      <c r="L2274" s="7">
        <v>0</v>
      </c>
      <c r="M2274" s="7">
        <v>3943.55</v>
      </c>
      <c r="N2274" s="7">
        <v>1</v>
      </c>
      <c r="O2274" s="7" t="s">
        <v>53</v>
      </c>
      <c r="P2274" s="7">
        <v>0</v>
      </c>
      <c r="Q2274" s="7">
        <v>0</v>
      </c>
      <c r="R2274" s="7">
        <v>3943.55</v>
      </c>
    </row>
    <row r="2275" spans="1:18" x14ac:dyDescent="0.25">
      <c r="A2275" s="7" t="s">
        <v>5823</v>
      </c>
      <c r="B2275" s="8">
        <v>43553</v>
      </c>
      <c r="C2275" s="7">
        <v>2</v>
      </c>
      <c r="D2275" s="7" t="s">
        <v>5824</v>
      </c>
      <c r="E2275" s="7" t="s">
        <v>592</v>
      </c>
      <c r="F2275" s="7" t="s">
        <v>5825</v>
      </c>
      <c r="G2275" s="8">
        <v>43553.558333330002</v>
      </c>
      <c r="H2275" s="7" t="s">
        <v>2781</v>
      </c>
      <c r="I2275" s="7"/>
      <c r="J2275" s="7"/>
      <c r="K2275" s="7">
        <v>0</v>
      </c>
      <c r="L2275" s="7">
        <v>0</v>
      </c>
      <c r="M2275" s="7">
        <v>56.45</v>
      </c>
      <c r="N2275" s="7">
        <v>1</v>
      </c>
      <c r="O2275" s="7" t="s">
        <v>53</v>
      </c>
      <c r="P2275" s="7">
        <v>0</v>
      </c>
      <c r="Q2275" s="7">
        <v>0</v>
      </c>
      <c r="R2275" s="7">
        <v>56.45</v>
      </c>
    </row>
    <row r="2276" spans="1:18" x14ac:dyDescent="0.25">
      <c r="A2276" s="7" t="s">
        <v>5826</v>
      </c>
      <c r="B2276" s="8">
        <v>43553</v>
      </c>
      <c r="C2276" s="7">
        <v>1</v>
      </c>
      <c r="D2276" s="7" t="s">
        <v>5827</v>
      </c>
      <c r="E2276" s="7" t="s">
        <v>592</v>
      </c>
      <c r="F2276" s="7" t="s">
        <v>5828</v>
      </c>
      <c r="G2276" s="8">
        <v>43550.476388880001</v>
      </c>
      <c r="H2276" s="7" t="s">
        <v>2781</v>
      </c>
      <c r="I2276" s="7"/>
      <c r="J2276" s="7"/>
      <c r="K2276" s="7">
        <v>0</v>
      </c>
      <c r="L2276" s="7">
        <v>0</v>
      </c>
      <c r="M2276" s="7">
        <v>50</v>
      </c>
      <c r="N2276" s="7">
        <v>1</v>
      </c>
      <c r="O2276" s="7" t="s">
        <v>71</v>
      </c>
      <c r="P2276" s="7">
        <v>0</v>
      </c>
      <c r="Q2276" s="7">
        <v>0</v>
      </c>
      <c r="R2276" s="7">
        <v>50</v>
      </c>
    </row>
    <row r="2277" spans="1:18" x14ac:dyDescent="0.25">
      <c r="A2277" s="7" t="s">
        <v>5829</v>
      </c>
      <c r="B2277" s="8">
        <v>43553</v>
      </c>
      <c r="C2277" s="7">
        <v>1</v>
      </c>
      <c r="D2277" s="7" t="s">
        <v>5830</v>
      </c>
      <c r="E2277" s="7" t="s">
        <v>592</v>
      </c>
      <c r="F2277" s="7" t="s">
        <v>5831</v>
      </c>
      <c r="G2277" s="8">
        <v>43552.4375</v>
      </c>
      <c r="H2277" s="7" t="s">
        <v>2781</v>
      </c>
      <c r="I2277" s="7"/>
      <c r="J2277" s="7"/>
      <c r="K2277" s="7">
        <v>0</v>
      </c>
      <c r="L2277" s="7">
        <v>0</v>
      </c>
      <c r="M2277" s="7">
        <v>0</v>
      </c>
      <c r="N2277" s="7">
        <v>1</v>
      </c>
      <c r="O2277" s="7" t="s">
        <v>71</v>
      </c>
      <c r="P2277" s="7">
        <v>0</v>
      </c>
      <c r="Q2277" s="7">
        <v>0</v>
      </c>
      <c r="R2277" s="7">
        <v>50</v>
      </c>
    </row>
    <row r="2278" spans="1:18" x14ac:dyDescent="0.25">
      <c r="A2278" s="7" t="s">
        <v>5814</v>
      </c>
      <c r="B2278" s="8">
        <v>43553</v>
      </c>
      <c r="C2278" s="7">
        <v>1</v>
      </c>
      <c r="D2278" s="7" t="s">
        <v>5815</v>
      </c>
      <c r="E2278" s="7" t="s">
        <v>592</v>
      </c>
      <c r="F2278" s="7" t="s">
        <v>5816</v>
      </c>
      <c r="G2278" s="8">
        <v>43439.606249999997</v>
      </c>
      <c r="H2278" s="7" t="s">
        <v>2781</v>
      </c>
      <c r="I2278" s="7"/>
      <c r="J2278" s="7"/>
      <c r="K2278" s="7">
        <v>0</v>
      </c>
      <c r="L2278" s="7">
        <v>0</v>
      </c>
      <c r="M2278" s="7">
        <v>0</v>
      </c>
      <c r="N2278" s="7">
        <v>69.209999999999994</v>
      </c>
      <c r="O2278" s="7" t="s">
        <v>53</v>
      </c>
      <c r="P2278" s="7">
        <v>0</v>
      </c>
      <c r="Q2278" s="7">
        <v>0</v>
      </c>
      <c r="R2278" s="7">
        <v>10381.5</v>
      </c>
    </row>
    <row r="2279" spans="1:18" x14ac:dyDescent="0.25">
      <c r="A2279" s="7" t="s">
        <v>5832</v>
      </c>
      <c r="B2279" s="8">
        <v>43554</v>
      </c>
      <c r="C2279" s="7">
        <v>1</v>
      </c>
      <c r="D2279" s="7" t="s">
        <v>5833</v>
      </c>
      <c r="E2279" s="7" t="s">
        <v>592</v>
      </c>
      <c r="F2279" s="7" t="s">
        <v>5834</v>
      </c>
      <c r="G2279" s="8">
        <v>43440.611111110004</v>
      </c>
      <c r="H2279" s="7" t="s">
        <v>2781</v>
      </c>
      <c r="I2279" s="7"/>
      <c r="J2279" s="7"/>
      <c r="K2279" s="7">
        <v>0</v>
      </c>
      <c r="L2279" s="7">
        <v>0</v>
      </c>
      <c r="M2279" s="7">
        <v>0</v>
      </c>
      <c r="N2279" s="7">
        <v>69.209999999999994</v>
      </c>
      <c r="O2279" s="7" t="s">
        <v>53</v>
      </c>
      <c r="P2279" s="7">
        <v>0</v>
      </c>
      <c r="Q2279" s="7">
        <v>0</v>
      </c>
      <c r="R2279" s="7">
        <v>3460.5</v>
      </c>
    </row>
    <row r="2280" spans="1:18" x14ac:dyDescent="0.25">
      <c r="A2280" s="7" t="s">
        <v>5835</v>
      </c>
      <c r="B2280" s="8">
        <v>43554</v>
      </c>
      <c r="C2280" s="7">
        <v>1</v>
      </c>
      <c r="D2280" s="7" t="s">
        <v>5836</v>
      </c>
      <c r="E2280" s="7" t="s">
        <v>592</v>
      </c>
      <c r="F2280" s="7" t="s">
        <v>5837</v>
      </c>
      <c r="G2280" s="8">
        <v>43260.543749999997</v>
      </c>
      <c r="H2280" s="7" t="s">
        <v>2781</v>
      </c>
      <c r="I2280" s="7"/>
      <c r="J2280" s="7"/>
      <c r="K2280" s="7">
        <v>0</v>
      </c>
      <c r="L2280" s="7">
        <v>0</v>
      </c>
      <c r="M2280" s="7">
        <v>0</v>
      </c>
      <c r="N2280" s="7">
        <v>1</v>
      </c>
      <c r="O2280" s="7" t="s">
        <v>53</v>
      </c>
      <c r="P2280" s="7">
        <v>0</v>
      </c>
      <c r="Q2280" s="7">
        <v>0</v>
      </c>
      <c r="R2280" s="7">
        <v>654.24</v>
      </c>
    </row>
    <row r="2281" spans="1:18" x14ac:dyDescent="0.25">
      <c r="A2281" s="7" t="s">
        <v>5835</v>
      </c>
      <c r="B2281" s="8">
        <v>43554</v>
      </c>
      <c r="C2281" s="7">
        <v>2</v>
      </c>
      <c r="D2281" s="7" t="s">
        <v>5836</v>
      </c>
      <c r="E2281" s="7" t="s">
        <v>592</v>
      </c>
      <c r="F2281" s="7" t="s">
        <v>5837</v>
      </c>
      <c r="G2281" s="8">
        <v>43260.543749999997</v>
      </c>
      <c r="H2281" s="7" t="s">
        <v>2781</v>
      </c>
      <c r="I2281" s="7"/>
      <c r="J2281" s="7"/>
      <c r="K2281" s="7">
        <v>0</v>
      </c>
      <c r="L2281" s="7">
        <v>0</v>
      </c>
      <c r="M2281" s="7">
        <v>0</v>
      </c>
      <c r="N2281" s="7">
        <v>1</v>
      </c>
      <c r="O2281" s="7" t="s">
        <v>53</v>
      </c>
      <c r="P2281" s="7">
        <v>0</v>
      </c>
      <c r="Q2281" s="7">
        <v>0</v>
      </c>
      <c r="R2281" s="7">
        <v>436.16</v>
      </c>
    </row>
    <row r="2282" spans="1:18" x14ac:dyDescent="0.25">
      <c r="A2282" s="7" t="s">
        <v>5835</v>
      </c>
      <c r="B2282" s="8">
        <v>43554</v>
      </c>
      <c r="C2282" s="7">
        <v>3</v>
      </c>
      <c r="D2282" s="7" t="s">
        <v>5836</v>
      </c>
      <c r="E2282" s="7" t="s">
        <v>592</v>
      </c>
      <c r="F2282" s="7" t="s">
        <v>5837</v>
      </c>
      <c r="G2282" s="8">
        <v>43260.543749999997</v>
      </c>
      <c r="H2282" s="7" t="s">
        <v>2781</v>
      </c>
      <c r="I2282" s="7"/>
      <c r="J2282" s="7"/>
      <c r="K2282" s="7">
        <v>0</v>
      </c>
      <c r="L2282" s="7">
        <v>0</v>
      </c>
      <c r="M2282" s="7">
        <v>0</v>
      </c>
      <c r="N2282" s="7">
        <v>1</v>
      </c>
      <c r="O2282" s="7" t="s">
        <v>53</v>
      </c>
      <c r="P2282" s="7">
        <v>0</v>
      </c>
      <c r="Q2282" s="7">
        <v>0</v>
      </c>
      <c r="R2282" s="7">
        <v>1308.47</v>
      </c>
    </row>
    <row r="2283" spans="1:18" x14ac:dyDescent="0.25">
      <c r="A2283" s="7" t="s">
        <v>5835</v>
      </c>
      <c r="B2283" s="8">
        <v>43554</v>
      </c>
      <c r="C2283" s="7">
        <v>4</v>
      </c>
      <c r="D2283" s="7" t="s">
        <v>5836</v>
      </c>
      <c r="E2283" s="7" t="s">
        <v>592</v>
      </c>
      <c r="F2283" s="7" t="s">
        <v>5837</v>
      </c>
      <c r="G2283" s="8">
        <v>43260.543749999997</v>
      </c>
      <c r="H2283" s="7" t="s">
        <v>2781</v>
      </c>
      <c r="I2283" s="7"/>
      <c r="J2283" s="7"/>
      <c r="K2283" s="7">
        <v>0</v>
      </c>
      <c r="L2283" s="7">
        <v>0</v>
      </c>
      <c r="M2283" s="7">
        <v>3438</v>
      </c>
      <c r="N2283" s="7">
        <v>1</v>
      </c>
      <c r="O2283" s="7" t="s">
        <v>53</v>
      </c>
      <c r="P2283" s="7">
        <v>0</v>
      </c>
      <c r="Q2283" s="7">
        <v>0</v>
      </c>
      <c r="R2283" s="7">
        <v>1051.1400000000001</v>
      </c>
    </row>
    <row r="2284" spans="1:18" x14ac:dyDescent="0.25">
      <c r="A2284" s="7" t="s">
        <v>5838</v>
      </c>
      <c r="B2284" s="8">
        <v>43555</v>
      </c>
      <c r="C2284" s="7">
        <v>1</v>
      </c>
      <c r="D2284" s="7" t="s">
        <v>5839</v>
      </c>
      <c r="E2284" s="7" t="s">
        <v>592</v>
      </c>
      <c r="F2284" s="7" t="s">
        <v>5840</v>
      </c>
      <c r="G2284" s="8">
        <v>43550.385416659999</v>
      </c>
      <c r="H2284" s="7" t="s">
        <v>2781</v>
      </c>
      <c r="I2284" s="7"/>
      <c r="J2284" s="7"/>
      <c r="K2284" s="7">
        <v>0</v>
      </c>
      <c r="L2284" s="7">
        <v>0</v>
      </c>
      <c r="M2284" s="7">
        <v>10400</v>
      </c>
      <c r="N2284" s="7">
        <v>1</v>
      </c>
      <c r="O2284" s="7" t="s">
        <v>53</v>
      </c>
      <c r="P2284" s="7">
        <v>0</v>
      </c>
      <c r="Q2284" s="7">
        <v>0</v>
      </c>
      <c r="R2284" s="7">
        <v>10400</v>
      </c>
    </row>
    <row r="2285" spans="1:18" x14ac:dyDescent="0.25">
      <c r="A2285" s="7" t="s">
        <v>5841</v>
      </c>
      <c r="B2285" s="8">
        <v>43555</v>
      </c>
      <c r="C2285" s="7">
        <v>1</v>
      </c>
      <c r="D2285" s="7" t="s">
        <v>5842</v>
      </c>
      <c r="E2285" s="7" t="s">
        <v>592</v>
      </c>
      <c r="F2285" s="7" t="s">
        <v>5843</v>
      </c>
      <c r="G2285" s="8">
        <v>43551.45</v>
      </c>
      <c r="H2285" s="7" t="s">
        <v>2781</v>
      </c>
      <c r="I2285" s="7"/>
      <c r="J2285" s="7"/>
      <c r="K2285" s="7">
        <v>0</v>
      </c>
      <c r="L2285" s="7">
        <v>0</v>
      </c>
      <c r="M2285" s="7">
        <v>10</v>
      </c>
      <c r="N2285" s="7">
        <v>1</v>
      </c>
      <c r="O2285" s="7" t="s">
        <v>71</v>
      </c>
      <c r="P2285" s="7">
        <v>0</v>
      </c>
      <c r="Q2285" s="7">
        <v>0</v>
      </c>
      <c r="R2285" s="7">
        <v>34</v>
      </c>
    </row>
    <row r="2286" spans="1:18" x14ac:dyDescent="0.25">
      <c r="A2286" s="7" t="s">
        <v>5844</v>
      </c>
      <c r="B2286" s="8">
        <v>43555</v>
      </c>
      <c r="C2286" s="7">
        <v>1</v>
      </c>
      <c r="D2286" s="7" t="s">
        <v>5845</v>
      </c>
      <c r="E2286" s="7" t="s">
        <v>592</v>
      </c>
      <c r="F2286" s="7" t="s">
        <v>5846</v>
      </c>
      <c r="G2286" s="8">
        <v>43552.594444440001</v>
      </c>
      <c r="H2286" s="7" t="s">
        <v>2781</v>
      </c>
      <c r="I2286" s="7"/>
      <c r="J2286" s="7"/>
      <c r="K2286" s="7">
        <v>0</v>
      </c>
      <c r="L2286" s="7">
        <v>0</v>
      </c>
      <c r="M2286" s="7">
        <v>50</v>
      </c>
      <c r="N2286" s="7">
        <v>1</v>
      </c>
      <c r="O2286" s="7" t="s">
        <v>71</v>
      </c>
      <c r="P2286" s="7">
        <v>0</v>
      </c>
      <c r="Q2286" s="7">
        <v>0</v>
      </c>
      <c r="R2286" s="7">
        <v>50</v>
      </c>
    </row>
    <row r="2287" spans="1:18" x14ac:dyDescent="0.25">
      <c r="A2287" s="7" t="s">
        <v>5847</v>
      </c>
      <c r="B2287" s="8">
        <v>43555</v>
      </c>
      <c r="C2287" s="7">
        <v>1</v>
      </c>
      <c r="D2287" s="7" t="s">
        <v>5842</v>
      </c>
      <c r="E2287" s="7" t="s">
        <v>592</v>
      </c>
      <c r="F2287" s="7" t="s">
        <v>5843</v>
      </c>
      <c r="G2287" s="8">
        <v>43551.45</v>
      </c>
      <c r="H2287" s="7" t="s">
        <v>2781</v>
      </c>
      <c r="I2287" s="7"/>
      <c r="J2287" s="7"/>
      <c r="K2287" s="7">
        <v>0</v>
      </c>
      <c r="L2287" s="7">
        <v>0</v>
      </c>
      <c r="M2287" s="7">
        <v>10</v>
      </c>
      <c r="N2287" s="7">
        <v>1</v>
      </c>
      <c r="O2287" s="7" t="s">
        <v>71</v>
      </c>
      <c r="P2287" s="7">
        <v>0</v>
      </c>
      <c r="Q2287" s="7">
        <v>0</v>
      </c>
      <c r="R2287" s="7">
        <v>34</v>
      </c>
    </row>
    <row r="2288" spans="1:18" x14ac:dyDescent="0.25">
      <c r="A2288" s="7" t="s">
        <v>5848</v>
      </c>
      <c r="B2288" s="8">
        <v>43555</v>
      </c>
      <c r="C2288" s="7">
        <v>1</v>
      </c>
      <c r="D2288" s="7" t="s">
        <v>5845</v>
      </c>
      <c r="E2288" s="7" t="s">
        <v>592</v>
      </c>
      <c r="F2288" s="7" t="s">
        <v>5846</v>
      </c>
      <c r="G2288" s="8">
        <v>43552.594444440001</v>
      </c>
      <c r="H2288" s="7" t="s">
        <v>2781</v>
      </c>
      <c r="I2288" s="7"/>
      <c r="J2288" s="7"/>
      <c r="K2288" s="7">
        <v>0</v>
      </c>
      <c r="L2288" s="7">
        <v>0</v>
      </c>
      <c r="M2288" s="7">
        <v>50</v>
      </c>
      <c r="N2288" s="7">
        <v>1</v>
      </c>
      <c r="O2288" s="7" t="s">
        <v>71</v>
      </c>
      <c r="P2288" s="7">
        <v>0</v>
      </c>
      <c r="Q2288" s="7">
        <v>0</v>
      </c>
      <c r="R2288" s="7">
        <v>50</v>
      </c>
    </row>
    <row r="2289" spans="1:18" x14ac:dyDescent="0.25">
      <c r="A2289" s="7" t="s">
        <v>5849</v>
      </c>
      <c r="B2289" s="8">
        <v>43560</v>
      </c>
      <c r="C2289" s="7">
        <v>1</v>
      </c>
      <c r="D2289" s="7" t="s">
        <v>5850</v>
      </c>
      <c r="E2289" s="7" t="s">
        <v>592</v>
      </c>
      <c r="F2289" s="7" t="s">
        <v>5851</v>
      </c>
      <c r="G2289" s="8">
        <v>43557.359027769999</v>
      </c>
      <c r="H2289" s="7" t="s">
        <v>2781</v>
      </c>
      <c r="I2289" s="7"/>
      <c r="J2289" s="7"/>
      <c r="K2289" s="7">
        <v>0</v>
      </c>
      <c r="L2289" s="7">
        <v>0</v>
      </c>
      <c r="M2289" s="7">
        <v>3893</v>
      </c>
      <c r="N2289" s="7">
        <v>1</v>
      </c>
      <c r="O2289" s="7" t="s">
        <v>53</v>
      </c>
      <c r="P2289" s="7">
        <v>0</v>
      </c>
      <c r="Q2289" s="7">
        <v>0</v>
      </c>
      <c r="R2289" s="7">
        <v>3893</v>
      </c>
    </row>
    <row r="2290" spans="1:18" x14ac:dyDescent="0.25">
      <c r="A2290" s="7" t="s">
        <v>5852</v>
      </c>
      <c r="B2290" s="8">
        <v>43560</v>
      </c>
      <c r="C2290" s="7">
        <v>1</v>
      </c>
      <c r="D2290" s="7" t="s">
        <v>5853</v>
      </c>
      <c r="E2290" s="7" t="s">
        <v>592</v>
      </c>
      <c r="F2290" s="7" t="s">
        <v>5854</v>
      </c>
      <c r="G2290" s="8">
        <v>43558.426388879998</v>
      </c>
      <c r="H2290" s="7" t="s">
        <v>2781</v>
      </c>
      <c r="I2290" s="7"/>
      <c r="J2290" s="7"/>
      <c r="K2290" s="7">
        <v>0</v>
      </c>
      <c r="L2290" s="7">
        <v>0</v>
      </c>
      <c r="M2290" s="7">
        <v>6126.54</v>
      </c>
      <c r="N2290" s="7">
        <v>1</v>
      </c>
      <c r="O2290" s="7" t="s">
        <v>53</v>
      </c>
      <c r="P2290" s="7">
        <v>0</v>
      </c>
      <c r="Q2290" s="7">
        <v>0</v>
      </c>
      <c r="R2290" s="7">
        <v>6126.54</v>
      </c>
    </row>
    <row r="2291" spans="1:18" x14ac:dyDescent="0.25">
      <c r="A2291" s="7" t="s">
        <v>5852</v>
      </c>
      <c r="B2291" s="8">
        <v>43560</v>
      </c>
      <c r="C2291" s="7">
        <v>2</v>
      </c>
      <c r="D2291" s="7" t="s">
        <v>5853</v>
      </c>
      <c r="E2291" s="7" t="s">
        <v>592</v>
      </c>
      <c r="F2291" s="7" t="s">
        <v>5854</v>
      </c>
      <c r="G2291" s="8">
        <v>43558.426388879998</v>
      </c>
      <c r="H2291" s="7" t="s">
        <v>2781</v>
      </c>
      <c r="I2291" s="7"/>
      <c r="J2291" s="7"/>
      <c r="K2291" s="7">
        <v>0</v>
      </c>
      <c r="L2291" s="7">
        <v>0</v>
      </c>
      <c r="M2291" s="7">
        <v>835.44</v>
      </c>
      <c r="N2291" s="7">
        <v>1</v>
      </c>
      <c r="O2291" s="7" t="s">
        <v>53</v>
      </c>
      <c r="P2291" s="7">
        <v>0</v>
      </c>
      <c r="Q2291" s="7">
        <v>0</v>
      </c>
      <c r="R2291" s="7">
        <v>835.44</v>
      </c>
    </row>
    <row r="2292" spans="1:18" x14ac:dyDescent="0.25">
      <c r="A2292" s="7" t="s">
        <v>5852</v>
      </c>
      <c r="B2292" s="8">
        <v>43560</v>
      </c>
      <c r="C2292" s="7">
        <v>3</v>
      </c>
      <c r="D2292" s="7" t="s">
        <v>5853</v>
      </c>
      <c r="E2292" s="7" t="s">
        <v>592</v>
      </c>
      <c r="F2292" s="7" t="s">
        <v>5854</v>
      </c>
      <c r="G2292" s="8">
        <v>43558.426388879998</v>
      </c>
      <c r="H2292" s="7" t="s">
        <v>2781</v>
      </c>
      <c r="I2292" s="7"/>
      <c r="J2292" s="7"/>
      <c r="K2292" s="7">
        <v>0</v>
      </c>
      <c r="L2292" s="7">
        <v>0</v>
      </c>
      <c r="M2292" s="7">
        <v>835.44</v>
      </c>
      <c r="N2292" s="7">
        <v>1</v>
      </c>
      <c r="O2292" s="7" t="s">
        <v>53</v>
      </c>
      <c r="P2292" s="7">
        <v>0</v>
      </c>
      <c r="Q2292" s="7">
        <v>0</v>
      </c>
      <c r="R2292" s="7">
        <v>835.44</v>
      </c>
    </row>
    <row r="2293" spans="1:18" x14ac:dyDescent="0.25">
      <c r="A2293" s="7" t="s">
        <v>5852</v>
      </c>
      <c r="B2293" s="8">
        <v>43560</v>
      </c>
      <c r="C2293" s="7">
        <v>4</v>
      </c>
      <c r="D2293" s="7" t="s">
        <v>5853</v>
      </c>
      <c r="E2293" s="7" t="s">
        <v>592</v>
      </c>
      <c r="F2293" s="7" t="s">
        <v>5854</v>
      </c>
      <c r="G2293" s="8">
        <v>43558.426388879998</v>
      </c>
      <c r="H2293" s="7" t="s">
        <v>2781</v>
      </c>
      <c r="I2293" s="7"/>
      <c r="J2293" s="7"/>
      <c r="K2293" s="7">
        <v>0</v>
      </c>
      <c r="L2293" s="7">
        <v>0</v>
      </c>
      <c r="M2293" s="7">
        <v>74.260000000000005</v>
      </c>
      <c r="N2293" s="7">
        <v>1</v>
      </c>
      <c r="O2293" s="7" t="s">
        <v>53</v>
      </c>
      <c r="P2293" s="7">
        <v>0</v>
      </c>
      <c r="Q2293" s="7">
        <v>0</v>
      </c>
      <c r="R2293" s="7">
        <v>74.260000000000005</v>
      </c>
    </row>
    <row r="2294" spans="1:18" x14ac:dyDescent="0.25">
      <c r="A2294" s="7" t="s">
        <v>5852</v>
      </c>
      <c r="B2294" s="8">
        <v>43560</v>
      </c>
      <c r="C2294" s="7">
        <v>5</v>
      </c>
      <c r="D2294" s="7" t="s">
        <v>5853</v>
      </c>
      <c r="E2294" s="7" t="s">
        <v>592</v>
      </c>
      <c r="F2294" s="7" t="s">
        <v>5854</v>
      </c>
      <c r="G2294" s="8">
        <v>43558.426388879998</v>
      </c>
      <c r="H2294" s="7" t="s">
        <v>2781</v>
      </c>
      <c r="I2294" s="7"/>
      <c r="J2294" s="7"/>
      <c r="K2294" s="7">
        <v>0</v>
      </c>
      <c r="L2294" s="7">
        <v>0</v>
      </c>
      <c r="M2294" s="7">
        <v>1670.87</v>
      </c>
      <c r="N2294" s="7">
        <v>1</v>
      </c>
      <c r="O2294" s="7" t="s">
        <v>53</v>
      </c>
      <c r="P2294" s="7">
        <v>0</v>
      </c>
      <c r="Q2294" s="7">
        <v>0</v>
      </c>
      <c r="R2294" s="7">
        <v>1670.87</v>
      </c>
    </row>
    <row r="2295" spans="1:18" x14ac:dyDescent="0.25">
      <c r="A2295" s="7" t="s">
        <v>5852</v>
      </c>
      <c r="B2295" s="8">
        <v>43560</v>
      </c>
      <c r="C2295" s="7">
        <v>6</v>
      </c>
      <c r="D2295" s="7" t="s">
        <v>5853</v>
      </c>
      <c r="E2295" s="7" t="s">
        <v>592</v>
      </c>
      <c r="F2295" s="7" t="s">
        <v>5854</v>
      </c>
      <c r="G2295" s="8">
        <v>43558.426388879998</v>
      </c>
      <c r="H2295" s="7" t="s">
        <v>2781</v>
      </c>
      <c r="I2295" s="7"/>
      <c r="J2295" s="7"/>
      <c r="K2295" s="7">
        <v>0</v>
      </c>
      <c r="L2295" s="7">
        <v>0</v>
      </c>
      <c r="M2295" s="7">
        <v>14.85</v>
      </c>
      <c r="N2295" s="7">
        <v>1</v>
      </c>
      <c r="O2295" s="7" t="s">
        <v>53</v>
      </c>
      <c r="P2295" s="7">
        <v>0</v>
      </c>
      <c r="Q2295" s="7">
        <v>0</v>
      </c>
      <c r="R2295" s="7">
        <v>14.85</v>
      </c>
    </row>
    <row r="2296" spans="1:18" x14ac:dyDescent="0.25">
      <c r="A2296" s="7" t="s">
        <v>5852</v>
      </c>
      <c r="B2296" s="8">
        <v>43560</v>
      </c>
      <c r="C2296" s="7">
        <v>7</v>
      </c>
      <c r="D2296" s="7" t="s">
        <v>5853</v>
      </c>
      <c r="E2296" s="7" t="s">
        <v>592</v>
      </c>
      <c r="F2296" s="7" t="s">
        <v>5854</v>
      </c>
      <c r="G2296" s="8">
        <v>43558.426388879998</v>
      </c>
      <c r="H2296" s="7" t="s">
        <v>2781</v>
      </c>
      <c r="I2296" s="7"/>
      <c r="J2296" s="7"/>
      <c r="K2296" s="7">
        <v>0</v>
      </c>
      <c r="L2296" s="7">
        <v>0</v>
      </c>
      <c r="M2296" s="7">
        <v>1392.4</v>
      </c>
      <c r="N2296" s="7">
        <v>1</v>
      </c>
      <c r="O2296" s="7" t="s">
        <v>53</v>
      </c>
      <c r="P2296" s="7">
        <v>0</v>
      </c>
      <c r="Q2296" s="7">
        <v>0</v>
      </c>
      <c r="R2296" s="7">
        <v>1392.4</v>
      </c>
    </row>
    <row r="2297" spans="1:18" x14ac:dyDescent="0.25">
      <c r="A2297" s="7" t="s">
        <v>5852</v>
      </c>
      <c r="B2297" s="8">
        <v>43560</v>
      </c>
      <c r="C2297" s="7">
        <v>8</v>
      </c>
      <c r="D2297" s="7" t="s">
        <v>5853</v>
      </c>
      <c r="E2297" s="7" t="s">
        <v>592</v>
      </c>
      <c r="F2297" s="7" t="s">
        <v>5854</v>
      </c>
      <c r="G2297" s="8">
        <v>43558.426388879998</v>
      </c>
      <c r="H2297" s="7" t="s">
        <v>2781</v>
      </c>
      <c r="I2297" s="7"/>
      <c r="J2297" s="7"/>
      <c r="K2297" s="7">
        <v>0</v>
      </c>
      <c r="L2297" s="7">
        <v>0</v>
      </c>
      <c r="M2297" s="7">
        <v>519.83000000000004</v>
      </c>
      <c r="N2297" s="7">
        <v>1</v>
      </c>
      <c r="O2297" s="7" t="s">
        <v>53</v>
      </c>
      <c r="P2297" s="7">
        <v>0</v>
      </c>
      <c r="Q2297" s="7">
        <v>0</v>
      </c>
      <c r="R2297" s="7">
        <v>519.83000000000004</v>
      </c>
    </row>
    <row r="2298" spans="1:18" x14ac:dyDescent="0.25">
      <c r="A2298" s="7" t="s">
        <v>5852</v>
      </c>
      <c r="B2298" s="8">
        <v>43560</v>
      </c>
      <c r="C2298" s="7">
        <v>9</v>
      </c>
      <c r="D2298" s="7" t="s">
        <v>5853</v>
      </c>
      <c r="E2298" s="7" t="s">
        <v>592</v>
      </c>
      <c r="F2298" s="7" t="s">
        <v>5854</v>
      </c>
      <c r="G2298" s="8">
        <v>43558.426388879998</v>
      </c>
      <c r="H2298" s="7" t="s">
        <v>2781</v>
      </c>
      <c r="I2298" s="7"/>
      <c r="J2298" s="7"/>
      <c r="K2298" s="7">
        <v>0</v>
      </c>
      <c r="L2298" s="7">
        <v>0</v>
      </c>
      <c r="M2298" s="7">
        <v>334.17</v>
      </c>
      <c r="N2298" s="7">
        <v>1</v>
      </c>
      <c r="O2298" s="7" t="s">
        <v>53</v>
      </c>
      <c r="P2298" s="7">
        <v>0</v>
      </c>
      <c r="Q2298" s="7">
        <v>0</v>
      </c>
      <c r="R2298" s="7">
        <v>334.17</v>
      </c>
    </row>
    <row r="2299" spans="1:18" x14ac:dyDescent="0.25">
      <c r="A2299" s="7" t="s">
        <v>5852</v>
      </c>
      <c r="B2299" s="8">
        <v>43560</v>
      </c>
      <c r="C2299" s="7">
        <v>10</v>
      </c>
      <c r="D2299" s="7" t="s">
        <v>5853</v>
      </c>
      <c r="E2299" s="7" t="s">
        <v>592</v>
      </c>
      <c r="F2299" s="7" t="s">
        <v>5854</v>
      </c>
      <c r="G2299" s="8">
        <v>43558.426388879998</v>
      </c>
      <c r="H2299" s="7" t="s">
        <v>2781</v>
      </c>
      <c r="I2299" s="7"/>
      <c r="J2299" s="7"/>
      <c r="K2299" s="7">
        <v>0</v>
      </c>
      <c r="L2299" s="7">
        <v>0</v>
      </c>
      <c r="M2299" s="7">
        <v>250.63</v>
      </c>
      <c r="N2299" s="7">
        <v>1</v>
      </c>
      <c r="O2299" s="7" t="s">
        <v>53</v>
      </c>
      <c r="P2299" s="7">
        <v>0</v>
      </c>
      <c r="Q2299" s="7">
        <v>0</v>
      </c>
      <c r="R2299" s="7">
        <v>250.63</v>
      </c>
    </row>
    <row r="2300" spans="1:18" x14ac:dyDescent="0.25">
      <c r="A2300" s="7" t="s">
        <v>5852</v>
      </c>
      <c r="B2300" s="8">
        <v>43560</v>
      </c>
      <c r="C2300" s="7">
        <v>11</v>
      </c>
      <c r="D2300" s="7" t="s">
        <v>5853</v>
      </c>
      <c r="E2300" s="7" t="s">
        <v>592</v>
      </c>
      <c r="F2300" s="7" t="s">
        <v>5854</v>
      </c>
      <c r="G2300" s="8">
        <v>43558.426388879998</v>
      </c>
      <c r="H2300" s="7" t="s">
        <v>2781</v>
      </c>
      <c r="I2300" s="7"/>
      <c r="J2300" s="7"/>
      <c r="K2300" s="7">
        <v>0</v>
      </c>
      <c r="L2300" s="7">
        <v>0</v>
      </c>
      <c r="M2300" s="7">
        <v>445.57</v>
      </c>
      <c r="N2300" s="7">
        <v>1</v>
      </c>
      <c r="O2300" s="7" t="s">
        <v>53</v>
      </c>
      <c r="P2300" s="7">
        <v>0</v>
      </c>
      <c r="Q2300" s="7">
        <v>0</v>
      </c>
      <c r="R2300" s="7">
        <v>445.57</v>
      </c>
    </row>
    <row r="2301" spans="1:18" x14ac:dyDescent="0.25">
      <c r="A2301" s="7" t="s">
        <v>5855</v>
      </c>
      <c r="B2301" s="8">
        <v>43560</v>
      </c>
      <c r="C2301" s="7">
        <v>1</v>
      </c>
      <c r="D2301" s="7" t="s">
        <v>5856</v>
      </c>
      <c r="E2301" s="7" t="s">
        <v>592</v>
      </c>
      <c r="F2301" s="7" t="s">
        <v>5857</v>
      </c>
      <c r="G2301" s="8">
        <v>43559.515972219997</v>
      </c>
      <c r="H2301" s="7" t="s">
        <v>2781</v>
      </c>
      <c r="I2301" s="7"/>
      <c r="J2301" s="7"/>
      <c r="K2301" s="7">
        <v>0</v>
      </c>
      <c r="L2301" s="7">
        <v>0</v>
      </c>
      <c r="M2301" s="7">
        <v>8000</v>
      </c>
      <c r="N2301" s="7">
        <v>1</v>
      </c>
      <c r="O2301" s="7" t="s">
        <v>53</v>
      </c>
      <c r="P2301" s="7">
        <v>0</v>
      </c>
      <c r="Q2301" s="7">
        <v>0</v>
      </c>
      <c r="R2301" s="7">
        <v>8000</v>
      </c>
    </row>
    <row r="2302" spans="1:18" x14ac:dyDescent="0.25">
      <c r="A2302" s="7" t="s">
        <v>5849</v>
      </c>
      <c r="B2302" s="8">
        <v>43560</v>
      </c>
      <c r="C2302" s="7">
        <v>1</v>
      </c>
      <c r="D2302" s="7" t="s">
        <v>5850</v>
      </c>
      <c r="E2302" s="7" t="s">
        <v>592</v>
      </c>
      <c r="F2302" s="7" t="s">
        <v>5851</v>
      </c>
      <c r="G2302" s="8">
        <v>43557.359027769999</v>
      </c>
      <c r="H2302" s="7" t="s">
        <v>2781</v>
      </c>
      <c r="I2302" s="7"/>
      <c r="J2302" s="7"/>
      <c r="K2302" s="7">
        <v>0</v>
      </c>
      <c r="L2302" s="7">
        <v>0</v>
      </c>
      <c r="M2302" s="7">
        <v>3893</v>
      </c>
      <c r="N2302" s="7">
        <v>1</v>
      </c>
      <c r="O2302" s="7" t="s">
        <v>53</v>
      </c>
      <c r="P2302" s="7">
        <v>0</v>
      </c>
      <c r="Q2302" s="7">
        <v>0</v>
      </c>
      <c r="R2302" s="7">
        <v>3893</v>
      </c>
    </row>
    <row r="2303" spans="1:18" x14ac:dyDescent="0.25">
      <c r="A2303" s="7" t="s">
        <v>5852</v>
      </c>
      <c r="B2303" s="8">
        <v>43560</v>
      </c>
      <c r="C2303" s="7">
        <v>1</v>
      </c>
      <c r="D2303" s="7" t="s">
        <v>5853</v>
      </c>
      <c r="E2303" s="7" t="s">
        <v>592</v>
      </c>
      <c r="F2303" s="7" t="s">
        <v>5854</v>
      </c>
      <c r="G2303" s="8">
        <v>43558.426388879998</v>
      </c>
      <c r="H2303" s="7" t="s">
        <v>2781</v>
      </c>
      <c r="I2303" s="7"/>
      <c r="J2303" s="7"/>
      <c r="K2303" s="7">
        <v>0</v>
      </c>
      <c r="L2303" s="7">
        <v>0</v>
      </c>
      <c r="M2303" s="7">
        <v>6126.54</v>
      </c>
      <c r="N2303" s="7">
        <v>1</v>
      </c>
      <c r="O2303" s="7" t="s">
        <v>53</v>
      </c>
      <c r="P2303" s="7">
        <v>0</v>
      </c>
      <c r="Q2303" s="7">
        <v>0</v>
      </c>
      <c r="R2303" s="7">
        <v>6126.54</v>
      </c>
    </row>
    <row r="2304" spans="1:18" x14ac:dyDescent="0.25">
      <c r="A2304" s="7" t="s">
        <v>5852</v>
      </c>
      <c r="B2304" s="8">
        <v>43560</v>
      </c>
      <c r="C2304" s="7">
        <v>2</v>
      </c>
      <c r="D2304" s="7" t="s">
        <v>5853</v>
      </c>
      <c r="E2304" s="7" t="s">
        <v>592</v>
      </c>
      <c r="F2304" s="7" t="s">
        <v>5854</v>
      </c>
      <c r="G2304" s="8">
        <v>43558.426388879998</v>
      </c>
      <c r="H2304" s="7" t="s">
        <v>2781</v>
      </c>
      <c r="I2304" s="7"/>
      <c r="J2304" s="7"/>
      <c r="K2304" s="7">
        <v>0</v>
      </c>
      <c r="L2304" s="7">
        <v>0</v>
      </c>
      <c r="M2304" s="7">
        <v>835.44</v>
      </c>
      <c r="N2304" s="7">
        <v>1</v>
      </c>
      <c r="O2304" s="7" t="s">
        <v>53</v>
      </c>
      <c r="P2304" s="7">
        <v>0</v>
      </c>
      <c r="Q2304" s="7">
        <v>0</v>
      </c>
      <c r="R2304" s="7">
        <v>835.44</v>
      </c>
    </row>
    <row r="2305" spans="1:18" x14ac:dyDescent="0.25">
      <c r="A2305" s="7" t="s">
        <v>5852</v>
      </c>
      <c r="B2305" s="8">
        <v>43560</v>
      </c>
      <c r="C2305" s="7">
        <v>3</v>
      </c>
      <c r="D2305" s="7" t="s">
        <v>5853</v>
      </c>
      <c r="E2305" s="7" t="s">
        <v>592</v>
      </c>
      <c r="F2305" s="7" t="s">
        <v>5854</v>
      </c>
      <c r="G2305" s="8">
        <v>43558.426388879998</v>
      </c>
      <c r="H2305" s="7" t="s">
        <v>2781</v>
      </c>
      <c r="I2305" s="7"/>
      <c r="J2305" s="7"/>
      <c r="K2305" s="7">
        <v>0</v>
      </c>
      <c r="L2305" s="7">
        <v>0</v>
      </c>
      <c r="M2305" s="7">
        <v>835.44</v>
      </c>
      <c r="N2305" s="7">
        <v>1</v>
      </c>
      <c r="O2305" s="7" t="s">
        <v>53</v>
      </c>
      <c r="P2305" s="7">
        <v>0</v>
      </c>
      <c r="Q2305" s="7">
        <v>0</v>
      </c>
      <c r="R2305" s="7">
        <v>835.44</v>
      </c>
    </row>
    <row r="2306" spans="1:18" x14ac:dyDescent="0.25">
      <c r="A2306" s="7" t="s">
        <v>5852</v>
      </c>
      <c r="B2306" s="8">
        <v>43560</v>
      </c>
      <c r="C2306" s="7">
        <v>4</v>
      </c>
      <c r="D2306" s="7" t="s">
        <v>5853</v>
      </c>
      <c r="E2306" s="7" t="s">
        <v>592</v>
      </c>
      <c r="F2306" s="7" t="s">
        <v>5854</v>
      </c>
      <c r="G2306" s="8">
        <v>43558.426388879998</v>
      </c>
      <c r="H2306" s="7" t="s">
        <v>2781</v>
      </c>
      <c r="I2306" s="7"/>
      <c r="J2306" s="7"/>
      <c r="K2306" s="7">
        <v>0</v>
      </c>
      <c r="L2306" s="7">
        <v>0</v>
      </c>
      <c r="M2306" s="7">
        <v>74.260000000000005</v>
      </c>
      <c r="N2306" s="7">
        <v>1</v>
      </c>
      <c r="O2306" s="7" t="s">
        <v>53</v>
      </c>
      <c r="P2306" s="7">
        <v>0</v>
      </c>
      <c r="Q2306" s="7">
        <v>0</v>
      </c>
      <c r="R2306" s="7">
        <v>74.260000000000005</v>
      </c>
    </row>
    <row r="2307" spans="1:18" x14ac:dyDescent="0.25">
      <c r="A2307" s="7" t="s">
        <v>5852</v>
      </c>
      <c r="B2307" s="8">
        <v>43560</v>
      </c>
      <c r="C2307" s="7">
        <v>5</v>
      </c>
      <c r="D2307" s="7" t="s">
        <v>5853</v>
      </c>
      <c r="E2307" s="7" t="s">
        <v>592</v>
      </c>
      <c r="F2307" s="7" t="s">
        <v>5854</v>
      </c>
      <c r="G2307" s="8">
        <v>43558.426388879998</v>
      </c>
      <c r="H2307" s="7" t="s">
        <v>2781</v>
      </c>
      <c r="I2307" s="7"/>
      <c r="J2307" s="7"/>
      <c r="K2307" s="7">
        <v>0</v>
      </c>
      <c r="L2307" s="7">
        <v>0</v>
      </c>
      <c r="M2307" s="7">
        <v>1670.87</v>
      </c>
      <c r="N2307" s="7">
        <v>1</v>
      </c>
      <c r="O2307" s="7" t="s">
        <v>53</v>
      </c>
      <c r="P2307" s="7">
        <v>0</v>
      </c>
      <c r="Q2307" s="7">
        <v>0</v>
      </c>
      <c r="R2307" s="7">
        <v>1670.87</v>
      </c>
    </row>
    <row r="2308" spans="1:18" x14ac:dyDescent="0.25">
      <c r="A2308" s="7" t="s">
        <v>5852</v>
      </c>
      <c r="B2308" s="8">
        <v>43560</v>
      </c>
      <c r="C2308" s="7">
        <v>6</v>
      </c>
      <c r="D2308" s="7" t="s">
        <v>5853</v>
      </c>
      <c r="E2308" s="7" t="s">
        <v>592</v>
      </c>
      <c r="F2308" s="7" t="s">
        <v>5854</v>
      </c>
      <c r="G2308" s="8">
        <v>43558.426388879998</v>
      </c>
      <c r="H2308" s="7" t="s">
        <v>2781</v>
      </c>
      <c r="I2308" s="7"/>
      <c r="J2308" s="7"/>
      <c r="K2308" s="7">
        <v>0</v>
      </c>
      <c r="L2308" s="7">
        <v>0</v>
      </c>
      <c r="M2308" s="7">
        <v>14.85</v>
      </c>
      <c r="N2308" s="7">
        <v>1</v>
      </c>
      <c r="O2308" s="7" t="s">
        <v>53</v>
      </c>
      <c r="P2308" s="7">
        <v>0</v>
      </c>
      <c r="Q2308" s="7">
        <v>0</v>
      </c>
      <c r="R2308" s="7">
        <v>14.85</v>
      </c>
    </row>
    <row r="2309" spans="1:18" x14ac:dyDescent="0.25">
      <c r="A2309" s="7" t="s">
        <v>5852</v>
      </c>
      <c r="B2309" s="8">
        <v>43560</v>
      </c>
      <c r="C2309" s="7">
        <v>7</v>
      </c>
      <c r="D2309" s="7" t="s">
        <v>5853</v>
      </c>
      <c r="E2309" s="7" t="s">
        <v>592</v>
      </c>
      <c r="F2309" s="7" t="s">
        <v>5854</v>
      </c>
      <c r="G2309" s="8">
        <v>43558.426388879998</v>
      </c>
      <c r="H2309" s="7" t="s">
        <v>2781</v>
      </c>
      <c r="I2309" s="7"/>
      <c r="J2309" s="7"/>
      <c r="K2309" s="7">
        <v>0</v>
      </c>
      <c r="L2309" s="7">
        <v>0</v>
      </c>
      <c r="M2309" s="7">
        <v>1392.4</v>
      </c>
      <c r="N2309" s="7">
        <v>1</v>
      </c>
      <c r="O2309" s="7" t="s">
        <v>53</v>
      </c>
      <c r="P2309" s="7">
        <v>0</v>
      </c>
      <c r="Q2309" s="7">
        <v>0</v>
      </c>
      <c r="R2309" s="7">
        <v>1392.4</v>
      </c>
    </row>
    <row r="2310" spans="1:18" x14ac:dyDescent="0.25">
      <c r="A2310" s="7" t="s">
        <v>5852</v>
      </c>
      <c r="B2310" s="8">
        <v>43560</v>
      </c>
      <c r="C2310" s="7">
        <v>8</v>
      </c>
      <c r="D2310" s="7" t="s">
        <v>5853</v>
      </c>
      <c r="E2310" s="7" t="s">
        <v>592</v>
      </c>
      <c r="F2310" s="7" t="s">
        <v>5854</v>
      </c>
      <c r="G2310" s="8">
        <v>43558.426388879998</v>
      </c>
      <c r="H2310" s="7" t="s">
        <v>2781</v>
      </c>
      <c r="I2310" s="7"/>
      <c r="J2310" s="7"/>
      <c r="K2310" s="7">
        <v>0</v>
      </c>
      <c r="L2310" s="7">
        <v>0</v>
      </c>
      <c r="M2310" s="7">
        <v>519.83000000000004</v>
      </c>
      <c r="N2310" s="7">
        <v>1</v>
      </c>
      <c r="O2310" s="7" t="s">
        <v>53</v>
      </c>
      <c r="P2310" s="7">
        <v>0</v>
      </c>
      <c r="Q2310" s="7">
        <v>0</v>
      </c>
      <c r="R2310" s="7">
        <v>519.83000000000004</v>
      </c>
    </row>
    <row r="2311" spans="1:18" x14ac:dyDescent="0.25">
      <c r="A2311" s="7" t="s">
        <v>5852</v>
      </c>
      <c r="B2311" s="8">
        <v>43560</v>
      </c>
      <c r="C2311" s="7">
        <v>9</v>
      </c>
      <c r="D2311" s="7" t="s">
        <v>5853</v>
      </c>
      <c r="E2311" s="7" t="s">
        <v>592</v>
      </c>
      <c r="F2311" s="7" t="s">
        <v>5854</v>
      </c>
      <c r="G2311" s="8">
        <v>43558.426388879998</v>
      </c>
      <c r="H2311" s="7" t="s">
        <v>2781</v>
      </c>
      <c r="I2311" s="7"/>
      <c r="J2311" s="7"/>
      <c r="K2311" s="7">
        <v>0</v>
      </c>
      <c r="L2311" s="7">
        <v>0</v>
      </c>
      <c r="M2311" s="7">
        <v>334.17</v>
      </c>
      <c r="N2311" s="7">
        <v>1</v>
      </c>
      <c r="O2311" s="7" t="s">
        <v>53</v>
      </c>
      <c r="P2311" s="7">
        <v>0</v>
      </c>
      <c r="Q2311" s="7">
        <v>0</v>
      </c>
      <c r="R2311" s="7">
        <v>334.17</v>
      </c>
    </row>
    <row r="2312" spans="1:18" x14ac:dyDescent="0.25">
      <c r="A2312" s="7" t="s">
        <v>5852</v>
      </c>
      <c r="B2312" s="8">
        <v>43560</v>
      </c>
      <c r="C2312" s="7">
        <v>10</v>
      </c>
      <c r="D2312" s="7" t="s">
        <v>5853</v>
      </c>
      <c r="E2312" s="7" t="s">
        <v>592</v>
      </c>
      <c r="F2312" s="7" t="s">
        <v>5854</v>
      </c>
      <c r="G2312" s="8">
        <v>43558.426388879998</v>
      </c>
      <c r="H2312" s="7" t="s">
        <v>2781</v>
      </c>
      <c r="I2312" s="7"/>
      <c r="J2312" s="7"/>
      <c r="K2312" s="7">
        <v>0</v>
      </c>
      <c r="L2312" s="7">
        <v>0</v>
      </c>
      <c r="M2312" s="7">
        <v>250.63</v>
      </c>
      <c r="N2312" s="7">
        <v>1</v>
      </c>
      <c r="O2312" s="7" t="s">
        <v>53</v>
      </c>
      <c r="P2312" s="7">
        <v>0</v>
      </c>
      <c r="Q2312" s="7">
        <v>0</v>
      </c>
      <c r="R2312" s="7">
        <v>250.63</v>
      </c>
    </row>
    <row r="2313" spans="1:18" x14ac:dyDescent="0.25">
      <c r="A2313" s="7" t="s">
        <v>5852</v>
      </c>
      <c r="B2313" s="8">
        <v>43560</v>
      </c>
      <c r="C2313" s="7">
        <v>11</v>
      </c>
      <c r="D2313" s="7" t="s">
        <v>5853</v>
      </c>
      <c r="E2313" s="7" t="s">
        <v>592</v>
      </c>
      <c r="F2313" s="7" t="s">
        <v>5854</v>
      </c>
      <c r="G2313" s="8">
        <v>43558.426388879998</v>
      </c>
      <c r="H2313" s="7" t="s">
        <v>2781</v>
      </c>
      <c r="I2313" s="7"/>
      <c r="J2313" s="7"/>
      <c r="K2313" s="7">
        <v>0</v>
      </c>
      <c r="L2313" s="7">
        <v>0</v>
      </c>
      <c r="M2313" s="7">
        <v>445.57</v>
      </c>
      <c r="N2313" s="7">
        <v>1</v>
      </c>
      <c r="O2313" s="7" t="s">
        <v>53</v>
      </c>
      <c r="P2313" s="7">
        <v>0</v>
      </c>
      <c r="Q2313" s="7">
        <v>0</v>
      </c>
      <c r="R2313" s="7">
        <v>445.57</v>
      </c>
    </row>
    <row r="2314" spans="1:18" x14ac:dyDescent="0.25">
      <c r="A2314" s="7" t="s">
        <v>5855</v>
      </c>
      <c r="B2314" s="8">
        <v>43560</v>
      </c>
      <c r="C2314" s="7">
        <v>1</v>
      </c>
      <c r="D2314" s="7" t="s">
        <v>5856</v>
      </c>
      <c r="E2314" s="7" t="s">
        <v>592</v>
      </c>
      <c r="F2314" s="7" t="s">
        <v>5857</v>
      </c>
      <c r="G2314" s="8">
        <v>43559.515972219997</v>
      </c>
      <c r="H2314" s="7" t="s">
        <v>2781</v>
      </c>
      <c r="I2314" s="7"/>
      <c r="J2314" s="7"/>
      <c r="K2314" s="7">
        <v>0</v>
      </c>
      <c r="L2314" s="7">
        <v>0</v>
      </c>
      <c r="M2314" s="7">
        <v>8000</v>
      </c>
      <c r="N2314" s="7">
        <v>1</v>
      </c>
      <c r="O2314" s="7" t="s">
        <v>53</v>
      </c>
      <c r="P2314" s="7">
        <v>0</v>
      </c>
      <c r="Q2314" s="7">
        <v>0</v>
      </c>
      <c r="R2314" s="7">
        <v>8000</v>
      </c>
    </row>
    <row r="2315" spans="1:18" x14ac:dyDescent="0.25">
      <c r="A2315" s="7" t="s">
        <v>5858</v>
      </c>
      <c r="B2315" s="8">
        <v>43563</v>
      </c>
      <c r="C2315" s="7">
        <v>5</v>
      </c>
      <c r="D2315" s="7" t="s">
        <v>5859</v>
      </c>
      <c r="E2315" s="7" t="s">
        <v>592</v>
      </c>
      <c r="F2315" s="7" t="s">
        <v>5860</v>
      </c>
      <c r="G2315" s="8">
        <v>43252.681250000001</v>
      </c>
      <c r="H2315" s="7" t="s">
        <v>2781</v>
      </c>
      <c r="I2315" s="7"/>
      <c r="J2315" s="7"/>
      <c r="K2315" s="7">
        <v>0</v>
      </c>
      <c r="L2315" s="7">
        <v>0</v>
      </c>
      <c r="M2315" s="7">
        <v>0</v>
      </c>
      <c r="N2315" s="7">
        <v>1</v>
      </c>
      <c r="O2315" s="7" t="s">
        <v>53</v>
      </c>
      <c r="P2315" s="7">
        <v>0</v>
      </c>
      <c r="Q2315" s="7">
        <v>0</v>
      </c>
      <c r="R2315" s="7">
        <v>6800</v>
      </c>
    </row>
    <row r="2316" spans="1:18" x14ac:dyDescent="0.25">
      <c r="A2316" s="7" t="s">
        <v>5849</v>
      </c>
      <c r="B2316" s="8">
        <v>43560</v>
      </c>
      <c r="C2316" s="7">
        <v>1</v>
      </c>
      <c r="D2316" s="7" t="s">
        <v>5850</v>
      </c>
      <c r="E2316" s="7" t="s">
        <v>592</v>
      </c>
      <c r="F2316" s="7" t="s">
        <v>5851</v>
      </c>
      <c r="G2316" s="8">
        <v>43557</v>
      </c>
      <c r="H2316" s="7" t="s">
        <v>2781</v>
      </c>
      <c r="I2316" s="7"/>
      <c r="J2316" s="7"/>
      <c r="K2316" s="7">
        <v>0</v>
      </c>
      <c r="L2316" s="7">
        <v>0</v>
      </c>
      <c r="M2316" s="7">
        <v>3893</v>
      </c>
      <c r="N2316" s="7">
        <v>1</v>
      </c>
      <c r="O2316" s="7" t="s">
        <v>53</v>
      </c>
      <c r="P2316" s="7">
        <v>0</v>
      </c>
      <c r="Q2316" s="7">
        <v>0</v>
      </c>
      <c r="R2316" s="7">
        <v>3893</v>
      </c>
    </row>
    <row r="2317" spans="1:18" x14ac:dyDescent="0.25">
      <c r="A2317" s="7" t="s">
        <v>5852</v>
      </c>
      <c r="B2317" s="8">
        <v>43560</v>
      </c>
      <c r="C2317" s="7">
        <v>1</v>
      </c>
      <c r="D2317" s="7" t="s">
        <v>5853</v>
      </c>
      <c r="E2317" s="7" t="s">
        <v>592</v>
      </c>
      <c r="F2317" s="7" t="s">
        <v>5854</v>
      </c>
      <c r="G2317" s="8">
        <v>43558</v>
      </c>
      <c r="H2317" s="7" t="s">
        <v>2781</v>
      </c>
      <c r="I2317" s="7"/>
      <c r="J2317" s="7"/>
      <c r="K2317" s="7">
        <v>0</v>
      </c>
      <c r="L2317" s="7">
        <v>0</v>
      </c>
      <c r="M2317" s="7">
        <v>6127</v>
      </c>
      <c r="N2317" s="7">
        <v>1</v>
      </c>
      <c r="O2317" s="7" t="s">
        <v>53</v>
      </c>
      <c r="P2317" s="7">
        <v>0</v>
      </c>
      <c r="Q2317" s="7">
        <v>0</v>
      </c>
      <c r="R2317" s="7">
        <v>6127</v>
      </c>
    </row>
    <row r="2318" spans="1:18" x14ac:dyDescent="0.25">
      <c r="A2318" s="7" t="s">
        <v>5852</v>
      </c>
      <c r="B2318" s="8">
        <v>43560</v>
      </c>
      <c r="C2318" s="7">
        <v>2</v>
      </c>
      <c r="D2318" s="7" t="s">
        <v>5853</v>
      </c>
      <c r="E2318" s="7" t="s">
        <v>592</v>
      </c>
      <c r="F2318" s="7" t="s">
        <v>5854</v>
      </c>
      <c r="G2318" s="8">
        <v>43558</v>
      </c>
      <c r="H2318" s="7" t="s">
        <v>2781</v>
      </c>
      <c r="I2318" s="7"/>
      <c r="J2318" s="7"/>
      <c r="K2318" s="7">
        <v>0</v>
      </c>
      <c r="L2318" s="7">
        <v>0</v>
      </c>
      <c r="M2318" s="7">
        <v>835</v>
      </c>
      <c r="N2318" s="7">
        <v>1</v>
      </c>
      <c r="O2318" s="7" t="s">
        <v>53</v>
      </c>
      <c r="P2318" s="7">
        <v>0</v>
      </c>
      <c r="Q2318" s="7">
        <v>0</v>
      </c>
      <c r="R2318" s="7">
        <v>835</v>
      </c>
    </row>
    <row r="2319" spans="1:18" x14ac:dyDescent="0.25">
      <c r="A2319" s="7" t="s">
        <v>5852</v>
      </c>
      <c r="B2319" s="8">
        <v>43560</v>
      </c>
      <c r="C2319" s="7">
        <v>3</v>
      </c>
      <c r="D2319" s="7" t="s">
        <v>5853</v>
      </c>
      <c r="E2319" s="7" t="s">
        <v>592</v>
      </c>
      <c r="F2319" s="7" t="s">
        <v>5854</v>
      </c>
      <c r="G2319" s="8">
        <v>43558</v>
      </c>
      <c r="H2319" s="7" t="s">
        <v>2781</v>
      </c>
      <c r="I2319" s="7"/>
      <c r="J2319" s="7"/>
      <c r="K2319" s="7">
        <v>0</v>
      </c>
      <c r="L2319" s="7">
        <v>0</v>
      </c>
      <c r="M2319" s="7">
        <v>835</v>
      </c>
      <c r="N2319" s="7">
        <v>1</v>
      </c>
      <c r="O2319" s="7" t="s">
        <v>53</v>
      </c>
      <c r="P2319" s="7">
        <v>0</v>
      </c>
      <c r="Q2319" s="7">
        <v>0</v>
      </c>
      <c r="R2319" s="7">
        <v>835</v>
      </c>
    </row>
    <row r="2320" spans="1:18" x14ac:dyDescent="0.25">
      <c r="A2320" s="7" t="s">
        <v>5852</v>
      </c>
      <c r="B2320" s="8">
        <v>43560</v>
      </c>
      <c r="C2320" s="7">
        <v>4</v>
      </c>
      <c r="D2320" s="7" t="s">
        <v>5853</v>
      </c>
      <c r="E2320" s="7" t="s">
        <v>592</v>
      </c>
      <c r="F2320" s="7" t="s">
        <v>5854</v>
      </c>
      <c r="G2320" s="8">
        <v>43558</v>
      </c>
      <c r="H2320" s="7" t="s">
        <v>2781</v>
      </c>
      <c r="I2320" s="7"/>
      <c r="J2320" s="7"/>
      <c r="K2320" s="7">
        <v>0</v>
      </c>
      <c r="L2320" s="7">
        <v>0</v>
      </c>
      <c r="M2320" s="7">
        <v>74</v>
      </c>
      <c r="N2320" s="7">
        <v>1</v>
      </c>
      <c r="O2320" s="7" t="s">
        <v>53</v>
      </c>
      <c r="P2320" s="7">
        <v>0</v>
      </c>
      <c r="Q2320" s="7">
        <v>0</v>
      </c>
      <c r="R2320" s="7">
        <v>74</v>
      </c>
    </row>
    <row r="2321" spans="1:18" x14ac:dyDescent="0.25">
      <c r="A2321" s="7" t="s">
        <v>5852</v>
      </c>
      <c r="B2321" s="8">
        <v>43560</v>
      </c>
      <c r="C2321" s="7">
        <v>5</v>
      </c>
      <c r="D2321" s="7" t="s">
        <v>5853</v>
      </c>
      <c r="E2321" s="7" t="s">
        <v>592</v>
      </c>
      <c r="F2321" s="7" t="s">
        <v>5854</v>
      </c>
      <c r="G2321" s="8">
        <v>43558</v>
      </c>
      <c r="H2321" s="7" t="s">
        <v>2781</v>
      </c>
      <c r="I2321" s="7"/>
      <c r="J2321" s="7"/>
      <c r="K2321" s="7">
        <v>0</v>
      </c>
      <c r="L2321" s="7">
        <v>0</v>
      </c>
      <c r="M2321" s="7">
        <v>1671</v>
      </c>
      <c r="N2321" s="7">
        <v>1</v>
      </c>
      <c r="O2321" s="7" t="s">
        <v>53</v>
      </c>
      <c r="P2321" s="7">
        <v>0</v>
      </c>
      <c r="Q2321" s="7">
        <v>0</v>
      </c>
      <c r="R2321" s="7">
        <v>1671</v>
      </c>
    </row>
    <row r="2322" spans="1:18" x14ac:dyDescent="0.25">
      <c r="A2322" s="7" t="s">
        <v>5852</v>
      </c>
      <c r="B2322" s="8">
        <v>43560</v>
      </c>
      <c r="C2322" s="7">
        <v>6</v>
      </c>
      <c r="D2322" s="7" t="s">
        <v>5853</v>
      </c>
      <c r="E2322" s="7" t="s">
        <v>592</v>
      </c>
      <c r="F2322" s="7" t="s">
        <v>5854</v>
      </c>
      <c r="G2322" s="8">
        <v>43558</v>
      </c>
      <c r="H2322" s="7" t="s">
        <v>2781</v>
      </c>
      <c r="I2322" s="7"/>
      <c r="J2322" s="7"/>
      <c r="K2322" s="7">
        <v>0</v>
      </c>
      <c r="L2322" s="7">
        <v>0</v>
      </c>
      <c r="M2322" s="7">
        <v>15</v>
      </c>
      <c r="N2322" s="7">
        <v>1</v>
      </c>
      <c r="O2322" s="7" t="s">
        <v>53</v>
      </c>
      <c r="P2322" s="7">
        <v>0</v>
      </c>
      <c r="Q2322" s="7">
        <v>0</v>
      </c>
      <c r="R2322" s="7">
        <v>15</v>
      </c>
    </row>
    <row r="2323" spans="1:18" x14ac:dyDescent="0.25">
      <c r="A2323" s="7" t="s">
        <v>5852</v>
      </c>
      <c r="B2323" s="8">
        <v>43560</v>
      </c>
      <c r="C2323" s="7">
        <v>7</v>
      </c>
      <c r="D2323" s="7" t="s">
        <v>5853</v>
      </c>
      <c r="E2323" s="7" t="s">
        <v>592</v>
      </c>
      <c r="F2323" s="7" t="s">
        <v>5854</v>
      </c>
      <c r="G2323" s="8">
        <v>43558</v>
      </c>
      <c r="H2323" s="7" t="s">
        <v>2781</v>
      </c>
      <c r="I2323" s="7"/>
      <c r="J2323" s="7"/>
      <c r="K2323" s="7">
        <v>0</v>
      </c>
      <c r="L2323" s="7">
        <v>0</v>
      </c>
      <c r="M2323" s="7">
        <v>1392</v>
      </c>
      <c r="N2323" s="7">
        <v>1</v>
      </c>
      <c r="O2323" s="7" t="s">
        <v>53</v>
      </c>
      <c r="P2323" s="7">
        <v>0</v>
      </c>
      <c r="Q2323" s="7">
        <v>0</v>
      </c>
      <c r="R2323" s="7">
        <v>1392</v>
      </c>
    </row>
    <row r="2324" spans="1:18" x14ac:dyDescent="0.25">
      <c r="A2324" s="7" t="s">
        <v>5852</v>
      </c>
      <c r="B2324" s="8">
        <v>43560</v>
      </c>
      <c r="C2324" s="7">
        <v>8</v>
      </c>
      <c r="D2324" s="7" t="s">
        <v>5853</v>
      </c>
      <c r="E2324" s="7" t="s">
        <v>592</v>
      </c>
      <c r="F2324" s="7" t="s">
        <v>5854</v>
      </c>
      <c r="G2324" s="8">
        <v>43558</v>
      </c>
      <c r="H2324" s="7" t="s">
        <v>2781</v>
      </c>
      <c r="I2324" s="7"/>
      <c r="J2324" s="7"/>
      <c r="K2324" s="7">
        <v>0</v>
      </c>
      <c r="L2324" s="7">
        <v>0</v>
      </c>
      <c r="M2324" s="7">
        <v>520</v>
      </c>
      <c r="N2324" s="7">
        <v>1</v>
      </c>
      <c r="O2324" s="7" t="s">
        <v>53</v>
      </c>
      <c r="P2324" s="7">
        <v>0</v>
      </c>
      <c r="Q2324" s="7">
        <v>0</v>
      </c>
      <c r="R2324" s="7">
        <v>520</v>
      </c>
    </row>
    <row r="2325" spans="1:18" x14ac:dyDescent="0.25">
      <c r="A2325" s="7" t="s">
        <v>5852</v>
      </c>
      <c r="B2325" s="8">
        <v>43560</v>
      </c>
      <c r="C2325" s="7">
        <v>9</v>
      </c>
      <c r="D2325" s="7" t="s">
        <v>5853</v>
      </c>
      <c r="E2325" s="7" t="s">
        <v>592</v>
      </c>
      <c r="F2325" s="7" t="s">
        <v>5854</v>
      </c>
      <c r="G2325" s="8">
        <v>43558</v>
      </c>
      <c r="H2325" s="7" t="s">
        <v>2781</v>
      </c>
      <c r="I2325" s="7"/>
      <c r="J2325" s="7"/>
      <c r="K2325" s="7">
        <v>0</v>
      </c>
      <c r="L2325" s="7">
        <v>0</v>
      </c>
      <c r="M2325" s="7">
        <v>334</v>
      </c>
      <c r="N2325" s="7">
        <v>1</v>
      </c>
      <c r="O2325" s="7" t="s">
        <v>53</v>
      </c>
      <c r="P2325" s="7">
        <v>0</v>
      </c>
      <c r="Q2325" s="7">
        <v>0</v>
      </c>
      <c r="R2325" s="7">
        <v>334</v>
      </c>
    </row>
    <row r="2326" spans="1:18" x14ac:dyDescent="0.25">
      <c r="A2326" s="7" t="s">
        <v>5852</v>
      </c>
      <c r="B2326" s="8">
        <v>43560</v>
      </c>
      <c r="C2326" s="7">
        <v>10</v>
      </c>
      <c r="D2326" s="7" t="s">
        <v>5853</v>
      </c>
      <c r="E2326" s="7" t="s">
        <v>592</v>
      </c>
      <c r="F2326" s="7" t="s">
        <v>5854</v>
      </c>
      <c r="G2326" s="8">
        <v>43558</v>
      </c>
      <c r="H2326" s="7" t="s">
        <v>2781</v>
      </c>
      <c r="I2326" s="7"/>
      <c r="J2326" s="7"/>
      <c r="K2326" s="7">
        <v>0</v>
      </c>
      <c r="L2326" s="7">
        <v>0</v>
      </c>
      <c r="M2326" s="7">
        <v>251</v>
      </c>
      <c r="N2326" s="7">
        <v>1</v>
      </c>
      <c r="O2326" s="7" t="s">
        <v>53</v>
      </c>
      <c r="P2326" s="7">
        <v>0</v>
      </c>
      <c r="Q2326" s="7">
        <v>0</v>
      </c>
      <c r="R2326" s="7">
        <v>251</v>
      </c>
    </row>
    <row r="2327" spans="1:18" x14ac:dyDescent="0.25">
      <c r="A2327" s="7" t="s">
        <v>5852</v>
      </c>
      <c r="B2327" s="8">
        <v>43560</v>
      </c>
      <c r="C2327" s="7">
        <v>11</v>
      </c>
      <c r="D2327" s="7" t="s">
        <v>5853</v>
      </c>
      <c r="E2327" s="7" t="s">
        <v>592</v>
      </c>
      <c r="F2327" s="7" t="s">
        <v>5854</v>
      </c>
      <c r="G2327" s="8">
        <v>43558</v>
      </c>
      <c r="H2327" s="7" t="s">
        <v>2781</v>
      </c>
      <c r="I2327" s="7"/>
      <c r="J2327" s="7"/>
      <c r="K2327" s="7">
        <v>0</v>
      </c>
      <c r="L2327" s="7">
        <v>0</v>
      </c>
      <c r="M2327" s="7">
        <v>446</v>
      </c>
      <c r="N2327" s="7">
        <v>1</v>
      </c>
      <c r="O2327" s="7" t="s">
        <v>53</v>
      </c>
      <c r="P2327" s="7">
        <v>0</v>
      </c>
      <c r="Q2327" s="7">
        <v>0</v>
      </c>
      <c r="R2327" s="7">
        <v>446</v>
      </c>
    </row>
    <row r="2328" spans="1:18" x14ac:dyDescent="0.25">
      <c r="A2328" s="7" t="s">
        <v>5855</v>
      </c>
      <c r="B2328" s="8">
        <v>43560</v>
      </c>
      <c r="C2328" s="7">
        <v>1</v>
      </c>
      <c r="D2328" s="7" t="s">
        <v>5856</v>
      </c>
      <c r="E2328" s="7" t="s">
        <v>592</v>
      </c>
      <c r="F2328" s="7" t="s">
        <v>5857</v>
      </c>
      <c r="G2328" s="8">
        <v>43559</v>
      </c>
      <c r="H2328" s="7" t="s">
        <v>2781</v>
      </c>
      <c r="I2328" s="7"/>
      <c r="J2328" s="7"/>
      <c r="K2328" s="7">
        <v>0</v>
      </c>
      <c r="L2328" s="7">
        <v>0</v>
      </c>
      <c r="M2328" s="7">
        <v>8000</v>
      </c>
      <c r="N2328" s="7">
        <v>1</v>
      </c>
      <c r="O2328" s="7" t="s">
        <v>53</v>
      </c>
      <c r="P2328" s="7">
        <v>0</v>
      </c>
      <c r="Q2328" s="7">
        <v>0</v>
      </c>
      <c r="R2328" s="7">
        <v>8000</v>
      </c>
    </row>
    <row r="2329" spans="1:18" x14ac:dyDescent="0.25">
      <c r="A2329" s="7" t="s">
        <v>5858</v>
      </c>
      <c r="B2329" s="8">
        <v>43563</v>
      </c>
      <c r="C2329" s="7">
        <v>5</v>
      </c>
      <c r="D2329" s="7" t="s">
        <v>5859</v>
      </c>
      <c r="E2329" s="7" t="s">
        <v>592</v>
      </c>
      <c r="F2329" s="7" t="s">
        <v>5860</v>
      </c>
      <c r="G2329" s="8">
        <v>43252</v>
      </c>
      <c r="H2329" s="7" t="s">
        <v>2781</v>
      </c>
      <c r="I2329" s="7"/>
      <c r="J2329" s="7"/>
      <c r="K2329" s="7">
        <v>0</v>
      </c>
      <c r="L2329" s="7">
        <v>0</v>
      </c>
      <c r="M2329" s="7">
        <v>0</v>
      </c>
      <c r="N2329" s="7">
        <v>1</v>
      </c>
      <c r="O2329" s="7" t="s">
        <v>53</v>
      </c>
      <c r="P2329" s="7">
        <v>0</v>
      </c>
      <c r="Q2329" s="7">
        <v>0</v>
      </c>
      <c r="R2329" s="7">
        <v>6800</v>
      </c>
    </row>
    <row r="2330" spans="1:18" x14ac:dyDescent="0.25">
      <c r="A2330" s="7" t="s">
        <v>5861</v>
      </c>
      <c r="B2330" s="8">
        <v>43575</v>
      </c>
      <c r="C2330" s="7">
        <v>1</v>
      </c>
      <c r="D2330" s="7" t="s">
        <v>5862</v>
      </c>
      <c r="E2330" s="7" t="s">
        <v>592</v>
      </c>
      <c r="F2330" s="7" t="s">
        <v>5863</v>
      </c>
      <c r="G2330" s="8">
        <v>43552</v>
      </c>
      <c r="H2330" s="7" t="s">
        <v>2781</v>
      </c>
      <c r="I2330" s="7"/>
      <c r="J2330" s="7"/>
      <c r="K2330" s="7">
        <v>0</v>
      </c>
      <c r="L2330" s="7">
        <v>0</v>
      </c>
      <c r="M2330" s="7">
        <v>650</v>
      </c>
      <c r="N2330" s="7">
        <v>1</v>
      </c>
      <c r="O2330" s="7" t="s">
        <v>53</v>
      </c>
      <c r="P2330" s="7">
        <v>0</v>
      </c>
      <c r="Q2330" s="7">
        <v>0</v>
      </c>
      <c r="R2330" s="7">
        <v>650</v>
      </c>
    </row>
    <row r="2331" spans="1:18" x14ac:dyDescent="0.25">
      <c r="A2331" s="7" t="s">
        <v>5864</v>
      </c>
      <c r="B2331" s="8">
        <v>43577</v>
      </c>
      <c r="C2331" s="7">
        <v>1</v>
      </c>
      <c r="D2331" s="7" t="s">
        <v>5865</v>
      </c>
      <c r="E2331" s="7" t="s">
        <v>592</v>
      </c>
      <c r="F2331" s="7" t="s">
        <v>5866</v>
      </c>
      <c r="G2331" s="8">
        <v>43570</v>
      </c>
      <c r="H2331" s="7" t="s">
        <v>2781</v>
      </c>
      <c r="I2331" s="7"/>
      <c r="J2331" s="7"/>
      <c r="K2331" s="7">
        <v>0</v>
      </c>
      <c r="L2331" s="7">
        <v>0</v>
      </c>
      <c r="M2331" s="7">
        <v>2800</v>
      </c>
      <c r="N2331" s="7">
        <v>1</v>
      </c>
      <c r="O2331" s="7" t="s">
        <v>53</v>
      </c>
      <c r="P2331" s="7">
        <v>0</v>
      </c>
      <c r="Q2331" s="7">
        <v>0</v>
      </c>
      <c r="R2331" s="7">
        <v>2800</v>
      </c>
    </row>
    <row r="2332" spans="1:18" x14ac:dyDescent="0.25">
      <c r="A2332" s="7" t="s">
        <v>5861</v>
      </c>
      <c r="B2332" s="8">
        <v>43575</v>
      </c>
      <c r="C2332" s="7">
        <v>1</v>
      </c>
      <c r="D2332" s="7" t="s">
        <v>5862</v>
      </c>
      <c r="E2332" s="7" t="s">
        <v>592</v>
      </c>
      <c r="F2332" s="7" t="s">
        <v>5863</v>
      </c>
      <c r="G2332" s="8">
        <v>43552.606249999997</v>
      </c>
      <c r="H2332" s="7" t="s">
        <v>2781</v>
      </c>
      <c r="I2332" s="7"/>
      <c r="J2332" s="7"/>
      <c r="K2332" s="7">
        <v>0</v>
      </c>
      <c r="L2332" s="7">
        <v>0</v>
      </c>
      <c r="M2332" s="7">
        <v>650</v>
      </c>
      <c r="N2332" s="7">
        <v>1</v>
      </c>
      <c r="O2332" s="7" t="s">
        <v>53</v>
      </c>
      <c r="P2332" s="7">
        <v>0</v>
      </c>
      <c r="Q2332" s="7">
        <v>0</v>
      </c>
      <c r="R2332" s="7">
        <v>650</v>
      </c>
    </row>
    <row r="2333" spans="1:18" x14ac:dyDescent="0.25">
      <c r="A2333" s="7" t="s">
        <v>5864</v>
      </c>
      <c r="B2333" s="8">
        <v>43577</v>
      </c>
      <c r="C2333" s="7">
        <v>1</v>
      </c>
      <c r="D2333" s="7" t="s">
        <v>5865</v>
      </c>
      <c r="E2333" s="7" t="s">
        <v>592</v>
      </c>
      <c r="F2333" s="7" t="s">
        <v>5866</v>
      </c>
      <c r="G2333" s="8">
        <v>43570.938194440001</v>
      </c>
      <c r="H2333" s="7" t="s">
        <v>2781</v>
      </c>
      <c r="I2333" s="7"/>
      <c r="J2333" s="7"/>
      <c r="K2333" s="7">
        <v>0</v>
      </c>
      <c r="L2333" s="7">
        <v>0</v>
      </c>
      <c r="M2333" s="7">
        <v>2800</v>
      </c>
      <c r="N2333" s="7">
        <v>1</v>
      </c>
      <c r="O2333" s="7" t="s">
        <v>53</v>
      </c>
      <c r="P2333" s="7">
        <v>0</v>
      </c>
      <c r="Q2333" s="7">
        <v>0</v>
      </c>
      <c r="R2333" s="7">
        <v>2800</v>
      </c>
    </row>
    <row r="2334" spans="1:18" x14ac:dyDescent="0.25">
      <c r="A2334" s="7" t="s">
        <v>5849</v>
      </c>
      <c r="B2334" s="8">
        <v>43560</v>
      </c>
      <c r="C2334" s="7">
        <v>1</v>
      </c>
      <c r="D2334" s="7" t="s">
        <v>5850</v>
      </c>
      <c r="E2334" s="7" t="s">
        <v>592</v>
      </c>
      <c r="F2334" s="7" t="s">
        <v>5851</v>
      </c>
      <c r="G2334" s="8">
        <v>43557.359027769999</v>
      </c>
      <c r="H2334" s="7" t="s">
        <v>2781</v>
      </c>
      <c r="I2334" s="7"/>
      <c r="J2334" s="7"/>
      <c r="K2334" s="7">
        <v>0</v>
      </c>
      <c r="L2334" s="7">
        <v>0</v>
      </c>
      <c r="M2334" s="7">
        <v>3893</v>
      </c>
      <c r="N2334" s="7">
        <v>1</v>
      </c>
      <c r="O2334" s="7" t="s">
        <v>53</v>
      </c>
      <c r="P2334" s="7">
        <v>0</v>
      </c>
      <c r="Q2334" s="7">
        <v>0</v>
      </c>
      <c r="R2334" s="7">
        <v>3893</v>
      </c>
    </row>
    <row r="2335" spans="1:18" x14ac:dyDescent="0.25">
      <c r="A2335" s="7" t="s">
        <v>5852</v>
      </c>
      <c r="B2335" s="8">
        <v>43560</v>
      </c>
      <c r="C2335" s="7">
        <v>1</v>
      </c>
      <c r="D2335" s="7" t="s">
        <v>5853</v>
      </c>
      <c r="E2335" s="7" t="s">
        <v>592</v>
      </c>
      <c r="F2335" s="7" t="s">
        <v>5854</v>
      </c>
      <c r="G2335" s="8">
        <v>43558.426388879998</v>
      </c>
      <c r="H2335" s="7" t="s">
        <v>2781</v>
      </c>
      <c r="I2335" s="7"/>
      <c r="J2335" s="7"/>
      <c r="K2335" s="7">
        <v>0</v>
      </c>
      <c r="L2335" s="7">
        <v>0</v>
      </c>
      <c r="M2335" s="7">
        <v>6126.54</v>
      </c>
      <c r="N2335" s="7">
        <v>1</v>
      </c>
      <c r="O2335" s="7" t="s">
        <v>53</v>
      </c>
      <c r="P2335" s="7">
        <v>0</v>
      </c>
      <c r="Q2335" s="7">
        <v>0</v>
      </c>
      <c r="R2335" s="7">
        <v>6126.54</v>
      </c>
    </row>
    <row r="2336" spans="1:18" x14ac:dyDescent="0.25">
      <c r="A2336" s="7" t="s">
        <v>5852</v>
      </c>
      <c r="B2336" s="8">
        <v>43560</v>
      </c>
      <c r="C2336" s="7">
        <v>2</v>
      </c>
      <c r="D2336" s="7" t="s">
        <v>5853</v>
      </c>
      <c r="E2336" s="7" t="s">
        <v>592</v>
      </c>
      <c r="F2336" s="7" t="s">
        <v>5854</v>
      </c>
      <c r="G2336" s="8">
        <v>43558.426388879998</v>
      </c>
      <c r="H2336" s="7" t="s">
        <v>2781</v>
      </c>
      <c r="I2336" s="7"/>
      <c r="J2336" s="7"/>
      <c r="K2336" s="7">
        <v>0</v>
      </c>
      <c r="L2336" s="7">
        <v>0</v>
      </c>
      <c r="M2336" s="7">
        <v>835.44</v>
      </c>
      <c r="N2336" s="7">
        <v>1</v>
      </c>
      <c r="O2336" s="7" t="s">
        <v>53</v>
      </c>
      <c r="P2336" s="7">
        <v>0</v>
      </c>
      <c r="Q2336" s="7">
        <v>0</v>
      </c>
      <c r="R2336" s="7">
        <v>835.44</v>
      </c>
    </row>
    <row r="2337" spans="1:18" x14ac:dyDescent="0.25">
      <c r="A2337" s="7" t="s">
        <v>5852</v>
      </c>
      <c r="B2337" s="8">
        <v>43560</v>
      </c>
      <c r="C2337" s="7">
        <v>3</v>
      </c>
      <c r="D2337" s="7" t="s">
        <v>5853</v>
      </c>
      <c r="E2337" s="7" t="s">
        <v>592</v>
      </c>
      <c r="F2337" s="7" t="s">
        <v>5854</v>
      </c>
      <c r="G2337" s="8">
        <v>43558.426388879998</v>
      </c>
      <c r="H2337" s="7" t="s">
        <v>2781</v>
      </c>
      <c r="I2337" s="7"/>
      <c r="J2337" s="7"/>
      <c r="K2337" s="7">
        <v>0</v>
      </c>
      <c r="L2337" s="7">
        <v>0</v>
      </c>
      <c r="M2337" s="7">
        <v>835.44</v>
      </c>
      <c r="N2337" s="7">
        <v>1</v>
      </c>
      <c r="O2337" s="7" t="s">
        <v>53</v>
      </c>
      <c r="P2337" s="7">
        <v>0</v>
      </c>
      <c r="Q2337" s="7">
        <v>0</v>
      </c>
      <c r="R2337" s="7">
        <v>835.44</v>
      </c>
    </row>
    <row r="2338" spans="1:18" x14ac:dyDescent="0.25">
      <c r="A2338" s="7" t="s">
        <v>5852</v>
      </c>
      <c r="B2338" s="8">
        <v>43560</v>
      </c>
      <c r="C2338" s="7">
        <v>4</v>
      </c>
      <c r="D2338" s="7" t="s">
        <v>5853</v>
      </c>
      <c r="E2338" s="7" t="s">
        <v>592</v>
      </c>
      <c r="F2338" s="7" t="s">
        <v>5854</v>
      </c>
      <c r="G2338" s="8">
        <v>43558.426388879998</v>
      </c>
      <c r="H2338" s="7" t="s">
        <v>2781</v>
      </c>
      <c r="I2338" s="7"/>
      <c r="J2338" s="7"/>
      <c r="K2338" s="7">
        <v>0</v>
      </c>
      <c r="L2338" s="7">
        <v>0</v>
      </c>
      <c r="M2338" s="7">
        <v>74.260000000000005</v>
      </c>
      <c r="N2338" s="7">
        <v>1</v>
      </c>
      <c r="O2338" s="7" t="s">
        <v>53</v>
      </c>
      <c r="P2338" s="7">
        <v>0</v>
      </c>
      <c r="Q2338" s="7">
        <v>0</v>
      </c>
      <c r="R2338" s="7">
        <v>74.260000000000005</v>
      </c>
    </row>
    <row r="2339" spans="1:18" x14ac:dyDescent="0.25">
      <c r="A2339" s="7" t="s">
        <v>5852</v>
      </c>
      <c r="B2339" s="8">
        <v>43560</v>
      </c>
      <c r="C2339" s="7">
        <v>5</v>
      </c>
      <c r="D2339" s="7" t="s">
        <v>5853</v>
      </c>
      <c r="E2339" s="7" t="s">
        <v>592</v>
      </c>
      <c r="F2339" s="7" t="s">
        <v>5854</v>
      </c>
      <c r="G2339" s="8">
        <v>43558.426388879998</v>
      </c>
      <c r="H2339" s="7" t="s">
        <v>2781</v>
      </c>
      <c r="I2339" s="7"/>
      <c r="J2339" s="7"/>
      <c r="K2339" s="7">
        <v>0</v>
      </c>
      <c r="L2339" s="7">
        <v>0</v>
      </c>
      <c r="M2339" s="7">
        <v>1670.87</v>
      </c>
      <c r="N2339" s="7">
        <v>1</v>
      </c>
      <c r="O2339" s="7" t="s">
        <v>53</v>
      </c>
      <c r="P2339" s="7">
        <v>0</v>
      </c>
      <c r="Q2339" s="7">
        <v>0</v>
      </c>
      <c r="R2339" s="7">
        <v>1670.87</v>
      </c>
    </row>
    <row r="2340" spans="1:18" x14ac:dyDescent="0.25">
      <c r="A2340" s="7" t="s">
        <v>5852</v>
      </c>
      <c r="B2340" s="8">
        <v>43560</v>
      </c>
      <c r="C2340" s="7">
        <v>6</v>
      </c>
      <c r="D2340" s="7" t="s">
        <v>5853</v>
      </c>
      <c r="E2340" s="7" t="s">
        <v>592</v>
      </c>
      <c r="F2340" s="7" t="s">
        <v>5854</v>
      </c>
      <c r="G2340" s="8">
        <v>43558.426388879998</v>
      </c>
      <c r="H2340" s="7" t="s">
        <v>2781</v>
      </c>
      <c r="I2340" s="7"/>
      <c r="J2340" s="7"/>
      <c r="K2340" s="7">
        <v>0</v>
      </c>
      <c r="L2340" s="7">
        <v>0</v>
      </c>
      <c r="M2340" s="7">
        <v>14.85</v>
      </c>
      <c r="N2340" s="7">
        <v>1</v>
      </c>
      <c r="O2340" s="7" t="s">
        <v>53</v>
      </c>
      <c r="P2340" s="7">
        <v>0</v>
      </c>
      <c r="Q2340" s="7">
        <v>0</v>
      </c>
      <c r="R2340" s="7">
        <v>14.85</v>
      </c>
    </row>
    <row r="2341" spans="1:18" x14ac:dyDescent="0.25">
      <c r="A2341" s="7" t="s">
        <v>5852</v>
      </c>
      <c r="B2341" s="8">
        <v>43560</v>
      </c>
      <c r="C2341" s="7">
        <v>7</v>
      </c>
      <c r="D2341" s="7" t="s">
        <v>5853</v>
      </c>
      <c r="E2341" s="7" t="s">
        <v>592</v>
      </c>
      <c r="F2341" s="7" t="s">
        <v>5854</v>
      </c>
      <c r="G2341" s="8">
        <v>43558.426388879998</v>
      </c>
      <c r="H2341" s="7" t="s">
        <v>2781</v>
      </c>
      <c r="I2341" s="7"/>
      <c r="J2341" s="7"/>
      <c r="K2341" s="7">
        <v>0</v>
      </c>
      <c r="L2341" s="7">
        <v>0</v>
      </c>
      <c r="M2341" s="7">
        <v>1392.4</v>
      </c>
      <c r="N2341" s="7">
        <v>1</v>
      </c>
      <c r="O2341" s="7" t="s">
        <v>53</v>
      </c>
      <c r="P2341" s="7">
        <v>0</v>
      </c>
      <c r="Q2341" s="7">
        <v>0</v>
      </c>
      <c r="R2341" s="7">
        <v>1392.4</v>
      </c>
    </row>
    <row r="2342" spans="1:18" x14ac:dyDescent="0.25">
      <c r="A2342" s="7" t="s">
        <v>5852</v>
      </c>
      <c r="B2342" s="8">
        <v>43560</v>
      </c>
      <c r="C2342" s="7">
        <v>8</v>
      </c>
      <c r="D2342" s="7" t="s">
        <v>5853</v>
      </c>
      <c r="E2342" s="7" t="s">
        <v>592</v>
      </c>
      <c r="F2342" s="7" t="s">
        <v>5854</v>
      </c>
      <c r="G2342" s="8">
        <v>43558.426388879998</v>
      </c>
      <c r="H2342" s="7" t="s">
        <v>2781</v>
      </c>
      <c r="I2342" s="7"/>
      <c r="J2342" s="7"/>
      <c r="K2342" s="7">
        <v>0</v>
      </c>
      <c r="L2342" s="7">
        <v>0</v>
      </c>
      <c r="M2342" s="7">
        <v>519.83000000000004</v>
      </c>
      <c r="N2342" s="7">
        <v>1</v>
      </c>
      <c r="O2342" s="7" t="s">
        <v>53</v>
      </c>
      <c r="P2342" s="7">
        <v>0</v>
      </c>
      <c r="Q2342" s="7">
        <v>0</v>
      </c>
      <c r="R2342" s="7">
        <v>519.83000000000004</v>
      </c>
    </row>
    <row r="2343" spans="1:18" x14ac:dyDescent="0.25">
      <c r="A2343" s="7" t="s">
        <v>5852</v>
      </c>
      <c r="B2343" s="8">
        <v>43560</v>
      </c>
      <c r="C2343" s="7">
        <v>9</v>
      </c>
      <c r="D2343" s="7" t="s">
        <v>5853</v>
      </c>
      <c r="E2343" s="7" t="s">
        <v>592</v>
      </c>
      <c r="F2343" s="7" t="s">
        <v>5854</v>
      </c>
      <c r="G2343" s="8">
        <v>43558.426388879998</v>
      </c>
      <c r="H2343" s="7" t="s">
        <v>2781</v>
      </c>
      <c r="I2343" s="7"/>
      <c r="J2343" s="7"/>
      <c r="K2343" s="7">
        <v>0</v>
      </c>
      <c r="L2343" s="7">
        <v>0</v>
      </c>
      <c r="M2343" s="7">
        <v>334.17</v>
      </c>
      <c r="N2343" s="7">
        <v>1</v>
      </c>
      <c r="O2343" s="7" t="s">
        <v>53</v>
      </c>
      <c r="P2343" s="7">
        <v>0</v>
      </c>
      <c r="Q2343" s="7">
        <v>0</v>
      </c>
      <c r="R2343" s="7">
        <v>334.17</v>
      </c>
    </row>
    <row r="2344" spans="1:18" x14ac:dyDescent="0.25">
      <c r="A2344" s="7" t="s">
        <v>5852</v>
      </c>
      <c r="B2344" s="8">
        <v>43560</v>
      </c>
      <c r="C2344" s="7">
        <v>10</v>
      </c>
      <c r="D2344" s="7" t="s">
        <v>5853</v>
      </c>
      <c r="E2344" s="7" t="s">
        <v>592</v>
      </c>
      <c r="F2344" s="7" t="s">
        <v>5854</v>
      </c>
      <c r="G2344" s="8">
        <v>43558.426388879998</v>
      </c>
      <c r="H2344" s="7" t="s">
        <v>2781</v>
      </c>
      <c r="I2344" s="7"/>
      <c r="J2344" s="7"/>
      <c r="K2344" s="7">
        <v>0</v>
      </c>
      <c r="L2344" s="7">
        <v>0</v>
      </c>
      <c r="M2344" s="7">
        <v>250.63</v>
      </c>
      <c r="N2344" s="7">
        <v>1</v>
      </c>
      <c r="O2344" s="7" t="s">
        <v>53</v>
      </c>
      <c r="P2344" s="7">
        <v>0</v>
      </c>
      <c r="Q2344" s="7">
        <v>0</v>
      </c>
      <c r="R2344" s="7">
        <v>250.63</v>
      </c>
    </row>
    <row r="2345" spans="1:18" x14ac:dyDescent="0.25">
      <c r="A2345" s="7" t="s">
        <v>5852</v>
      </c>
      <c r="B2345" s="8">
        <v>43560</v>
      </c>
      <c r="C2345" s="7">
        <v>11</v>
      </c>
      <c r="D2345" s="7" t="s">
        <v>5853</v>
      </c>
      <c r="E2345" s="7" t="s">
        <v>592</v>
      </c>
      <c r="F2345" s="7" t="s">
        <v>5854</v>
      </c>
      <c r="G2345" s="8">
        <v>43558.426388879998</v>
      </c>
      <c r="H2345" s="7" t="s">
        <v>2781</v>
      </c>
      <c r="I2345" s="7"/>
      <c r="J2345" s="7"/>
      <c r="K2345" s="7">
        <v>0</v>
      </c>
      <c r="L2345" s="7">
        <v>0</v>
      </c>
      <c r="M2345" s="7">
        <v>445.57</v>
      </c>
      <c r="N2345" s="7">
        <v>1</v>
      </c>
      <c r="O2345" s="7" t="s">
        <v>53</v>
      </c>
      <c r="P2345" s="7">
        <v>0</v>
      </c>
      <c r="Q2345" s="7">
        <v>0</v>
      </c>
      <c r="R2345" s="7">
        <v>445.57</v>
      </c>
    </row>
    <row r="2346" spans="1:18" x14ac:dyDescent="0.25">
      <c r="A2346" s="7" t="s">
        <v>5855</v>
      </c>
      <c r="B2346" s="8">
        <v>43560</v>
      </c>
      <c r="C2346" s="7">
        <v>1</v>
      </c>
      <c r="D2346" s="7" t="s">
        <v>5856</v>
      </c>
      <c r="E2346" s="7" t="s">
        <v>592</v>
      </c>
      <c r="F2346" s="7" t="s">
        <v>5857</v>
      </c>
      <c r="G2346" s="8">
        <v>43559.515972219997</v>
      </c>
      <c r="H2346" s="7" t="s">
        <v>2781</v>
      </c>
      <c r="I2346" s="7"/>
      <c r="J2346" s="7"/>
      <c r="K2346" s="7">
        <v>0</v>
      </c>
      <c r="L2346" s="7">
        <v>0</v>
      </c>
      <c r="M2346" s="7">
        <v>8000</v>
      </c>
      <c r="N2346" s="7">
        <v>1</v>
      </c>
      <c r="O2346" s="7" t="s">
        <v>53</v>
      </c>
      <c r="P2346" s="7">
        <v>0</v>
      </c>
      <c r="Q2346" s="7">
        <v>0</v>
      </c>
      <c r="R2346" s="7">
        <v>8000</v>
      </c>
    </row>
    <row r="2347" spans="1:18" x14ac:dyDescent="0.25">
      <c r="A2347" s="7" t="s">
        <v>5858</v>
      </c>
      <c r="B2347" s="8">
        <v>43563</v>
      </c>
      <c r="C2347" s="7">
        <v>5</v>
      </c>
      <c r="D2347" s="7" t="s">
        <v>5859</v>
      </c>
      <c r="E2347" s="7" t="s">
        <v>592</v>
      </c>
      <c r="F2347" s="7" t="s">
        <v>5860</v>
      </c>
      <c r="G2347" s="8">
        <v>43252.681250000001</v>
      </c>
      <c r="H2347" s="7" t="s">
        <v>2781</v>
      </c>
      <c r="I2347" s="7"/>
      <c r="J2347" s="7"/>
      <c r="K2347" s="7">
        <v>0</v>
      </c>
      <c r="L2347" s="7">
        <v>0</v>
      </c>
      <c r="M2347" s="7">
        <v>0</v>
      </c>
      <c r="N2347" s="7">
        <v>1</v>
      </c>
      <c r="O2347" s="7" t="s">
        <v>53</v>
      </c>
      <c r="P2347" s="7">
        <v>0</v>
      </c>
      <c r="Q2347" s="7">
        <v>0</v>
      </c>
      <c r="R2347" s="7">
        <v>6800</v>
      </c>
    </row>
    <row r="2348" spans="1:18" x14ac:dyDescent="0.25">
      <c r="A2348" s="7" t="s">
        <v>5861</v>
      </c>
      <c r="B2348" s="8">
        <v>43575</v>
      </c>
      <c r="C2348" s="7">
        <v>1</v>
      </c>
      <c r="D2348" s="7" t="s">
        <v>5862</v>
      </c>
      <c r="E2348" s="7" t="s">
        <v>592</v>
      </c>
      <c r="F2348" s="7" t="s">
        <v>5863</v>
      </c>
      <c r="G2348" s="8">
        <v>43552.606249999997</v>
      </c>
      <c r="H2348" s="7" t="s">
        <v>2781</v>
      </c>
      <c r="I2348" s="7"/>
      <c r="J2348" s="7"/>
      <c r="K2348" s="7">
        <v>0</v>
      </c>
      <c r="L2348" s="7">
        <v>0</v>
      </c>
      <c r="M2348" s="7">
        <v>650</v>
      </c>
      <c r="N2348" s="7">
        <v>1</v>
      </c>
      <c r="O2348" s="7" t="s">
        <v>53</v>
      </c>
      <c r="P2348" s="7">
        <v>0</v>
      </c>
      <c r="Q2348" s="7">
        <v>0</v>
      </c>
      <c r="R2348" s="7">
        <v>650</v>
      </c>
    </row>
    <row r="2349" spans="1:18" x14ac:dyDescent="0.25">
      <c r="A2349" s="7" t="s">
        <v>5864</v>
      </c>
      <c r="B2349" s="8">
        <v>43577</v>
      </c>
      <c r="C2349" s="7">
        <v>1</v>
      </c>
      <c r="D2349" s="7" t="s">
        <v>5865</v>
      </c>
      <c r="E2349" s="7" t="s">
        <v>592</v>
      </c>
      <c r="F2349" s="7" t="s">
        <v>5866</v>
      </c>
      <c r="G2349" s="8">
        <v>43570.938194440001</v>
      </c>
      <c r="H2349" s="7" t="s">
        <v>2781</v>
      </c>
      <c r="I2349" s="7"/>
      <c r="J2349" s="7"/>
      <c r="K2349" s="7">
        <v>0</v>
      </c>
      <c r="L2349" s="7">
        <v>0</v>
      </c>
      <c r="M2349" s="7">
        <v>2800</v>
      </c>
      <c r="N2349" s="7">
        <v>1</v>
      </c>
      <c r="O2349" s="7" t="s">
        <v>53</v>
      </c>
      <c r="P2349" s="7">
        <v>0</v>
      </c>
      <c r="Q2349" s="7">
        <v>0</v>
      </c>
      <c r="R2349" s="7">
        <v>2800</v>
      </c>
    </row>
    <row r="2350" spans="1:18" x14ac:dyDescent="0.25">
      <c r="A2350" s="7" t="s">
        <v>5867</v>
      </c>
      <c r="B2350" s="8">
        <v>43585</v>
      </c>
      <c r="C2350" s="7">
        <v>1</v>
      </c>
      <c r="D2350" s="7" t="s">
        <v>5868</v>
      </c>
      <c r="E2350" s="7" t="s">
        <v>592</v>
      </c>
      <c r="F2350" s="7" t="s">
        <v>5869</v>
      </c>
      <c r="G2350" s="8">
        <v>43580.414583329999</v>
      </c>
      <c r="H2350" s="7" t="s">
        <v>2781</v>
      </c>
      <c r="I2350" s="7"/>
      <c r="J2350" s="7"/>
      <c r="K2350" s="7">
        <v>0</v>
      </c>
      <c r="L2350" s="7">
        <v>0</v>
      </c>
      <c r="M2350" s="7">
        <v>176.47</v>
      </c>
      <c r="N2350" s="7">
        <v>1</v>
      </c>
      <c r="O2350" s="7" t="s">
        <v>53</v>
      </c>
      <c r="P2350" s="7">
        <v>0</v>
      </c>
      <c r="Q2350" s="7">
        <v>0</v>
      </c>
      <c r="R2350" s="7">
        <v>176.47</v>
      </c>
    </row>
    <row r="2351" spans="1:18" x14ac:dyDescent="0.25">
      <c r="A2351" s="7" t="s">
        <v>5867</v>
      </c>
      <c r="B2351" s="8">
        <v>43585</v>
      </c>
      <c r="C2351" s="7">
        <v>2</v>
      </c>
      <c r="D2351" s="7" t="s">
        <v>5868</v>
      </c>
      <c r="E2351" s="7" t="s">
        <v>592</v>
      </c>
      <c r="F2351" s="7" t="s">
        <v>5869</v>
      </c>
      <c r="G2351" s="8">
        <v>43580.414583329999</v>
      </c>
      <c r="H2351" s="7" t="s">
        <v>2781</v>
      </c>
      <c r="I2351" s="7"/>
      <c r="J2351" s="7"/>
      <c r="K2351" s="7">
        <v>0</v>
      </c>
      <c r="L2351" s="7">
        <v>0</v>
      </c>
      <c r="M2351" s="7">
        <v>323.52999999999997</v>
      </c>
      <c r="N2351" s="7">
        <v>1</v>
      </c>
      <c r="O2351" s="7" t="s">
        <v>53</v>
      </c>
      <c r="P2351" s="7">
        <v>0</v>
      </c>
      <c r="Q2351" s="7">
        <v>0</v>
      </c>
      <c r="R2351" s="7">
        <v>323.52999999999997</v>
      </c>
    </row>
    <row r="2352" spans="1:18" x14ac:dyDescent="0.25">
      <c r="A2352" s="7" t="s">
        <v>5870</v>
      </c>
      <c r="B2352" s="8">
        <v>43585</v>
      </c>
      <c r="C2352" s="7">
        <v>1</v>
      </c>
      <c r="D2352" s="7" t="s">
        <v>5871</v>
      </c>
      <c r="E2352" s="7" t="s">
        <v>592</v>
      </c>
      <c r="F2352" s="7" t="s">
        <v>5872</v>
      </c>
      <c r="G2352" s="8">
        <v>43583.415972219998</v>
      </c>
      <c r="H2352" s="7" t="s">
        <v>2781</v>
      </c>
      <c r="I2352" s="7"/>
      <c r="J2352" s="7"/>
      <c r="K2352" s="7">
        <v>0</v>
      </c>
      <c r="L2352" s="7">
        <v>0</v>
      </c>
      <c r="M2352" s="7">
        <v>250</v>
      </c>
      <c r="N2352" s="7">
        <v>1</v>
      </c>
      <c r="O2352" s="7" t="s">
        <v>71</v>
      </c>
      <c r="P2352" s="7">
        <v>0</v>
      </c>
      <c r="Q2352" s="7">
        <v>0</v>
      </c>
      <c r="R2352" s="7">
        <v>250</v>
      </c>
    </row>
    <row r="2353" spans="1:18" x14ac:dyDescent="0.25">
      <c r="A2353" s="7" t="s">
        <v>5867</v>
      </c>
      <c r="B2353" s="8">
        <v>43585</v>
      </c>
      <c r="C2353" s="7">
        <v>1</v>
      </c>
      <c r="D2353" s="7" t="s">
        <v>5868</v>
      </c>
      <c r="E2353" s="7" t="s">
        <v>592</v>
      </c>
      <c r="F2353" s="7" t="s">
        <v>5869</v>
      </c>
      <c r="G2353" s="8">
        <v>43580.414583329999</v>
      </c>
      <c r="H2353" s="7" t="s">
        <v>2781</v>
      </c>
      <c r="I2353" s="7"/>
      <c r="J2353" s="7"/>
      <c r="K2353" s="7">
        <v>0</v>
      </c>
      <c r="L2353" s="7">
        <v>0</v>
      </c>
      <c r="M2353" s="7">
        <v>176.47</v>
      </c>
      <c r="N2353" s="7">
        <v>1</v>
      </c>
      <c r="O2353" s="7" t="s">
        <v>53</v>
      </c>
      <c r="P2353" s="7">
        <v>0</v>
      </c>
      <c r="Q2353" s="7">
        <v>0</v>
      </c>
      <c r="R2353" s="7">
        <v>176.47</v>
      </c>
    </row>
    <row r="2354" spans="1:18" x14ac:dyDescent="0.25">
      <c r="A2354" s="7" t="s">
        <v>5867</v>
      </c>
      <c r="B2354" s="8">
        <v>43585</v>
      </c>
      <c r="C2354" s="7">
        <v>2</v>
      </c>
      <c r="D2354" s="7" t="s">
        <v>5868</v>
      </c>
      <c r="E2354" s="7" t="s">
        <v>592</v>
      </c>
      <c r="F2354" s="7" t="s">
        <v>5869</v>
      </c>
      <c r="G2354" s="8">
        <v>43580.414583329999</v>
      </c>
      <c r="H2354" s="7" t="s">
        <v>2781</v>
      </c>
      <c r="I2354" s="7"/>
      <c r="J2354" s="7"/>
      <c r="K2354" s="7">
        <v>0</v>
      </c>
      <c r="L2354" s="7">
        <v>0</v>
      </c>
      <c r="M2354" s="7">
        <v>323.52999999999997</v>
      </c>
      <c r="N2354" s="7">
        <v>1</v>
      </c>
      <c r="O2354" s="7" t="s">
        <v>53</v>
      </c>
      <c r="P2354" s="7">
        <v>0</v>
      </c>
      <c r="Q2354" s="7">
        <v>0</v>
      </c>
      <c r="R2354" s="7">
        <v>323.52999999999997</v>
      </c>
    </row>
    <row r="2355" spans="1:18" x14ac:dyDescent="0.25">
      <c r="A2355" s="7" t="s">
        <v>5870</v>
      </c>
      <c r="B2355" s="8">
        <v>43585</v>
      </c>
      <c r="C2355" s="7">
        <v>1</v>
      </c>
      <c r="D2355" s="7" t="s">
        <v>5871</v>
      </c>
      <c r="E2355" s="7" t="s">
        <v>592</v>
      </c>
      <c r="F2355" s="7" t="s">
        <v>5872</v>
      </c>
      <c r="G2355" s="8">
        <v>43583.415972219998</v>
      </c>
      <c r="H2355" s="7" t="s">
        <v>2781</v>
      </c>
      <c r="I2355" s="7"/>
      <c r="J2355" s="7"/>
      <c r="K2355" s="7">
        <v>0</v>
      </c>
      <c r="L2355" s="7">
        <v>0</v>
      </c>
      <c r="M2355" s="7">
        <v>250</v>
      </c>
      <c r="N2355" s="7">
        <v>1</v>
      </c>
      <c r="O2355" s="7" t="s">
        <v>71</v>
      </c>
      <c r="P2355" s="7">
        <v>0</v>
      </c>
      <c r="Q2355" s="7">
        <v>0</v>
      </c>
      <c r="R2355" s="7">
        <v>250</v>
      </c>
    </row>
    <row r="2356" spans="1:18" x14ac:dyDescent="0.25">
      <c r="A2356" s="7" t="s">
        <v>5873</v>
      </c>
      <c r="B2356" s="8">
        <v>43591</v>
      </c>
      <c r="C2356" s="7">
        <v>1</v>
      </c>
      <c r="D2356" s="7" t="s">
        <v>5874</v>
      </c>
      <c r="E2356" s="7" t="s">
        <v>592</v>
      </c>
      <c r="F2356" s="7" t="s">
        <v>5875</v>
      </c>
      <c r="G2356" s="8">
        <v>43554.79027777</v>
      </c>
      <c r="H2356" s="7" t="s">
        <v>2781</v>
      </c>
      <c r="I2356" s="7"/>
      <c r="J2356" s="7"/>
      <c r="K2356" s="7">
        <v>0</v>
      </c>
      <c r="L2356" s="7">
        <v>0</v>
      </c>
      <c r="M2356" s="7">
        <v>22049.23</v>
      </c>
      <c r="N2356" s="7">
        <v>1</v>
      </c>
      <c r="O2356" s="7" t="s">
        <v>53</v>
      </c>
      <c r="P2356" s="7">
        <v>0</v>
      </c>
      <c r="Q2356" s="7">
        <v>0</v>
      </c>
      <c r="R2356" s="7">
        <v>22049.23</v>
      </c>
    </row>
    <row r="2357" spans="1:18" x14ac:dyDescent="0.25">
      <c r="A2357" s="7" t="s">
        <v>5873</v>
      </c>
      <c r="B2357" s="8">
        <v>43591</v>
      </c>
      <c r="C2357" s="7">
        <v>2</v>
      </c>
      <c r="D2357" s="7" t="s">
        <v>5874</v>
      </c>
      <c r="E2357" s="7" t="s">
        <v>592</v>
      </c>
      <c r="F2357" s="7" t="s">
        <v>5875</v>
      </c>
      <c r="G2357" s="8">
        <v>43554.79027777</v>
      </c>
      <c r="H2357" s="7" t="s">
        <v>2781</v>
      </c>
      <c r="I2357" s="7"/>
      <c r="J2357" s="7"/>
      <c r="K2357" s="7">
        <v>0</v>
      </c>
      <c r="L2357" s="7">
        <v>0</v>
      </c>
      <c r="M2357" s="7">
        <v>4777.34</v>
      </c>
      <c r="N2357" s="7">
        <v>1</v>
      </c>
      <c r="O2357" s="7" t="s">
        <v>53</v>
      </c>
      <c r="P2357" s="7">
        <v>0</v>
      </c>
      <c r="Q2357" s="7">
        <v>0</v>
      </c>
      <c r="R2357" s="7">
        <v>4777.33</v>
      </c>
    </row>
    <row r="2358" spans="1:18" x14ac:dyDescent="0.25">
      <c r="A2358" s="7" t="s">
        <v>5873</v>
      </c>
      <c r="B2358" s="8">
        <v>43591</v>
      </c>
      <c r="C2358" s="7">
        <v>3</v>
      </c>
      <c r="D2358" s="7" t="s">
        <v>5874</v>
      </c>
      <c r="E2358" s="7" t="s">
        <v>592</v>
      </c>
      <c r="F2358" s="7" t="s">
        <v>5875</v>
      </c>
      <c r="G2358" s="8">
        <v>43554.79027777</v>
      </c>
      <c r="H2358" s="7" t="s">
        <v>2781</v>
      </c>
      <c r="I2358" s="7"/>
      <c r="J2358" s="7"/>
      <c r="K2358" s="7">
        <v>0</v>
      </c>
      <c r="L2358" s="7">
        <v>0</v>
      </c>
      <c r="M2358" s="7">
        <v>3919.86</v>
      </c>
      <c r="N2358" s="7">
        <v>1</v>
      </c>
      <c r="O2358" s="7" t="s">
        <v>53</v>
      </c>
      <c r="P2358" s="7">
        <v>0</v>
      </c>
      <c r="Q2358" s="7">
        <v>0</v>
      </c>
      <c r="R2358" s="7">
        <v>3919.86</v>
      </c>
    </row>
    <row r="2359" spans="1:18" x14ac:dyDescent="0.25">
      <c r="A2359" s="7" t="s">
        <v>5873</v>
      </c>
      <c r="B2359" s="8">
        <v>43591</v>
      </c>
      <c r="C2359" s="7">
        <v>4</v>
      </c>
      <c r="D2359" s="7" t="s">
        <v>5874</v>
      </c>
      <c r="E2359" s="7" t="s">
        <v>592</v>
      </c>
      <c r="F2359" s="7" t="s">
        <v>5875</v>
      </c>
      <c r="G2359" s="8">
        <v>43554.79027777</v>
      </c>
      <c r="H2359" s="7" t="s">
        <v>2781</v>
      </c>
      <c r="I2359" s="7"/>
      <c r="J2359" s="7"/>
      <c r="K2359" s="7">
        <v>0</v>
      </c>
      <c r="L2359" s="7">
        <v>0</v>
      </c>
      <c r="M2359" s="7">
        <v>783.97</v>
      </c>
      <c r="N2359" s="7">
        <v>1</v>
      </c>
      <c r="O2359" s="7" t="s">
        <v>53</v>
      </c>
      <c r="P2359" s="7">
        <v>0</v>
      </c>
      <c r="Q2359" s="7">
        <v>0</v>
      </c>
      <c r="R2359" s="7">
        <v>783.97</v>
      </c>
    </row>
    <row r="2360" spans="1:18" x14ac:dyDescent="0.25">
      <c r="A2360" s="7" t="s">
        <v>5873</v>
      </c>
      <c r="B2360" s="8">
        <v>43591</v>
      </c>
      <c r="C2360" s="7">
        <v>5</v>
      </c>
      <c r="D2360" s="7" t="s">
        <v>5874</v>
      </c>
      <c r="E2360" s="7" t="s">
        <v>592</v>
      </c>
      <c r="F2360" s="7" t="s">
        <v>5875</v>
      </c>
      <c r="G2360" s="8">
        <v>43554.79027777</v>
      </c>
      <c r="H2360" s="7" t="s">
        <v>2781</v>
      </c>
      <c r="I2360" s="7"/>
      <c r="J2360" s="7"/>
      <c r="K2360" s="7">
        <v>0</v>
      </c>
      <c r="L2360" s="7">
        <v>0</v>
      </c>
      <c r="M2360" s="7">
        <v>3307.38</v>
      </c>
      <c r="N2360" s="7">
        <v>1</v>
      </c>
      <c r="O2360" s="7" t="s">
        <v>53</v>
      </c>
      <c r="P2360" s="7">
        <v>0</v>
      </c>
      <c r="Q2360" s="7">
        <v>0</v>
      </c>
      <c r="R2360" s="7">
        <v>3307.38</v>
      </c>
    </row>
    <row r="2361" spans="1:18" x14ac:dyDescent="0.25">
      <c r="A2361" s="7" t="s">
        <v>5873</v>
      </c>
      <c r="B2361" s="8">
        <v>43591</v>
      </c>
      <c r="C2361" s="7">
        <v>6</v>
      </c>
      <c r="D2361" s="7" t="s">
        <v>5874</v>
      </c>
      <c r="E2361" s="7" t="s">
        <v>592</v>
      </c>
      <c r="F2361" s="7" t="s">
        <v>5875</v>
      </c>
      <c r="G2361" s="8">
        <v>43554.79027777</v>
      </c>
      <c r="H2361" s="7" t="s">
        <v>2781</v>
      </c>
      <c r="I2361" s="7"/>
      <c r="J2361" s="7"/>
      <c r="K2361" s="7">
        <v>0</v>
      </c>
      <c r="L2361" s="7">
        <v>0</v>
      </c>
      <c r="M2361" s="7">
        <v>685.98</v>
      </c>
      <c r="N2361" s="7">
        <v>1</v>
      </c>
      <c r="O2361" s="7" t="s">
        <v>53</v>
      </c>
      <c r="P2361" s="7">
        <v>0</v>
      </c>
      <c r="Q2361" s="7">
        <v>0</v>
      </c>
      <c r="R2361" s="7">
        <v>685.98</v>
      </c>
    </row>
    <row r="2362" spans="1:18" x14ac:dyDescent="0.25">
      <c r="A2362" s="7" t="s">
        <v>5873</v>
      </c>
      <c r="B2362" s="8">
        <v>43591</v>
      </c>
      <c r="C2362" s="7">
        <v>7</v>
      </c>
      <c r="D2362" s="7" t="s">
        <v>5874</v>
      </c>
      <c r="E2362" s="7" t="s">
        <v>592</v>
      </c>
      <c r="F2362" s="7" t="s">
        <v>5875</v>
      </c>
      <c r="G2362" s="8">
        <v>43554.79027777</v>
      </c>
      <c r="H2362" s="7" t="s">
        <v>2781</v>
      </c>
      <c r="I2362" s="7"/>
      <c r="J2362" s="7"/>
      <c r="K2362" s="7">
        <v>0</v>
      </c>
      <c r="L2362" s="7">
        <v>0</v>
      </c>
      <c r="M2362" s="7">
        <v>2082.4299999999998</v>
      </c>
      <c r="N2362" s="7">
        <v>1</v>
      </c>
      <c r="O2362" s="7" t="s">
        <v>53</v>
      </c>
      <c r="P2362" s="7">
        <v>0</v>
      </c>
      <c r="Q2362" s="7">
        <v>0</v>
      </c>
      <c r="R2362" s="7">
        <v>2082.4299999999998</v>
      </c>
    </row>
    <row r="2363" spans="1:18" x14ac:dyDescent="0.25">
      <c r="A2363" s="7" t="s">
        <v>5873</v>
      </c>
      <c r="B2363" s="8">
        <v>43591</v>
      </c>
      <c r="C2363" s="7">
        <v>8</v>
      </c>
      <c r="D2363" s="7" t="s">
        <v>5874</v>
      </c>
      <c r="E2363" s="7" t="s">
        <v>592</v>
      </c>
      <c r="F2363" s="7" t="s">
        <v>5875</v>
      </c>
      <c r="G2363" s="8">
        <v>43554.79027777</v>
      </c>
      <c r="H2363" s="7" t="s">
        <v>2781</v>
      </c>
      <c r="I2363" s="7"/>
      <c r="J2363" s="7"/>
      <c r="K2363" s="7">
        <v>0</v>
      </c>
      <c r="L2363" s="7">
        <v>0</v>
      </c>
      <c r="M2363" s="7">
        <v>440.98</v>
      </c>
      <c r="N2363" s="7">
        <v>1</v>
      </c>
      <c r="O2363" s="7" t="s">
        <v>53</v>
      </c>
      <c r="P2363" s="7">
        <v>0</v>
      </c>
      <c r="Q2363" s="7">
        <v>0</v>
      </c>
      <c r="R2363" s="7">
        <v>440.98</v>
      </c>
    </row>
    <row r="2364" spans="1:18" x14ac:dyDescent="0.25">
      <c r="A2364" s="7" t="s">
        <v>5873</v>
      </c>
      <c r="B2364" s="8">
        <v>43591</v>
      </c>
      <c r="C2364" s="7">
        <v>9</v>
      </c>
      <c r="D2364" s="7" t="s">
        <v>5874</v>
      </c>
      <c r="E2364" s="7" t="s">
        <v>592</v>
      </c>
      <c r="F2364" s="7" t="s">
        <v>5875</v>
      </c>
      <c r="G2364" s="8">
        <v>43554.79027777</v>
      </c>
      <c r="H2364" s="7" t="s">
        <v>2781</v>
      </c>
      <c r="I2364" s="7"/>
      <c r="J2364" s="7"/>
      <c r="K2364" s="7">
        <v>0</v>
      </c>
      <c r="L2364" s="7">
        <v>0</v>
      </c>
      <c r="M2364" s="7">
        <v>6859.76</v>
      </c>
      <c r="N2364" s="7">
        <v>1</v>
      </c>
      <c r="O2364" s="7" t="s">
        <v>53</v>
      </c>
      <c r="P2364" s="7">
        <v>0</v>
      </c>
      <c r="Q2364" s="7">
        <v>0</v>
      </c>
      <c r="R2364" s="7">
        <v>6859.76</v>
      </c>
    </row>
    <row r="2365" spans="1:18" x14ac:dyDescent="0.25">
      <c r="A2365" s="7" t="s">
        <v>5873</v>
      </c>
      <c r="B2365" s="8">
        <v>43591</v>
      </c>
      <c r="C2365" s="7">
        <v>10</v>
      </c>
      <c r="D2365" s="7" t="s">
        <v>5874</v>
      </c>
      <c r="E2365" s="7" t="s">
        <v>592</v>
      </c>
      <c r="F2365" s="7" t="s">
        <v>5875</v>
      </c>
      <c r="G2365" s="8">
        <v>43554.79027777</v>
      </c>
      <c r="H2365" s="7" t="s">
        <v>2781</v>
      </c>
      <c r="I2365" s="7"/>
      <c r="J2365" s="7"/>
      <c r="K2365" s="7">
        <v>0</v>
      </c>
      <c r="L2365" s="7">
        <v>0</v>
      </c>
      <c r="M2365" s="7">
        <v>416.49</v>
      </c>
      <c r="N2365" s="7">
        <v>1</v>
      </c>
      <c r="O2365" s="7" t="s">
        <v>53</v>
      </c>
      <c r="P2365" s="7">
        <v>0</v>
      </c>
      <c r="Q2365" s="7">
        <v>0</v>
      </c>
      <c r="R2365" s="7">
        <v>416.49</v>
      </c>
    </row>
    <row r="2366" spans="1:18" x14ac:dyDescent="0.25">
      <c r="A2366" s="7" t="s">
        <v>5873</v>
      </c>
      <c r="B2366" s="8">
        <v>43591</v>
      </c>
      <c r="C2366" s="7">
        <v>11</v>
      </c>
      <c r="D2366" s="7" t="s">
        <v>5874</v>
      </c>
      <c r="E2366" s="7" t="s">
        <v>592</v>
      </c>
      <c r="F2366" s="7" t="s">
        <v>5875</v>
      </c>
      <c r="G2366" s="8">
        <v>43554.79027777</v>
      </c>
      <c r="H2366" s="7" t="s">
        <v>2781</v>
      </c>
      <c r="I2366" s="7"/>
      <c r="J2366" s="7"/>
      <c r="K2366" s="7">
        <v>0</v>
      </c>
      <c r="L2366" s="7">
        <v>0</v>
      </c>
      <c r="M2366" s="7">
        <v>2449.91</v>
      </c>
      <c r="N2366" s="7">
        <v>1</v>
      </c>
      <c r="O2366" s="7" t="s">
        <v>53</v>
      </c>
      <c r="P2366" s="7">
        <v>0</v>
      </c>
      <c r="Q2366" s="7">
        <v>0</v>
      </c>
      <c r="R2366" s="7">
        <v>2449.91</v>
      </c>
    </row>
    <row r="2367" spans="1:18" x14ac:dyDescent="0.25">
      <c r="A2367" s="7" t="s">
        <v>5873</v>
      </c>
      <c r="B2367" s="8">
        <v>43591</v>
      </c>
      <c r="C2367" s="7">
        <v>12</v>
      </c>
      <c r="D2367" s="7" t="s">
        <v>5874</v>
      </c>
      <c r="E2367" s="7" t="s">
        <v>592</v>
      </c>
      <c r="F2367" s="7" t="s">
        <v>5875</v>
      </c>
      <c r="G2367" s="8">
        <v>43554.79027777</v>
      </c>
      <c r="H2367" s="7" t="s">
        <v>2781</v>
      </c>
      <c r="I2367" s="7"/>
      <c r="J2367" s="7"/>
      <c r="K2367" s="7">
        <v>0</v>
      </c>
      <c r="L2367" s="7">
        <v>0</v>
      </c>
      <c r="M2367" s="7">
        <v>71047.5</v>
      </c>
      <c r="N2367" s="7">
        <v>1</v>
      </c>
      <c r="O2367" s="7" t="s">
        <v>53</v>
      </c>
      <c r="P2367" s="7">
        <v>0</v>
      </c>
      <c r="Q2367" s="7">
        <v>0</v>
      </c>
      <c r="R2367" s="7">
        <v>71047.5</v>
      </c>
    </row>
    <row r="2368" spans="1:18" x14ac:dyDescent="0.25">
      <c r="A2368" s="7" t="s">
        <v>5873</v>
      </c>
      <c r="B2368" s="8">
        <v>43591</v>
      </c>
      <c r="C2368" s="7">
        <v>13</v>
      </c>
      <c r="D2368" s="7" t="s">
        <v>5874</v>
      </c>
      <c r="E2368" s="7" t="s">
        <v>592</v>
      </c>
      <c r="F2368" s="7" t="s">
        <v>5875</v>
      </c>
      <c r="G2368" s="8">
        <v>43554.79027777</v>
      </c>
      <c r="H2368" s="7" t="s">
        <v>2781</v>
      </c>
      <c r="I2368" s="7"/>
      <c r="J2368" s="7"/>
      <c r="K2368" s="7">
        <v>0</v>
      </c>
      <c r="L2368" s="7">
        <v>0</v>
      </c>
      <c r="M2368" s="7">
        <v>3674.87</v>
      </c>
      <c r="N2368" s="7">
        <v>1</v>
      </c>
      <c r="O2368" s="7" t="s">
        <v>53</v>
      </c>
      <c r="P2368" s="7">
        <v>0</v>
      </c>
      <c r="Q2368" s="7">
        <v>0</v>
      </c>
      <c r="R2368" s="7">
        <v>3674.87</v>
      </c>
    </row>
    <row r="2369" spans="1:18" x14ac:dyDescent="0.25">
      <c r="A2369" s="7" t="s">
        <v>5873</v>
      </c>
      <c r="B2369" s="8">
        <v>43591</v>
      </c>
      <c r="C2369" s="7">
        <v>14</v>
      </c>
      <c r="D2369" s="7" t="s">
        <v>5874</v>
      </c>
      <c r="E2369" s="7" t="s">
        <v>592</v>
      </c>
      <c r="F2369" s="7" t="s">
        <v>5875</v>
      </c>
      <c r="G2369" s="8">
        <v>43554.79027777</v>
      </c>
      <c r="H2369" s="7" t="s">
        <v>2781</v>
      </c>
      <c r="I2369" s="7"/>
      <c r="J2369" s="7"/>
      <c r="K2369" s="7">
        <v>0</v>
      </c>
      <c r="L2369" s="7">
        <v>0</v>
      </c>
      <c r="M2369" s="7">
        <v>489.98</v>
      </c>
      <c r="N2369" s="7">
        <v>1</v>
      </c>
      <c r="O2369" s="7" t="s">
        <v>53</v>
      </c>
      <c r="P2369" s="7">
        <v>0</v>
      </c>
      <c r="Q2369" s="7">
        <v>0</v>
      </c>
      <c r="R2369" s="7">
        <v>489.98</v>
      </c>
    </row>
    <row r="2370" spans="1:18" x14ac:dyDescent="0.25">
      <c r="A2370" s="7" t="s">
        <v>5873</v>
      </c>
      <c r="B2370" s="8">
        <v>43591</v>
      </c>
      <c r="C2370" s="7">
        <v>15</v>
      </c>
      <c r="D2370" s="7" t="s">
        <v>5874</v>
      </c>
      <c r="E2370" s="7" t="s">
        <v>592</v>
      </c>
      <c r="F2370" s="7" t="s">
        <v>5875</v>
      </c>
      <c r="G2370" s="8">
        <v>43554.79027777</v>
      </c>
      <c r="H2370" s="7" t="s">
        <v>2781</v>
      </c>
      <c r="I2370" s="7"/>
      <c r="J2370" s="7"/>
      <c r="K2370" s="7">
        <v>0</v>
      </c>
      <c r="L2370" s="7">
        <v>0</v>
      </c>
      <c r="M2370" s="7">
        <v>1469.95</v>
      </c>
      <c r="N2370" s="7">
        <v>1</v>
      </c>
      <c r="O2370" s="7" t="s">
        <v>53</v>
      </c>
      <c r="P2370" s="7">
        <v>0</v>
      </c>
      <c r="Q2370" s="7">
        <v>0</v>
      </c>
      <c r="R2370" s="7">
        <v>1469.95</v>
      </c>
    </row>
    <row r="2371" spans="1:18" x14ac:dyDescent="0.25">
      <c r="A2371" s="7" t="s">
        <v>5873</v>
      </c>
      <c r="B2371" s="8">
        <v>43591</v>
      </c>
      <c r="C2371" s="7">
        <v>16</v>
      </c>
      <c r="D2371" s="7" t="s">
        <v>5874</v>
      </c>
      <c r="E2371" s="7" t="s">
        <v>592</v>
      </c>
      <c r="F2371" s="7" t="s">
        <v>5875</v>
      </c>
      <c r="G2371" s="8">
        <v>43554.79027777</v>
      </c>
      <c r="H2371" s="7" t="s">
        <v>2781</v>
      </c>
      <c r="I2371" s="7"/>
      <c r="J2371" s="7"/>
      <c r="K2371" s="7">
        <v>0</v>
      </c>
      <c r="L2371" s="7">
        <v>0</v>
      </c>
      <c r="M2371" s="7">
        <v>2939.9</v>
      </c>
      <c r="N2371" s="7">
        <v>1</v>
      </c>
      <c r="O2371" s="7" t="s">
        <v>53</v>
      </c>
      <c r="P2371" s="7">
        <v>0</v>
      </c>
      <c r="Q2371" s="7">
        <v>0</v>
      </c>
      <c r="R2371" s="7">
        <v>2939.9</v>
      </c>
    </row>
    <row r="2372" spans="1:18" x14ac:dyDescent="0.25">
      <c r="A2372" s="7" t="s">
        <v>5873</v>
      </c>
      <c r="B2372" s="8">
        <v>43591</v>
      </c>
      <c r="C2372" s="7">
        <v>17</v>
      </c>
      <c r="D2372" s="7" t="s">
        <v>5874</v>
      </c>
      <c r="E2372" s="7" t="s">
        <v>592</v>
      </c>
      <c r="F2372" s="7" t="s">
        <v>5875</v>
      </c>
      <c r="G2372" s="8">
        <v>43554.79027777</v>
      </c>
      <c r="H2372" s="7" t="s">
        <v>2781</v>
      </c>
      <c r="I2372" s="7"/>
      <c r="J2372" s="7"/>
      <c r="K2372" s="7">
        <v>0</v>
      </c>
      <c r="L2372" s="7">
        <v>0</v>
      </c>
      <c r="M2372" s="7">
        <v>7349.74</v>
      </c>
      <c r="N2372" s="7">
        <v>1</v>
      </c>
      <c r="O2372" s="7" t="s">
        <v>53</v>
      </c>
      <c r="P2372" s="7">
        <v>0</v>
      </c>
      <c r="Q2372" s="7">
        <v>0</v>
      </c>
      <c r="R2372" s="7">
        <v>7349.74</v>
      </c>
    </row>
    <row r="2373" spans="1:18" x14ac:dyDescent="0.25">
      <c r="A2373" s="7" t="s">
        <v>5873</v>
      </c>
      <c r="B2373" s="8">
        <v>43591</v>
      </c>
      <c r="C2373" s="7">
        <v>18</v>
      </c>
      <c r="D2373" s="7" t="s">
        <v>5874</v>
      </c>
      <c r="E2373" s="7" t="s">
        <v>592</v>
      </c>
      <c r="F2373" s="7" t="s">
        <v>5875</v>
      </c>
      <c r="G2373" s="8">
        <v>43554.79027777</v>
      </c>
      <c r="H2373" s="7" t="s">
        <v>2781</v>
      </c>
      <c r="I2373" s="7"/>
      <c r="J2373" s="7"/>
      <c r="K2373" s="7">
        <v>0</v>
      </c>
      <c r="L2373" s="7">
        <v>0</v>
      </c>
      <c r="M2373" s="7">
        <v>6124.78</v>
      </c>
      <c r="N2373" s="7">
        <v>1</v>
      </c>
      <c r="O2373" s="7" t="s">
        <v>53</v>
      </c>
      <c r="P2373" s="7">
        <v>0</v>
      </c>
      <c r="Q2373" s="7">
        <v>0</v>
      </c>
      <c r="R2373" s="7">
        <v>6124.78</v>
      </c>
    </row>
    <row r="2374" spans="1:18" x14ac:dyDescent="0.25">
      <c r="A2374" s="7" t="s">
        <v>5873</v>
      </c>
      <c r="B2374" s="8">
        <v>43591</v>
      </c>
      <c r="C2374" s="7">
        <v>19</v>
      </c>
      <c r="D2374" s="7" t="s">
        <v>5874</v>
      </c>
      <c r="E2374" s="7" t="s">
        <v>592</v>
      </c>
      <c r="F2374" s="7" t="s">
        <v>5875</v>
      </c>
      <c r="G2374" s="8">
        <v>43554.79027777</v>
      </c>
      <c r="H2374" s="7" t="s">
        <v>2781</v>
      </c>
      <c r="I2374" s="7"/>
      <c r="J2374" s="7"/>
      <c r="K2374" s="7">
        <v>0</v>
      </c>
      <c r="L2374" s="7">
        <v>0</v>
      </c>
      <c r="M2374" s="7">
        <v>244.99</v>
      </c>
      <c r="N2374" s="7">
        <v>1</v>
      </c>
      <c r="O2374" s="7" t="s">
        <v>53</v>
      </c>
      <c r="P2374" s="7">
        <v>0</v>
      </c>
      <c r="Q2374" s="7">
        <v>0</v>
      </c>
      <c r="R2374" s="7">
        <v>244.99</v>
      </c>
    </row>
    <row r="2375" spans="1:18" x14ac:dyDescent="0.25">
      <c r="A2375" s="7" t="s">
        <v>5873</v>
      </c>
      <c r="B2375" s="8">
        <v>43591</v>
      </c>
      <c r="C2375" s="7">
        <v>20</v>
      </c>
      <c r="D2375" s="7" t="s">
        <v>5874</v>
      </c>
      <c r="E2375" s="7" t="s">
        <v>592</v>
      </c>
      <c r="F2375" s="7" t="s">
        <v>5875</v>
      </c>
      <c r="G2375" s="8">
        <v>43554.79027777</v>
      </c>
      <c r="H2375" s="7" t="s">
        <v>2781</v>
      </c>
      <c r="I2375" s="7"/>
      <c r="J2375" s="7"/>
      <c r="K2375" s="7">
        <v>0</v>
      </c>
      <c r="L2375" s="7">
        <v>0</v>
      </c>
      <c r="M2375" s="7">
        <v>832.97</v>
      </c>
      <c r="N2375" s="7">
        <v>1</v>
      </c>
      <c r="O2375" s="7" t="s">
        <v>53</v>
      </c>
      <c r="P2375" s="7">
        <v>0</v>
      </c>
      <c r="Q2375" s="7">
        <v>0</v>
      </c>
      <c r="R2375" s="7">
        <v>832.97</v>
      </c>
    </row>
    <row r="2376" spans="1:18" x14ac:dyDescent="0.25">
      <c r="A2376" s="7" t="s">
        <v>5873</v>
      </c>
      <c r="B2376" s="8">
        <v>43591</v>
      </c>
      <c r="C2376" s="7">
        <v>21</v>
      </c>
      <c r="D2376" s="7" t="s">
        <v>5874</v>
      </c>
      <c r="E2376" s="7" t="s">
        <v>592</v>
      </c>
      <c r="F2376" s="7" t="s">
        <v>5875</v>
      </c>
      <c r="G2376" s="8">
        <v>43554.79027777</v>
      </c>
      <c r="H2376" s="7" t="s">
        <v>2781</v>
      </c>
      <c r="I2376" s="7"/>
      <c r="J2376" s="7"/>
      <c r="K2376" s="7">
        <v>0</v>
      </c>
      <c r="L2376" s="7">
        <v>0</v>
      </c>
      <c r="M2376" s="7">
        <v>391.99</v>
      </c>
      <c r="N2376" s="7">
        <v>1</v>
      </c>
      <c r="O2376" s="7" t="s">
        <v>53</v>
      </c>
      <c r="P2376" s="7">
        <v>0</v>
      </c>
      <c r="Q2376" s="7">
        <v>0</v>
      </c>
      <c r="R2376" s="7">
        <v>391.99</v>
      </c>
    </row>
    <row r="2377" spans="1:18" x14ac:dyDescent="0.25">
      <c r="A2377" s="7" t="s">
        <v>5873</v>
      </c>
      <c r="B2377" s="8">
        <v>43591</v>
      </c>
      <c r="C2377" s="7">
        <v>1</v>
      </c>
      <c r="D2377" s="7" t="s">
        <v>5874</v>
      </c>
      <c r="E2377" s="7" t="s">
        <v>592</v>
      </c>
      <c r="F2377" s="7" t="s">
        <v>5875</v>
      </c>
      <c r="G2377" s="8">
        <v>43554.79027777</v>
      </c>
      <c r="H2377" s="7" t="s">
        <v>2781</v>
      </c>
      <c r="I2377" s="7"/>
      <c r="J2377" s="7"/>
      <c r="K2377" s="7">
        <v>0</v>
      </c>
      <c r="L2377" s="7">
        <v>0</v>
      </c>
      <c r="M2377" s="7">
        <v>22049.23</v>
      </c>
      <c r="N2377" s="7">
        <v>1</v>
      </c>
      <c r="O2377" s="7" t="s">
        <v>53</v>
      </c>
      <c r="P2377" s="7">
        <v>0</v>
      </c>
      <c r="Q2377" s="7">
        <v>0</v>
      </c>
      <c r="R2377" s="7">
        <v>22049.23</v>
      </c>
    </row>
    <row r="2378" spans="1:18" x14ac:dyDescent="0.25">
      <c r="A2378" s="7" t="s">
        <v>5873</v>
      </c>
      <c r="B2378" s="8">
        <v>43591</v>
      </c>
      <c r="C2378" s="7">
        <v>2</v>
      </c>
      <c r="D2378" s="7" t="s">
        <v>5874</v>
      </c>
      <c r="E2378" s="7" t="s">
        <v>592</v>
      </c>
      <c r="F2378" s="7" t="s">
        <v>5875</v>
      </c>
      <c r="G2378" s="8">
        <v>43554.79027777</v>
      </c>
      <c r="H2378" s="7" t="s">
        <v>2781</v>
      </c>
      <c r="I2378" s="7"/>
      <c r="J2378" s="7"/>
      <c r="K2378" s="7">
        <v>0</v>
      </c>
      <c r="L2378" s="7">
        <v>0</v>
      </c>
      <c r="M2378" s="7">
        <v>4777.34</v>
      </c>
      <c r="N2378" s="7">
        <v>1</v>
      </c>
      <c r="O2378" s="7" t="s">
        <v>53</v>
      </c>
      <c r="P2378" s="7">
        <v>0</v>
      </c>
      <c r="Q2378" s="7">
        <v>0</v>
      </c>
      <c r="R2378" s="7">
        <v>4777.33</v>
      </c>
    </row>
    <row r="2379" spans="1:18" x14ac:dyDescent="0.25">
      <c r="A2379" s="7" t="s">
        <v>5873</v>
      </c>
      <c r="B2379" s="8">
        <v>43591</v>
      </c>
      <c r="C2379" s="7">
        <v>3</v>
      </c>
      <c r="D2379" s="7" t="s">
        <v>5874</v>
      </c>
      <c r="E2379" s="7" t="s">
        <v>592</v>
      </c>
      <c r="F2379" s="7" t="s">
        <v>5875</v>
      </c>
      <c r="G2379" s="8">
        <v>43554.79027777</v>
      </c>
      <c r="H2379" s="7" t="s">
        <v>2781</v>
      </c>
      <c r="I2379" s="7"/>
      <c r="J2379" s="7"/>
      <c r="K2379" s="7">
        <v>0</v>
      </c>
      <c r="L2379" s="7">
        <v>0</v>
      </c>
      <c r="M2379" s="7">
        <v>3919.86</v>
      </c>
      <c r="N2379" s="7">
        <v>1</v>
      </c>
      <c r="O2379" s="7" t="s">
        <v>53</v>
      </c>
      <c r="P2379" s="7">
        <v>0</v>
      </c>
      <c r="Q2379" s="7">
        <v>0</v>
      </c>
      <c r="R2379" s="7">
        <v>3919.86</v>
      </c>
    </row>
    <row r="2380" spans="1:18" x14ac:dyDescent="0.25">
      <c r="A2380" s="7" t="s">
        <v>5873</v>
      </c>
      <c r="B2380" s="8">
        <v>43591</v>
      </c>
      <c r="C2380" s="7">
        <v>4</v>
      </c>
      <c r="D2380" s="7" t="s">
        <v>5874</v>
      </c>
      <c r="E2380" s="7" t="s">
        <v>592</v>
      </c>
      <c r="F2380" s="7" t="s">
        <v>5875</v>
      </c>
      <c r="G2380" s="8">
        <v>43554.79027777</v>
      </c>
      <c r="H2380" s="7" t="s">
        <v>2781</v>
      </c>
      <c r="I2380" s="7"/>
      <c r="J2380" s="7"/>
      <c r="K2380" s="7">
        <v>0</v>
      </c>
      <c r="L2380" s="7">
        <v>0</v>
      </c>
      <c r="M2380" s="7">
        <v>783.97</v>
      </c>
      <c r="N2380" s="7">
        <v>1</v>
      </c>
      <c r="O2380" s="7" t="s">
        <v>53</v>
      </c>
      <c r="P2380" s="7">
        <v>0</v>
      </c>
      <c r="Q2380" s="7">
        <v>0</v>
      </c>
      <c r="R2380" s="7">
        <v>783.97</v>
      </c>
    </row>
    <row r="2381" spans="1:18" x14ac:dyDescent="0.25">
      <c r="A2381" s="7" t="s">
        <v>5873</v>
      </c>
      <c r="B2381" s="8">
        <v>43591</v>
      </c>
      <c r="C2381" s="7">
        <v>5</v>
      </c>
      <c r="D2381" s="7" t="s">
        <v>5874</v>
      </c>
      <c r="E2381" s="7" t="s">
        <v>592</v>
      </c>
      <c r="F2381" s="7" t="s">
        <v>5875</v>
      </c>
      <c r="G2381" s="8">
        <v>43554.79027777</v>
      </c>
      <c r="H2381" s="7" t="s">
        <v>2781</v>
      </c>
      <c r="I2381" s="7"/>
      <c r="J2381" s="7"/>
      <c r="K2381" s="7">
        <v>0</v>
      </c>
      <c r="L2381" s="7">
        <v>0</v>
      </c>
      <c r="M2381" s="7">
        <v>3307.38</v>
      </c>
      <c r="N2381" s="7">
        <v>1</v>
      </c>
      <c r="O2381" s="7" t="s">
        <v>53</v>
      </c>
      <c r="P2381" s="7">
        <v>0</v>
      </c>
      <c r="Q2381" s="7">
        <v>0</v>
      </c>
      <c r="R2381" s="7">
        <v>3307.38</v>
      </c>
    </row>
    <row r="2382" spans="1:18" x14ac:dyDescent="0.25">
      <c r="A2382" s="7" t="s">
        <v>5873</v>
      </c>
      <c r="B2382" s="8">
        <v>43591</v>
      </c>
      <c r="C2382" s="7">
        <v>6</v>
      </c>
      <c r="D2382" s="7" t="s">
        <v>5874</v>
      </c>
      <c r="E2382" s="7" t="s">
        <v>592</v>
      </c>
      <c r="F2382" s="7" t="s">
        <v>5875</v>
      </c>
      <c r="G2382" s="8">
        <v>43554.79027777</v>
      </c>
      <c r="H2382" s="7" t="s">
        <v>2781</v>
      </c>
      <c r="I2382" s="7"/>
      <c r="J2382" s="7"/>
      <c r="K2382" s="7">
        <v>0</v>
      </c>
      <c r="L2382" s="7">
        <v>0</v>
      </c>
      <c r="M2382" s="7">
        <v>685.98</v>
      </c>
      <c r="N2382" s="7">
        <v>1</v>
      </c>
      <c r="O2382" s="7" t="s">
        <v>53</v>
      </c>
      <c r="P2382" s="7">
        <v>0</v>
      </c>
      <c r="Q2382" s="7">
        <v>0</v>
      </c>
      <c r="R2382" s="7">
        <v>685.98</v>
      </c>
    </row>
    <row r="2383" spans="1:18" x14ac:dyDescent="0.25">
      <c r="A2383" s="7" t="s">
        <v>5873</v>
      </c>
      <c r="B2383" s="8">
        <v>43591</v>
      </c>
      <c r="C2383" s="7">
        <v>7</v>
      </c>
      <c r="D2383" s="7" t="s">
        <v>5874</v>
      </c>
      <c r="E2383" s="7" t="s">
        <v>592</v>
      </c>
      <c r="F2383" s="7" t="s">
        <v>5875</v>
      </c>
      <c r="G2383" s="8">
        <v>43554.79027777</v>
      </c>
      <c r="H2383" s="7" t="s">
        <v>2781</v>
      </c>
      <c r="I2383" s="7"/>
      <c r="J2383" s="7"/>
      <c r="K2383" s="7">
        <v>0</v>
      </c>
      <c r="L2383" s="7">
        <v>0</v>
      </c>
      <c r="M2383" s="7">
        <v>2082.4299999999998</v>
      </c>
      <c r="N2383" s="7">
        <v>1</v>
      </c>
      <c r="O2383" s="7" t="s">
        <v>53</v>
      </c>
      <c r="P2383" s="7">
        <v>0</v>
      </c>
      <c r="Q2383" s="7">
        <v>0</v>
      </c>
      <c r="R2383" s="7">
        <v>2082.4299999999998</v>
      </c>
    </row>
    <row r="2384" spans="1:18" x14ac:dyDescent="0.25">
      <c r="A2384" s="7" t="s">
        <v>5873</v>
      </c>
      <c r="B2384" s="8">
        <v>43591</v>
      </c>
      <c r="C2384" s="7">
        <v>8</v>
      </c>
      <c r="D2384" s="7" t="s">
        <v>5874</v>
      </c>
      <c r="E2384" s="7" t="s">
        <v>592</v>
      </c>
      <c r="F2384" s="7" t="s">
        <v>5875</v>
      </c>
      <c r="G2384" s="8">
        <v>43554.79027777</v>
      </c>
      <c r="H2384" s="7" t="s">
        <v>2781</v>
      </c>
      <c r="I2384" s="7"/>
      <c r="J2384" s="7"/>
      <c r="K2384" s="7">
        <v>0</v>
      </c>
      <c r="L2384" s="7">
        <v>0</v>
      </c>
      <c r="M2384" s="7">
        <v>440.98</v>
      </c>
      <c r="N2384" s="7">
        <v>1</v>
      </c>
      <c r="O2384" s="7" t="s">
        <v>53</v>
      </c>
      <c r="P2384" s="7">
        <v>0</v>
      </c>
      <c r="Q2384" s="7">
        <v>0</v>
      </c>
      <c r="R2384" s="7">
        <v>440.98</v>
      </c>
    </row>
    <row r="2385" spans="1:18" x14ac:dyDescent="0.25">
      <c r="A2385" s="7" t="s">
        <v>5873</v>
      </c>
      <c r="B2385" s="8">
        <v>43591</v>
      </c>
      <c r="C2385" s="7">
        <v>9</v>
      </c>
      <c r="D2385" s="7" t="s">
        <v>5874</v>
      </c>
      <c r="E2385" s="7" t="s">
        <v>592</v>
      </c>
      <c r="F2385" s="7" t="s">
        <v>5875</v>
      </c>
      <c r="G2385" s="8">
        <v>43554.79027777</v>
      </c>
      <c r="H2385" s="7" t="s">
        <v>2781</v>
      </c>
      <c r="I2385" s="7"/>
      <c r="J2385" s="7"/>
      <c r="K2385" s="7">
        <v>0</v>
      </c>
      <c r="L2385" s="7">
        <v>0</v>
      </c>
      <c r="M2385" s="7">
        <v>6859.76</v>
      </c>
      <c r="N2385" s="7">
        <v>1</v>
      </c>
      <c r="O2385" s="7" t="s">
        <v>53</v>
      </c>
      <c r="P2385" s="7">
        <v>0</v>
      </c>
      <c r="Q2385" s="7">
        <v>0</v>
      </c>
      <c r="R2385" s="7">
        <v>6859.76</v>
      </c>
    </row>
    <row r="2386" spans="1:18" x14ac:dyDescent="0.25">
      <c r="A2386" s="7" t="s">
        <v>5873</v>
      </c>
      <c r="B2386" s="8">
        <v>43591</v>
      </c>
      <c r="C2386" s="7">
        <v>10</v>
      </c>
      <c r="D2386" s="7" t="s">
        <v>5874</v>
      </c>
      <c r="E2386" s="7" t="s">
        <v>592</v>
      </c>
      <c r="F2386" s="7" t="s">
        <v>5875</v>
      </c>
      <c r="G2386" s="8">
        <v>43554.79027777</v>
      </c>
      <c r="H2386" s="7" t="s">
        <v>2781</v>
      </c>
      <c r="I2386" s="7"/>
      <c r="J2386" s="7"/>
      <c r="K2386" s="7">
        <v>0</v>
      </c>
      <c r="L2386" s="7">
        <v>0</v>
      </c>
      <c r="M2386" s="7">
        <v>416.49</v>
      </c>
      <c r="N2386" s="7">
        <v>1</v>
      </c>
      <c r="O2386" s="7" t="s">
        <v>53</v>
      </c>
      <c r="P2386" s="7">
        <v>0</v>
      </c>
      <c r="Q2386" s="7">
        <v>0</v>
      </c>
      <c r="R2386" s="7">
        <v>416.49</v>
      </c>
    </row>
    <row r="2387" spans="1:18" x14ac:dyDescent="0.25">
      <c r="A2387" s="7" t="s">
        <v>5873</v>
      </c>
      <c r="B2387" s="8">
        <v>43591</v>
      </c>
      <c r="C2387" s="7">
        <v>11</v>
      </c>
      <c r="D2387" s="7" t="s">
        <v>5874</v>
      </c>
      <c r="E2387" s="7" t="s">
        <v>592</v>
      </c>
      <c r="F2387" s="7" t="s">
        <v>5875</v>
      </c>
      <c r="G2387" s="8">
        <v>43554.79027777</v>
      </c>
      <c r="H2387" s="7" t="s">
        <v>2781</v>
      </c>
      <c r="I2387" s="7"/>
      <c r="J2387" s="7"/>
      <c r="K2387" s="7">
        <v>0</v>
      </c>
      <c r="L2387" s="7">
        <v>0</v>
      </c>
      <c r="M2387" s="7">
        <v>2449.91</v>
      </c>
      <c r="N2387" s="7">
        <v>1</v>
      </c>
      <c r="O2387" s="7" t="s">
        <v>53</v>
      </c>
      <c r="P2387" s="7">
        <v>0</v>
      </c>
      <c r="Q2387" s="7">
        <v>0</v>
      </c>
      <c r="R2387" s="7">
        <v>2449.91</v>
      </c>
    </row>
    <row r="2388" spans="1:18" x14ac:dyDescent="0.25">
      <c r="A2388" s="7" t="s">
        <v>5873</v>
      </c>
      <c r="B2388" s="8">
        <v>43591</v>
      </c>
      <c r="C2388" s="7">
        <v>12</v>
      </c>
      <c r="D2388" s="7" t="s">
        <v>5874</v>
      </c>
      <c r="E2388" s="7" t="s">
        <v>592</v>
      </c>
      <c r="F2388" s="7" t="s">
        <v>5875</v>
      </c>
      <c r="G2388" s="8">
        <v>43554.79027777</v>
      </c>
      <c r="H2388" s="7" t="s">
        <v>2781</v>
      </c>
      <c r="I2388" s="7"/>
      <c r="J2388" s="7"/>
      <c r="K2388" s="7">
        <v>0</v>
      </c>
      <c r="L2388" s="7">
        <v>0</v>
      </c>
      <c r="M2388" s="7">
        <v>71047.5</v>
      </c>
      <c r="N2388" s="7">
        <v>1</v>
      </c>
      <c r="O2388" s="7" t="s">
        <v>53</v>
      </c>
      <c r="P2388" s="7">
        <v>0</v>
      </c>
      <c r="Q2388" s="7">
        <v>0</v>
      </c>
      <c r="R2388" s="7">
        <v>71047.5</v>
      </c>
    </row>
    <row r="2389" spans="1:18" x14ac:dyDescent="0.25">
      <c r="A2389" s="7" t="s">
        <v>5873</v>
      </c>
      <c r="B2389" s="8">
        <v>43591</v>
      </c>
      <c r="C2389" s="7">
        <v>13</v>
      </c>
      <c r="D2389" s="7" t="s">
        <v>5874</v>
      </c>
      <c r="E2389" s="7" t="s">
        <v>592</v>
      </c>
      <c r="F2389" s="7" t="s">
        <v>5875</v>
      </c>
      <c r="G2389" s="8">
        <v>43554.79027777</v>
      </c>
      <c r="H2389" s="7" t="s">
        <v>2781</v>
      </c>
      <c r="I2389" s="7"/>
      <c r="J2389" s="7"/>
      <c r="K2389" s="7">
        <v>0</v>
      </c>
      <c r="L2389" s="7">
        <v>0</v>
      </c>
      <c r="M2389" s="7">
        <v>3674.87</v>
      </c>
      <c r="N2389" s="7">
        <v>1</v>
      </c>
      <c r="O2389" s="7" t="s">
        <v>53</v>
      </c>
      <c r="P2389" s="7">
        <v>0</v>
      </c>
      <c r="Q2389" s="7">
        <v>0</v>
      </c>
      <c r="R2389" s="7">
        <v>3674.87</v>
      </c>
    </row>
    <row r="2390" spans="1:18" x14ac:dyDescent="0.25">
      <c r="A2390" s="7" t="s">
        <v>5873</v>
      </c>
      <c r="B2390" s="8">
        <v>43591</v>
      </c>
      <c r="C2390" s="7">
        <v>14</v>
      </c>
      <c r="D2390" s="7" t="s">
        <v>5874</v>
      </c>
      <c r="E2390" s="7" t="s">
        <v>592</v>
      </c>
      <c r="F2390" s="7" t="s">
        <v>5875</v>
      </c>
      <c r="G2390" s="8">
        <v>43554.79027777</v>
      </c>
      <c r="H2390" s="7" t="s">
        <v>2781</v>
      </c>
      <c r="I2390" s="7"/>
      <c r="J2390" s="7"/>
      <c r="K2390" s="7">
        <v>0</v>
      </c>
      <c r="L2390" s="7">
        <v>0</v>
      </c>
      <c r="M2390" s="7">
        <v>489.98</v>
      </c>
      <c r="N2390" s="7">
        <v>1</v>
      </c>
      <c r="O2390" s="7" t="s">
        <v>53</v>
      </c>
      <c r="P2390" s="7">
        <v>0</v>
      </c>
      <c r="Q2390" s="7">
        <v>0</v>
      </c>
      <c r="R2390" s="7">
        <v>489.98</v>
      </c>
    </row>
    <row r="2391" spans="1:18" x14ac:dyDescent="0.25">
      <c r="A2391" s="7" t="s">
        <v>5873</v>
      </c>
      <c r="B2391" s="8">
        <v>43591</v>
      </c>
      <c r="C2391" s="7">
        <v>15</v>
      </c>
      <c r="D2391" s="7" t="s">
        <v>5874</v>
      </c>
      <c r="E2391" s="7" t="s">
        <v>592</v>
      </c>
      <c r="F2391" s="7" t="s">
        <v>5875</v>
      </c>
      <c r="G2391" s="8">
        <v>43554.79027777</v>
      </c>
      <c r="H2391" s="7" t="s">
        <v>2781</v>
      </c>
      <c r="I2391" s="7"/>
      <c r="J2391" s="7"/>
      <c r="K2391" s="7">
        <v>0</v>
      </c>
      <c r="L2391" s="7">
        <v>0</v>
      </c>
      <c r="M2391" s="7">
        <v>1469.95</v>
      </c>
      <c r="N2391" s="7">
        <v>1</v>
      </c>
      <c r="O2391" s="7" t="s">
        <v>53</v>
      </c>
      <c r="P2391" s="7">
        <v>0</v>
      </c>
      <c r="Q2391" s="7">
        <v>0</v>
      </c>
      <c r="R2391" s="7">
        <v>1469.95</v>
      </c>
    </row>
    <row r="2392" spans="1:18" x14ac:dyDescent="0.25">
      <c r="A2392" s="7" t="s">
        <v>5873</v>
      </c>
      <c r="B2392" s="8">
        <v>43591</v>
      </c>
      <c r="C2392" s="7">
        <v>16</v>
      </c>
      <c r="D2392" s="7" t="s">
        <v>5874</v>
      </c>
      <c r="E2392" s="7" t="s">
        <v>592</v>
      </c>
      <c r="F2392" s="7" t="s">
        <v>5875</v>
      </c>
      <c r="G2392" s="8">
        <v>43554.79027777</v>
      </c>
      <c r="H2392" s="7" t="s">
        <v>2781</v>
      </c>
      <c r="I2392" s="7"/>
      <c r="J2392" s="7"/>
      <c r="K2392" s="7">
        <v>0</v>
      </c>
      <c r="L2392" s="7">
        <v>0</v>
      </c>
      <c r="M2392" s="7">
        <v>2939.9</v>
      </c>
      <c r="N2392" s="7">
        <v>1</v>
      </c>
      <c r="O2392" s="7" t="s">
        <v>53</v>
      </c>
      <c r="P2392" s="7">
        <v>0</v>
      </c>
      <c r="Q2392" s="7">
        <v>0</v>
      </c>
      <c r="R2392" s="7">
        <v>2939.9</v>
      </c>
    </row>
    <row r="2393" spans="1:18" x14ac:dyDescent="0.25">
      <c r="A2393" s="7" t="s">
        <v>5873</v>
      </c>
      <c r="B2393" s="8">
        <v>43591</v>
      </c>
      <c r="C2393" s="7">
        <v>17</v>
      </c>
      <c r="D2393" s="7" t="s">
        <v>5874</v>
      </c>
      <c r="E2393" s="7" t="s">
        <v>592</v>
      </c>
      <c r="F2393" s="7" t="s">
        <v>5875</v>
      </c>
      <c r="G2393" s="8">
        <v>43554.79027777</v>
      </c>
      <c r="H2393" s="7" t="s">
        <v>2781</v>
      </c>
      <c r="I2393" s="7"/>
      <c r="J2393" s="7"/>
      <c r="K2393" s="7">
        <v>0</v>
      </c>
      <c r="L2393" s="7">
        <v>0</v>
      </c>
      <c r="M2393" s="7">
        <v>7349.74</v>
      </c>
      <c r="N2393" s="7">
        <v>1</v>
      </c>
      <c r="O2393" s="7" t="s">
        <v>53</v>
      </c>
      <c r="P2393" s="7">
        <v>0</v>
      </c>
      <c r="Q2393" s="7">
        <v>0</v>
      </c>
      <c r="R2393" s="7">
        <v>7349.74</v>
      </c>
    </row>
    <row r="2394" spans="1:18" x14ac:dyDescent="0.25">
      <c r="A2394" s="7" t="s">
        <v>5873</v>
      </c>
      <c r="B2394" s="8">
        <v>43591</v>
      </c>
      <c r="C2394" s="7">
        <v>18</v>
      </c>
      <c r="D2394" s="7" t="s">
        <v>5874</v>
      </c>
      <c r="E2394" s="7" t="s">
        <v>592</v>
      </c>
      <c r="F2394" s="7" t="s">
        <v>5875</v>
      </c>
      <c r="G2394" s="8">
        <v>43554.79027777</v>
      </c>
      <c r="H2394" s="7" t="s">
        <v>2781</v>
      </c>
      <c r="I2394" s="7"/>
      <c r="J2394" s="7"/>
      <c r="K2394" s="7">
        <v>0</v>
      </c>
      <c r="L2394" s="7">
        <v>0</v>
      </c>
      <c r="M2394" s="7">
        <v>6124.78</v>
      </c>
      <c r="N2394" s="7">
        <v>1</v>
      </c>
      <c r="O2394" s="7" t="s">
        <v>53</v>
      </c>
      <c r="P2394" s="7">
        <v>0</v>
      </c>
      <c r="Q2394" s="7">
        <v>0</v>
      </c>
      <c r="R2394" s="7">
        <v>6124.78</v>
      </c>
    </row>
    <row r="2395" spans="1:18" x14ac:dyDescent="0.25">
      <c r="A2395" s="7" t="s">
        <v>5873</v>
      </c>
      <c r="B2395" s="8">
        <v>43591</v>
      </c>
      <c r="C2395" s="7">
        <v>19</v>
      </c>
      <c r="D2395" s="7" t="s">
        <v>5874</v>
      </c>
      <c r="E2395" s="7" t="s">
        <v>592</v>
      </c>
      <c r="F2395" s="7" t="s">
        <v>5875</v>
      </c>
      <c r="G2395" s="8">
        <v>43554.79027777</v>
      </c>
      <c r="H2395" s="7" t="s">
        <v>2781</v>
      </c>
      <c r="I2395" s="7"/>
      <c r="J2395" s="7"/>
      <c r="K2395" s="7">
        <v>0</v>
      </c>
      <c r="L2395" s="7">
        <v>0</v>
      </c>
      <c r="M2395" s="7">
        <v>244.99</v>
      </c>
      <c r="N2395" s="7">
        <v>1</v>
      </c>
      <c r="O2395" s="7" t="s">
        <v>53</v>
      </c>
      <c r="P2395" s="7">
        <v>0</v>
      </c>
      <c r="Q2395" s="7">
        <v>0</v>
      </c>
      <c r="R2395" s="7">
        <v>244.99</v>
      </c>
    </row>
    <row r="2396" spans="1:18" x14ac:dyDescent="0.25">
      <c r="A2396" s="7" t="s">
        <v>5873</v>
      </c>
      <c r="B2396" s="8">
        <v>43591</v>
      </c>
      <c r="C2396" s="7">
        <v>20</v>
      </c>
      <c r="D2396" s="7" t="s">
        <v>5874</v>
      </c>
      <c r="E2396" s="7" t="s">
        <v>592</v>
      </c>
      <c r="F2396" s="7" t="s">
        <v>5875</v>
      </c>
      <c r="G2396" s="8">
        <v>43554.79027777</v>
      </c>
      <c r="H2396" s="7" t="s">
        <v>2781</v>
      </c>
      <c r="I2396" s="7"/>
      <c r="J2396" s="7"/>
      <c r="K2396" s="7">
        <v>0</v>
      </c>
      <c r="L2396" s="7">
        <v>0</v>
      </c>
      <c r="M2396" s="7">
        <v>832.97</v>
      </c>
      <c r="N2396" s="7">
        <v>1</v>
      </c>
      <c r="O2396" s="7" t="s">
        <v>53</v>
      </c>
      <c r="P2396" s="7">
        <v>0</v>
      </c>
      <c r="Q2396" s="7">
        <v>0</v>
      </c>
      <c r="R2396" s="7">
        <v>832.97</v>
      </c>
    </row>
    <row r="2397" spans="1:18" x14ac:dyDescent="0.25">
      <c r="A2397" s="7" t="s">
        <v>5873</v>
      </c>
      <c r="B2397" s="8">
        <v>43591</v>
      </c>
      <c r="C2397" s="7">
        <v>21</v>
      </c>
      <c r="D2397" s="7" t="s">
        <v>5874</v>
      </c>
      <c r="E2397" s="7" t="s">
        <v>592</v>
      </c>
      <c r="F2397" s="7" t="s">
        <v>5875</v>
      </c>
      <c r="G2397" s="8">
        <v>43554.79027777</v>
      </c>
      <c r="H2397" s="7" t="s">
        <v>2781</v>
      </c>
      <c r="I2397" s="7"/>
      <c r="J2397" s="7"/>
      <c r="K2397" s="7">
        <v>0</v>
      </c>
      <c r="L2397" s="7">
        <v>0</v>
      </c>
      <c r="M2397" s="7">
        <v>391.99</v>
      </c>
      <c r="N2397" s="7">
        <v>1</v>
      </c>
      <c r="O2397" s="7" t="s">
        <v>53</v>
      </c>
      <c r="P2397" s="7">
        <v>0</v>
      </c>
      <c r="Q2397" s="7">
        <v>0</v>
      </c>
      <c r="R2397" s="7">
        <v>391.99</v>
      </c>
    </row>
    <row r="2398" spans="1:18" x14ac:dyDescent="0.25">
      <c r="A2398" s="7" t="s">
        <v>5876</v>
      </c>
      <c r="B2398" s="8">
        <v>43592</v>
      </c>
      <c r="C2398" s="7">
        <v>1</v>
      </c>
      <c r="D2398" s="7" t="s">
        <v>5877</v>
      </c>
      <c r="E2398" s="7" t="s">
        <v>592</v>
      </c>
      <c r="F2398" s="7" t="s">
        <v>5878</v>
      </c>
      <c r="G2398" s="8">
        <v>43592.490277769997</v>
      </c>
      <c r="H2398" s="7" t="s">
        <v>2781</v>
      </c>
      <c r="I2398" s="7"/>
      <c r="J2398" s="7"/>
      <c r="K2398" s="7">
        <v>0</v>
      </c>
      <c r="L2398" s="7">
        <v>0</v>
      </c>
      <c r="M2398" s="7">
        <v>650</v>
      </c>
      <c r="N2398" s="7">
        <v>1</v>
      </c>
      <c r="O2398" s="7" t="s">
        <v>53</v>
      </c>
      <c r="P2398" s="7">
        <v>0</v>
      </c>
      <c r="Q2398" s="7">
        <v>0</v>
      </c>
      <c r="R2398" s="7">
        <v>650</v>
      </c>
    </row>
    <row r="2399" spans="1:18" x14ac:dyDescent="0.25">
      <c r="A2399" s="7" t="s">
        <v>5879</v>
      </c>
      <c r="B2399" s="8">
        <v>43592</v>
      </c>
      <c r="C2399" s="7">
        <v>1</v>
      </c>
      <c r="D2399" s="7" t="s">
        <v>5880</v>
      </c>
      <c r="E2399" s="7" t="s">
        <v>592</v>
      </c>
      <c r="F2399" s="7" t="s">
        <v>5881</v>
      </c>
      <c r="G2399" s="8">
        <v>43584.84722222</v>
      </c>
      <c r="H2399" s="7" t="s">
        <v>2781</v>
      </c>
      <c r="I2399" s="7"/>
      <c r="J2399" s="7"/>
      <c r="K2399" s="7">
        <v>0</v>
      </c>
      <c r="L2399" s="7">
        <v>0</v>
      </c>
      <c r="M2399" s="7">
        <v>290</v>
      </c>
      <c r="N2399" s="7">
        <v>1</v>
      </c>
      <c r="O2399" s="7" t="s">
        <v>53</v>
      </c>
      <c r="P2399" s="7">
        <v>0</v>
      </c>
      <c r="Q2399" s="7">
        <v>0</v>
      </c>
      <c r="R2399" s="7">
        <v>290</v>
      </c>
    </row>
    <row r="2400" spans="1:18" x14ac:dyDescent="0.25">
      <c r="A2400" s="7" t="s">
        <v>5882</v>
      </c>
      <c r="B2400" s="8">
        <v>43599</v>
      </c>
      <c r="C2400" s="7">
        <v>1</v>
      </c>
      <c r="D2400" s="7" t="s">
        <v>5883</v>
      </c>
      <c r="E2400" s="7" t="s">
        <v>592</v>
      </c>
      <c r="F2400" s="7" t="s">
        <v>5884</v>
      </c>
      <c r="G2400" s="8">
        <v>43561.607638879999</v>
      </c>
      <c r="H2400" s="7" t="s">
        <v>2781</v>
      </c>
      <c r="I2400" s="7"/>
      <c r="J2400" s="7"/>
      <c r="K2400" s="7">
        <v>0</v>
      </c>
      <c r="L2400" s="7">
        <v>0</v>
      </c>
      <c r="M2400" s="7">
        <v>137.51</v>
      </c>
      <c r="N2400" s="7">
        <v>1</v>
      </c>
      <c r="O2400" s="7" t="s">
        <v>71</v>
      </c>
      <c r="P2400" s="7">
        <v>0</v>
      </c>
      <c r="Q2400" s="7">
        <v>0</v>
      </c>
      <c r="R2400" s="7">
        <v>137.51</v>
      </c>
    </row>
    <row r="2401" spans="1:18" x14ac:dyDescent="0.25">
      <c r="A2401" s="7" t="s">
        <v>5882</v>
      </c>
      <c r="B2401" s="8">
        <v>43599</v>
      </c>
      <c r="C2401" s="7">
        <v>2</v>
      </c>
      <c r="D2401" s="7" t="s">
        <v>5883</v>
      </c>
      <c r="E2401" s="7" t="s">
        <v>592</v>
      </c>
      <c r="F2401" s="7" t="s">
        <v>5884</v>
      </c>
      <c r="G2401" s="8">
        <v>43561.607638879999</v>
      </c>
      <c r="H2401" s="7" t="s">
        <v>2781</v>
      </c>
      <c r="I2401" s="7"/>
      <c r="J2401" s="7"/>
      <c r="K2401" s="7">
        <v>0</v>
      </c>
      <c r="L2401" s="7">
        <v>0</v>
      </c>
      <c r="M2401" s="7">
        <v>636.70000000000005</v>
      </c>
      <c r="N2401" s="7">
        <v>1</v>
      </c>
      <c r="O2401" s="7" t="s">
        <v>71</v>
      </c>
      <c r="P2401" s="7">
        <v>0</v>
      </c>
      <c r="Q2401" s="7">
        <v>0</v>
      </c>
      <c r="R2401" s="7">
        <v>636.69000000000005</v>
      </c>
    </row>
    <row r="2402" spans="1:18" x14ac:dyDescent="0.25">
      <c r="A2402" s="7" t="s">
        <v>5882</v>
      </c>
      <c r="B2402" s="8">
        <v>43599</v>
      </c>
      <c r="C2402" s="7">
        <v>3</v>
      </c>
      <c r="D2402" s="7" t="s">
        <v>5883</v>
      </c>
      <c r="E2402" s="7" t="s">
        <v>592</v>
      </c>
      <c r="F2402" s="7" t="s">
        <v>5884</v>
      </c>
      <c r="G2402" s="8">
        <v>43561.607638879999</v>
      </c>
      <c r="H2402" s="7" t="s">
        <v>2781</v>
      </c>
      <c r="I2402" s="7"/>
      <c r="J2402" s="7"/>
      <c r="K2402" s="7">
        <v>0</v>
      </c>
      <c r="L2402" s="7">
        <v>0</v>
      </c>
      <c r="M2402" s="7">
        <v>508.83</v>
      </c>
      <c r="N2402" s="7">
        <v>1</v>
      </c>
      <c r="O2402" s="7" t="s">
        <v>71</v>
      </c>
      <c r="P2402" s="7">
        <v>0</v>
      </c>
      <c r="Q2402" s="7">
        <v>0</v>
      </c>
      <c r="R2402" s="7">
        <v>508.83</v>
      </c>
    </row>
    <row r="2403" spans="1:18" x14ac:dyDescent="0.25">
      <c r="A2403" s="7" t="s">
        <v>5882</v>
      </c>
      <c r="B2403" s="8">
        <v>43599</v>
      </c>
      <c r="C2403" s="7">
        <v>4</v>
      </c>
      <c r="D2403" s="7" t="s">
        <v>5883</v>
      </c>
      <c r="E2403" s="7" t="s">
        <v>592</v>
      </c>
      <c r="F2403" s="7" t="s">
        <v>5884</v>
      </c>
      <c r="G2403" s="8">
        <v>43561.607638879999</v>
      </c>
      <c r="H2403" s="7" t="s">
        <v>2781</v>
      </c>
      <c r="I2403" s="7"/>
      <c r="J2403" s="7"/>
      <c r="K2403" s="7">
        <v>0</v>
      </c>
      <c r="L2403" s="7">
        <v>0</v>
      </c>
      <c r="M2403" s="7">
        <v>49.96</v>
      </c>
      <c r="N2403" s="7">
        <v>1</v>
      </c>
      <c r="O2403" s="7" t="s">
        <v>71</v>
      </c>
      <c r="P2403" s="7">
        <v>0</v>
      </c>
      <c r="Q2403" s="7">
        <v>0</v>
      </c>
      <c r="R2403" s="7">
        <v>49.96</v>
      </c>
    </row>
    <row r="2404" spans="1:18" x14ac:dyDescent="0.25">
      <c r="A2404" s="7" t="s">
        <v>5885</v>
      </c>
      <c r="B2404" s="8">
        <v>43599</v>
      </c>
      <c r="C2404" s="7">
        <v>1</v>
      </c>
      <c r="D2404" s="7" t="s">
        <v>5886</v>
      </c>
      <c r="E2404" s="7" t="s">
        <v>592</v>
      </c>
      <c r="F2404" s="7" t="s">
        <v>5887</v>
      </c>
      <c r="G2404" s="8">
        <v>43577.340277770003</v>
      </c>
      <c r="H2404" s="7" t="s">
        <v>2781</v>
      </c>
      <c r="I2404" s="7"/>
      <c r="J2404" s="7"/>
      <c r="K2404" s="7">
        <v>0</v>
      </c>
      <c r="L2404" s="7">
        <v>0</v>
      </c>
      <c r="M2404" s="7">
        <v>1750</v>
      </c>
      <c r="N2404" s="7">
        <v>1</v>
      </c>
      <c r="O2404" s="7" t="s">
        <v>71</v>
      </c>
      <c r="P2404" s="7">
        <v>0</v>
      </c>
      <c r="Q2404" s="7">
        <v>0</v>
      </c>
      <c r="R2404" s="7">
        <v>1750</v>
      </c>
    </row>
    <row r="2405" spans="1:18" x14ac:dyDescent="0.25">
      <c r="A2405" s="7" t="s">
        <v>5888</v>
      </c>
      <c r="B2405" s="8">
        <v>43602</v>
      </c>
      <c r="C2405" s="7">
        <v>1</v>
      </c>
      <c r="D2405" s="7" t="s">
        <v>5889</v>
      </c>
      <c r="E2405" s="7" t="s">
        <v>592</v>
      </c>
      <c r="F2405" s="7" t="s">
        <v>5890</v>
      </c>
      <c r="G2405" s="8">
        <v>43227.683333330002</v>
      </c>
      <c r="H2405" s="7" t="s">
        <v>2781</v>
      </c>
      <c r="I2405" s="7"/>
      <c r="J2405" s="7"/>
      <c r="K2405" s="7">
        <v>0</v>
      </c>
      <c r="L2405" s="7">
        <v>0</v>
      </c>
      <c r="M2405" s="7">
        <v>1515.8</v>
      </c>
      <c r="N2405" s="7">
        <v>1</v>
      </c>
      <c r="O2405" s="7" t="s">
        <v>53</v>
      </c>
      <c r="P2405" s="7">
        <v>0</v>
      </c>
      <c r="Q2405" s="7">
        <v>0</v>
      </c>
      <c r="R2405" s="7">
        <v>1430</v>
      </c>
    </row>
    <row r="2406" spans="1:18" x14ac:dyDescent="0.25">
      <c r="A2406" s="7" t="s">
        <v>5891</v>
      </c>
      <c r="B2406" s="8">
        <v>43602</v>
      </c>
      <c r="C2406" s="7">
        <v>1</v>
      </c>
      <c r="D2406" s="7" t="s">
        <v>5892</v>
      </c>
      <c r="E2406" s="7" t="s">
        <v>592</v>
      </c>
      <c r="F2406" s="7" t="s">
        <v>5893</v>
      </c>
      <c r="G2406" s="8">
        <v>43267.607638879999</v>
      </c>
      <c r="H2406" s="7" t="s">
        <v>2781</v>
      </c>
      <c r="I2406" s="7"/>
      <c r="J2406" s="7"/>
      <c r="K2406" s="7">
        <v>0</v>
      </c>
      <c r="L2406" s="7">
        <v>0</v>
      </c>
      <c r="M2406" s="7">
        <v>17224</v>
      </c>
      <c r="N2406" s="7">
        <v>70.42</v>
      </c>
      <c r="O2406" s="7" t="s">
        <v>53</v>
      </c>
      <c r="P2406" s="7">
        <v>0</v>
      </c>
      <c r="Q2406" s="7">
        <v>0</v>
      </c>
      <c r="R2406" s="7">
        <v>17517.68</v>
      </c>
    </row>
    <row r="2407" spans="1:18" x14ac:dyDescent="0.25">
      <c r="A2407" s="7" t="s">
        <v>5891</v>
      </c>
      <c r="B2407" s="8">
        <v>43602</v>
      </c>
      <c r="C2407" s="7">
        <v>2</v>
      </c>
      <c r="D2407" s="7" t="s">
        <v>5892</v>
      </c>
      <c r="E2407" s="7" t="s">
        <v>592</v>
      </c>
      <c r="F2407" s="7" t="s">
        <v>5893</v>
      </c>
      <c r="G2407" s="8">
        <v>43267.607638879999</v>
      </c>
      <c r="H2407" s="7" t="s">
        <v>2781</v>
      </c>
      <c r="I2407" s="7"/>
      <c r="J2407" s="7"/>
      <c r="K2407" s="7">
        <v>0</v>
      </c>
      <c r="L2407" s="7">
        <v>0</v>
      </c>
      <c r="M2407" s="7">
        <v>1</v>
      </c>
      <c r="N2407" s="7">
        <v>70.42</v>
      </c>
      <c r="O2407" s="7" t="s">
        <v>53</v>
      </c>
      <c r="P2407" s="7">
        <v>0</v>
      </c>
      <c r="Q2407" s="7">
        <v>0</v>
      </c>
      <c r="R2407" s="7">
        <v>87.32</v>
      </c>
    </row>
    <row r="2408" spans="1:18" x14ac:dyDescent="0.25">
      <c r="A2408" s="7" t="s">
        <v>5894</v>
      </c>
      <c r="B2408" s="8">
        <v>43603</v>
      </c>
      <c r="C2408" s="7">
        <v>1</v>
      </c>
      <c r="D2408" s="7" t="s">
        <v>5895</v>
      </c>
      <c r="E2408" s="7" t="s">
        <v>592</v>
      </c>
      <c r="F2408" s="7" t="s">
        <v>5896</v>
      </c>
      <c r="G2408" s="8">
        <v>43272.683333330002</v>
      </c>
      <c r="H2408" s="7" t="s">
        <v>2781</v>
      </c>
      <c r="I2408" s="7"/>
      <c r="J2408" s="7"/>
      <c r="K2408" s="7">
        <v>0</v>
      </c>
      <c r="L2408" s="7">
        <v>0</v>
      </c>
      <c r="M2408" s="7">
        <v>3000</v>
      </c>
      <c r="N2408" s="7">
        <v>1</v>
      </c>
      <c r="O2408" s="7" t="s">
        <v>53</v>
      </c>
      <c r="P2408" s="7">
        <v>0</v>
      </c>
      <c r="Q2408" s="7">
        <v>0</v>
      </c>
      <c r="R2408" s="7">
        <v>2115.84</v>
      </c>
    </row>
    <row r="2409" spans="1:18" x14ac:dyDescent="0.25">
      <c r="A2409" s="7" t="s">
        <v>5894</v>
      </c>
      <c r="B2409" s="8">
        <v>43603</v>
      </c>
      <c r="C2409" s="7">
        <v>2</v>
      </c>
      <c r="D2409" s="7" t="s">
        <v>5895</v>
      </c>
      <c r="E2409" s="7" t="s">
        <v>592</v>
      </c>
      <c r="F2409" s="7" t="s">
        <v>5896</v>
      </c>
      <c r="G2409" s="8">
        <v>43272.683333330002</v>
      </c>
      <c r="H2409" s="7" t="s">
        <v>2781</v>
      </c>
      <c r="I2409" s="7"/>
      <c r="J2409" s="7"/>
      <c r="K2409" s="7">
        <v>0</v>
      </c>
      <c r="L2409" s="7">
        <v>0</v>
      </c>
      <c r="M2409" s="7">
        <v>445</v>
      </c>
      <c r="N2409" s="7">
        <v>1</v>
      </c>
      <c r="O2409" s="7" t="s">
        <v>53</v>
      </c>
      <c r="P2409" s="7">
        <v>0</v>
      </c>
      <c r="Q2409" s="7">
        <v>0</v>
      </c>
      <c r="R2409" s="7">
        <v>1334.16</v>
      </c>
    </row>
    <row r="2410" spans="1:18" x14ac:dyDescent="0.25">
      <c r="A2410" s="7" t="s">
        <v>5897</v>
      </c>
      <c r="B2410" s="8">
        <v>43603</v>
      </c>
      <c r="C2410" s="7">
        <v>1</v>
      </c>
      <c r="D2410" s="7" t="s">
        <v>5898</v>
      </c>
      <c r="E2410" s="7" t="s">
        <v>592</v>
      </c>
      <c r="F2410" s="7" t="s">
        <v>5899</v>
      </c>
      <c r="G2410" s="8">
        <v>43235.504166660001</v>
      </c>
      <c r="H2410" s="7" t="s">
        <v>2781</v>
      </c>
      <c r="I2410" s="7"/>
      <c r="J2410" s="7"/>
      <c r="K2410" s="7">
        <v>0</v>
      </c>
      <c r="L2410" s="7">
        <v>0</v>
      </c>
      <c r="M2410" s="7">
        <v>5000</v>
      </c>
      <c r="N2410" s="7">
        <v>1</v>
      </c>
      <c r="O2410" s="7" t="s">
        <v>53</v>
      </c>
      <c r="P2410" s="7">
        <v>0</v>
      </c>
      <c r="Q2410" s="7">
        <v>0</v>
      </c>
      <c r="R2410" s="7">
        <v>1561.7</v>
      </c>
    </row>
    <row r="2411" spans="1:18" x14ac:dyDescent="0.25">
      <c r="A2411" s="7" t="s">
        <v>5897</v>
      </c>
      <c r="B2411" s="8">
        <v>43603</v>
      </c>
      <c r="C2411" s="7">
        <v>2</v>
      </c>
      <c r="D2411" s="7" t="s">
        <v>5898</v>
      </c>
      <c r="E2411" s="7" t="s">
        <v>592</v>
      </c>
      <c r="F2411" s="7" t="s">
        <v>5899</v>
      </c>
      <c r="G2411" s="8">
        <v>43235.504166660001</v>
      </c>
      <c r="H2411" s="7" t="s">
        <v>2781</v>
      </c>
      <c r="I2411" s="7"/>
      <c r="J2411" s="7"/>
      <c r="K2411" s="7">
        <v>0</v>
      </c>
      <c r="L2411" s="7">
        <v>0</v>
      </c>
      <c r="M2411" s="7">
        <v>5000</v>
      </c>
      <c r="N2411" s="7">
        <v>1</v>
      </c>
      <c r="O2411" s="7" t="s">
        <v>53</v>
      </c>
      <c r="P2411" s="7">
        <v>0</v>
      </c>
      <c r="Q2411" s="7">
        <v>0</v>
      </c>
      <c r="R2411" s="7">
        <v>3842.15</v>
      </c>
    </row>
    <row r="2412" spans="1:18" x14ac:dyDescent="0.25">
      <c r="A2412" s="7" t="s">
        <v>5897</v>
      </c>
      <c r="B2412" s="8">
        <v>43603</v>
      </c>
      <c r="C2412" s="7">
        <v>3</v>
      </c>
      <c r="D2412" s="7" t="s">
        <v>5898</v>
      </c>
      <c r="E2412" s="7" t="s">
        <v>592</v>
      </c>
      <c r="F2412" s="7" t="s">
        <v>5899</v>
      </c>
      <c r="G2412" s="8">
        <v>43235.504166660001</v>
      </c>
      <c r="H2412" s="7" t="s">
        <v>2781</v>
      </c>
      <c r="I2412" s="7"/>
      <c r="J2412" s="7"/>
      <c r="K2412" s="7">
        <v>0</v>
      </c>
      <c r="L2412" s="7">
        <v>0</v>
      </c>
      <c r="M2412" s="7">
        <v>335</v>
      </c>
      <c r="N2412" s="7">
        <v>1</v>
      </c>
      <c r="O2412" s="7" t="s">
        <v>53</v>
      </c>
      <c r="P2412" s="7">
        <v>0</v>
      </c>
      <c r="Q2412" s="7">
        <v>0</v>
      </c>
      <c r="R2412" s="7">
        <v>4687.3999999999996</v>
      </c>
    </row>
    <row r="2413" spans="1:18" x14ac:dyDescent="0.25">
      <c r="A2413" s="7" t="s">
        <v>5900</v>
      </c>
      <c r="B2413" s="8">
        <v>43603</v>
      </c>
      <c r="C2413" s="7">
        <v>1</v>
      </c>
      <c r="D2413" s="7" t="s">
        <v>5901</v>
      </c>
      <c r="E2413" s="7" t="s">
        <v>592</v>
      </c>
      <c r="F2413" s="7" t="s">
        <v>5902</v>
      </c>
      <c r="G2413" s="8">
        <v>43435.492361110002</v>
      </c>
      <c r="H2413" s="7" t="s">
        <v>2781</v>
      </c>
      <c r="I2413" s="7"/>
      <c r="J2413" s="7"/>
      <c r="K2413" s="7">
        <v>0</v>
      </c>
      <c r="L2413" s="7">
        <v>0</v>
      </c>
      <c r="M2413" s="7">
        <v>3445</v>
      </c>
      <c r="N2413" s="7">
        <v>70.42</v>
      </c>
      <c r="O2413" s="7" t="s">
        <v>53</v>
      </c>
      <c r="P2413" s="7">
        <v>0</v>
      </c>
      <c r="Q2413" s="7">
        <v>0</v>
      </c>
      <c r="R2413" s="7">
        <v>3379.46</v>
      </c>
    </row>
    <row r="2414" spans="1:18" x14ac:dyDescent="0.25">
      <c r="A2414" s="7" t="s">
        <v>5903</v>
      </c>
      <c r="B2414" s="8">
        <v>43606</v>
      </c>
      <c r="C2414" s="7">
        <v>1</v>
      </c>
      <c r="D2414" s="7" t="s">
        <v>5904</v>
      </c>
      <c r="E2414" s="7" t="s">
        <v>592</v>
      </c>
      <c r="F2414" s="7" t="s">
        <v>5905</v>
      </c>
      <c r="G2414" s="8">
        <v>43600.706944439997</v>
      </c>
      <c r="H2414" s="7" t="s">
        <v>2781</v>
      </c>
      <c r="I2414" s="7"/>
      <c r="J2414" s="7"/>
      <c r="K2414" s="7">
        <v>0</v>
      </c>
      <c r="L2414" s="7">
        <v>0</v>
      </c>
      <c r="M2414" s="7">
        <v>57.14</v>
      </c>
      <c r="N2414" s="7">
        <v>1</v>
      </c>
      <c r="O2414" s="7" t="s">
        <v>53</v>
      </c>
      <c r="P2414" s="7">
        <v>0</v>
      </c>
      <c r="Q2414" s="7">
        <v>0</v>
      </c>
      <c r="R2414" s="7">
        <v>57.14</v>
      </c>
    </row>
    <row r="2415" spans="1:18" x14ac:dyDescent="0.25">
      <c r="A2415" s="7" t="s">
        <v>5903</v>
      </c>
      <c r="B2415" s="8">
        <v>43606</v>
      </c>
      <c r="C2415" s="7">
        <v>2</v>
      </c>
      <c r="D2415" s="7" t="s">
        <v>5904</v>
      </c>
      <c r="E2415" s="7" t="s">
        <v>592</v>
      </c>
      <c r="F2415" s="7" t="s">
        <v>5905</v>
      </c>
      <c r="G2415" s="8">
        <v>43600.706944439997</v>
      </c>
      <c r="H2415" s="7" t="s">
        <v>2781</v>
      </c>
      <c r="I2415" s="7"/>
      <c r="J2415" s="7"/>
      <c r="K2415" s="7">
        <v>0</v>
      </c>
      <c r="L2415" s="7">
        <v>0</v>
      </c>
      <c r="M2415" s="7">
        <v>342.86</v>
      </c>
      <c r="N2415" s="7">
        <v>1</v>
      </c>
      <c r="O2415" s="7" t="s">
        <v>53</v>
      </c>
      <c r="P2415" s="7">
        <v>0</v>
      </c>
      <c r="Q2415" s="7">
        <v>0</v>
      </c>
      <c r="R2415" s="7">
        <v>342.86</v>
      </c>
    </row>
    <row r="2416" spans="1:18" x14ac:dyDescent="0.25">
      <c r="A2416" s="7" t="s">
        <v>5873</v>
      </c>
      <c r="B2416" s="8">
        <v>43591</v>
      </c>
      <c r="C2416" s="7">
        <v>1</v>
      </c>
      <c r="D2416" s="7" t="s">
        <v>5874</v>
      </c>
      <c r="E2416" s="7" t="s">
        <v>592</v>
      </c>
      <c r="F2416" s="7" t="s">
        <v>5875</v>
      </c>
      <c r="G2416" s="8">
        <v>43554.79027777</v>
      </c>
      <c r="H2416" s="7" t="s">
        <v>2781</v>
      </c>
      <c r="I2416" s="7"/>
      <c r="J2416" s="7"/>
      <c r="K2416" s="7">
        <v>0</v>
      </c>
      <c r="L2416" s="7">
        <v>0</v>
      </c>
      <c r="M2416" s="7">
        <v>22049.23</v>
      </c>
      <c r="N2416" s="7">
        <v>1</v>
      </c>
      <c r="O2416" s="7" t="s">
        <v>53</v>
      </c>
      <c r="P2416" s="7">
        <v>0</v>
      </c>
      <c r="Q2416" s="7">
        <v>0</v>
      </c>
      <c r="R2416" s="7">
        <v>22049.23</v>
      </c>
    </row>
    <row r="2417" spans="1:18" x14ac:dyDescent="0.25">
      <c r="A2417" s="7" t="s">
        <v>5873</v>
      </c>
      <c r="B2417" s="8">
        <v>43591</v>
      </c>
      <c r="C2417" s="7">
        <v>2</v>
      </c>
      <c r="D2417" s="7" t="s">
        <v>5874</v>
      </c>
      <c r="E2417" s="7" t="s">
        <v>592</v>
      </c>
      <c r="F2417" s="7" t="s">
        <v>5875</v>
      </c>
      <c r="G2417" s="8">
        <v>43554.79027777</v>
      </c>
      <c r="H2417" s="7" t="s">
        <v>2781</v>
      </c>
      <c r="I2417" s="7"/>
      <c r="J2417" s="7"/>
      <c r="K2417" s="7">
        <v>0</v>
      </c>
      <c r="L2417" s="7">
        <v>0</v>
      </c>
      <c r="M2417" s="7">
        <v>4777.34</v>
      </c>
      <c r="N2417" s="7">
        <v>1</v>
      </c>
      <c r="O2417" s="7" t="s">
        <v>53</v>
      </c>
      <c r="P2417" s="7">
        <v>0</v>
      </c>
      <c r="Q2417" s="7">
        <v>0</v>
      </c>
      <c r="R2417" s="7">
        <v>4777.33</v>
      </c>
    </row>
    <row r="2418" spans="1:18" x14ac:dyDescent="0.25">
      <c r="A2418" s="7" t="s">
        <v>5873</v>
      </c>
      <c r="B2418" s="8">
        <v>43591</v>
      </c>
      <c r="C2418" s="7">
        <v>3</v>
      </c>
      <c r="D2418" s="7" t="s">
        <v>5874</v>
      </c>
      <c r="E2418" s="7" t="s">
        <v>592</v>
      </c>
      <c r="F2418" s="7" t="s">
        <v>5875</v>
      </c>
      <c r="G2418" s="8">
        <v>43554.79027777</v>
      </c>
      <c r="H2418" s="7" t="s">
        <v>2781</v>
      </c>
      <c r="I2418" s="7"/>
      <c r="J2418" s="7"/>
      <c r="K2418" s="7">
        <v>0</v>
      </c>
      <c r="L2418" s="7">
        <v>0</v>
      </c>
      <c r="M2418" s="7">
        <v>3919.86</v>
      </c>
      <c r="N2418" s="7">
        <v>1</v>
      </c>
      <c r="O2418" s="7" t="s">
        <v>53</v>
      </c>
      <c r="P2418" s="7">
        <v>0</v>
      </c>
      <c r="Q2418" s="7">
        <v>0</v>
      </c>
      <c r="R2418" s="7">
        <v>3919.86</v>
      </c>
    </row>
    <row r="2419" spans="1:18" x14ac:dyDescent="0.25">
      <c r="A2419" s="7" t="s">
        <v>5873</v>
      </c>
      <c r="B2419" s="8">
        <v>43591</v>
      </c>
      <c r="C2419" s="7">
        <v>4</v>
      </c>
      <c r="D2419" s="7" t="s">
        <v>5874</v>
      </c>
      <c r="E2419" s="7" t="s">
        <v>592</v>
      </c>
      <c r="F2419" s="7" t="s">
        <v>5875</v>
      </c>
      <c r="G2419" s="8">
        <v>43554.79027777</v>
      </c>
      <c r="H2419" s="7" t="s">
        <v>2781</v>
      </c>
      <c r="I2419" s="7"/>
      <c r="J2419" s="7"/>
      <c r="K2419" s="7">
        <v>0</v>
      </c>
      <c r="L2419" s="7">
        <v>0</v>
      </c>
      <c r="M2419" s="7">
        <v>783.97</v>
      </c>
      <c r="N2419" s="7">
        <v>1</v>
      </c>
      <c r="O2419" s="7" t="s">
        <v>53</v>
      </c>
      <c r="P2419" s="7">
        <v>0</v>
      </c>
      <c r="Q2419" s="7">
        <v>0</v>
      </c>
      <c r="R2419" s="7">
        <v>783.97</v>
      </c>
    </row>
    <row r="2420" spans="1:18" x14ac:dyDescent="0.25">
      <c r="A2420" s="7" t="s">
        <v>5873</v>
      </c>
      <c r="B2420" s="8">
        <v>43591</v>
      </c>
      <c r="C2420" s="7">
        <v>5</v>
      </c>
      <c r="D2420" s="7" t="s">
        <v>5874</v>
      </c>
      <c r="E2420" s="7" t="s">
        <v>592</v>
      </c>
      <c r="F2420" s="7" t="s">
        <v>5875</v>
      </c>
      <c r="G2420" s="8">
        <v>43554.79027777</v>
      </c>
      <c r="H2420" s="7" t="s">
        <v>2781</v>
      </c>
      <c r="I2420" s="7"/>
      <c r="J2420" s="7"/>
      <c r="K2420" s="7">
        <v>0</v>
      </c>
      <c r="L2420" s="7">
        <v>0</v>
      </c>
      <c r="M2420" s="7">
        <v>3307.38</v>
      </c>
      <c r="N2420" s="7">
        <v>1</v>
      </c>
      <c r="O2420" s="7" t="s">
        <v>53</v>
      </c>
      <c r="P2420" s="7">
        <v>0</v>
      </c>
      <c r="Q2420" s="7">
        <v>0</v>
      </c>
      <c r="R2420" s="7">
        <v>3307.38</v>
      </c>
    </row>
    <row r="2421" spans="1:18" x14ac:dyDescent="0.25">
      <c r="A2421" s="7" t="s">
        <v>5873</v>
      </c>
      <c r="B2421" s="8">
        <v>43591</v>
      </c>
      <c r="C2421" s="7">
        <v>6</v>
      </c>
      <c r="D2421" s="7" t="s">
        <v>5874</v>
      </c>
      <c r="E2421" s="7" t="s">
        <v>592</v>
      </c>
      <c r="F2421" s="7" t="s">
        <v>5875</v>
      </c>
      <c r="G2421" s="8">
        <v>43554.79027777</v>
      </c>
      <c r="H2421" s="7" t="s">
        <v>2781</v>
      </c>
      <c r="I2421" s="7"/>
      <c r="J2421" s="7"/>
      <c r="K2421" s="7">
        <v>0</v>
      </c>
      <c r="L2421" s="7">
        <v>0</v>
      </c>
      <c r="M2421" s="7">
        <v>685.98</v>
      </c>
      <c r="N2421" s="7">
        <v>1</v>
      </c>
      <c r="O2421" s="7" t="s">
        <v>53</v>
      </c>
      <c r="P2421" s="7">
        <v>0</v>
      </c>
      <c r="Q2421" s="7">
        <v>0</v>
      </c>
      <c r="R2421" s="7">
        <v>685.98</v>
      </c>
    </row>
    <row r="2422" spans="1:18" x14ac:dyDescent="0.25">
      <c r="A2422" s="7" t="s">
        <v>5873</v>
      </c>
      <c r="B2422" s="8">
        <v>43591</v>
      </c>
      <c r="C2422" s="7">
        <v>7</v>
      </c>
      <c r="D2422" s="7" t="s">
        <v>5874</v>
      </c>
      <c r="E2422" s="7" t="s">
        <v>592</v>
      </c>
      <c r="F2422" s="7" t="s">
        <v>5875</v>
      </c>
      <c r="G2422" s="8">
        <v>43554.79027777</v>
      </c>
      <c r="H2422" s="7" t="s">
        <v>2781</v>
      </c>
      <c r="I2422" s="7"/>
      <c r="J2422" s="7"/>
      <c r="K2422" s="7">
        <v>0</v>
      </c>
      <c r="L2422" s="7">
        <v>0</v>
      </c>
      <c r="M2422" s="7">
        <v>2082.4299999999998</v>
      </c>
      <c r="N2422" s="7">
        <v>1</v>
      </c>
      <c r="O2422" s="7" t="s">
        <v>53</v>
      </c>
      <c r="P2422" s="7">
        <v>0</v>
      </c>
      <c r="Q2422" s="7">
        <v>0</v>
      </c>
      <c r="R2422" s="7">
        <v>2082.4299999999998</v>
      </c>
    </row>
    <row r="2423" spans="1:18" x14ac:dyDescent="0.25">
      <c r="A2423" s="7" t="s">
        <v>5873</v>
      </c>
      <c r="B2423" s="8">
        <v>43591</v>
      </c>
      <c r="C2423" s="7">
        <v>8</v>
      </c>
      <c r="D2423" s="7" t="s">
        <v>5874</v>
      </c>
      <c r="E2423" s="7" t="s">
        <v>592</v>
      </c>
      <c r="F2423" s="7" t="s">
        <v>5875</v>
      </c>
      <c r="G2423" s="8">
        <v>43554.79027777</v>
      </c>
      <c r="H2423" s="7" t="s">
        <v>2781</v>
      </c>
      <c r="I2423" s="7"/>
      <c r="J2423" s="7"/>
      <c r="K2423" s="7">
        <v>0</v>
      </c>
      <c r="L2423" s="7">
        <v>0</v>
      </c>
      <c r="M2423" s="7">
        <v>440.98</v>
      </c>
      <c r="N2423" s="7">
        <v>1</v>
      </c>
      <c r="O2423" s="7" t="s">
        <v>53</v>
      </c>
      <c r="P2423" s="7">
        <v>0</v>
      </c>
      <c r="Q2423" s="7">
        <v>0</v>
      </c>
      <c r="R2423" s="7">
        <v>440.98</v>
      </c>
    </row>
    <row r="2424" spans="1:18" x14ac:dyDescent="0.25">
      <c r="A2424" s="7" t="s">
        <v>5873</v>
      </c>
      <c r="B2424" s="8">
        <v>43591</v>
      </c>
      <c r="C2424" s="7">
        <v>9</v>
      </c>
      <c r="D2424" s="7" t="s">
        <v>5874</v>
      </c>
      <c r="E2424" s="7" t="s">
        <v>592</v>
      </c>
      <c r="F2424" s="7" t="s">
        <v>5875</v>
      </c>
      <c r="G2424" s="8">
        <v>43554.79027777</v>
      </c>
      <c r="H2424" s="7" t="s">
        <v>2781</v>
      </c>
      <c r="I2424" s="7"/>
      <c r="J2424" s="7"/>
      <c r="K2424" s="7">
        <v>0</v>
      </c>
      <c r="L2424" s="7">
        <v>0</v>
      </c>
      <c r="M2424" s="7">
        <v>6859.76</v>
      </c>
      <c r="N2424" s="7">
        <v>1</v>
      </c>
      <c r="O2424" s="7" t="s">
        <v>53</v>
      </c>
      <c r="P2424" s="7">
        <v>0</v>
      </c>
      <c r="Q2424" s="7">
        <v>0</v>
      </c>
      <c r="R2424" s="7">
        <v>6859.76</v>
      </c>
    </row>
    <row r="2425" spans="1:18" x14ac:dyDescent="0.25">
      <c r="A2425" s="7" t="s">
        <v>5873</v>
      </c>
      <c r="B2425" s="8">
        <v>43591</v>
      </c>
      <c r="C2425" s="7">
        <v>10</v>
      </c>
      <c r="D2425" s="7" t="s">
        <v>5874</v>
      </c>
      <c r="E2425" s="7" t="s">
        <v>592</v>
      </c>
      <c r="F2425" s="7" t="s">
        <v>5875</v>
      </c>
      <c r="G2425" s="8">
        <v>43554.79027777</v>
      </c>
      <c r="H2425" s="7" t="s">
        <v>2781</v>
      </c>
      <c r="I2425" s="7"/>
      <c r="J2425" s="7"/>
      <c r="K2425" s="7">
        <v>0</v>
      </c>
      <c r="L2425" s="7">
        <v>0</v>
      </c>
      <c r="M2425" s="7">
        <v>416.49</v>
      </c>
      <c r="N2425" s="7">
        <v>1</v>
      </c>
      <c r="O2425" s="7" t="s">
        <v>53</v>
      </c>
      <c r="P2425" s="7">
        <v>0</v>
      </c>
      <c r="Q2425" s="7">
        <v>0</v>
      </c>
      <c r="R2425" s="7">
        <v>416.49</v>
      </c>
    </row>
    <row r="2426" spans="1:18" x14ac:dyDescent="0.25">
      <c r="A2426" s="7" t="s">
        <v>5873</v>
      </c>
      <c r="B2426" s="8">
        <v>43591</v>
      </c>
      <c r="C2426" s="7">
        <v>11</v>
      </c>
      <c r="D2426" s="7" t="s">
        <v>5874</v>
      </c>
      <c r="E2426" s="7" t="s">
        <v>592</v>
      </c>
      <c r="F2426" s="7" t="s">
        <v>5875</v>
      </c>
      <c r="G2426" s="8">
        <v>43554.79027777</v>
      </c>
      <c r="H2426" s="7" t="s">
        <v>2781</v>
      </c>
      <c r="I2426" s="7"/>
      <c r="J2426" s="7"/>
      <c r="K2426" s="7">
        <v>0</v>
      </c>
      <c r="L2426" s="7">
        <v>0</v>
      </c>
      <c r="M2426" s="7">
        <v>2449.91</v>
      </c>
      <c r="N2426" s="7">
        <v>1</v>
      </c>
      <c r="O2426" s="7" t="s">
        <v>53</v>
      </c>
      <c r="P2426" s="7">
        <v>0</v>
      </c>
      <c r="Q2426" s="7">
        <v>0</v>
      </c>
      <c r="R2426" s="7">
        <v>2449.91</v>
      </c>
    </row>
    <row r="2427" spans="1:18" x14ac:dyDescent="0.25">
      <c r="A2427" s="7" t="s">
        <v>5873</v>
      </c>
      <c r="B2427" s="8">
        <v>43591</v>
      </c>
      <c r="C2427" s="7">
        <v>12</v>
      </c>
      <c r="D2427" s="7" t="s">
        <v>5874</v>
      </c>
      <c r="E2427" s="7" t="s">
        <v>592</v>
      </c>
      <c r="F2427" s="7" t="s">
        <v>5875</v>
      </c>
      <c r="G2427" s="8">
        <v>43554.79027777</v>
      </c>
      <c r="H2427" s="7" t="s">
        <v>2781</v>
      </c>
      <c r="I2427" s="7"/>
      <c r="J2427" s="7"/>
      <c r="K2427" s="7">
        <v>0</v>
      </c>
      <c r="L2427" s="7">
        <v>0</v>
      </c>
      <c r="M2427" s="7">
        <v>71047.5</v>
      </c>
      <c r="N2427" s="7">
        <v>1</v>
      </c>
      <c r="O2427" s="7" t="s">
        <v>53</v>
      </c>
      <c r="P2427" s="7">
        <v>0</v>
      </c>
      <c r="Q2427" s="7">
        <v>0</v>
      </c>
      <c r="R2427" s="7">
        <v>71047.5</v>
      </c>
    </row>
    <row r="2428" spans="1:18" x14ac:dyDescent="0.25">
      <c r="A2428" s="7" t="s">
        <v>5873</v>
      </c>
      <c r="B2428" s="8">
        <v>43591</v>
      </c>
      <c r="C2428" s="7">
        <v>13</v>
      </c>
      <c r="D2428" s="7" t="s">
        <v>5874</v>
      </c>
      <c r="E2428" s="7" t="s">
        <v>592</v>
      </c>
      <c r="F2428" s="7" t="s">
        <v>5875</v>
      </c>
      <c r="G2428" s="8">
        <v>43554.79027777</v>
      </c>
      <c r="H2428" s="7" t="s">
        <v>2781</v>
      </c>
      <c r="I2428" s="7"/>
      <c r="J2428" s="7"/>
      <c r="K2428" s="7">
        <v>0</v>
      </c>
      <c r="L2428" s="7">
        <v>0</v>
      </c>
      <c r="M2428" s="7">
        <v>3674.87</v>
      </c>
      <c r="N2428" s="7">
        <v>1</v>
      </c>
      <c r="O2428" s="7" t="s">
        <v>53</v>
      </c>
      <c r="P2428" s="7">
        <v>0</v>
      </c>
      <c r="Q2428" s="7">
        <v>0</v>
      </c>
      <c r="R2428" s="7">
        <v>3674.87</v>
      </c>
    </row>
    <row r="2429" spans="1:18" x14ac:dyDescent="0.25">
      <c r="A2429" s="7" t="s">
        <v>5873</v>
      </c>
      <c r="B2429" s="8">
        <v>43591</v>
      </c>
      <c r="C2429" s="7">
        <v>14</v>
      </c>
      <c r="D2429" s="7" t="s">
        <v>5874</v>
      </c>
      <c r="E2429" s="7" t="s">
        <v>592</v>
      </c>
      <c r="F2429" s="7" t="s">
        <v>5875</v>
      </c>
      <c r="G2429" s="8">
        <v>43554.79027777</v>
      </c>
      <c r="H2429" s="7" t="s">
        <v>2781</v>
      </c>
      <c r="I2429" s="7"/>
      <c r="J2429" s="7"/>
      <c r="K2429" s="7">
        <v>0</v>
      </c>
      <c r="L2429" s="7">
        <v>0</v>
      </c>
      <c r="M2429" s="7">
        <v>489.98</v>
      </c>
      <c r="N2429" s="7">
        <v>1</v>
      </c>
      <c r="O2429" s="7" t="s">
        <v>53</v>
      </c>
      <c r="P2429" s="7">
        <v>0</v>
      </c>
      <c r="Q2429" s="7">
        <v>0</v>
      </c>
      <c r="R2429" s="7">
        <v>489.98</v>
      </c>
    </row>
    <row r="2430" spans="1:18" x14ac:dyDescent="0.25">
      <c r="A2430" s="7" t="s">
        <v>5873</v>
      </c>
      <c r="B2430" s="8">
        <v>43591</v>
      </c>
      <c r="C2430" s="7">
        <v>15</v>
      </c>
      <c r="D2430" s="7" t="s">
        <v>5874</v>
      </c>
      <c r="E2430" s="7" t="s">
        <v>592</v>
      </c>
      <c r="F2430" s="7" t="s">
        <v>5875</v>
      </c>
      <c r="G2430" s="8">
        <v>43554.79027777</v>
      </c>
      <c r="H2430" s="7" t="s">
        <v>2781</v>
      </c>
      <c r="I2430" s="7"/>
      <c r="J2430" s="7"/>
      <c r="K2430" s="7">
        <v>0</v>
      </c>
      <c r="L2430" s="7">
        <v>0</v>
      </c>
      <c r="M2430" s="7">
        <v>1469.95</v>
      </c>
      <c r="N2430" s="7">
        <v>1</v>
      </c>
      <c r="O2430" s="7" t="s">
        <v>53</v>
      </c>
      <c r="P2430" s="7">
        <v>0</v>
      </c>
      <c r="Q2430" s="7">
        <v>0</v>
      </c>
      <c r="R2430" s="7">
        <v>1469.95</v>
      </c>
    </row>
    <row r="2431" spans="1:18" x14ac:dyDescent="0.25">
      <c r="A2431" s="7" t="s">
        <v>5873</v>
      </c>
      <c r="B2431" s="8">
        <v>43591</v>
      </c>
      <c r="C2431" s="7">
        <v>16</v>
      </c>
      <c r="D2431" s="7" t="s">
        <v>5874</v>
      </c>
      <c r="E2431" s="7" t="s">
        <v>592</v>
      </c>
      <c r="F2431" s="7" t="s">
        <v>5875</v>
      </c>
      <c r="G2431" s="8">
        <v>43554.79027777</v>
      </c>
      <c r="H2431" s="7" t="s">
        <v>2781</v>
      </c>
      <c r="I2431" s="7"/>
      <c r="J2431" s="7"/>
      <c r="K2431" s="7">
        <v>0</v>
      </c>
      <c r="L2431" s="7">
        <v>0</v>
      </c>
      <c r="M2431" s="7">
        <v>2939.9</v>
      </c>
      <c r="N2431" s="7">
        <v>1</v>
      </c>
      <c r="O2431" s="7" t="s">
        <v>53</v>
      </c>
      <c r="P2431" s="7">
        <v>0</v>
      </c>
      <c r="Q2431" s="7">
        <v>0</v>
      </c>
      <c r="R2431" s="7">
        <v>2939.9</v>
      </c>
    </row>
    <row r="2432" spans="1:18" x14ac:dyDescent="0.25">
      <c r="A2432" s="7" t="s">
        <v>5873</v>
      </c>
      <c r="B2432" s="8">
        <v>43591</v>
      </c>
      <c r="C2432" s="7">
        <v>17</v>
      </c>
      <c r="D2432" s="7" t="s">
        <v>5874</v>
      </c>
      <c r="E2432" s="7" t="s">
        <v>592</v>
      </c>
      <c r="F2432" s="7" t="s">
        <v>5875</v>
      </c>
      <c r="G2432" s="8">
        <v>43554.79027777</v>
      </c>
      <c r="H2432" s="7" t="s">
        <v>2781</v>
      </c>
      <c r="I2432" s="7"/>
      <c r="J2432" s="7"/>
      <c r="K2432" s="7">
        <v>0</v>
      </c>
      <c r="L2432" s="7">
        <v>0</v>
      </c>
      <c r="M2432" s="7">
        <v>7349.74</v>
      </c>
      <c r="N2432" s="7">
        <v>1</v>
      </c>
      <c r="O2432" s="7" t="s">
        <v>53</v>
      </c>
      <c r="P2432" s="7">
        <v>0</v>
      </c>
      <c r="Q2432" s="7">
        <v>0</v>
      </c>
      <c r="R2432" s="7">
        <v>7349.74</v>
      </c>
    </row>
    <row r="2433" spans="1:18" x14ac:dyDescent="0.25">
      <c r="A2433" s="7" t="s">
        <v>5873</v>
      </c>
      <c r="B2433" s="8">
        <v>43591</v>
      </c>
      <c r="C2433" s="7">
        <v>18</v>
      </c>
      <c r="D2433" s="7" t="s">
        <v>5874</v>
      </c>
      <c r="E2433" s="7" t="s">
        <v>592</v>
      </c>
      <c r="F2433" s="7" t="s">
        <v>5875</v>
      </c>
      <c r="G2433" s="8">
        <v>43554.79027777</v>
      </c>
      <c r="H2433" s="7" t="s">
        <v>2781</v>
      </c>
      <c r="I2433" s="7"/>
      <c r="J2433" s="7"/>
      <c r="K2433" s="7">
        <v>0</v>
      </c>
      <c r="L2433" s="7">
        <v>0</v>
      </c>
      <c r="M2433" s="7">
        <v>6124.78</v>
      </c>
      <c r="N2433" s="7">
        <v>1</v>
      </c>
      <c r="O2433" s="7" t="s">
        <v>53</v>
      </c>
      <c r="P2433" s="7">
        <v>0</v>
      </c>
      <c r="Q2433" s="7">
        <v>0</v>
      </c>
      <c r="R2433" s="7">
        <v>6124.78</v>
      </c>
    </row>
    <row r="2434" spans="1:18" x14ac:dyDescent="0.25">
      <c r="A2434" s="7" t="s">
        <v>5873</v>
      </c>
      <c r="B2434" s="8">
        <v>43591</v>
      </c>
      <c r="C2434" s="7">
        <v>19</v>
      </c>
      <c r="D2434" s="7" t="s">
        <v>5874</v>
      </c>
      <c r="E2434" s="7" t="s">
        <v>592</v>
      </c>
      <c r="F2434" s="7" t="s">
        <v>5875</v>
      </c>
      <c r="G2434" s="8">
        <v>43554.79027777</v>
      </c>
      <c r="H2434" s="7" t="s">
        <v>2781</v>
      </c>
      <c r="I2434" s="7"/>
      <c r="J2434" s="7"/>
      <c r="K2434" s="7">
        <v>0</v>
      </c>
      <c r="L2434" s="7">
        <v>0</v>
      </c>
      <c r="M2434" s="7">
        <v>244.99</v>
      </c>
      <c r="N2434" s="7">
        <v>1</v>
      </c>
      <c r="O2434" s="7" t="s">
        <v>53</v>
      </c>
      <c r="P2434" s="7">
        <v>0</v>
      </c>
      <c r="Q2434" s="7">
        <v>0</v>
      </c>
      <c r="R2434" s="7">
        <v>244.99</v>
      </c>
    </row>
    <row r="2435" spans="1:18" x14ac:dyDescent="0.25">
      <c r="A2435" s="7" t="s">
        <v>5873</v>
      </c>
      <c r="B2435" s="8">
        <v>43591</v>
      </c>
      <c r="C2435" s="7">
        <v>20</v>
      </c>
      <c r="D2435" s="7" t="s">
        <v>5874</v>
      </c>
      <c r="E2435" s="7" t="s">
        <v>592</v>
      </c>
      <c r="F2435" s="7" t="s">
        <v>5875</v>
      </c>
      <c r="G2435" s="8">
        <v>43554.79027777</v>
      </c>
      <c r="H2435" s="7" t="s">
        <v>2781</v>
      </c>
      <c r="I2435" s="7"/>
      <c r="J2435" s="7"/>
      <c r="K2435" s="7">
        <v>0</v>
      </c>
      <c r="L2435" s="7">
        <v>0</v>
      </c>
      <c r="M2435" s="7">
        <v>832.97</v>
      </c>
      <c r="N2435" s="7">
        <v>1</v>
      </c>
      <c r="O2435" s="7" t="s">
        <v>53</v>
      </c>
      <c r="P2435" s="7">
        <v>0</v>
      </c>
      <c r="Q2435" s="7">
        <v>0</v>
      </c>
      <c r="R2435" s="7">
        <v>832.97</v>
      </c>
    </row>
    <row r="2436" spans="1:18" x14ac:dyDescent="0.25">
      <c r="A2436" s="7" t="s">
        <v>5873</v>
      </c>
      <c r="B2436" s="8">
        <v>43591</v>
      </c>
      <c r="C2436" s="7">
        <v>21</v>
      </c>
      <c r="D2436" s="7" t="s">
        <v>5874</v>
      </c>
      <c r="E2436" s="7" t="s">
        <v>592</v>
      </c>
      <c r="F2436" s="7" t="s">
        <v>5875</v>
      </c>
      <c r="G2436" s="8">
        <v>43554.79027777</v>
      </c>
      <c r="H2436" s="7" t="s">
        <v>2781</v>
      </c>
      <c r="I2436" s="7"/>
      <c r="J2436" s="7"/>
      <c r="K2436" s="7">
        <v>0</v>
      </c>
      <c r="L2436" s="7">
        <v>0</v>
      </c>
      <c r="M2436" s="7">
        <v>391.99</v>
      </c>
      <c r="N2436" s="7">
        <v>1</v>
      </c>
      <c r="O2436" s="7" t="s">
        <v>53</v>
      </c>
      <c r="P2436" s="7">
        <v>0</v>
      </c>
      <c r="Q2436" s="7">
        <v>0</v>
      </c>
      <c r="R2436" s="7">
        <v>391.99</v>
      </c>
    </row>
    <row r="2437" spans="1:18" x14ac:dyDescent="0.25">
      <c r="A2437" s="7" t="s">
        <v>5876</v>
      </c>
      <c r="B2437" s="8">
        <v>43592</v>
      </c>
      <c r="C2437" s="7">
        <v>1</v>
      </c>
      <c r="D2437" s="7" t="s">
        <v>5877</v>
      </c>
      <c r="E2437" s="7" t="s">
        <v>592</v>
      </c>
      <c r="F2437" s="7" t="s">
        <v>5878</v>
      </c>
      <c r="G2437" s="8">
        <v>43592.490277769997</v>
      </c>
      <c r="H2437" s="7" t="s">
        <v>2781</v>
      </c>
      <c r="I2437" s="7"/>
      <c r="J2437" s="7"/>
      <c r="K2437" s="7">
        <v>0</v>
      </c>
      <c r="L2437" s="7">
        <v>0</v>
      </c>
      <c r="M2437" s="7">
        <v>650</v>
      </c>
      <c r="N2437" s="7">
        <v>1</v>
      </c>
      <c r="O2437" s="7" t="s">
        <v>53</v>
      </c>
      <c r="P2437" s="7">
        <v>0</v>
      </c>
      <c r="Q2437" s="7">
        <v>0</v>
      </c>
      <c r="R2437" s="7">
        <v>650</v>
      </c>
    </row>
    <row r="2438" spans="1:18" x14ac:dyDescent="0.25">
      <c r="A2438" s="7" t="s">
        <v>5879</v>
      </c>
      <c r="B2438" s="8">
        <v>43592</v>
      </c>
      <c r="C2438" s="7">
        <v>1</v>
      </c>
      <c r="D2438" s="7" t="s">
        <v>5880</v>
      </c>
      <c r="E2438" s="7" t="s">
        <v>592</v>
      </c>
      <c r="F2438" s="7" t="s">
        <v>5881</v>
      </c>
      <c r="G2438" s="8">
        <v>43584.84722222</v>
      </c>
      <c r="H2438" s="7" t="s">
        <v>2781</v>
      </c>
      <c r="I2438" s="7"/>
      <c r="J2438" s="7"/>
      <c r="K2438" s="7">
        <v>0</v>
      </c>
      <c r="L2438" s="7">
        <v>0</v>
      </c>
      <c r="M2438" s="7">
        <v>290</v>
      </c>
      <c r="N2438" s="7">
        <v>1</v>
      </c>
      <c r="O2438" s="7" t="s">
        <v>53</v>
      </c>
      <c r="P2438" s="7">
        <v>0</v>
      </c>
      <c r="Q2438" s="7">
        <v>0</v>
      </c>
      <c r="R2438" s="7">
        <v>290</v>
      </c>
    </row>
    <row r="2439" spans="1:18" x14ac:dyDescent="0.25">
      <c r="A2439" s="7" t="s">
        <v>5882</v>
      </c>
      <c r="B2439" s="8">
        <v>43599</v>
      </c>
      <c r="C2439" s="7">
        <v>1</v>
      </c>
      <c r="D2439" s="7" t="s">
        <v>5883</v>
      </c>
      <c r="E2439" s="7" t="s">
        <v>592</v>
      </c>
      <c r="F2439" s="7" t="s">
        <v>5884</v>
      </c>
      <c r="G2439" s="8">
        <v>43561.607638879999</v>
      </c>
      <c r="H2439" s="7" t="s">
        <v>2781</v>
      </c>
      <c r="I2439" s="7"/>
      <c r="J2439" s="7"/>
      <c r="K2439" s="7">
        <v>0</v>
      </c>
      <c r="L2439" s="7">
        <v>0</v>
      </c>
      <c r="M2439" s="7">
        <v>137.51</v>
      </c>
      <c r="N2439" s="7">
        <v>1</v>
      </c>
      <c r="O2439" s="7" t="s">
        <v>71</v>
      </c>
      <c r="P2439" s="7">
        <v>0</v>
      </c>
      <c r="Q2439" s="7">
        <v>0</v>
      </c>
      <c r="R2439" s="7">
        <v>137.51</v>
      </c>
    </row>
    <row r="2440" spans="1:18" x14ac:dyDescent="0.25">
      <c r="A2440" s="7" t="s">
        <v>5882</v>
      </c>
      <c r="B2440" s="8">
        <v>43599</v>
      </c>
      <c r="C2440" s="7">
        <v>2</v>
      </c>
      <c r="D2440" s="7" t="s">
        <v>5883</v>
      </c>
      <c r="E2440" s="7" t="s">
        <v>592</v>
      </c>
      <c r="F2440" s="7" t="s">
        <v>5884</v>
      </c>
      <c r="G2440" s="8">
        <v>43561.607638879999</v>
      </c>
      <c r="H2440" s="7" t="s">
        <v>2781</v>
      </c>
      <c r="I2440" s="7"/>
      <c r="J2440" s="7"/>
      <c r="K2440" s="7">
        <v>0</v>
      </c>
      <c r="L2440" s="7">
        <v>0</v>
      </c>
      <c r="M2440" s="7">
        <v>636.70000000000005</v>
      </c>
      <c r="N2440" s="7">
        <v>1</v>
      </c>
      <c r="O2440" s="7" t="s">
        <v>71</v>
      </c>
      <c r="P2440" s="7">
        <v>0</v>
      </c>
      <c r="Q2440" s="7">
        <v>0</v>
      </c>
      <c r="R2440" s="7">
        <v>636.69000000000005</v>
      </c>
    </row>
    <row r="2441" spans="1:18" x14ac:dyDescent="0.25">
      <c r="A2441" s="7" t="s">
        <v>5882</v>
      </c>
      <c r="B2441" s="8">
        <v>43599</v>
      </c>
      <c r="C2441" s="7">
        <v>3</v>
      </c>
      <c r="D2441" s="7" t="s">
        <v>5883</v>
      </c>
      <c r="E2441" s="7" t="s">
        <v>592</v>
      </c>
      <c r="F2441" s="7" t="s">
        <v>5884</v>
      </c>
      <c r="G2441" s="8">
        <v>43561.607638879999</v>
      </c>
      <c r="H2441" s="7" t="s">
        <v>2781</v>
      </c>
      <c r="I2441" s="7"/>
      <c r="J2441" s="7"/>
      <c r="K2441" s="7">
        <v>0</v>
      </c>
      <c r="L2441" s="7">
        <v>0</v>
      </c>
      <c r="M2441" s="7">
        <v>508.83</v>
      </c>
      <c r="N2441" s="7">
        <v>1</v>
      </c>
      <c r="O2441" s="7" t="s">
        <v>71</v>
      </c>
      <c r="P2441" s="7">
        <v>0</v>
      </c>
      <c r="Q2441" s="7">
        <v>0</v>
      </c>
      <c r="R2441" s="7">
        <v>508.83</v>
      </c>
    </row>
    <row r="2442" spans="1:18" x14ac:dyDescent="0.25">
      <c r="A2442" s="7" t="s">
        <v>5882</v>
      </c>
      <c r="B2442" s="8">
        <v>43599</v>
      </c>
      <c r="C2442" s="7">
        <v>4</v>
      </c>
      <c r="D2442" s="7" t="s">
        <v>5883</v>
      </c>
      <c r="E2442" s="7" t="s">
        <v>592</v>
      </c>
      <c r="F2442" s="7" t="s">
        <v>5884</v>
      </c>
      <c r="G2442" s="8">
        <v>43561.607638879999</v>
      </c>
      <c r="H2442" s="7" t="s">
        <v>2781</v>
      </c>
      <c r="I2442" s="7"/>
      <c r="J2442" s="7"/>
      <c r="K2442" s="7">
        <v>0</v>
      </c>
      <c r="L2442" s="7">
        <v>0</v>
      </c>
      <c r="M2442" s="7">
        <v>49.96</v>
      </c>
      <c r="N2442" s="7">
        <v>1</v>
      </c>
      <c r="O2442" s="7" t="s">
        <v>71</v>
      </c>
      <c r="P2442" s="7">
        <v>0</v>
      </c>
      <c r="Q2442" s="7">
        <v>0</v>
      </c>
      <c r="R2442" s="7">
        <v>49.96</v>
      </c>
    </row>
    <row r="2443" spans="1:18" x14ac:dyDescent="0.25">
      <c r="A2443" s="7" t="s">
        <v>5885</v>
      </c>
      <c r="B2443" s="8">
        <v>43599</v>
      </c>
      <c r="C2443" s="7">
        <v>1</v>
      </c>
      <c r="D2443" s="7" t="s">
        <v>5886</v>
      </c>
      <c r="E2443" s="7" t="s">
        <v>592</v>
      </c>
      <c r="F2443" s="7" t="s">
        <v>5887</v>
      </c>
      <c r="G2443" s="8">
        <v>43577.340277770003</v>
      </c>
      <c r="H2443" s="7" t="s">
        <v>2781</v>
      </c>
      <c r="I2443" s="7"/>
      <c r="J2443" s="7"/>
      <c r="K2443" s="7">
        <v>0</v>
      </c>
      <c r="L2443" s="7">
        <v>0</v>
      </c>
      <c r="M2443" s="7">
        <v>1750</v>
      </c>
      <c r="N2443" s="7">
        <v>1</v>
      </c>
      <c r="O2443" s="7" t="s">
        <v>71</v>
      </c>
      <c r="P2443" s="7">
        <v>0</v>
      </c>
      <c r="Q2443" s="7">
        <v>0</v>
      </c>
      <c r="R2443" s="7">
        <v>1750</v>
      </c>
    </row>
    <row r="2444" spans="1:18" x14ac:dyDescent="0.25">
      <c r="A2444" s="7" t="s">
        <v>5888</v>
      </c>
      <c r="B2444" s="8">
        <v>43602</v>
      </c>
      <c r="C2444" s="7">
        <v>1</v>
      </c>
      <c r="D2444" s="7" t="s">
        <v>5889</v>
      </c>
      <c r="E2444" s="7" t="s">
        <v>592</v>
      </c>
      <c r="F2444" s="7" t="s">
        <v>5890</v>
      </c>
      <c r="G2444" s="8">
        <v>43227.683333330002</v>
      </c>
      <c r="H2444" s="7" t="s">
        <v>2781</v>
      </c>
      <c r="I2444" s="7"/>
      <c r="J2444" s="7"/>
      <c r="K2444" s="7">
        <v>0</v>
      </c>
      <c r="L2444" s="7">
        <v>0</v>
      </c>
      <c r="M2444" s="7">
        <v>1515.8</v>
      </c>
      <c r="N2444" s="7">
        <v>1</v>
      </c>
      <c r="O2444" s="7" t="s">
        <v>53</v>
      </c>
      <c r="P2444" s="7">
        <v>0</v>
      </c>
      <c r="Q2444" s="7">
        <v>0</v>
      </c>
      <c r="R2444" s="7">
        <v>1430</v>
      </c>
    </row>
    <row r="2445" spans="1:18" x14ac:dyDescent="0.25">
      <c r="A2445" s="7" t="s">
        <v>5891</v>
      </c>
      <c r="B2445" s="8">
        <v>43602</v>
      </c>
      <c r="C2445" s="7">
        <v>1</v>
      </c>
      <c r="D2445" s="7" t="s">
        <v>5892</v>
      </c>
      <c r="E2445" s="7" t="s">
        <v>592</v>
      </c>
      <c r="F2445" s="7" t="s">
        <v>5893</v>
      </c>
      <c r="G2445" s="8">
        <v>43267.607638879999</v>
      </c>
      <c r="H2445" s="7" t="s">
        <v>2781</v>
      </c>
      <c r="I2445" s="7"/>
      <c r="J2445" s="7"/>
      <c r="K2445" s="7">
        <v>0</v>
      </c>
      <c r="L2445" s="7">
        <v>0</v>
      </c>
      <c r="M2445" s="7">
        <v>17224</v>
      </c>
      <c r="N2445" s="7">
        <v>70.42</v>
      </c>
      <c r="O2445" s="7" t="s">
        <v>53</v>
      </c>
      <c r="P2445" s="7">
        <v>0</v>
      </c>
      <c r="Q2445" s="7">
        <v>0</v>
      </c>
      <c r="R2445" s="7">
        <v>17517.68</v>
      </c>
    </row>
    <row r="2446" spans="1:18" x14ac:dyDescent="0.25">
      <c r="A2446" s="7" t="s">
        <v>5891</v>
      </c>
      <c r="B2446" s="8">
        <v>43602</v>
      </c>
      <c r="C2446" s="7">
        <v>2</v>
      </c>
      <c r="D2446" s="7" t="s">
        <v>5892</v>
      </c>
      <c r="E2446" s="7" t="s">
        <v>592</v>
      </c>
      <c r="F2446" s="7" t="s">
        <v>5893</v>
      </c>
      <c r="G2446" s="8">
        <v>43267.607638879999</v>
      </c>
      <c r="H2446" s="7" t="s">
        <v>2781</v>
      </c>
      <c r="I2446" s="7"/>
      <c r="J2446" s="7"/>
      <c r="K2446" s="7">
        <v>0</v>
      </c>
      <c r="L2446" s="7">
        <v>0</v>
      </c>
      <c r="M2446" s="7">
        <v>1</v>
      </c>
      <c r="N2446" s="7">
        <v>70.42</v>
      </c>
      <c r="O2446" s="7" t="s">
        <v>53</v>
      </c>
      <c r="P2446" s="7">
        <v>0</v>
      </c>
      <c r="Q2446" s="7">
        <v>0</v>
      </c>
      <c r="R2446" s="7">
        <v>87.32</v>
      </c>
    </row>
    <row r="2447" spans="1:18" x14ac:dyDescent="0.25">
      <c r="A2447" s="7" t="s">
        <v>5894</v>
      </c>
      <c r="B2447" s="8">
        <v>43603</v>
      </c>
      <c r="C2447" s="7">
        <v>1</v>
      </c>
      <c r="D2447" s="7" t="s">
        <v>5895</v>
      </c>
      <c r="E2447" s="7" t="s">
        <v>592</v>
      </c>
      <c r="F2447" s="7" t="s">
        <v>5896</v>
      </c>
      <c r="G2447" s="8">
        <v>43272.683333330002</v>
      </c>
      <c r="H2447" s="7" t="s">
        <v>2781</v>
      </c>
      <c r="I2447" s="7"/>
      <c r="J2447" s="7"/>
      <c r="K2447" s="7">
        <v>0</v>
      </c>
      <c r="L2447" s="7">
        <v>0</v>
      </c>
      <c r="M2447" s="7">
        <v>3000</v>
      </c>
      <c r="N2447" s="7">
        <v>1</v>
      </c>
      <c r="O2447" s="7" t="s">
        <v>53</v>
      </c>
      <c r="P2447" s="7">
        <v>0</v>
      </c>
      <c r="Q2447" s="7">
        <v>0</v>
      </c>
      <c r="R2447" s="7">
        <v>2115.84</v>
      </c>
    </row>
    <row r="2448" spans="1:18" x14ac:dyDescent="0.25">
      <c r="A2448" s="7" t="s">
        <v>5894</v>
      </c>
      <c r="B2448" s="8">
        <v>43603</v>
      </c>
      <c r="C2448" s="7">
        <v>2</v>
      </c>
      <c r="D2448" s="7" t="s">
        <v>5895</v>
      </c>
      <c r="E2448" s="7" t="s">
        <v>592</v>
      </c>
      <c r="F2448" s="7" t="s">
        <v>5896</v>
      </c>
      <c r="G2448" s="8">
        <v>43272.683333330002</v>
      </c>
      <c r="H2448" s="7" t="s">
        <v>2781</v>
      </c>
      <c r="I2448" s="7"/>
      <c r="J2448" s="7"/>
      <c r="K2448" s="7">
        <v>0</v>
      </c>
      <c r="L2448" s="7">
        <v>0</v>
      </c>
      <c r="M2448" s="7">
        <v>445</v>
      </c>
      <c r="N2448" s="7">
        <v>1</v>
      </c>
      <c r="O2448" s="7" t="s">
        <v>53</v>
      </c>
      <c r="P2448" s="7">
        <v>0</v>
      </c>
      <c r="Q2448" s="7">
        <v>0</v>
      </c>
      <c r="R2448" s="7">
        <v>1334.16</v>
      </c>
    </row>
    <row r="2449" spans="1:18" x14ac:dyDescent="0.25">
      <c r="A2449" s="7" t="s">
        <v>5897</v>
      </c>
      <c r="B2449" s="8">
        <v>43603</v>
      </c>
      <c r="C2449" s="7">
        <v>1</v>
      </c>
      <c r="D2449" s="7" t="s">
        <v>5898</v>
      </c>
      <c r="E2449" s="7" t="s">
        <v>592</v>
      </c>
      <c r="F2449" s="7" t="s">
        <v>5899</v>
      </c>
      <c r="G2449" s="8">
        <v>43235.504166660001</v>
      </c>
      <c r="H2449" s="7" t="s">
        <v>2781</v>
      </c>
      <c r="I2449" s="7"/>
      <c r="J2449" s="7"/>
      <c r="K2449" s="7">
        <v>0</v>
      </c>
      <c r="L2449" s="7">
        <v>0</v>
      </c>
      <c r="M2449" s="7">
        <v>5000</v>
      </c>
      <c r="N2449" s="7">
        <v>1</v>
      </c>
      <c r="O2449" s="7" t="s">
        <v>53</v>
      </c>
      <c r="P2449" s="7">
        <v>0</v>
      </c>
      <c r="Q2449" s="7">
        <v>0</v>
      </c>
      <c r="R2449" s="7">
        <v>1561.7</v>
      </c>
    </row>
    <row r="2450" spans="1:18" x14ac:dyDescent="0.25">
      <c r="A2450" s="7" t="s">
        <v>5897</v>
      </c>
      <c r="B2450" s="8">
        <v>43603</v>
      </c>
      <c r="C2450" s="7">
        <v>2</v>
      </c>
      <c r="D2450" s="7" t="s">
        <v>5898</v>
      </c>
      <c r="E2450" s="7" t="s">
        <v>592</v>
      </c>
      <c r="F2450" s="7" t="s">
        <v>5899</v>
      </c>
      <c r="G2450" s="8">
        <v>43235.504166660001</v>
      </c>
      <c r="H2450" s="7" t="s">
        <v>2781</v>
      </c>
      <c r="I2450" s="7"/>
      <c r="J2450" s="7"/>
      <c r="K2450" s="7">
        <v>0</v>
      </c>
      <c r="L2450" s="7">
        <v>0</v>
      </c>
      <c r="M2450" s="7">
        <v>5000</v>
      </c>
      <c r="N2450" s="7">
        <v>1</v>
      </c>
      <c r="O2450" s="7" t="s">
        <v>53</v>
      </c>
      <c r="P2450" s="7">
        <v>0</v>
      </c>
      <c r="Q2450" s="7">
        <v>0</v>
      </c>
      <c r="R2450" s="7">
        <v>3842.15</v>
      </c>
    </row>
    <row r="2451" spans="1:18" x14ac:dyDescent="0.25">
      <c r="A2451" s="7" t="s">
        <v>5897</v>
      </c>
      <c r="B2451" s="8">
        <v>43603</v>
      </c>
      <c r="C2451" s="7">
        <v>3</v>
      </c>
      <c r="D2451" s="7" t="s">
        <v>5898</v>
      </c>
      <c r="E2451" s="7" t="s">
        <v>592</v>
      </c>
      <c r="F2451" s="7" t="s">
        <v>5899</v>
      </c>
      <c r="G2451" s="8">
        <v>43235.504166660001</v>
      </c>
      <c r="H2451" s="7" t="s">
        <v>2781</v>
      </c>
      <c r="I2451" s="7"/>
      <c r="J2451" s="7"/>
      <c r="K2451" s="7">
        <v>0</v>
      </c>
      <c r="L2451" s="7">
        <v>0</v>
      </c>
      <c r="M2451" s="7">
        <v>335</v>
      </c>
      <c r="N2451" s="7">
        <v>1</v>
      </c>
      <c r="O2451" s="7" t="s">
        <v>53</v>
      </c>
      <c r="P2451" s="7">
        <v>0</v>
      </c>
      <c r="Q2451" s="7">
        <v>0</v>
      </c>
      <c r="R2451" s="7">
        <v>4687.3999999999996</v>
      </c>
    </row>
    <row r="2452" spans="1:18" x14ac:dyDescent="0.25">
      <c r="A2452" s="7" t="s">
        <v>5900</v>
      </c>
      <c r="B2452" s="8">
        <v>43603</v>
      </c>
      <c r="C2452" s="7">
        <v>1</v>
      </c>
      <c r="D2452" s="7" t="s">
        <v>5901</v>
      </c>
      <c r="E2452" s="7" t="s">
        <v>592</v>
      </c>
      <c r="F2452" s="7" t="s">
        <v>5902</v>
      </c>
      <c r="G2452" s="8">
        <v>43435.492361110002</v>
      </c>
      <c r="H2452" s="7" t="s">
        <v>2781</v>
      </c>
      <c r="I2452" s="7"/>
      <c r="J2452" s="7"/>
      <c r="K2452" s="7">
        <v>0</v>
      </c>
      <c r="L2452" s="7">
        <v>0</v>
      </c>
      <c r="M2452" s="7">
        <v>3445</v>
      </c>
      <c r="N2452" s="7">
        <v>70.42</v>
      </c>
      <c r="O2452" s="7" t="s">
        <v>53</v>
      </c>
      <c r="P2452" s="7">
        <v>0</v>
      </c>
      <c r="Q2452" s="7">
        <v>0</v>
      </c>
      <c r="R2452" s="7">
        <v>3379.46</v>
      </c>
    </row>
    <row r="2453" spans="1:18" x14ac:dyDescent="0.25">
      <c r="A2453" s="7" t="s">
        <v>5903</v>
      </c>
      <c r="B2453" s="8">
        <v>43606</v>
      </c>
      <c r="C2453" s="7">
        <v>1</v>
      </c>
      <c r="D2453" s="7" t="s">
        <v>5904</v>
      </c>
      <c r="E2453" s="7" t="s">
        <v>592</v>
      </c>
      <c r="F2453" s="7" t="s">
        <v>5905</v>
      </c>
      <c r="G2453" s="8">
        <v>43600.706944439997</v>
      </c>
      <c r="H2453" s="7" t="s">
        <v>2781</v>
      </c>
      <c r="I2453" s="7"/>
      <c r="J2453" s="7"/>
      <c r="K2453" s="7">
        <v>0</v>
      </c>
      <c r="L2453" s="7">
        <v>0</v>
      </c>
      <c r="M2453" s="7">
        <v>30</v>
      </c>
      <c r="N2453" s="7">
        <v>1</v>
      </c>
      <c r="O2453" s="7" t="s">
        <v>53</v>
      </c>
      <c r="P2453" s="7">
        <v>0</v>
      </c>
      <c r="Q2453" s="7">
        <v>0</v>
      </c>
      <c r="R2453" s="7">
        <v>57.14</v>
      </c>
    </row>
    <row r="2454" spans="1:18" x14ac:dyDescent="0.25">
      <c r="A2454" s="7" t="s">
        <v>5903</v>
      </c>
      <c r="B2454" s="8">
        <v>43606</v>
      </c>
      <c r="C2454" s="7">
        <v>2</v>
      </c>
      <c r="D2454" s="7" t="s">
        <v>5904</v>
      </c>
      <c r="E2454" s="7" t="s">
        <v>592</v>
      </c>
      <c r="F2454" s="7" t="s">
        <v>5905</v>
      </c>
      <c r="G2454" s="8">
        <v>43600.706944439997</v>
      </c>
      <c r="H2454" s="7" t="s">
        <v>2781</v>
      </c>
      <c r="I2454" s="7"/>
      <c r="J2454" s="7"/>
      <c r="K2454" s="7">
        <v>0</v>
      </c>
      <c r="L2454" s="7">
        <v>0</v>
      </c>
      <c r="M2454" s="7">
        <v>100</v>
      </c>
      <c r="N2454" s="7">
        <v>1</v>
      </c>
      <c r="O2454" s="7" t="s">
        <v>53</v>
      </c>
      <c r="P2454" s="7">
        <v>0</v>
      </c>
      <c r="Q2454" s="7">
        <v>0</v>
      </c>
      <c r="R2454" s="7">
        <v>342.86</v>
      </c>
    </row>
    <row r="2455" spans="1:18" x14ac:dyDescent="0.25">
      <c r="A2455" s="7" t="s">
        <v>5906</v>
      </c>
      <c r="B2455" s="8">
        <v>43608</v>
      </c>
      <c r="C2455" s="7">
        <v>1</v>
      </c>
      <c r="D2455" s="7" t="s">
        <v>5907</v>
      </c>
      <c r="E2455" s="7" t="s">
        <v>592</v>
      </c>
      <c r="F2455" s="7" t="s">
        <v>5908</v>
      </c>
      <c r="G2455" s="8">
        <v>43593.59583333</v>
      </c>
      <c r="H2455" s="7" t="s">
        <v>2781</v>
      </c>
      <c r="I2455" s="7"/>
      <c r="J2455" s="7"/>
      <c r="K2455" s="7">
        <v>0</v>
      </c>
      <c r="L2455" s="7">
        <v>0</v>
      </c>
      <c r="M2455" s="7">
        <v>50</v>
      </c>
      <c r="N2455" s="7">
        <v>1</v>
      </c>
      <c r="O2455" s="7" t="s">
        <v>71</v>
      </c>
      <c r="P2455" s="7">
        <v>0</v>
      </c>
      <c r="Q2455" s="7">
        <v>0</v>
      </c>
      <c r="R2455" s="7">
        <v>50</v>
      </c>
    </row>
    <row r="2456" spans="1:18" x14ac:dyDescent="0.25">
      <c r="A2456" s="7" t="s">
        <v>5909</v>
      </c>
      <c r="B2456" s="8">
        <v>43608</v>
      </c>
      <c r="C2456" s="7">
        <v>1</v>
      </c>
      <c r="D2456" s="7" t="s">
        <v>5910</v>
      </c>
      <c r="E2456" s="7" t="s">
        <v>592</v>
      </c>
      <c r="F2456" s="7" t="s">
        <v>5911</v>
      </c>
      <c r="G2456" s="8">
        <v>43595.710416659997</v>
      </c>
      <c r="H2456" s="7" t="s">
        <v>2781</v>
      </c>
      <c r="I2456" s="7"/>
      <c r="J2456" s="7"/>
      <c r="K2456" s="7">
        <v>0</v>
      </c>
      <c r="L2456" s="7">
        <v>0</v>
      </c>
      <c r="M2456" s="7">
        <v>36.07</v>
      </c>
      <c r="N2456" s="7">
        <v>1</v>
      </c>
      <c r="O2456" s="7" t="s">
        <v>71</v>
      </c>
      <c r="P2456" s="7">
        <v>0</v>
      </c>
      <c r="Q2456" s="7">
        <v>0</v>
      </c>
      <c r="R2456" s="7">
        <v>36.07</v>
      </c>
    </row>
    <row r="2457" spans="1:18" x14ac:dyDescent="0.25">
      <c r="A2457" s="7" t="s">
        <v>5909</v>
      </c>
      <c r="B2457" s="8">
        <v>43608</v>
      </c>
      <c r="C2457" s="7">
        <v>2</v>
      </c>
      <c r="D2457" s="7" t="s">
        <v>5910</v>
      </c>
      <c r="E2457" s="7" t="s">
        <v>592</v>
      </c>
      <c r="F2457" s="7" t="s">
        <v>5911</v>
      </c>
      <c r="G2457" s="8">
        <v>43595.710416659997</v>
      </c>
      <c r="H2457" s="7" t="s">
        <v>2781</v>
      </c>
      <c r="I2457" s="7"/>
      <c r="J2457" s="7"/>
      <c r="K2457" s="7">
        <v>0</v>
      </c>
      <c r="L2457" s="7">
        <v>0</v>
      </c>
      <c r="M2457" s="7">
        <v>63.93</v>
      </c>
      <c r="N2457" s="7">
        <v>1</v>
      </c>
      <c r="O2457" s="7" t="s">
        <v>71</v>
      </c>
      <c r="P2457" s="7">
        <v>0</v>
      </c>
      <c r="Q2457" s="7">
        <v>0</v>
      </c>
      <c r="R2457" s="7">
        <v>63.93</v>
      </c>
    </row>
    <row r="2458" spans="1:18" x14ac:dyDescent="0.25">
      <c r="A2458" s="7" t="s">
        <v>5912</v>
      </c>
      <c r="B2458" s="8">
        <v>43608</v>
      </c>
      <c r="C2458" s="7">
        <v>1</v>
      </c>
      <c r="D2458" s="7" t="s">
        <v>5913</v>
      </c>
      <c r="E2458" s="7" t="s">
        <v>592</v>
      </c>
      <c r="F2458" s="7" t="s">
        <v>5914</v>
      </c>
      <c r="G2458" s="8">
        <v>43601.882638880001</v>
      </c>
      <c r="H2458" s="7" t="s">
        <v>2781</v>
      </c>
      <c r="I2458" s="7"/>
      <c r="J2458" s="7"/>
      <c r="K2458" s="7">
        <v>0</v>
      </c>
      <c r="L2458" s="7">
        <v>0</v>
      </c>
      <c r="M2458" s="7">
        <v>0</v>
      </c>
      <c r="N2458" s="7">
        <v>1</v>
      </c>
      <c r="O2458" s="7" t="s">
        <v>71</v>
      </c>
      <c r="P2458" s="7">
        <v>0</v>
      </c>
      <c r="Q2458" s="7">
        <v>0</v>
      </c>
      <c r="R2458" s="7">
        <v>50</v>
      </c>
    </row>
    <row r="2459" spans="1:18" x14ac:dyDescent="0.25">
      <c r="A2459" s="7" t="s">
        <v>5915</v>
      </c>
      <c r="B2459" s="8">
        <v>43612</v>
      </c>
      <c r="C2459" s="7">
        <v>1</v>
      </c>
      <c r="D2459" s="7" t="s">
        <v>5916</v>
      </c>
      <c r="E2459" s="7" t="s">
        <v>592</v>
      </c>
      <c r="F2459" s="7" t="s">
        <v>5917</v>
      </c>
      <c r="G2459" s="8">
        <v>43611.610416659998</v>
      </c>
      <c r="H2459" s="7" t="s">
        <v>2781</v>
      </c>
      <c r="I2459" s="7"/>
      <c r="J2459" s="7"/>
      <c r="K2459" s="7">
        <v>0</v>
      </c>
      <c r="L2459" s="7">
        <v>0</v>
      </c>
      <c r="M2459" s="7"/>
      <c r="N2459" s="7">
        <v>1</v>
      </c>
      <c r="O2459" s="7" t="s">
        <v>71</v>
      </c>
      <c r="P2459" s="7">
        <v>0</v>
      </c>
      <c r="Q2459" s="7">
        <v>0</v>
      </c>
      <c r="R2459" s="7">
        <v>50</v>
      </c>
    </row>
    <row r="2460" spans="1:18" x14ac:dyDescent="0.25">
      <c r="A2460" s="7" t="s">
        <v>5918</v>
      </c>
      <c r="B2460" s="8">
        <v>43612</v>
      </c>
      <c r="C2460" s="7">
        <v>1</v>
      </c>
      <c r="D2460" s="7" t="s">
        <v>5919</v>
      </c>
      <c r="E2460" s="7" t="s">
        <v>592</v>
      </c>
      <c r="F2460" s="7" t="s">
        <v>5920</v>
      </c>
      <c r="G2460" s="8">
        <v>43608.454166659998</v>
      </c>
      <c r="H2460" s="7" t="s">
        <v>2781</v>
      </c>
      <c r="I2460" s="7"/>
      <c r="J2460" s="7"/>
      <c r="K2460" s="7">
        <v>0</v>
      </c>
      <c r="L2460" s="7">
        <v>0</v>
      </c>
      <c r="M2460" s="7">
        <v>0</v>
      </c>
      <c r="N2460" s="7">
        <v>1</v>
      </c>
      <c r="O2460" s="7" t="s">
        <v>71</v>
      </c>
      <c r="P2460" s="7">
        <v>0</v>
      </c>
      <c r="Q2460" s="7">
        <v>0</v>
      </c>
      <c r="R2460" s="7">
        <v>50</v>
      </c>
    </row>
    <row r="2461" spans="1:18" x14ac:dyDescent="0.25">
      <c r="A2461" s="7" t="s">
        <v>5921</v>
      </c>
      <c r="B2461" s="8">
        <v>43627</v>
      </c>
      <c r="C2461" s="7">
        <v>1</v>
      </c>
      <c r="D2461" s="7" t="s">
        <v>5922</v>
      </c>
      <c r="E2461" s="7" t="s">
        <v>592</v>
      </c>
      <c r="F2461" s="7" t="s">
        <v>5923</v>
      </c>
      <c r="G2461" s="8">
        <v>43591.413888880001</v>
      </c>
      <c r="H2461" s="7" t="s">
        <v>2781</v>
      </c>
      <c r="I2461" s="7"/>
      <c r="J2461" s="7"/>
      <c r="K2461" s="7">
        <v>0</v>
      </c>
      <c r="L2461" s="7">
        <v>0</v>
      </c>
      <c r="M2461" s="7">
        <v>2795.76</v>
      </c>
      <c r="N2461" s="7">
        <v>1</v>
      </c>
      <c r="O2461" s="7" t="s">
        <v>53</v>
      </c>
      <c r="P2461" s="7">
        <v>0</v>
      </c>
      <c r="Q2461" s="7">
        <v>0</v>
      </c>
      <c r="R2461" s="7">
        <v>2795.76</v>
      </c>
    </row>
    <row r="2462" spans="1:18" x14ac:dyDescent="0.25">
      <c r="A2462" s="7" t="s">
        <v>5921</v>
      </c>
      <c r="B2462" s="8">
        <v>43627</v>
      </c>
      <c r="C2462" s="7">
        <v>2</v>
      </c>
      <c r="D2462" s="7" t="s">
        <v>5922</v>
      </c>
      <c r="E2462" s="7" t="s">
        <v>592</v>
      </c>
      <c r="F2462" s="7" t="s">
        <v>5923</v>
      </c>
      <c r="G2462" s="8">
        <v>43591.413888880001</v>
      </c>
      <c r="H2462" s="7" t="s">
        <v>2781</v>
      </c>
      <c r="I2462" s="7"/>
      <c r="J2462" s="7"/>
      <c r="K2462" s="7">
        <v>0</v>
      </c>
      <c r="L2462" s="7">
        <v>0</v>
      </c>
      <c r="M2462" s="7">
        <v>109032.24</v>
      </c>
      <c r="N2462" s="7">
        <v>1</v>
      </c>
      <c r="O2462" s="7" t="s">
        <v>53</v>
      </c>
      <c r="P2462" s="7">
        <v>0</v>
      </c>
      <c r="Q2462" s="7">
        <v>0</v>
      </c>
      <c r="R2462" s="7">
        <v>109032.24</v>
      </c>
    </row>
    <row r="2463" spans="1:18" x14ac:dyDescent="0.25">
      <c r="A2463" s="7" t="s">
        <v>5924</v>
      </c>
      <c r="B2463" s="8">
        <v>43615</v>
      </c>
      <c r="C2463" s="7">
        <v>1</v>
      </c>
      <c r="D2463" s="7" t="s">
        <v>5925</v>
      </c>
      <c r="E2463" s="7" t="s">
        <v>592</v>
      </c>
      <c r="F2463" s="7" t="s">
        <v>5926</v>
      </c>
      <c r="G2463" s="8">
        <v>43606.686805550002</v>
      </c>
      <c r="H2463" s="7" t="s">
        <v>2781</v>
      </c>
      <c r="I2463" s="7"/>
      <c r="J2463" s="7"/>
      <c r="K2463" s="7">
        <v>0</v>
      </c>
      <c r="L2463" s="7">
        <v>0</v>
      </c>
      <c r="M2463" s="7">
        <v>226.47</v>
      </c>
      <c r="N2463" s="7">
        <v>1</v>
      </c>
      <c r="O2463" s="7" t="s">
        <v>53</v>
      </c>
      <c r="P2463" s="7">
        <v>0</v>
      </c>
      <c r="Q2463" s="7">
        <v>0</v>
      </c>
      <c r="R2463" s="7">
        <v>226.47</v>
      </c>
    </row>
    <row r="2464" spans="1:18" x14ac:dyDescent="0.25">
      <c r="A2464" s="7" t="s">
        <v>5924</v>
      </c>
      <c r="B2464" s="8">
        <v>43615</v>
      </c>
      <c r="C2464" s="7">
        <v>2</v>
      </c>
      <c r="D2464" s="7" t="s">
        <v>5925</v>
      </c>
      <c r="E2464" s="7" t="s">
        <v>592</v>
      </c>
      <c r="F2464" s="7" t="s">
        <v>5926</v>
      </c>
      <c r="G2464" s="8">
        <v>43606.686805550002</v>
      </c>
      <c r="H2464" s="7" t="s">
        <v>2781</v>
      </c>
      <c r="I2464" s="7"/>
      <c r="J2464" s="7"/>
      <c r="K2464" s="7">
        <v>0</v>
      </c>
      <c r="L2464" s="7">
        <v>0</v>
      </c>
      <c r="M2464" s="7">
        <v>146.87</v>
      </c>
      <c r="N2464" s="7">
        <v>1</v>
      </c>
      <c r="O2464" s="7" t="s">
        <v>53</v>
      </c>
      <c r="P2464" s="7">
        <v>0</v>
      </c>
      <c r="Q2464" s="7">
        <v>0</v>
      </c>
      <c r="R2464" s="7">
        <v>146.87</v>
      </c>
    </row>
    <row r="2465" spans="1:18" x14ac:dyDescent="0.25">
      <c r="A2465" s="7" t="s">
        <v>5924</v>
      </c>
      <c r="B2465" s="8">
        <v>43615</v>
      </c>
      <c r="C2465" s="7">
        <v>3</v>
      </c>
      <c r="D2465" s="7" t="s">
        <v>5925</v>
      </c>
      <c r="E2465" s="7" t="s">
        <v>592</v>
      </c>
      <c r="F2465" s="7" t="s">
        <v>5926</v>
      </c>
      <c r="G2465" s="8">
        <v>43606.686805550002</v>
      </c>
      <c r="H2465" s="7" t="s">
        <v>2781</v>
      </c>
      <c r="I2465" s="7"/>
      <c r="J2465" s="7"/>
      <c r="K2465" s="7">
        <v>0</v>
      </c>
      <c r="L2465" s="7">
        <v>0</v>
      </c>
      <c r="M2465" s="7">
        <v>93.6</v>
      </c>
      <c r="N2465" s="7">
        <v>1</v>
      </c>
      <c r="O2465" s="7" t="s">
        <v>53</v>
      </c>
      <c r="P2465" s="7">
        <v>0</v>
      </c>
      <c r="Q2465" s="7">
        <v>0</v>
      </c>
      <c r="R2465" s="7">
        <v>93.6</v>
      </c>
    </row>
    <row r="2466" spans="1:18" x14ac:dyDescent="0.25">
      <c r="A2466" s="7" t="s">
        <v>5924</v>
      </c>
      <c r="B2466" s="8">
        <v>43615</v>
      </c>
      <c r="C2466" s="7">
        <v>4</v>
      </c>
      <c r="D2466" s="7" t="s">
        <v>5925</v>
      </c>
      <c r="E2466" s="7" t="s">
        <v>592</v>
      </c>
      <c r="F2466" s="7" t="s">
        <v>5926</v>
      </c>
      <c r="G2466" s="8">
        <v>43606.686805550002</v>
      </c>
      <c r="H2466" s="7" t="s">
        <v>2781</v>
      </c>
      <c r="I2466" s="7"/>
      <c r="J2466" s="7"/>
      <c r="K2466" s="7">
        <v>0</v>
      </c>
      <c r="L2466" s="7">
        <v>0</v>
      </c>
      <c r="M2466" s="7">
        <v>183.05</v>
      </c>
      <c r="N2466" s="7">
        <v>1</v>
      </c>
      <c r="O2466" s="7" t="s">
        <v>53</v>
      </c>
      <c r="P2466" s="7">
        <v>0</v>
      </c>
      <c r="Q2466" s="7">
        <v>0</v>
      </c>
      <c r="R2466" s="7">
        <v>183.05</v>
      </c>
    </row>
    <row r="2467" spans="1:18" x14ac:dyDescent="0.25">
      <c r="A2467" s="7" t="s">
        <v>5927</v>
      </c>
      <c r="B2467" s="8">
        <v>43629</v>
      </c>
      <c r="C2467" s="7">
        <v>1</v>
      </c>
      <c r="D2467" s="7" t="s">
        <v>5928</v>
      </c>
      <c r="E2467" s="7" t="s">
        <v>592</v>
      </c>
      <c r="F2467" s="7" t="s">
        <v>5929</v>
      </c>
      <c r="G2467" s="8">
        <v>43596.606249999997</v>
      </c>
      <c r="H2467" s="7" t="s">
        <v>2781</v>
      </c>
      <c r="I2467" s="7"/>
      <c r="J2467" s="7"/>
      <c r="K2467" s="7">
        <v>0</v>
      </c>
      <c r="L2467" s="7">
        <v>0</v>
      </c>
      <c r="M2467" s="7">
        <v>22000</v>
      </c>
      <c r="N2467" s="7">
        <v>1</v>
      </c>
      <c r="O2467" s="7" t="s">
        <v>53</v>
      </c>
      <c r="P2467" s="7">
        <v>0</v>
      </c>
      <c r="Q2467" s="7">
        <v>0</v>
      </c>
      <c r="R2467" s="7">
        <v>22000</v>
      </c>
    </row>
    <row r="2468" spans="1:18" x14ac:dyDescent="0.25">
      <c r="A2468" s="7" t="s">
        <v>5930</v>
      </c>
      <c r="B2468" s="8">
        <v>43616</v>
      </c>
      <c r="C2468" s="7">
        <v>1</v>
      </c>
      <c r="D2468" s="7" t="s">
        <v>5931</v>
      </c>
      <c r="E2468" s="7" t="s">
        <v>592</v>
      </c>
      <c r="F2468" s="7" t="s">
        <v>5932</v>
      </c>
      <c r="G2468" s="8">
        <v>43611.634722219998</v>
      </c>
      <c r="H2468" s="7" t="s">
        <v>2781</v>
      </c>
      <c r="I2468" s="7"/>
      <c r="J2468" s="7"/>
      <c r="K2468" s="7">
        <v>0</v>
      </c>
      <c r="L2468" s="7">
        <v>0</v>
      </c>
      <c r="M2468" s="7">
        <v>250.64</v>
      </c>
      <c r="N2468" s="7">
        <v>1</v>
      </c>
      <c r="O2468" s="7" t="s">
        <v>71</v>
      </c>
      <c r="P2468" s="7">
        <v>0</v>
      </c>
      <c r="Q2468" s="7">
        <v>0</v>
      </c>
      <c r="R2468" s="7">
        <v>250.63</v>
      </c>
    </row>
    <row r="2469" spans="1:18" x14ac:dyDescent="0.25">
      <c r="A2469" s="7" t="s">
        <v>5930</v>
      </c>
      <c r="B2469" s="8">
        <v>43616</v>
      </c>
      <c r="C2469" s="7">
        <v>2</v>
      </c>
      <c r="D2469" s="7" t="s">
        <v>5931</v>
      </c>
      <c r="E2469" s="7" t="s">
        <v>592</v>
      </c>
      <c r="F2469" s="7" t="s">
        <v>5932</v>
      </c>
      <c r="G2469" s="8">
        <v>43611.634722219998</v>
      </c>
      <c r="H2469" s="7" t="s">
        <v>2781</v>
      </c>
      <c r="I2469" s="7"/>
      <c r="J2469" s="7"/>
      <c r="K2469" s="7">
        <v>0</v>
      </c>
      <c r="L2469" s="7">
        <v>0</v>
      </c>
      <c r="M2469" s="7">
        <v>40.75</v>
      </c>
      <c r="N2469" s="7">
        <v>1</v>
      </c>
      <c r="O2469" s="7" t="s">
        <v>71</v>
      </c>
      <c r="P2469" s="7">
        <v>0</v>
      </c>
      <c r="Q2469" s="7">
        <v>0</v>
      </c>
      <c r="R2469" s="7">
        <v>40.75</v>
      </c>
    </row>
    <row r="2470" spans="1:18" x14ac:dyDescent="0.25">
      <c r="A2470" s="7" t="s">
        <v>5930</v>
      </c>
      <c r="B2470" s="8">
        <v>43616</v>
      </c>
      <c r="C2470" s="7">
        <v>3</v>
      </c>
      <c r="D2470" s="7" t="s">
        <v>5931</v>
      </c>
      <c r="E2470" s="7" t="s">
        <v>592</v>
      </c>
      <c r="F2470" s="7" t="s">
        <v>5932</v>
      </c>
      <c r="G2470" s="8">
        <v>43611.634722219998</v>
      </c>
      <c r="H2470" s="7" t="s">
        <v>2781</v>
      </c>
      <c r="I2470" s="7"/>
      <c r="J2470" s="7"/>
      <c r="K2470" s="7">
        <v>0</v>
      </c>
      <c r="L2470" s="7">
        <v>0</v>
      </c>
      <c r="M2470" s="7">
        <v>117.34</v>
      </c>
      <c r="N2470" s="7">
        <v>1</v>
      </c>
      <c r="O2470" s="7" t="s">
        <v>71</v>
      </c>
      <c r="P2470" s="7">
        <v>0</v>
      </c>
      <c r="Q2470" s="7">
        <v>0</v>
      </c>
      <c r="R2470" s="7">
        <v>117.34</v>
      </c>
    </row>
    <row r="2471" spans="1:18" x14ac:dyDescent="0.25">
      <c r="A2471" s="7" t="s">
        <v>5930</v>
      </c>
      <c r="B2471" s="8">
        <v>43616</v>
      </c>
      <c r="C2471" s="7">
        <v>4</v>
      </c>
      <c r="D2471" s="7" t="s">
        <v>5931</v>
      </c>
      <c r="E2471" s="7" t="s">
        <v>592</v>
      </c>
      <c r="F2471" s="7" t="s">
        <v>5932</v>
      </c>
      <c r="G2471" s="8">
        <v>43611.634722219998</v>
      </c>
      <c r="H2471" s="7" t="s">
        <v>2781</v>
      </c>
      <c r="I2471" s="7"/>
      <c r="J2471" s="7"/>
      <c r="K2471" s="7">
        <v>0</v>
      </c>
      <c r="L2471" s="7">
        <v>0</v>
      </c>
      <c r="M2471" s="7">
        <v>97.4</v>
      </c>
      <c r="N2471" s="7">
        <v>1</v>
      </c>
      <c r="O2471" s="7" t="s">
        <v>71</v>
      </c>
      <c r="P2471" s="7">
        <v>0</v>
      </c>
      <c r="Q2471" s="7">
        <v>0</v>
      </c>
      <c r="R2471" s="7">
        <v>97.4</v>
      </c>
    </row>
    <row r="2472" spans="1:18" x14ac:dyDescent="0.25">
      <c r="A2472" s="7" t="s">
        <v>5930</v>
      </c>
      <c r="B2472" s="8">
        <v>43616</v>
      </c>
      <c r="C2472" s="7">
        <v>5</v>
      </c>
      <c r="D2472" s="7" t="s">
        <v>5931</v>
      </c>
      <c r="E2472" s="7" t="s">
        <v>592</v>
      </c>
      <c r="F2472" s="7" t="s">
        <v>5932</v>
      </c>
      <c r="G2472" s="8">
        <v>43611.634722219998</v>
      </c>
      <c r="H2472" s="7" t="s">
        <v>2781</v>
      </c>
      <c r="I2472" s="7"/>
      <c r="J2472" s="7"/>
      <c r="K2472" s="7">
        <v>0</v>
      </c>
      <c r="L2472" s="7">
        <v>0</v>
      </c>
      <c r="M2472" s="7">
        <v>41.37</v>
      </c>
      <c r="N2472" s="7">
        <v>1</v>
      </c>
      <c r="O2472" s="7" t="s">
        <v>71</v>
      </c>
      <c r="P2472" s="7">
        <v>0</v>
      </c>
      <c r="Q2472" s="7">
        <v>0</v>
      </c>
      <c r="R2472" s="7">
        <v>41.37</v>
      </c>
    </row>
    <row r="2473" spans="1:18" x14ac:dyDescent="0.25">
      <c r="A2473" s="7" t="s">
        <v>5933</v>
      </c>
      <c r="B2473" s="8">
        <v>43616</v>
      </c>
      <c r="C2473" s="7">
        <v>1</v>
      </c>
      <c r="D2473" s="7" t="s">
        <v>5934</v>
      </c>
      <c r="E2473" s="7" t="s">
        <v>592</v>
      </c>
      <c r="F2473" s="7" t="s">
        <v>5935</v>
      </c>
      <c r="G2473" s="8">
        <v>43616.37708333</v>
      </c>
      <c r="H2473" s="7" t="s">
        <v>2781</v>
      </c>
      <c r="I2473" s="7"/>
      <c r="J2473" s="7"/>
      <c r="K2473" s="7">
        <v>0</v>
      </c>
      <c r="L2473" s="7">
        <v>0</v>
      </c>
      <c r="M2473" s="7">
        <v>10</v>
      </c>
      <c r="N2473" s="7">
        <v>1</v>
      </c>
      <c r="O2473" s="7" t="s">
        <v>71</v>
      </c>
      <c r="P2473" s="7">
        <v>0</v>
      </c>
      <c r="Q2473" s="7">
        <v>0</v>
      </c>
      <c r="R2473" s="7">
        <v>4.7699999999999996</v>
      </c>
    </row>
    <row r="2474" spans="1:18" x14ac:dyDescent="0.25">
      <c r="A2474" s="7" t="s">
        <v>5933</v>
      </c>
      <c r="B2474" s="8">
        <v>43616</v>
      </c>
      <c r="C2474" s="7">
        <v>2</v>
      </c>
      <c r="D2474" s="7" t="s">
        <v>5934</v>
      </c>
      <c r="E2474" s="7" t="s">
        <v>592</v>
      </c>
      <c r="F2474" s="7" t="s">
        <v>5935</v>
      </c>
      <c r="G2474" s="8">
        <v>43616.37708333</v>
      </c>
      <c r="H2474" s="7" t="s">
        <v>2781</v>
      </c>
      <c r="I2474" s="7"/>
      <c r="J2474" s="7"/>
      <c r="K2474" s="7">
        <v>0</v>
      </c>
      <c r="L2474" s="7">
        <v>0</v>
      </c>
      <c r="M2474" s="7">
        <v>175</v>
      </c>
      <c r="N2474" s="7">
        <v>1</v>
      </c>
      <c r="O2474" s="7" t="s">
        <v>71</v>
      </c>
      <c r="P2474" s="7">
        <v>0</v>
      </c>
      <c r="Q2474" s="7">
        <v>0</v>
      </c>
      <c r="R2474" s="7">
        <v>200.23</v>
      </c>
    </row>
    <row r="2475" spans="1:18" x14ac:dyDescent="0.25">
      <c r="A2475" s="7" t="s">
        <v>5936</v>
      </c>
      <c r="B2475" s="8">
        <v>43620</v>
      </c>
      <c r="C2475" s="7">
        <v>1</v>
      </c>
      <c r="D2475" s="7" t="s">
        <v>5937</v>
      </c>
      <c r="E2475" s="7" t="s">
        <v>592</v>
      </c>
      <c r="F2475" s="7" t="s">
        <v>5938</v>
      </c>
      <c r="G2475" s="8">
        <v>43616.677083330003</v>
      </c>
      <c r="H2475" s="7" t="s">
        <v>2781</v>
      </c>
      <c r="I2475" s="7"/>
      <c r="J2475" s="7"/>
      <c r="K2475" s="7">
        <v>0</v>
      </c>
      <c r="L2475" s="7">
        <v>0</v>
      </c>
      <c r="M2475" s="7">
        <v>192.46</v>
      </c>
      <c r="N2475" s="7">
        <v>1</v>
      </c>
      <c r="O2475" s="7" t="s">
        <v>71</v>
      </c>
      <c r="P2475" s="7">
        <v>0</v>
      </c>
      <c r="Q2475" s="7">
        <v>0</v>
      </c>
      <c r="R2475" s="7">
        <v>252.47</v>
      </c>
    </row>
    <row r="2476" spans="1:18" x14ac:dyDescent="0.25">
      <c r="A2476" s="7" t="s">
        <v>5936</v>
      </c>
      <c r="B2476" s="8">
        <v>43620</v>
      </c>
      <c r="C2476" s="7">
        <v>2</v>
      </c>
      <c r="D2476" s="7" t="s">
        <v>5937</v>
      </c>
      <c r="E2476" s="7" t="s">
        <v>592</v>
      </c>
      <c r="F2476" s="7" t="s">
        <v>5938</v>
      </c>
      <c r="G2476" s="8">
        <v>43616.677083330003</v>
      </c>
      <c r="H2476" s="7" t="s">
        <v>2781</v>
      </c>
      <c r="I2476" s="7"/>
      <c r="J2476" s="7"/>
      <c r="K2476" s="7">
        <v>0</v>
      </c>
      <c r="L2476" s="7">
        <v>0</v>
      </c>
      <c r="M2476" s="7">
        <v>9.0500000000000007</v>
      </c>
      <c r="N2476" s="7">
        <v>1</v>
      </c>
      <c r="O2476" s="7" t="s">
        <v>71</v>
      </c>
      <c r="P2476" s="7">
        <v>0</v>
      </c>
      <c r="Q2476" s="7">
        <v>0</v>
      </c>
      <c r="R2476" s="7">
        <v>9.0500000000000007</v>
      </c>
    </row>
    <row r="2477" spans="1:18" x14ac:dyDescent="0.25">
      <c r="A2477" s="7" t="s">
        <v>5936</v>
      </c>
      <c r="B2477" s="8">
        <v>43620</v>
      </c>
      <c r="C2477" s="7">
        <v>3</v>
      </c>
      <c r="D2477" s="7" t="s">
        <v>5937</v>
      </c>
      <c r="E2477" s="7" t="s">
        <v>592</v>
      </c>
      <c r="F2477" s="7" t="s">
        <v>5938</v>
      </c>
      <c r="G2477" s="8">
        <v>43616.677083330003</v>
      </c>
      <c r="H2477" s="7" t="s">
        <v>2781</v>
      </c>
      <c r="I2477" s="7"/>
      <c r="J2477" s="7"/>
      <c r="K2477" s="7">
        <v>0</v>
      </c>
      <c r="L2477" s="7">
        <v>0</v>
      </c>
      <c r="M2477" s="7">
        <v>10.52</v>
      </c>
      <c r="N2477" s="7">
        <v>1</v>
      </c>
      <c r="O2477" s="7" t="s">
        <v>71</v>
      </c>
      <c r="P2477" s="7">
        <v>0</v>
      </c>
      <c r="Q2477" s="7">
        <v>0</v>
      </c>
      <c r="R2477" s="7">
        <v>10.52</v>
      </c>
    </row>
    <row r="2478" spans="1:18" x14ac:dyDescent="0.25">
      <c r="A2478" s="7" t="s">
        <v>5936</v>
      </c>
      <c r="B2478" s="8">
        <v>43620</v>
      </c>
      <c r="C2478" s="7">
        <v>4</v>
      </c>
      <c r="D2478" s="7" t="s">
        <v>5937</v>
      </c>
      <c r="E2478" s="7" t="s">
        <v>592</v>
      </c>
      <c r="F2478" s="7" t="s">
        <v>5938</v>
      </c>
      <c r="G2478" s="8">
        <v>43616.677083330003</v>
      </c>
      <c r="H2478" s="7" t="s">
        <v>2781</v>
      </c>
      <c r="I2478" s="7"/>
      <c r="J2478" s="7"/>
      <c r="K2478" s="7">
        <v>0</v>
      </c>
      <c r="L2478" s="7">
        <v>0</v>
      </c>
      <c r="M2478" s="7">
        <v>114.46</v>
      </c>
      <c r="N2478" s="7">
        <v>1</v>
      </c>
      <c r="O2478" s="7" t="s">
        <v>71</v>
      </c>
      <c r="P2478" s="7">
        <v>0</v>
      </c>
      <c r="Q2478" s="7">
        <v>0</v>
      </c>
      <c r="R2478" s="7">
        <v>114.46</v>
      </c>
    </row>
    <row r="2479" spans="1:18" x14ac:dyDescent="0.25">
      <c r="A2479" s="7" t="s">
        <v>5936</v>
      </c>
      <c r="B2479" s="8">
        <v>43620</v>
      </c>
      <c r="C2479" s="7">
        <v>5</v>
      </c>
      <c r="D2479" s="7" t="s">
        <v>5937</v>
      </c>
      <c r="E2479" s="7" t="s">
        <v>592</v>
      </c>
      <c r="F2479" s="7" t="s">
        <v>5938</v>
      </c>
      <c r="G2479" s="8">
        <v>43616.677083330003</v>
      </c>
      <c r="H2479" s="7" t="s">
        <v>2781</v>
      </c>
      <c r="I2479" s="7"/>
      <c r="J2479" s="7"/>
      <c r="K2479" s="7">
        <v>0</v>
      </c>
      <c r="L2479" s="7">
        <v>0</v>
      </c>
      <c r="M2479" s="7">
        <v>52.06</v>
      </c>
      <c r="N2479" s="7">
        <v>1</v>
      </c>
      <c r="O2479" s="7" t="s">
        <v>71</v>
      </c>
      <c r="P2479" s="7">
        <v>0</v>
      </c>
      <c r="Q2479" s="7">
        <v>0</v>
      </c>
      <c r="R2479" s="7">
        <v>52.06</v>
      </c>
    </row>
    <row r="2480" spans="1:18" x14ac:dyDescent="0.25">
      <c r="A2480" s="7" t="s">
        <v>5936</v>
      </c>
      <c r="B2480" s="8">
        <v>43620</v>
      </c>
      <c r="C2480" s="7">
        <v>6</v>
      </c>
      <c r="D2480" s="7" t="s">
        <v>5937</v>
      </c>
      <c r="E2480" s="7" t="s">
        <v>592</v>
      </c>
      <c r="F2480" s="7" t="s">
        <v>5938</v>
      </c>
      <c r="G2480" s="8">
        <v>43616.677083330003</v>
      </c>
      <c r="H2480" s="7" t="s">
        <v>2781</v>
      </c>
      <c r="I2480" s="7"/>
      <c r="J2480" s="7"/>
      <c r="K2480" s="7">
        <v>0</v>
      </c>
      <c r="L2480" s="7">
        <v>0</v>
      </c>
      <c r="M2480" s="7">
        <v>207.07</v>
      </c>
      <c r="N2480" s="7">
        <v>1</v>
      </c>
      <c r="O2480" s="7" t="s">
        <v>71</v>
      </c>
      <c r="P2480" s="7">
        <v>0</v>
      </c>
      <c r="Q2480" s="7">
        <v>0</v>
      </c>
      <c r="R2480" s="7">
        <v>207.07</v>
      </c>
    </row>
    <row r="2481" spans="1:18" x14ac:dyDescent="0.25">
      <c r="A2481" s="7" t="s">
        <v>5936</v>
      </c>
      <c r="B2481" s="8">
        <v>43620</v>
      </c>
      <c r="C2481" s="7">
        <v>7</v>
      </c>
      <c r="D2481" s="7" t="s">
        <v>5937</v>
      </c>
      <c r="E2481" s="7" t="s">
        <v>592</v>
      </c>
      <c r="F2481" s="7" t="s">
        <v>5938</v>
      </c>
      <c r="G2481" s="8">
        <v>43616.677083330003</v>
      </c>
      <c r="H2481" s="7" t="s">
        <v>2781</v>
      </c>
      <c r="I2481" s="7"/>
      <c r="J2481" s="7"/>
      <c r="K2481" s="7">
        <v>0</v>
      </c>
      <c r="L2481" s="7">
        <v>0</v>
      </c>
      <c r="M2481" s="7">
        <v>24.08</v>
      </c>
      <c r="N2481" s="7">
        <v>1</v>
      </c>
      <c r="O2481" s="7" t="s">
        <v>71</v>
      </c>
      <c r="P2481" s="7">
        <v>0</v>
      </c>
      <c r="Q2481" s="7">
        <v>0</v>
      </c>
      <c r="R2481" s="7">
        <v>24.08</v>
      </c>
    </row>
    <row r="2482" spans="1:18" x14ac:dyDescent="0.25">
      <c r="A2482" s="7" t="s">
        <v>5936</v>
      </c>
      <c r="B2482" s="8">
        <v>43620</v>
      </c>
      <c r="C2482" s="7">
        <v>8</v>
      </c>
      <c r="D2482" s="7" t="s">
        <v>5937</v>
      </c>
      <c r="E2482" s="7" t="s">
        <v>592</v>
      </c>
      <c r="F2482" s="7" t="s">
        <v>5938</v>
      </c>
      <c r="G2482" s="8">
        <v>43616.677083330003</v>
      </c>
      <c r="H2482" s="7" t="s">
        <v>2781</v>
      </c>
      <c r="I2482" s="7"/>
      <c r="J2482" s="7"/>
      <c r="K2482" s="7">
        <v>0</v>
      </c>
      <c r="L2482" s="7">
        <v>0</v>
      </c>
      <c r="M2482" s="7">
        <v>12.23</v>
      </c>
      <c r="N2482" s="7">
        <v>1</v>
      </c>
      <c r="O2482" s="7" t="s">
        <v>71</v>
      </c>
      <c r="P2482" s="7">
        <v>0</v>
      </c>
      <c r="Q2482" s="7">
        <v>0</v>
      </c>
      <c r="R2482" s="7">
        <v>12.23</v>
      </c>
    </row>
    <row r="2483" spans="1:18" x14ac:dyDescent="0.25">
      <c r="A2483" s="7" t="s">
        <v>5936</v>
      </c>
      <c r="B2483" s="8">
        <v>43620</v>
      </c>
      <c r="C2483" s="7">
        <v>9</v>
      </c>
      <c r="D2483" s="7" t="s">
        <v>5937</v>
      </c>
      <c r="E2483" s="7" t="s">
        <v>592</v>
      </c>
      <c r="F2483" s="7" t="s">
        <v>5938</v>
      </c>
      <c r="G2483" s="8">
        <v>43616.677083330003</v>
      </c>
      <c r="H2483" s="7" t="s">
        <v>2781</v>
      </c>
      <c r="I2483" s="7"/>
      <c r="J2483" s="7"/>
      <c r="K2483" s="7">
        <v>0</v>
      </c>
      <c r="L2483" s="7">
        <v>0</v>
      </c>
      <c r="M2483" s="7">
        <v>53</v>
      </c>
      <c r="N2483" s="7">
        <v>1</v>
      </c>
      <c r="O2483" s="7" t="s">
        <v>71</v>
      </c>
      <c r="P2483" s="7">
        <v>0</v>
      </c>
      <c r="Q2483" s="7">
        <v>0</v>
      </c>
      <c r="R2483" s="7">
        <v>53</v>
      </c>
    </row>
    <row r="2484" spans="1:18" x14ac:dyDescent="0.25">
      <c r="A2484" s="7" t="s">
        <v>5936</v>
      </c>
      <c r="B2484" s="8">
        <v>43620</v>
      </c>
      <c r="C2484" s="7">
        <v>10</v>
      </c>
      <c r="D2484" s="7" t="s">
        <v>5937</v>
      </c>
      <c r="E2484" s="7" t="s">
        <v>592</v>
      </c>
      <c r="F2484" s="7" t="s">
        <v>5938</v>
      </c>
      <c r="G2484" s="8">
        <v>43616.677083330003</v>
      </c>
      <c r="H2484" s="7" t="s">
        <v>2781</v>
      </c>
      <c r="I2484" s="7"/>
      <c r="J2484" s="7"/>
      <c r="K2484" s="7">
        <v>0</v>
      </c>
      <c r="L2484" s="7">
        <v>0</v>
      </c>
      <c r="M2484" s="7">
        <v>78.06</v>
      </c>
      <c r="N2484" s="7">
        <v>1</v>
      </c>
      <c r="O2484" s="7" t="s">
        <v>71</v>
      </c>
      <c r="P2484" s="7">
        <v>0</v>
      </c>
      <c r="Q2484" s="7">
        <v>0</v>
      </c>
      <c r="R2484" s="7">
        <v>78.06</v>
      </c>
    </row>
    <row r="2485" spans="1:18" x14ac:dyDescent="0.25">
      <c r="A2485" s="7" t="s">
        <v>5936</v>
      </c>
      <c r="B2485" s="8">
        <v>43620</v>
      </c>
      <c r="C2485" s="7">
        <v>11</v>
      </c>
      <c r="D2485" s="7" t="s">
        <v>5937</v>
      </c>
      <c r="E2485" s="7" t="s">
        <v>592</v>
      </c>
      <c r="F2485" s="7" t="s">
        <v>5938</v>
      </c>
      <c r="G2485" s="8">
        <v>43616.677083330003</v>
      </c>
      <c r="H2485" s="7" t="s">
        <v>2781</v>
      </c>
      <c r="I2485" s="7"/>
      <c r="J2485" s="7"/>
      <c r="K2485" s="7">
        <v>0</v>
      </c>
      <c r="L2485" s="7">
        <v>0</v>
      </c>
      <c r="M2485" s="7">
        <v>717.01</v>
      </c>
      <c r="N2485" s="7">
        <v>1</v>
      </c>
      <c r="O2485" s="7" t="s">
        <v>71</v>
      </c>
      <c r="P2485" s="7">
        <v>0</v>
      </c>
      <c r="Q2485" s="7">
        <v>0</v>
      </c>
      <c r="R2485" s="7">
        <v>717.01</v>
      </c>
    </row>
    <row r="2486" spans="1:18" x14ac:dyDescent="0.25">
      <c r="A2486" s="7" t="s">
        <v>5939</v>
      </c>
      <c r="B2486" s="8">
        <v>43622</v>
      </c>
      <c r="C2486" s="7">
        <v>1</v>
      </c>
      <c r="D2486" s="7" t="s">
        <v>5940</v>
      </c>
      <c r="E2486" s="7" t="s">
        <v>592</v>
      </c>
      <c r="F2486" s="7" t="s">
        <v>5941</v>
      </c>
      <c r="G2486" s="8">
        <v>43616.810416660002</v>
      </c>
      <c r="H2486" s="7" t="s">
        <v>2781</v>
      </c>
      <c r="I2486" s="7"/>
      <c r="J2486" s="7"/>
      <c r="K2486" s="7">
        <v>0</v>
      </c>
      <c r="L2486" s="7">
        <v>0</v>
      </c>
      <c r="M2486" s="7">
        <v>50</v>
      </c>
      <c r="N2486" s="7">
        <v>1</v>
      </c>
      <c r="O2486" s="7" t="s">
        <v>71</v>
      </c>
      <c r="P2486" s="7">
        <v>0</v>
      </c>
      <c r="Q2486" s="7">
        <v>0</v>
      </c>
      <c r="R2486" s="7">
        <v>50</v>
      </c>
    </row>
    <row r="2487" spans="1:18" x14ac:dyDescent="0.25">
      <c r="A2487" s="7" t="s">
        <v>5942</v>
      </c>
      <c r="B2487" s="8">
        <v>43622</v>
      </c>
      <c r="C2487" s="7">
        <v>1</v>
      </c>
      <c r="D2487" s="7" t="s">
        <v>5943</v>
      </c>
      <c r="E2487" s="7" t="s">
        <v>592</v>
      </c>
      <c r="F2487" s="7" t="s">
        <v>5944</v>
      </c>
      <c r="G2487" s="8">
        <v>43548.590277770003</v>
      </c>
      <c r="H2487" s="7" t="s">
        <v>2781</v>
      </c>
      <c r="I2487" s="7"/>
      <c r="J2487" s="7"/>
      <c r="K2487" s="7">
        <v>0</v>
      </c>
      <c r="L2487" s="7">
        <v>0</v>
      </c>
      <c r="M2487" s="7">
        <v>0</v>
      </c>
      <c r="N2487" s="7">
        <v>1</v>
      </c>
      <c r="O2487" s="7" t="s">
        <v>71</v>
      </c>
      <c r="P2487" s="7">
        <v>0</v>
      </c>
      <c r="Q2487" s="7">
        <v>0</v>
      </c>
      <c r="R2487" s="7">
        <v>50</v>
      </c>
    </row>
    <row r="2488" spans="1:18" x14ac:dyDescent="0.25">
      <c r="A2488" s="7" t="s">
        <v>5945</v>
      </c>
      <c r="B2488" s="8">
        <v>43623</v>
      </c>
      <c r="C2488" s="7">
        <v>1</v>
      </c>
      <c r="D2488" s="7" t="s">
        <v>5946</v>
      </c>
      <c r="E2488" s="7" t="s">
        <v>592</v>
      </c>
      <c r="F2488" s="7" t="s">
        <v>5947</v>
      </c>
      <c r="G2488" s="8">
        <v>43617.522222220003</v>
      </c>
      <c r="H2488" s="7" t="s">
        <v>2781</v>
      </c>
      <c r="I2488" s="7"/>
      <c r="J2488" s="7"/>
      <c r="K2488" s="7">
        <v>0</v>
      </c>
      <c r="L2488" s="7">
        <v>0</v>
      </c>
      <c r="M2488" s="7">
        <v>331.23</v>
      </c>
      <c r="N2488" s="7">
        <v>1</v>
      </c>
      <c r="O2488" s="7" t="s">
        <v>937</v>
      </c>
      <c r="P2488" s="7">
        <v>0</v>
      </c>
      <c r="Q2488" s="7">
        <v>0</v>
      </c>
      <c r="R2488" s="7">
        <v>336.34</v>
      </c>
    </row>
    <row r="2489" spans="1:18" x14ac:dyDescent="0.25">
      <c r="A2489" s="7" t="s">
        <v>5945</v>
      </c>
      <c r="B2489" s="8">
        <v>43623</v>
      </c>
      <c r="C2489" s="7">
        <v>2</v>
      </c>
      <c r="D2489" s="7" t="s">
        <v>5946</v>
      </c>
      <c r="E2489" s="7" t="s">
        <v>592</v>
      </c>
      <c r="F2489" s="7" t="s">
        <v>5947</v>
      </c>
      <c r="G2489" s="8">
        <v>43617.522222220003</v>
      </c>
      <c r="H2489" s="7" t="s">
        <v>2781</v>
      </c>
      <c r="I2489" s="7"/>
      <c r="J2489" s="7"/>
      <c r="K2489" s="7">
        <v>0</v>
      </c>
      <c r="L2489" s="7">
        <v>0</v>
      </c>
      <c r="M2489" s="7">
        <v>0</v>
      </c>
      <c r="N2489" s="7">
        <v>1</v>
      </c>
      <c r="O2489" s="7" t="s">
        <v>937</v>
      </c>
      <c r="P2489" s="7">
        <v>0</v>
      </c>
      <c r="Q2489" s="7">
        <v>0</v>
      </c>
      <c r="R2489" s="7">
        <v>272.05</v>
      </c>
    </row>
    <row r="2490" spans="1:18" x14ac:dyDescent="0.25">
      <c r="A2490" s="7" t="s">
        <v>5948</v>
      </c>
      <c r="B2490" s="8">
        <v>43626</v>
      </c>
      <c r="C2490" s="7">
        <v>1</v>
      </c>
      <c r="D2490" s="7" t="s">
        <v>5949</v>
      </c>
      <c r="E2490" s="7" t="s">
        <v>592</v>
      </c>
      <c r="F2490" s="7" t="s">
        <v>5950</v>
      </c>
      <c r="G2490" s="8">
        <v>43593.522222220003</v>
      </c>
      <c r="H2490" s="7" t="s">
        <v>2781</v>
      </c>
      <c r="I2490" s="7"/>
      <c r="J2490" s="7"/>
      <c r="K2490" s="7">
        <v>0</v>
      </c>
      <c r="L2490" s="7">
        <v>0</v>
      </c>
      <c r="M2490" s="7">
        <v>122400</v>
      </c>
      <c r="N2490" s="7">
        <v>1</v>
      </c>
      <c r="O2490" s="7" t="s">
        <v>53</v>
      </c>
      <c r="P2490" s="7">
        <v>0</v>
      </c>
      <c r="Q2490" s="7">
        <v>0</v>
      </c>
      <c r="R2490" s="7">
        <v>122400</v>
      </c>
    </row>
    <row r="2491" spans="1:18" x14ac:dyDescent="0.25">
      <c r="A2491" s="7" t="s">
        <v>5951</v>
      </c>
      <c r="B2491" s="8">
        <v>43628</v>
      </c>
      <c r="C2491" s="7">
        <v>1</v>
      </c>
      <c r="D2491" s="7" t="s">
        <v>5952</v>
      </c>
      <c r="E2491" s="7" t="s">
        <v>592</v>
      </c>
      <c r="F2491" s="7" t="s">
        <v>5953</v>
      </c>
      <c r="G2491" s="8">
        <v>43616.584722220003</v>
      </c>
      <c r="H2491" s="7" t="s">
        <v>2781</v>
      </c>
      <c r="I2491" s="7"/>
      <c r="J2491" s="7"/>
      <c r="K2491" s="7">
        <v>0</v>
      </c>
      <c r="L2491" s="7">
        <v>0</v>
      </c>
      <c r="M2491" s="7">
        <v>50</v>
      </c>
      <c r="N2491" s="7">
        <v>1</v>
      </c>
      <c r="O2491" s="7" t="s">
        <v>71</v>
      </c>
      <c r="P2491" s="7">
        <v>0</v>
      </c>
      <c r="Q2491" s="7">
        <v>0</v>
      </c>
      <c r="R2491" s="7">
        <v>55</v>
      </c>
    </row>
    <row r="2492" spans="1:18" x14ac:dyDescent="0.25">
      <c r="A2492" s="7" t="s">
        <v>5954</v>
      </c>
      <c r="B2492" s="8">
        <v>43628</v>
      </c>
      <c r="C2492" s="7">
        <v>1</v>
      </c>
      <c r="D2492" s="7" t="s">
        <v>5955</v>
      </c>
      <c r="E2492" s="7" t="s">
        <v>592</v>
      </c>
      <c r="F2492" s="7" t="s">
        <v>5956</v>
      </c>
      <c r="G2492" s="8">
        <v>43622.447222219998</v>
      </c>
      <c r="H2492" s="7" t="s">
        <v>2781</v>
      </c>
      <c r="I2492" s="7"/>
      <c r="J2492" s="7"/>
      <c r="K2492" s="7">
        <v>0</v>
      </c>
      <c r="L2492" s="7">
        <v>0</v>
      </c>
      <c r="M2492" s="7">
        <v>1250</v>
      </c>
      <c r="N2492" s="7">
        <v>1</v>
      </c>
      <c r="O2492" s="7" t="s">
        <v>71</v>
      </c>
      <c r="P2492" s="7">
        <v>0</v>
      </c>
      <c r="Q2492" s="7">
        <v>0</v>
      </c>
      <c r="R2492" s="7">
        <v>1260</v>
      </c>
    </row>
    <row r="2493" spans="1:18" x14ac:dyDescent="0.25">
      <c r="A2493" s="7" t="s">
        <v>5957</v>
      </c>
      <c r="B2493" s="8">
        <v>43634</v>
      </c>
      <c r="C2493" s="7">
        <v>1</v>
      </c>
      <c r="D2493" s="7" t="s">
        <v>5958</v>
      </c>
      <c r="E2493" s="7" t="s">
        <v>592</v>
      </c>
      <c r="F2493" s="7" t="s">
        <v>5959</v>
      </c>
      <c r="G2493" s="8">
        <v>43617.465972220001</v>
      </c>
      <c r="H2493" s="7" t="s">
        <v>2781</v>
      </c>
      <c r="I2493" s="7"/>
      <c r="J2493" s="7"/>
      <c r="K2493" s="7">
        <v>0</v>
      </c>
      <c r="L2493" s="7">
        <v>0</v>
      </c>
      <c r="M2493" s="7">
        <v>1</v>
      </c>
      <c r="N2493" s="7">
        <v>1</v>
      </c>
      <c r="O2493" s="7" t="s">
        <v>53</v>
      </c>
      <c r="P2493" s="7">
        <v>0</v>
      </c>
      <c r="Q2493" s="7">
        <v>0</v>
      </c>
      <c r="R2493" s="7">
        <v>1204.52</v>
      </c>
    </row>
    <row r="2494" spans="1:18" x14ac:dyDescent="0.25">
      <c r="A2494" s="7" t="s">
        <v>5957</v>
      </c>
      <c r="B2494" s="8">
        <v>43634</v>
      </c>
      <c r="C2494" s="7">
        <v>2</v>
      </c>
      <c r="D2494" s="7" t="s">
        <v>5958</v>
      </c>
      <c r="E2494" s="7" t="s">
        <v>592</v>
      </c>
      <c r="F2494" s="7" t="s">
        <v>5959</v>
      </c>
      <c r="G2494" s="8">
        <v>43617.465972220001</v>
      </c>
      <c r="H2494" s="7" t="s">
        <v>2781</v>
      </c>
      <c r="I2494" s="7"/>
      <c r="J2494" s="7"/>
      <c r="K2494" s="7">
        <v>0</v>
      </c>
      <c r="L2494" s="7">
        <v>0</v>
      </c>
      <c r="M2494" s="7">
        <v>1</v>
      </c>
      <c r="N2494" s="7">
        <v>1</v>
      </c>
      <c r="O2494" s="7" t="s">
        <v>53</v>
      </c>
      <c r="P2494" s="7">
        <v>0</v>
      </c>
      <c r="Q2494" s="7">
        <v>0</v>
      </c>
      <c r="R2494" s="7">
        <v>447.93</v>
      </c>
    </row>
    <row r="2495" spans="1:18" x14ac:dyDescent="0.25">
      <c r="A2495" s="7" t="s">
        <v>5957</v>
      </c>
      <c r="B2495" s="8">
        <v>43634</v>
      </c>
      <c r="C2495" s="7">
        <v>3</v>
      </c>
      <c r="D2495" s="7" t="s">
        <v>5958</v>
      </c>
      <c r="E2495" s="7" t="s">
        <v>592</v>
      </c>
      <c r="F2495" s="7" t="s">
        <v>5959</v>
      </c>
      <c r="G2495" s="8">
        <v>43617.465972220001</v>
      </c>
      <c r="H2495" s="7" t="s">
        <v>2781</v>
      </c>
      <c r="I2495" s="7"/>
      <c r="J2495" s="7"/>
      <c r="K2495" s="7">
        <v>0</v>
      </c>
      <c r="L2495" s="7">
        <v>0</v>
      </c>
      <c r="M2495" s="7">
        <v>1</v>
      </c>
      <c r="N2495" s="7">
        <v>1</v>
      </c>
      <c r="O2495" s="7" t="s">
        <v>53</v>
      </c>
      <c r="P2495" s="7">
        <v>0</v>
      </c>
      <c r="Q2495" s="7">
        <v>0</v>
      </c>
      <c r="R2495" s="7">
        <v>978.67</v>
      </c>
    </row>
    <row r="2496" spans="1:18" x14ac:dyDescent="0.25">
      <c r="A2496" s="7" t="s">
        <v>5957</v>
      </c>
      <c r="B2496" s="8">
        <v>43634</v>
      </c>
      <c r="C2496" s="7">
        <v>4</v>
      </c>
      <c r="D2496" s="7" t="s">
        <v>5958</v>
      </c>
      <c r="E2496" s="7" t="s">
        <v>592</v>
      </c>
      <c r="F2496" s="7" t="s">
        <v>5959</v>
      </c>
      <c r="G2496" s="8">
        <v>43617.465972220001</v>
      </c>
      <c r="H2496" s="7" t="s">
        <v>2781</v>
      </c>
      <c r="I2496" s="7"/>
      <c r="J2496" s="7"/>
      <c r="K2496" s="7">
        <v>0</v>
      </c>
      <c r="L2496" s="7">
        <v>0</v>
      </c>
      <c r="M2496" s="7">
        <v>1</v>
      </c>
      <c r="N2496" s="7">
        <v>1</v>
      </c>
      <c r="O2496" s="7" t="s">
        <v>53</v>
      </c>
      <c r="P2496" s="7">
        <v>0</v>
      </c>
      <c r="Q2496" s="7">
        <v>0</v>
      </c>
      <c r="R2496" s="7">
        <v>368.88</v>
      </c>
    </row>
    <row r="2497" spans="1:18" x14ac:dyDescent="0.25">
      <c r="A2497" s="7" t="s">
        <v>5960</v>
      </c>
      <c r="B2497" s="8">
        <v>43634</v>
      </c>
      <c r="C2497" s="7">
        <v>1</v>
      </c>
      <c r="D2497" s="7" t="s">
        <v>5961</v>
      </c>
      <c r="E2497" s="7" t="s">
        <v>592</v>
      </c>
      <c r="F2497" s="7" t="s">
        <v>5962</v>
      </c>
      <c r="G2497" s="8">
        <v>43630.402083330002</v>
      </c>
      <c r="H2497" s="7" t="s">
        <v>2781</v>
      </c>
      <c r="I2497" s="7"/>
      <c r="J2497" s="7"/>
      <c r="K2497" s="7">
        <v>0</v>
      </c>
      <c r="L2497" s="7">
        <v>0</v>
      </c>
      <c r="M2497" s="7">
        <v>50</v>
      </c>
      <c r="N2497" s="7">
        <v>1</v>
      </c>
      <c r="O2497" s="7" t="s">
        <v>71</v>
      </c>
      <c r="P2497" s="7">
        <v>0</v>
      </c>
      <c r="Q2497" s="7">
        <v>0</v>
      </c>
      <c r="R2497" s="7">
        <v>50</v>
      </c>
    </row>
    <row r="2498" spans="1:18" x14ac:dyDescent="0.25">
      <c r="A2498" s="7" t="s">
        <v>5963</v>
      </c>
      <c r="B2498" s="8">
        <v>43634</v>
      </c>
      <c r="C2498" s="7">
        <v>1</v>
      </c>
      <c r="D2498" s="7" t="s">
        <v>5964</v>
      </c>
      <c r="E2498" s="7" t="s">
        <v>592</v>
      </c>
      <c r="F2498" s="7" t="s">
        <v>5965</v>
      </c>
      <c r="G2498" s="8">
        <v>43629.685416660002</v>
      </c>
      <c r="H2498" s="7" t="s">
        <v>2781</v>
      </c>
      <c r="I2498" s="7"/>
      <c r="J2498" s="7"/>
      <c r="K2498" s="7">
        <v>0</v>
      </c>
      <c r="L2498" s="7">
        <v>0</v>
      </c>
      <c r="M2498" s="7">
        <v>50</v>
      </c>
      <c r="N2498" s="7">
        <v>1</v>
      </c>
      <c r="O2498" s="7" t="s">
        <v>71</v>
      </c>
      <c r="P2498" s="7">
        <v>0</v>
      </c>
      <c r="Q2498" s="7">
        <v>0</v>
      </c>
      <c r="R2498" s="7">
        <v>50</v>
      </c>
    </row>
    <row r="2499" spans="1:18" x14ac:dyDescent="0.25">
      <c r="A2499" s="7" t="s">
        <v>5966</v>
      </c>
      <c r="B2499" s="8">
        <v>43634</v>
      </c>
      <c r="C2499" s="7">
        <v>1</v>
      </c>
      <c r="D2499" s="7" t="s">
        <v>5967</v>
      </c>
      <c r="E2499" s="7" t="s">
        <v>592</v>
      </c>
      <c r="F2499" s="7" t="s">
        <v>5968</v>
      </c>
      <c r="G2499" s="8">
        <v>43620.481249999997</v>
      </c>
      <c r="H2499" s="7" t="s">
        <v>2781</v>
      </c>
      <c r="I2499" s="7"/>
      <c r="J2499" s="7"/>
      <c r="K2499" s="7">
        <v>0</v>
      </c>
      <c r="L2499" s="7">
        <v>0</v>
      </c>
      <c r="M2499" s="7">
        <v>0</v>
      </c>
      <c r="N2499" s="7">
        <v>1</v>
      </c>
      <c r="O2499" s="7" t="s">
        <v>71</v>
      </c>
      <c r="P2499" s="7">
        <v>0</v>
      </c>
      <c r="Q2499" s="7">
        <v>0</v>
      </c>
      <c r="R2499" s="7">
        <v>18.04</v>
      </c>
    </row>
    <row r="2500" spans="1:18" x14ac:dyDescent="0.25">
      <c r="A2500" s="7" t="s">
        <v>5966</v>
      </c>
      <c r="B2500" s="8">
        <v>43634</v>
      </c>
      <c r="C2500" s="7">
        <v>2</v>
      </c>
      <c r="D2500" s="7" t="s">
        <v>5967</v>
      </c>
      <c r="E2500" s="7" t="s">
        <v>592</v>
      </c>
      <c r="F2500" s="7" t="s">
        <v>5968</v>
      </c>
      <c r="G2500" s="8">
        <v>43620.481249999997</v>
      </c>
      <c r="H2500" s="7" t="s">
        <v>2781</v>
      </c>
      <c r="I2500" s="7"/>
      <c r="J2500" s="7"/>
      <c r="K2500" s="7">
        <v>0</v>
      </c>
      <c r="L2500" s="7">
        <v>0</v>
      </c>
      <c r="M2500" s="7">
        <v>0</v>
      </c>
      <c r="N2500" s="7">
        <v>1</v>
      </c>
      <c r="O2500" s="7" t="s">
        <v>71</v>
      </c>
      <c r="P2500" s="7">
        <v>0</v>
      </c>
      <c r="Q2500" s="7">
        <v>0</v>
      </c>
      <c r="R2500" s="7">
        <v>0.37</v>
      </c>
    </row>
    <row r="2501" spans="1:18" x14ac:dyDescent="0.25">
      <c r="A2501" s="7" t="s">
        <v>5966</v>
      </c>
      <c r="B2501" s="8">
        <v>43634</v>
      </c>
      <c r="C2501" s="7">
        <v>3</v>
      </c>
      <c r="D2501" s="7" t="s">
        <v>5967</v>
      </c>
      <c r="E2501" s="7" t="s">
        <v>592</v>
      </c>
      <c r="F2501" s="7" t="s">
        <v>5968</v>
      </c>
      <c r="G2501" s="8">
        <v>43620.481249999997</v>
      </c>
      <c r="H2501" s="7" t="s">
        <v>2781</v>
      </c>
      <c r="I2501" s="7"/>
      <c r="J2501" s="7"/>
      <c r="K2501" s="7">
        <v>0</v>
      </c>
      <c r="L2501" s="7">
        <v>0</v>
      </c>
      <c r="M2501" s="7">
        <v>0</v>
      </c>
      <c r="N2501" s="7">
        <v>1</v>
      </c>
      <c r="O2501" s="7" t="s">
        <v>71</v>
      </c>
      <c r="P2501" s="7">
        <v>0</v>
      </c>
      <c r="Q2501" s="7">
        <v>0</v>
      </c>
      <c r="R2501" s="7">
        <v>9.25</v>
      </c>
    </row>
    <row r="2502" spans="1:18" x14ac:dyDescent="0.25">
      <c r="A2502" s="7" t="s">
        <v>5966</v>
      </c>
      <c r="B2502" s="8">
        <v>43634</v>
      </c>
      <c r="C2502" s="7">
        <v>4</v>
      </c>
      <c r="D2502" s="7" t="s">
        <v>5967</v>
      </c>
      <c r="E2502" s="7" t="s">
        <v>592</v>
      </c>
      <c r="F2502" s="7" t="s">
        <v>5968</v>
      </c>
      <c r="G2502" s="8">
        <v>43620.481249999997</v>
      </c>
      <c r="H2502" s="7" t="s">
        <v>2781</v>
      </c>
      <c r="I2502" s="7"/>
      <c r="J2502" s="7"/>
      <c r="K2502" s="7">
        <v>0</v>
      </c>
      <c r="L2502" s="7">
        <v>0</v>
      </c>
      <c r="M2502" s="7">
        <v>0</v>
      </c>
      <c r="N2502" s="7">
        <v>1</v>
      </c>
      <c r="O2502" s="7" t="s">
        <v>71</v>
      </c>
      <c r="P2502" s="7">
        <v>0</v>
      </c>
      <c r="Q2502" s="7">
        <v>0</v>
      </c>
      <c r="R2502" s="7">
        <v>3.33</v>
      </c>
    </row>
    <row r="2503" spans="1:18" x14ac:dyDescent="0.25">
      <c r="A2503" s="7" t="s">
        <v>5966</v>
      </c>
      <c r="B2503" s="8">
        <v>43634</v>
      </c>
      <c r="C2503" s="7">
        <v>5</v>
      </c>
      <c r="D2503" s="7" t="s">
        <v>5967</v>
      </c>
      <c r="E2503" s="7" t="s">
        <v>592</v>
      </c>
      <c r="F2503" s="7" t="s">
        <v>5968</v>
      </c>
      <c r="G2503" s="8">
        <v>43620.481249999997</v>
      </c>
      <c r="H2503" s="7" t="s">
        <v>2781</v>
      </c>
      <c r="I2503" s="7"/>
      <c r="J2503" s="7"/>
      <c r="K2503" s="7">
        <v>0</v>
      </c>
      <c r="L2503" s="7">
        <v>0</v>
      </c>
      <c r="M2503" s="7">
        <v>0</v>
      </c>
      <c r="N2503" s="7">
        <v>1</v>
      </c>
      <c r="O2503" s="7" t="s">
        <v>71</v>
      </c>
      <c r="P2503" s="7">
        <v>0</v>
      </c>
      <c r="Q2503" s="7">
        <v>0</v>
      </c>
      <c r="R2503" s="7">
        <v>2.14</v>
      </c>
    </row>
    <row r="2504" spans="1:18" x14ac:dyDescent="0.25">
      <c r="A2504" s="7" t="s">
        <v>5966</v>
      </c>
      <c r="B2504" s="8">
        <v>43634</v>
      </c>
      <c r="C2504" s="7">
        <v>6</v>
      </c>
      <c r="D2504" s="7" t="s">
        <v>5967</v>
      </c>
      <c r="E2504" s="7" t="s">
        <v>592</v>
      </c>
      <c r="F2504" s="7" t="s">
        <v>5968</v>
      </c>
      <c r="G2504" s="8">
        <v>43620.481249999997</v>
      </c>
      <c r="H2504" s="7" t="s">
        <v>2781</v>
      </c>
      <c r="I2504" s="7"/>
      <c r="J2504" s="7"/>
      <c r="K2504" s="7">
        <v>0</v>
      </c>
      <c r="L2504" s="7">
        <v>0</v>
      </c>
      <c r="M2504" s="7">
        <v>0</v>
      </c>
      <c r="N2504" s="7">
        <v>1</v>
      </c>
      <c r="O2504" s="7" t="s">
        <v>71</v>
      </c>
      <c r="P2504" s="7">
        <v>0</v>
      </c>
      <c r="Q2504" s="7">
        <v>0</v>
      </c>
      <c r="R2504" s="7">
        <v>4.17</v>
      </c>
    </row>
    <row r="2505" spans="1:18" x14ac:dyDescent="0.25">
      <c r="A2505" s="7" t="s">
        <v>5966</v>
      </c>
      <c r="B2505" s="8">
        <v>43634</v>
      </c>
      <c r="C2505" s="7">
        <v>7</v>
      </c>
      <c r="D2505" s="7" t="s">
        <v>5967</v>
      </c>
      <c r="E2505" s="7" t="s">
        <v>592</v>
      </c>
      <c r="F2505" s="7" t="s">
        <v>5968</v>
      </c>
      <c r="G2505" s="8">
        <v>43620.481249999997</v>
      </c>
      <c r="H2505" s="7" t="s">
        <v>2781</v>
      </c>
      <c r="I2505" s="7"/>
      <c r="J2505" s="7"/>
      <c r="K2505" s="7">
        <v>0</v>
      </c>
      <c r="L2505" s="7">
        <v>0</v>
      </c>
      <c r="M2505" s="7">
        <v>0</v>
      </c>
      <c r="N2505" s="7">
        <v>1</v>
      </c>
      <c r="O2505" s="7" t="s">
        <v>71</v>
      </c>
      <c r="P2505" s="7">
        <v>0</v>
      </c>
      <c r="Q2505" s="7">
        <v>0</v>
      </c>
      <c r="R2505" s="7">
        <v>2.5499999999999998</v>
      </c>
    </row>
    <row r="2506" spans="1:18" x14ac:dyDescent="0.25">
      <c r="A2506" s="7" t="s">
        <v>5969</v>
      </c>
      <c r="B2506" s="8">
        <v>43634</v>
      </c>
      <c r="C2506" s="7">
        <v>1</v>
      </c>
      <c r="D2506" s="7" t="s">
        <v>5967</v>
      </c>
      <c r="E2506" s="7" t="s">
        <v>592</v>
      </c>
      <c r="F2506" s="7" t="s">
        <v>5968</v>
      </c>
      <c r="G2506" s="8">
        <v>43620.481249999997</v>
      </c>
      <c r="H2506" s="7" t="s">
        <v>2781</v>
      </c>
      <c r="I2506" s="7"/>
      <c r="J2506" s="7"/>
      <c r="K2506" s="7">
        <v>0</v>
      </c>
      <c r="L2506" s="7">
        <v>0</v>
      </c>
      <c r="M2506" s="7">
        <v>0</v>
      </c>
      <c r="N2506" s="7">
        <v>1</v>
      </c>
      <c r="O2506" s="7" t="s">
        <v>71</v>
      </c>
      <c r="P2506" s="7">
        <v>0</v>
      </c>
      <c r="Q2506" s="7">
        <v>0</v>
      </c>
      <c r="R2506" s="7">
        <v>4.07</v>
      </c>
    </row>
    <row r="2507" spans="1:18" x14ac:dyDescent="0.25">
      <c r="A2507" s="7" t="s">
        <v>5970</v>
      </c>
      <c r="B2507" s="8">
        <v>43634</v>
      </c>
      <c r="C2507" s="7">
        <v>1</v>
      </c>
      <c r="D2507" s="7" t="s">
        <v>5971</v>
      </c>
      <c r="E2507" s="7" t="s">
        <v>592</v>
      </c>
      <c r="F2507" s="7" t="s">
        <v>5972</v>
      </c>
      <c r="G2507" s="8">
        <v>43634.714583330002</v>
      </c>
      <c r="H2507" s="7" t="s">
        <v>2781</v>
      </c>
      <c r="I2507" s="7"/>
      <c r="J2507" s="7"/>
      <c r="K2507" s="7">
        <v>0</v>
      </c>
      <c r="L2507" s="7">
        <v>0</v>
      </c>
      <c r="M2507" s="7">
        <v>1000</v>
      </c>
      <c r="N2507" s="7">
        <v>1</v>
      </c>
      <c r="O2507" s="7" t="s">
        <v>53</v>
      </c>
      <c r="P2507" s="7">
        <v>0</v>
      </c>
      <c r="Q2507" s="7">
        <v>0</v>
      </c>
      <c r="R2507" s="7">
        <v>1000</v>
      </c>
    </row>
    <row r="2508" spans="1:18" x14ac:dyDescent="0.25">
      <c r="A2508" s="7" t="s">
        <v>5973</v>
      </c>
      <c r="B2508" s="8">
        <v>43635</v>
      </c>
      <c r="C2508" s="7">
        <v>1</v>
      </c>
      <c r="D2508" s="7" t="s">
        <v>5974</v>
      </c>
      <c r="E2508" s="7" t="s">
        <v>592</v>
      </c>
      <c r="F2508" s="7" t="s">
        <v>5975</v>
      </c>
      <c r="G2508" s="8">
        <v>43620.483333329998</v>
      </c>
      <c r="H2508" s="7" t="s">
        <v>2781</v>
      </c>
      <c r="I2508" s="7"/>
      <c r="J2508" s="7"/>
      <c r="K2508" s="7">
        <v>0</v>
      </c>
      <c r="L2508" s="7">
        <v>0</v>
      </c>
      <c r="M2508" s="7">
        <v>0</v>
      </c>
      <c r="N2508" s="7">
        <v>1</v>
      </c>
      <c r="O2508" s="7" t="s">
        <v>53</v>
      </c>
      <c r="P2508" s="7">
        <v>0</v>
      </c>
      <c r="Q2508" s="7">
        <v>0</v>
      </c>
      <c r="R2508" s="7">
        <v>28253.57</v>
      </c>
    </row>
    <row r="2509" spans="1:18" x14ac:dyDescent="0.25">
      <c r="A2509" s="7" t="s">
        <v>5973</v>
      </c>
      <c r="B2509" s="8">
        <v>43635</v>
      </c>
      <c r="C2509" s="7">
        <v>2</v>
      </c>
      <c r="D2509" s="7" t="s">
        <v>5974</v>
      </c>
      <c r="E2509" s="7" t="s">
        <v>592</v>
      </c>
      <c r="F2509" s="7" t="s">
        <v>5975</v>
      </c>
      <c r="G2509" s="8">
        <v>43620.483333329998</v>
      </c>
      <c r="H2509" s="7" t="s">
        <v>2781</v>
      </c>
      <c r="I2509" s="7"/>
      <c r="J2509" s="7"/>
      <c r="K2509" s="7">
        <v>0</v>
      </c>
      <c r="L2509" s="7">
        <v>0</v>
      </c>
      <c r="M2509" s="7">
        <v>0</v>
      </c>
      <c r="N2509" s="7">
        <v>1</v>
      </c>
      <c r="O2509" s="7" t="s">
        <v>53</v>
      </c>
      <c r="P2509" s="7">
        <v>0</v>
      </c>
      <c r="Q2509" s="7">
        <v>0</v>
      </c>
      <c r="R2509" s="7">
        <v>6121.61</v>
      </c>
    </row>
    <row r="2510" spans="1:18" x14ac:dyDescent="0.25">
      <c r="A2510" s="7" t="s">
        <v>5973</v>
      </c>
      <c r="B2510" s="8">
        <v>43635</v>
      </c>
      <c r="C2510" s="7">
        <v>3</v>
      </c>
      <c r="D2510" s="7" t="s">
        <v>5974</v>
      </c>
      <c r="E2510" s="7" t="s">
        <v>592</v>
      </c>
      <c r="F2510" s="7" t="s">
        <v>5975</v>
      </c>
      <c r="G2510" s="8">
        <v>43620.483333329998</v>
      </c>
      <c r="H2510" s="7" t="s">
        <v>2781</v>
      </c>
      <c r="I2510" s="7"/>
      <c r="J2510" s="7"/>
      <c r="K2510" s="7">
        <v>0</v>
      </c>
      <c r="L2510" s="7">
        <v>0</v>
      </c>
      <c r="M2510" s="7">
        <v>0</v>
      </c>
      <c r="N2510" s="7">
        <v>1</v>
      </c>
      <c r="O2510" s="7" t="s">
        <v>53</v>
      </c>
      <c r="P2510" s="7">
        <v>0</v>
      </c>
      <c r="Q2510" s="7">
        <v>0</v>
      </c>
      <c r="R2510" s="7">
        <v>5022.8599999999997</v>
      </c>
    </row>
    <row r="2511" spans="1:18" x14ac:dyDescent="0.25">
      <c r="A2511" s="7" t="s">
        <v>5973</v>
      </c>
      <c r="B2511" s="8">
        <v>43635</v>
      </c>
      <c r="C2511" s="7">
        <v>4</v>
      </c>
      <c r="D2511" s="7" t="s">
        <v>5974</v>
      </c>
      <c r="E2511" s="7" t="s">
        <v>592</v>
      </c>
      <c r="F2511" s="7" t="s">
        <v>5975</v>
      </c>
      <c r="G2511" s="8">
        <v>43620.483333329998</v>
      </c>
      <c r="H2511" s="7" t="s">
        <v>2781</v>
      </c>
      <c r="I2511" s="7"/>
      <c r="J2511" s="7"/>
      <c r="K2511" s="7">
        <v>0</v>
      </c>
      <c r="L2511" s="7">
        <v>0</v>
      </c>
      <c r="M2511" s="7">
        <v>0</v>
      </c>
      <c r="N2511" s="7">
        <v>1</v>
      </c>
      <c r="O2511" s="7" t="s">
        <v>53</v>
      </c>
      <c r="P2511" s="7">
        <v>0</v>
      </c>
      <c r="Q2511" s="7">
        <v>0</v>
      </c>
      <c r="R2511" s="7">
        <v>1004.57</v>
      </c>
    </row>
    <row r="2512" spans="1:18" x14ac:dyDescent="0.25">
      <c r="A2512" s="7" t="s">
        <v>5973</v>
      </c>
      <c r="B2512" s="8">
        <v>43635</v>
      </c>
      <c r="C2512" s="7">
        <v>5</v>
      </c>
      <c r="D2512" s="7" t="s">
        <v>5974</v>
      </c>
      <c r="E2512" s="7" t="s">
        <v>592</v>
      </c>
      <c r="F2512" s="7" t="s">
        <v>5975</v>
      </c>
      <c r="G2512" s="8">
        <v>43620.483333329998</v>
      </c>
      <c r="H2512" s="7" t="s">
        <v>2781</v>
      </c>
      <c r="I2512" s="7"/>
      <c r="J2512" s="7"/>
      <c r="K2512" s="7">
        <v>0</v>
      </c>
      <c r="L2512" s="7">
        <v>0</v>
      </c>
      <c r="M2512" s="7">
        <v>0</v>
      </c>
      <c r="N2512" s="7">
        <v>1</v>
      </c>
      <c r="O2512" s="7" t="s">
        <v>53</v>
      </c>
      <c r="P2512" s="7">
        <v>0</v>
      </c>
      <c r="Q2512" s="7">
        <v>0</v>
      </c>
      <c r="R2512" s="7">
        <v>4238.04</v>
      </c>
    </row>
    <row r="2513" spans="1:18" x14ac:dyDescent="0.25">
      <c r="A2513" s="7" t="s">
        <v>5973</v>
      </c>
      <c r="B2513" s="8">
        <v>43635</v>
      </c>
      <c r="C2513" s="7">
        <v>6</v>
      </c>
      <c r="D2513" s="7" t="s">
        <v>5974</v>
      </c>
      <c r="E2513" s="7" t="s">
        <v>592</v>
      </c>
      <c r="F2513" s="7" t="s">
        <v>5975</v>
      </c>
      <c r="G2513" s="8">
        <v>43620.483333329998</v>
      </c>
      <c r="H2513" s="7" t="s">
        <v>2781</v>
      </c>
      <c r="I2513" s="7"/>
      <c r="J2513" s="7"/>
      <c r="K2513" s="7">
        <v>0</v>
      </c>
      <c r="L2513" s="7">
        <v>0</v>
      </c>
      <c r="M2513" s="7">
        <v>0</v>
      </c>
      <c r="N2513" s="7">
        <v>1</v>
      </c>
      <c r="O2513" s="7" t="s">
        <v>53</v>
      </c>
      <c r="P2513" s="7">
        <v>0</v>
      </c>
      <c r="Q2513" s="7">
        <v>0</v>
      </c>
      <c r="R2513" s="7">
        <v>879</v>
      </c>
    </row>
    <row r="2514" spans="1:18" x14ac:dyDescent="0.25">
      <c r="A2514" s="7" t="s">
        <v>5973</v>
      </c>
      <c r="B2514" s="8">
        <v>43635</v>
      </c>
      <c r="C2514" s="7">
        <v>7</v>
      </c>
      <c r="D2514" s="7" t="s">
        <v>5974</v>
      </c>
      <c r="E2514" s="7" t="s">
        <v>592</v>
      </c>
      <c r="F2514" s="7" t="s">
        <v>5975</v>
      </c>
      <c r="G2514" s="8">
        <v>43620.483333329998</v>
      </c>
      <c r="H2514" s="7" t="s">
        <v>2781</v>
      </c>
      <c r="I2514" s="7"/>
      <c r="J2514" s="7"/>
      <c r="K2514" s="7">
        <v>0</v>
      </c>
      <c r="L2514" s="7">
        <v>0</v>
      </c>
      <c r="M2514" s="7">
        <v>0</v>
      </c>
      <c r="N2514" s="7">
        <v>1</v>
      </c>
      <c r="O2514" s="7" t="s">
        <v>53</v>
      </c>
      <c r="P2514" s="7">
        <v>0</v>
      </c>
      <c r="Q2514" s="7">
        <v>0</v>
      </c>
      <c r="R2514" s="7">
        <v>2668.39</v>
      </c>
    </row>
    <row r="2515" spans="1:18" x14ac:dyDescent="0.25">
      <c r="A2515" s="7" t="s">
        <v>5973</v>
      </c>
      <c r="B2515" s="8">
        <v>43635</v>
      </c>
      <c r="C2515" s="7">
        <v>8</v>
      </c>
      <c r="D2515" s="7" t="s">
        <v>5974</v>
      </c>
      <c r="E2515" s="7" t="s">
        <v>592</v>
      </c>
      <c r="F2515" s="7" t="s">
        <v>5975</v>
      </c>
      <c r="G2515" s="8">
        <v>43620.483333329998</v>
      </c>
      <c r="H2515" s="7" t="s">
        <v>2781</v>
      </c>
      <c r="I2515" s="7"/>
      <c r="J2515" s="7"/>
      <c r="K2515" s="7">
        <v>0</v>
      </c>
      <c r="L2515" s="7">
        <v>0</v>
      </c>
      <c r="M2515" s="7">
        <v>0</v>
      </c>
      <c r="N2515" s="7">
        <v>1</v>
      </c>
      <c r="O2515" s="7" t="s">
        <v>53</v>
      </c>
      <c r="P2515" s="7">
        <v>0</v>
      </c>
      <c r="Q2515" s="7">
        <v>0</v>
      </c>
      <c r="R2515" s="7">
        <v>565.07000000000005</v>
      </c>
    </row>
    <row r="2516" spans="1:18" x14ac:dyDescent="0.25">
      <c r="A2516" s="7" t="s">
        <v>5973</v>
      </c>
      <c r="B2516" s="8">
        <v>43635</v>
      </c>
      <c r="C2516" s="7">
        <v>9</v>
      </c>
      <c r="D2516" s="7" t="s">
        <v>5974</v>
      </c>
      <c r="E2516" s="7" t="s">
        <v>592</v>
      </c>
      <c r="F2516" s="7" t="s">
        <v>5975</v>
      </c>
      <c r="G2516" s="8">
        <v>43620.483333329998</v>
      </c>
      <c r="H2516" s="7" t="s">
        <v>2781</v>
      </c>
      <c r="I2516" s="7"/>
      <c r="J2516" s="7"/>
      <c r="K2516" s="7">
        <v>0</v>
      </c>
      <c r="L2516" s="7">
        <v>0</v>
      </c>
      <c r="M2516" s="7">
        <v>0</v>
      </c>
      <c r="N2516" s="7">
        <v>1</v>
      </c>
      <c r="O2516" s="7" t="s">
        <v>53</v>
      </c>
      <c r="P2516" s="7">
        <v>0</v>
      </c>
      <c r="Q2516" s="7">
        <v>0</v>
      </c>
      <c r="R2516" s="7">
        <v>3767.14</v>
      </c>
    </row>
    <row r="2517" spans="1:18" x14ac:dyDescent="0.25">
      <c r="A2517" s="7" t="s">
        <v>5973</v>
      </c>
      <c r="B2517" s="8">
        <v>43635</v>
      </c>
      <c r="C2517" s="7">
        <v>10</v>
      </c>
      <c r="D2517" s="7" t="s">
        <v>5974</v>
      </c>
      <c r="E2517" s="7" t="s">
        <v>592</v>
      </c>
      <c r="F2517" s="7" t="s">
        <v>5975</v>
      </c>
      <c r="G2517" s="8">
        <v>43620.483333329998</v>
      </c>
      <c r="H2517" s="7" t="s">
        <v>2781</v>
      </c>
      <c r="I2517" s="7"/>
      <c r="J2517" s="7"/>
      <c r="K2517" s="7">
        <v>0</v>
      </c>
      <c r="L2517" s="7">
        <v>0</v>
      </c>
      <c r="M2517" s="7">
        <v>0</v>
      </c>
      <c r="N2517" s="7">
        <v>1</v>
      </c>
      <c r="O2517" s="7" t="s">
        <v>53</v>
      </c>
      <c r="P2517" s="7">
        <v>0</v>
      </c>
      <c r="Q2517" s="7">
        <v>0</v>
      </c>
      <c r="R2517" s="7">
        <v>533.67999999999995</v>
      </c>
    </row>
    <row r="2518" spans="1:18" x14ac:dyDescent="0.25">
      <c r="A2518" s="7" t="s">
        <v>5973</v>
      </c>
      <c r="B2518" s="8">
        <v>43635</v>
      </c>
      <c r="C2518" s="7">
        <v>11</v>
      </c>
      <c r="D2518" s="7" t="s">
        <v>5974</v>
      </c>
      <c r="E2518" s="7" t="s">
        <v>592</v>
      </c>
      <c r="F2518" s="7" t="s">
        <v>5975</v>
      </c>
      <c r="G2518" s="8">
        <v>43620.483333329998</v>
      </c>
      <c r="H2518" s="7" t="s">
        <v>2781</v>
      </c>
      <c r="I2518" s="7"/>
      <c r="J2518" s="7"/>
      <c r="K2518" s="7">
        <v>0</v>
      </c>
      <c r="L2518" s="7">
        <v>0</v>
      </c>
      <c r="M2518" s="7">
        <v>0</v>
      </c>
      <c r="N2518" s="7">
        <v>1</v>
      </c>
      <c r="O2518" s="7" t="s">
        <v>53</v>
      </c>
      <c r="P2518" s="7">
        <v>0</v>
      </c>
      <c r="Q2518" s="7">
        <v>0</v>
      </c>
      <c r="R2518" s="7">
        <v>3139.29</v>
      </c>
    </row>
    <row r="2519" spans="1:18" x14ac:dyDescent="0.25">
      <c r="A2519" s="7" t="s">
        <v>5973</v>
      </c>
      <c r="B2519" s="8">
        <v>43635</v>
      </c>
      <c r="C2519" s="7">
        <v>12</v>
      </c>
      <c r="D2519" s="7" t="s">
        <v>5974</v>
      </c>
      <c r="E2519" s="7" t="s">
        <v>592</v>
      </c>
      <c r="F2519" s="7" t="s">
        <v>5975</v>
      </c>
      <c r="G2519" s="8">
        <v>43620.483333329998</v>
      </c>
      <c r="H2519" s="7" t="s">
        <v>2781</v>
      </c>
      <c r="I2519" s="7"/>
      <c r="J2519" s="7"/>
      <c r="K2519" s="7">
        <v>0</v>
      </c>
      <c r="L2519" s="7">
        <v>0</v>
      </c>
      <c r="M2519" s="7">
        <v>0</v>
      </c>
      <c r="N2519" s="7">
        <v>1</v>
      </c>
      <c r="O2519" s="7" t="s">
        <v>53</v>
      </c>
      <c r="P2519" s="7">
        <v>0</v>
      </c>
      <c r="Q2519" s="7">
        <v>0</v>
      </c>
      <c r="R2519" s="7">
        <v>91039.29</v>
      </c>
    </row>
    <row r="2520" spans="1:18" x14ac:dyDescent="0.25">
      <c r="A2520" s="7" t="s">
        <v>5973</v>
      </c>
      <c r="B2520" s="8">
        <v>43635</v>
      </c>
      <c r="C2520" s="7">
        <v>13</v>
      </c>
      <c r="D2520" s="7" t="s">
        <v>5974</v>
      </c>
      <c r="E2520" s="7" t="s">
        <v>592</v>
      </c>
      <c r="F2520" s="7" t="s">
        <v>5975</v>
      </c>
      <c r="G2520" s="8">
        <v>43620.483333329998</v>
      </c>
      <c r="H2520" s="7" t="s">
        <v>2781</v>
      </c>
      <c r="I2520" s="7"/>
      <c r="J2520" s="7"/>
      <c r="K2520" s="7">
        <v>0</v>
      </c>
      <c r="L2520" s="7">
        <v>0</v>
      </c>
      <c r="M2520" s="7">
        <v>0</v>
      </c>
      <c r="N2520" s="7">
        <v>1</v>
      </c>
      <c r="O2520" s="7" t="s">
        <v>53</v>
      </c>
      <c r="P2520" s="7">
        <v>0</v>
      </c>
      <c r="Q2520" s="7">
        <v>0</v>
      </c>
      <c r="R2520" s="7">
        <v>4708.93</v>
      </c>
    </row>
    <row r="2521" spans="1:18" x14ac:dyDescent="0.25">
      <c r="A2521" s="7" t="s">
        <v>5973</v>
      </c>
      <c r="B2521" s="8">
        <v>43635</v>
      </c>
      <c r="C2521" s="7">
        <v>14</v>
      </c>
      <c r="D2521" s="7" t="s">
        <v>5974</v>
      </c>
      <c r="E2521" s="7" t="s">
        <v>592</v>
      </c>
      <c r="F2521" s="7" t="s">
        <v>5975</v>
      </c>
      <c r="G2521" s="8">
        <v>43620.483333329998</v>
      </c>
      <c r="H2521" s="7" t="s">
        <v>2781</v>
      </c>
      <c r="I2521" s="7"/>
      <c r="J2521" s="7"/>
      <c r="K2521" s="7">
        <v>0</v>
      </c>
      <c r="L2521" s="7">
        <v>0</v>
      </c>
      <c r="M2521" s="7">
        <v>0</v>
      </c>
      <c r="N2521" s="7">
        <v>1</v>
      </c>
      <c r="O2521" s="7" t="s">
        <v>53</v>
      </c>
      <c r="P2521" s="7">
        <v>0</v>
      </c>
      <c r="Q2521" s="7">
        <v>0</v>
      </c>
      <c r="R2521" s="7">
        <v>627.86</v>
      </c>
    </row>
    <row r="2522" spans="1:18" x14ac:dyDescent="0.25">
      <c r="A2522" s="7" t="s">
        <v>5973</v>
      </c>
      <c r="B2522" s="8">
        <v>43635</v>
      </c>
      <c r="C2522" s="7">
        <v>15</v>
      </c>
      <c r="D2522" s="7" t="s">
        <v>5974</v>
      </c>
      <c r="E2522" s="7" t="s">
        <v>592</v>
      </c>
      <c r="F2522" s="7" t="s">
        <v>5975</v>
      </c>
      <c r="G2522" s="8">
        <v>43620.483333329998</v>
      </c>
      <c r="H2522" s="7" t="s">
        <v>2781</v>
      </c>
      <c r="I2522" s="7"/>
      <c r="J2522" s="7"/>
      <c r="K2522" s="7">
        <v>0</v>
      </c>
      <c r="L2522" s="7">
        <v>0</v>
      </c>
      <c r="M2522" s="7">
        <v>0</v>
      </c>
      <c r="N2522" s="7">
        <v>1</v>
      </c>
      <c r="O2522" s="7" t="s">
        <v>53</v>
      </c>
      <c r="P2522" s="7">
        <v>0</v>
      </c>
      <c r="Q2522" s="7">
        <v>0</v>
      </c>
      <c r="R2522" s="7">
        <v>1883.57</v>
      </c>
    </row>
    <row r="2523" spans="1:18" x14ac:dyDescent="0.25">
      <c r="A2523" s="7" t="s">
        <v>5973</v>
      </c>
      <c r="B2523" s="8">
        <v>43635</v>
      </c>
      <c r="C2523" s="7">
        <v>16</v>
      </c>
      <c r="D2523" s="7" t="s">
        <v>5974</v>
      </c>
      <c r="E2523" s="7" t="s">
        <v>592</v>
      </c>
      <c r="F2523" s="7" t="s">
        <v>5975</v>
      </c>
      <c r="G2523" s="8">
        <v>43620.483333329998</v>
      </c>
      <c r="H2523" s="7" t="s">
        <v>2781</v>
      </c>
      <c r="I2523" s="7"/>
      <c r="J2523" s="7"/>
      <c r="K2523" s="7">
        <v>0</v>
      </c>
      <c r="L2523" s="7">
        <v>0</v>
      </c>
      <c r="M2523" s="7">
        <v>0</v>
      </c>
      <c r="N2523" s="7">
        <v>1</v>
      </c>
      <c r="O2523" s="7" t="s">
        <v>53</v>
      </c>
      <c r="P2523" s="7">
        <v>0</v>
      </c>
      <c r="Q2523" s="7">
        <v>0</v>
      </c>
      <c r="R2523" s="7">
        <v>3767.14</v>
      </c>
    </row>
    <row r="2524" spans="1:18" x14ac:dyDescent="0.25">
      <c r="A2524" s="7" t="s">
        <v>5973</v>
      </c>
      <c r="B2524" s="8">
        <v>43635</v>
      </c>
      <c r="C2524" s="7">
        <v>17</v>
      </c>
      <c r="D2524" s="7" t="s">
        <v>5974</v>
      </c>
      <c r="E2524" s="7" t="s">
        <v>592</v>
      </c>
      <c r="F2524" s="7" t="s">
        <v>5975</v>
      </c>
      <c r="G2524" s="8">
        <v>43620.483333329998</v>
      </c>
      <c r="H2524" s="7" t="s">
        <v>2781</v>
      </c>
      <c r="I2524" s="7"/>
      <c r="J2524" s="7"/>
      <c r="K2524" s="7">
        <v>0</v>
      </c>
      <c r="L2524" s="7">
        <v>0</v>
      </c>
      <c r="M2524" s="7">
        <v>0</v>
      </c>
      <c r="N2524" s="7">
        <v>1</v>
      </c>
      <c r="O2524" s="7" t="s">
        <v>53</v>
      </c>
      <c r="P2524" s="7">
        <v>0</v>
      </c>
      <c r="Q2524" s="7">
        <v>0</v>
      </c>
      <c r="R2524" s="7">
        <v>9417.86</v>
      </c>
    </row>
    <row r="2525" spans="1:18" x14ac:dyDescent="0.25">
      <c r="A2525" s="7" t="s">
        <v>5973</v>
      </c>
      <c r="B2525" s="8">
        <v>43635</v>
      </c>
      <c r="C2525" s="7">
        <v>18</v>
      </c>
      <c r="D2525" s="7" t="s">
        <v>5974</v>
      </c>
      <c r="E2525" s="7" t="s">
        <v>592</v>
      </c>
      <c r="F2525" s="7" t="s">
        <v>5975</v>
      </c>
      <c r="G2525" s="8">
        <v>43620.483333329998</v>
      </c>
      <c r="H2525" s="7" t="s">
        <v>2781</v>
      </c>
      <c r="I2525" s="7"/>
      <c r="J2525" s="7"/>
      <c r="K2525" s="7">
        <v>0</v>
      </c>
      <c r="L2525" s="7">
        <v>0</v>
      </c>
      <c r="M2525" s="7">
        <v>0</v>
      </c>
      <c r="N2525" s="7">
        <v>1</v>
      </c>
      <c r="O2525" s="7" t="s">
        <v>53</v>
      </c>
      <c r="P2525" s="7">
        <v>0</v>
      </c>
      <c r="Q2525" s="7">
        <v>0</v>
      </c>
      <c r="R2525" s="7">
        <v>6278.57</v>
      </c>
    </row>
    <row r="2526" spans="1:18" x14ac:dyDescent="0.25">
      <c r="A2526" s="7" t="s">
        <v>5973</v>
      </c>
      <c r="B2526" s="8">
        <v>43635</v>
      </c>
      <c r="C2526" s="7">
        <v>19</v>
      </c>
      <c r="D2526" s="7" t="s">
        <v>5974</v>
      </c>
      <c r="E2526" s="7" t="s">
        <v>592</v>
      </c>
      <c r="F2526" s="7" t="s">
        <v>5975</v>
      </c>
      <c r="G2526" s="8">
        <v>43620.483333329998</v>
      </c>
      <c r="H2526" s="7" t="s">
        <v>2781</v>
      </c>
      <c r="I2526" s="7"/>
      <c r="J2526" s="7"/>
      <c r="K2526" s="7">
        <v>0</v>
      </c>
      <c r="L2526" s="7">
        <v>0</v>
      </c>
      <c r="M2526" s="7">
        <v>0</v>
      </c>
      <c r="N2526" s="7">
        <v>1</v>
      </c>
      <c r="O2526" s="7" t="s">
        <v>53</v>
      </c>
      <c r="P2526" s="7">
        <v>0</v>
      </c>
      <c r="Q2526" s="7">
        <v>0</v>
      </c>
      <c r="R2526" s="7">
        <v>313.93</v>
      </c>
    </row>
    <row r="2527" spans="1:18" x14ac:dyDescent="0.25">
      <c r="A2527" s="7" t="s">
        <v>5973</v>
      </c>
      <c r="B2527" s="8">
        <v>43635</v>
      </c>
      <c r="C2527" s="7">
        <v>20</v>
      </c>
      <c r="D2527" s="7" t="s">
        <v>5974</v>
      </c>
      <c r="E2527" s="7" t="s">
        <v>592</v>
      </c>
      <c r="F2527" s="7" t="s">
        <v>5975</v>
      </c>
      <c r="G2527" s="8">
        <v>43620.483333329998</v>
      </c>
      <c r="H2527" s="7" t="s">
        <v>2781</v>
      </c>
      <c r="I2527" s="7"/>
      <c r="J2527" s="7"/>
      <c r="K2527" s="7">
        <v>0</v>
      </c>
      <c r="L2527" s="7">
        <v>0</v>
      </c>
      <c r="M2527" s="7">
        <v>0</v>
      </c>
      <c r="N2527" s="7">
        <v>1</v>
      </c>
      <c r="O2527" s="7" t="s">
        <v>53</v>
      </c>
      <c r="P2527" s="7">
        <v>0</v>
      </c>
      <c r="Q2527" s="7">
        <v>0</v>
      </c>
      <c r="R2527" s="7">
        <v>1067.3599999999999</v>
      </c>
    </row>
    <row r="2528" spans="1:18" x14ac:dyDescent="0.25">
      <c r="A2528" s="7" t="s">
        <v>5973</v>
      </c>
      <c r="B2528" s="8">
        <v>43635</v>
      </c>
      <c r="C2528" s="7">
        <v>21</v>
      </c>
      <c r="D2528" s="7" t="s">
        <v>5974</v>
      </c>
      <c r="E2528" s="7" t="s">
        <v>592</v>
      </c>
      <c r="F2528" s="7" t="s">
        <v>5975</v>
      </c>
      <c r="G2528" s="8">
        <v>43620.483333329998</v>
      </c>
      <c r="H2528" s="7" t="s">
        <v>2781</v>
      </c>
      <c r="I2528" s="7"/>
      <c r="J2528" s="7"/>
      <c r="K2528" s="7">
        <v>0</v>
      </c>
      <c r="L2528" s="7">
        <v>0</v>
      </c>
      <c r="M2528" s="7">
        <v>0</v>
      </c>
      <c r="N2528" s="7">
        <v>1</v>
      </c>
      <c r="O2528" s="7" t="s">
        <v>53</v>
      </c>
      <c r="P2528" s="7">
        <v>0</v>
      </c>
      <c r="Q2528" s="7">
        <v>0</v>
      </c>
      <c r="R2528" s="7">
        <v>502.29</v>
      </c>
    </row>
    <row r="2529" spans="1:18" x14ac:dyDescent="0.25">
      <c r="A2529" s="7" t="s">
        <v>5957</v>
      </c>
      <c r="B2529" s="8">
        <v>43634</v>
      </c>
      <c r="C2529" s="7">
        <v>1</v>
      </c>
      <c r="D2529" s="7" t="s">
        <v>5958</v>
      </c>
      <c r="E2529" s="7" t="s">
        <v>592</v>
      </c>
      <c r="F2529" s="7" t="s">
        <v>5959</v>
      </c>
      <c r="G2529" s="8">
        <v>43617.465972220001</v>
      </c>
      <c r="H2529" s="7" t="s">
        <v>2781</v>
      </c>
      <c r="I2529" s="7"/>
      <c r="J2529" s="7"/>
      <c r="K2529" s="7">
        <v>0</v>
      </c>
      <c r="L2529" s="7">
        <v>0</v>
      </c>
      <c r="M2529" s="7">
        <v>1</v>
      </c>
      <c r="N2529" s="7">
        <v>1</v>
      </c>
      <c r="O2529" s="7" t="s">
        <v>53</v>
      </c>
      <c r="P2529" s="7">
        <v>0</v>
      </c>
      <c r="Q2529" s="7">
        <v>0</v>
      </c>
      <c r="R2529" s="7">
        <v>1204.52</v>
      </c>
    </row>
    <row r="2530" spans="1:18" x14ac:dyDescent="0.25">
      <c r="A2530" s="7" t="s">
        <v>5957</v>
      </c>
      <c r="B2530" s="8">
        <v>43634</v>
      </c>
      <c r="C2530" s="7">
        <v>2</v>
      </c>
      <c r="D2530" s="7" t="s">
        <v>5958</v>
      </c>
      <c r="E2530" s="7" t="s">
        <v>592</v>
      </c>
      <c r="F2530" s="7" t="s">
        <v>5959</v>
      </c>
      <c r="G2530" s="8">
        <v>43617.465972220001</v>
      </c>
      <c r="H2530" s="7" t="s">
        <v>2781</v>
      </c>
      <c r="I2530" s="7"/>
      <c r="J2530" s="7"/>
      <c r="K2530" s="7">
        <v>0</v>
      </c>
      <c r="L2530" s="7">
        <v>0</v>
      </c>
      <c r="M2530" s="7">
        <v>1</v>
      </c>
      <c r="N2530" s="7">
        <v>1</v>
      </c>
      <c r="O2530" s="7" t="s">
        <v>53</v>
      </c>
      <c r="P2530" s="7">
        <v>0</v>
      </c>
      <c r="Q2530" s="7">
        <v>0</v>
      </c>
      <c r="R2530" s="7">
        <v>447.93</v>
      </c>
    </row>
    <row r="2531" spans="1:18" x14ac:dyDescent="0.25">
      <c r="A2531" s="7" t="s">
        <v>5957</v>
      </c>
      <c r="B2531" s="8">
        <v>43634</v>
      </c>
      <c r="C2531" s="7">
        <v>3</v>
      </c>
      <c r="D2531" s="7" t="s">
        <v>5958</v>
      </c>
      <c r="E2531" s="7" t="s">
        <v>592</v>
      </c>
      <c r="F2531" s="7" t="s">
        <v>5959</v>
      </c>
      <c r="G2531" s="8">
        <v>43617.465972220001</v>
      </c>
      <c r="H2531" s="7" t="s">
        <v>2781</v>
      </c>
      <c r="I2531" s="7"/>
      <c r="J2531" s="7"/>
      <c r="K2531" s="7">
        <v>0</v>
      </c>
      <c r="L2531" s="7">
        <v>0</v>
      </c>
      <c r="M2531" s="7">
        <v>1</v>
      </c>
      <c r="N2531" s="7">
        <v>1</v>
      </c>
      <c r="O2531" s="7" t="s">
        <v>53</v>
      </c>
      <c r="P2531" s="7">
        <v>0</v>
      </c>
      <c r="Q2531" s="7">
        <v>0</v>
      </c>
      <c r="R2531" s="7">
        <v>978.67</v>
      </c>
    </row>
    <row r="2532" spans="1:18" x14ac:dyDescent="0.25">
      <c r="A2532" s="7" t="s">
        <v>5957</v>
      </c>
      <c r="B2532" s="8">
        <v>43634</v>
      </c>
      <c r="C2532" s="7">
        <v>4</v>
      </c>
      <c r="D2532" s="7" t="s">
        <v>5958</v>
      </c>
      <c r="E2532" s="7" t="s">
        <v>592</v>
      </c>
      <c r="F2532" s="7" t="s">
        <v>5959</v>
      </c>
      <c r="G2532" s="8">
        <v>43617.465972220001</v>
      </c>
      <c r="H2532" s="7" t="s">
        <v>2781</v>
      </c>
      <c r="I2532" s="7"/>
      <c r="J2532" s="7"/>
      <c r="K2532" s="7">
        <v>0</v>
      </c>
      <c r="L2532" s="7">
        <v>0</v>
      </c>
      <c r="M2532" s="7">
        <v>1</v>
      </c>
      <c r="N2532" s="7">
        <v>1</v>
      </c>
      <c r="O2532" s="7" t="s">
        <v>53</v>
      </c>
      <c r="P2532" s="7">
        <v>0</v>
      </c>
      <c r="Q2532" s="7">
        <v>0</v>
      </c>
      <c r="R2532" s="7">
        <v>368.88</v>
      </c>
    </row>
    <row r="2533" spans="1:18" x14ac:dyDescent="0.25">
      <c r="A2533" s="7" t="s">
        <v>5960</v>
      </c>
      <c r="B2533" s="8">
        <v>43634</v>
      </c>
      <c r="C2533" s="7">
        <v>1</v>
      </c>
      <c r="D2533" s="7" t="s">
        <v>5961</v>
      </c>
      <c r="E2533" s="7" t="s">
        <v>592</v>
      </c>
      <c r="F2533" s="7" t="s">
        <v>5962</v>
      </c>
      <c r="G2533" s="8">
        <v>43630.402083330002</v>
      </c>
      <c r="H2533" s="7" t="s">
        <v>2781</v>
      </c>
      <c r="I2533" s="7"/>
      <c r="J2533" s="7"/>
      <c r="K2533" s="7">
        <v>0</v>
      </c>
      <c r="L2533" s="7">
        <v>0</v>
      </c>
      <c r="M2533" s="7">
        <v>50</v>
      </c>
      <c r="N2533" s="7">
        <v>1</v>
      </c>
      <c r="O2533" s="7" t="s">
        <v>71</v>
      </c>
      <c r="P2533" s="7">
        <v>0</v>
      </c>
      <c r="Q2533" s="7">
        <v>0</v>
      </c>
      <c r="R2533" s="7">
        <v>50</v>
      </c>
    </row>
    <row r="2534" spans="1:18" x14ac:dyDescent="0.25">
      <c r="A2534" s="7" t="s">
        <v>5963</v>
      </c>
      <c r="B2534" s="8">
        <v>43634</v>
      </c>
      <c r="C2534" s="7">
        <v>1</v>
      </c>
      <c r="D2534" s="7" t="s">
        <v>5964</v>
      </c>
      <c r="E2534" s="7" t="s">
        <v>592</v>
      </c>
      <c r="F2534" s="7" t="s">
        <v>5965</v>
      </c>
      <c r="G2534" s="8">
        <v>43629.685416660002</v>
      </c>
      <c r="H2534" s="7" t="s">
        <v>2781</v>
      </c>
      <c r="I2534" s="7"/>
      <c r="J2534" s="7"/>
      <c r="K2534" s="7">
        <v>0</v>
      </c>
      <c r="L2534" s="7">
        <v>0</v>
      </c>
      <c r="M2534" s="7">
        <v>50</v>
      </c>
      <c r="N2534" s="7">
        <v>1</v>
      </c>
      <c r="O2534" s="7" t="s">
        <v>71</v>
      </c>
      <c r="P2534" s="7">
        <v>0</v>
      </c>
      <c r="Q2534" s="7">
        <v>0</v>
      </c>
      <c r="R2534" s="7">
        <v>50</v>
      </c>
    </row>
    <row r="2535" spans="1:18" x14ac:dyDescent="0.25">
      <c r="A2535" s="7" t="s">
        <v>5966</v>
      </c>
      <c r="B2535" s="8">
        <v>43634</v>
      </c>
      <c r="C2535" s="7">
        <v>1</v>
      </c>
      <c r="D2535" s="7" t="s">
        <v>5967</v>
      </c>
      <c r="E2535" s="7" t="s">
        <v>592</v>
      </c>
      <c r="F2535" s="7" t="s">
        <v>5968</v>
      </c>
      <c r="G2535" s="8">
        <v>43620.481249999997</v>
      </c>
      <c r="H2535" s="7" t="s">
        <v>2781</v>
      </c>
      <c r="I2535" s="7"/>
      <c r="J2535" s="7"/>
      <c r="K2535" s="7">
        <v>0</v>
      </c>
      <c r="L2535" s="7">
        <v>0</v>
      </c>
      <c r="M2535" s="7">
        <v>0</v>
      </c>
      <c r="N2535" s="7">
        <v>1</v>
      </c>
      <c r="O2535" s="7" t="s">
        <v>71</v>
      </c>
      <c r="P2535" s="7">
        <v>0</v>
      </c>
      <c r="Q2535" s="7">
        <v>0</v>
      </c>
      <c r="R2535" s="7">
        <v>18.04</v>
      </c>
    </row>
    <row r="2536" spans="1:18" x14ac:dyDescent="0.25">
      <c r="A2536" s="7" t="s">
        <v>5966</v>
      </c>
      <c r="B2536" s="8">
        <v>43634</v>
      </c>
      <c r="C2536" s="7">
        <v>2</v>
      </c>
      <c r="D2536" s="7" t="s">
        <v>5967</v>
      </c>
      <c r="E2536" s="7" t="s">
        <v>592</v>
      </c>
      <c r="F2536" s="7" t="s">
        <v>5968</v>
      </c>
      <c r="G2536" s="8">
        <v>43620.481249999997</v>
      </c>
      <c r="H2536" s="7" t="s">
        <v>2781</v>
      </c>
      <c r="I2536" s="7"/>
      <c r="J2536" s="7"/>
      <c r="K2536" s="7">
        <v>0</v>
      </c>
      <c r="L2536" s="7">
        <v>0</v>
      </c>
      <c r="M2536" s="7">
        <v>0</v>
      </c>
      <c r="N2536" s="7">
        <v>1</v>
      </c>
      <c r="O2536" s="7" t="s">
        <v>71</v>
      </c>
      <c r="P2536" s="7">
        <v>0</v>
      </c>
      <c r="Q2536" s="7">
        <v>0</v>
      </c>
      <c r="R2536" s="7">
        <v>0.37</v>
      </c>
    </row>
    <row r="2537" spans="1:18" x14ac:dyDescent="0.25">
      <c r="A2537" s="7" t="s">
        <v>5966</v>
      </c>
      <c r="B2537" s="8">
        <v>43634</v>
      </c>
      <c r="C2537" s="7">
        <v>3</v>
      </c>
      <c r="D2537" s="7" t="s">
        <v>5967</v>
      </c>
      <c r="E2537" s="7" t="s">
        <v>592</v>
      </c>
      <c r="F2537" s="7" t="s">
        <v>5968</v>
      </c>
      <c r="G2537" s="8">
        <v>43620.481249999997</v>
      </c>
      <c r="H2537" s="7" t="s">
        <v>2781</v>
      </c>
      <c r="I2537" s="7"/>
      <c r="J2537" s="7"/>
      <c r="K2537" s="7">
        <v>0</v>
      </c>
      <c r="L2537" s="7">
        <v>0</v>
      </c>
      <c r="M2537" s="7">
        <v>0</v>
      </c>
      <c r="N2537" s="7">
        <v>1</v>
      </c>
      <c r="O2537" s="7" t="s">
        <v>71</v>
      </c>
      <c r="P2537" s="7">
        <v>0</v>
      </c>
      <c r="Q2537" s="7">
        <v>0</v>
      </c>
      <c r="R2537" s="7">
        <v>9.25</v>
      </c>
    </row>
    <row r="2538" spans="1:18" x14ac:dyDescent="0.25">
      <c r="A2538" s="7" t="s">
        <v>5966</v>
      </c>
      <c r="B2538" s="8">
        <v>43634</v>
      </c>
      <c r="C2538" s="7">
        <v>4</v>
      </c>
      <c r="D2538" s="7" t="s">
        <v>5967</v>
      </c>
      <c r="E2538" s="7" t="s">
        <v>592</v>
      </c>
      <c r="F2538" s="7" t="s">
        <v>5968</v>
      </c>
      <c r="G2538" s="8">
        <v>43620.481249999997</v>
      </c>
      <c r="H2538" s="7" t="s">
        <v>2781</v>
      </c>
      <c r="I2538" s="7"/>
      <c r="J2538" s="7"/>
      <c r="K2538" s="7">
        <v>0</v>
      </c>
      <c r="L2538" s="7">
        <v>0</v>
      </c>
      <c r="M2538" s="7">
        <v>0</v>
      </c>
      <c r="N2538" s="7">
        <v>1</v>
      </c>
      <c r="O2538" s="7" t="s">
        <v>71</v>
      </c>
      <c r="P2538" s="7">
        <v>0</v>
      </c>
      <c r="Q2538" s="7">
        <v>0</v>
      </c>
      <c r="R2538" s="7">
        <v>3.33</v>
      </c>
    </row>
    <row r="2539" spans="1:18" x14ac:dyDescent="0.25">
      <c r="A2539" s="7" t="s">
        <v>5966</v>
      </c>
      <c r="B2539" s="8">
        <v>43634</v>
      </c>
      <c r="C2539" s="7">
        <v>5</v>
      </c>
      <c r="D2539" s="7" t="s">
        <v>5967</v>
      </c>
      <c r="E2539" s="7" t="s">
        <v>592</v>
      </c>
      <c r="F2539" s="7" t="s">
        <v>5968</v>
      </c>
      <c r="G2539" s="8">
        <v>43620.481249999997</v>
      </c>
      <c r="H2539" s="7" t="s">
        <v>2781</v>
      </c>
      <c r="I2539" s="7"/>
      <c r="J2539" s="7"/>
      <c r="K2539" s="7">
        <v>0</v>
      </c>
      <c r="L2539" s="7">
        <v>0</v>
      </c>
      <c r="M2539" s="7">
        <v>0</v>
      </c>
      <c r="N2539" s="7">
        <v>1</v>
      </c>
      <c r="O2539" s="7" t="s">
        <v>71</v>
      </c>
      <c r="P2539" s="7">
        <v>0</v>
      </c>
      <c r="Q2539" s="7">
        <v>0</v>
      </c>
      <c r="R2539" s="7">
        <v>2.14</v>
      </c>
    </row>
    <row r="2540" spans="1:18" x14ac:dyDescent="0.25">
      <c r="A2540" s="7" t="s">
        <v>5966</v>
      </c>
      <c r="B2540" s="8">
        <v>43634</v>
      </c>
      <c r="C2540" s="7">
        <v>6</v>
      </c>
      <c r="D2540" s="7" t="s">
        <v>5967</v>
      </c>
      <c r="E2540" s="7" t="s">
        <v>592</v>
      </c>
      <c r="F2540" s="7" t="s">
        <v>5968</v>
      </c>
      <c r="G2540" s="8">
        <v>43620.481249999997</v>
      </c>
      <c r="H2540" s="7" t="s">
        <v>2781</v>
      </c>
      <c r="I2540" s="7"/>
      <c r="J2540" s="7"/>
      <c r="K2540" s="7">
        <v>0</v>
      </c>
      <c r="L2540" s="7">
        <v>0</v>
      </c>
      <c r="M2540" s="7">
        <v>0</v>
      </c>
      <c r="N2540" s="7">
        <v>1</v>
      </c>
      <c r="O2540" s="7" t="s">
        <v>71</v>
      </c>
      <c r="P2540" s="7">
        <v>0</v>
      </c>
      <c r="Q2540" s="7">
        <v>0</v>
      </c>
      <c r="R2540" s="7">
        <v>4.17</v>
      </c>
    </row>
    <row r="2541" spans="1:18" x14ac:dyDescent="0.25">
      <c r="A2541" s="7" t="s">
        <v>5966</v>
      </c>
      <c r="B2541" s="8">
        <v>43634</v>
      </c>
      <c r="C2541" s="7">
        <v>7</v>
      </c>
      <c r="D2541" s="7" t="s">
        <v>5967</v>
      </c>
      <c r="E2541" s="7" t="s">
        <v>592</v>
      </c>
      <c r="F2541" s="7" t="s">
        <v>5968</v>
      </c>
      <c r="G2541" s="8">
        <v>43620.481249999997</v>
      </c>
      <c r="H2541" s="7" t="s">
        <v>2781</v>
      </c>
      <c r="I2541" s="7"/>
      <c r="J2541" s="7"/>
      <c r="K2541" s="7">
        <v>0</v>
      </c>
      <c r="L2541" s="7">
        <v>0</v>
      </c>
      <c r="M2541" s="7">
        <v>0</v>
      </c>
      <c r="N2541" s="7">
        <v>1</v>
      </c>
      <c r="O2541" s="7" t="s">
        <v>71</v>
      </c>
      <c r="P2541" s="7">
        <v>0</v>
      </c>
      <c r="Q2541" s="7">
        <v>0</v>
      </c>
      <c r="R2541" s="7">
        <v>2.5499999999999998</v>
      </c>
    </row>
    <row r="2542" spans="1:18" x14ac:dyDescent="0.25">
      <c r="A2542" s="7" t="s">
        <v>5969</v>
      </c>
      <c r="B2542" s="8">
        <v>43634</v>
      </c>
      <c r="C2542" s="7">
        <v>1</v>
      </c>
      <c r="D2542" s="7" t="s">
        <v>5967</v>
      </c>
      <c r="E2542" s="7" t="s">
        <v>592</v>
      </c>
      <c r="F2542" s="7" t="s">
        <v>5968</v>
      </c>
      <c r="G2542" s="8">
        <v>43620.481249999997</v>
      </c>
      <c r="H2542" s="7" t="s">
        <v>2781</v>
      </c>
      <c r="I2542" s="7"/>
      <c r="J2542" s="7"/>
      <c r="K2542" s="7">
        <v>0</v>
      </c>
      <c r="L2542" s="7">
        <v>0</v>
      </c>
      <c r="M2542" s="7">
        <v>0</v>
      </c>
      <c r="N2542" s="7">
        <v>1</v>
      </c>
      <c r="O2542" s="7" t="s">
        <v>71</v>
      </c>
      <c r="P2542" s="7">
        <v>0</v>
      </c>
      <c r="Q2542" s="7">
        <v>0</v>
      </c>
      <c r="R2542" s="7">
        <v>4.07</v>
      </c>
    </row>
    <row r="2543" spans="1:18" x14ac:dyDescent="0.25">
      <c r="A2543" s="7" t="s">
        <v>5970</v>
      </c>
      <c r="B2543" s="8">
        <v>43634</v>
      </c>
      <c r="C2543" s="7">
        <v>1</v>
      </c>
      <c r="D2543" s="7" t="s">
        <v>5971</v>
      </c>
      <c r="E2543" s="7" t="s">
        <v>592</v>
      </c>
      <c r="F2543" s="7" t="s">
        <v>5972</v>
      </c>
      <c r="G2543" s="8">
        <v>43634.714583330002</v>
      </c>
      <c r="H2543" s="7" t="s">
        <v>2781</v>
      </c>
      <c r="I2543" s="7"/>
      <c r="J2543" s="7"/>
      <c r="K2543" s="7">
        <v>0</v>
      </c>
      <c r="L2543" s="7">
        <v>0</v>
      </c>
      <c r="M2543" s="7">
        <v>1000</v>
      </c>
      <c r="N2543" s="7">
        <v>1</v>
      </c>
      <c r="O2543" s="7" t="s">
        <v>53</v>
      </c>
      <c r="P2543" s="7">
        <v>0</v>
      </c>
      <c r="Q2543" s="7">
        <v>0</v>
      </c>
      <c r="R2543" s="7">
        <v>1000</v>
      </c>
    </row>
    <row r="2544" spans="1:18" x14ac:dyDescent="0.25">
      <c r="A2544" s="7" t="s">
        <v>5973</v>
      </c>
      <c r="B2544" s="8">
        <v>43635</v>
      </c>
      <c r="C2544" s="7">
        <v>1</v>
      </c>
      <c r="D2544" s="7" t="s">
        <v>5974</v>
      </c>
      <c r="E2544" s="7" t="s">
        <v>592</v>
      </c>
      <c r="F2544" s="7" t="s">
        <v>5975</v>
      </c>
      <c r="G2544" s="8">
        <v>43620.483333329998</v>
      </c>
      <c r="H2544" s="7" t="s">
        <v>2781</v>
      </c>
      <c r="I2544" s="7"/>
      <c r="J2544" s="7"/>
      <c r="K2544" s="7">
        <v>0</v>
      </c>
      <c r="L2544" s="7">
        <v>0</v>
      </c>
      <c r="M2544" s="7">
        <v>0</v>
      </c>
      <c r="N2544" s="7">
        <v>1</v>
      </c>
      <c r="O2544" s="7" t="s">
        <v>53</v>
      </c>
      <c r="P2544" s="7">
        <v>0</v>
      </c>
      <c r="Q2544" s="7">
        <v>0</v>
      </c>
      <c r="R2544" s="7">
        <v>28253.57</v>
      </c>
    </row>
    <row r="2545" spans="1:18" x14ac:dyDescent="0.25">
      <c r="A2545" s="7" t="s">
        <v>5973</v>
      </c>
      <c r="B2545" s="8">
        <v>43635</v>
      </c>
      <c r="C2545" s="7">
        <v>2</v>
      </c>
      <c r="D2545" s="7" t="s">
        <v>5974</v>
      </c>
      <c r="E2545" s="7" t="s">
        <v>592</v>
      </c>
      <c r="F2545" s="7" t="s">
        <v>5975</v>
      </c>
      <c r="G2545" s="8">
        <v>43620.483333329998</v>
      </c>
      <c r="H2545" s="7" t="s">
        <v>2781</v>
      </c>
      <c r="I2545" s="7"/>
      <c r="J2545" s="7"/>
      <c r="K2545" s="7">
        <v>0</v>
      </c>
      <c r="L2545" s="7">
        <v>0</v>
      </c>
      <c r="M2545" s="7">
        <v>0</v>
      </c>
      <c r="N2545" s="7">
        <v>1</v>
      </c>
      <c r="O2545" s="7" t="s">
        <v>53</v>
      </c>
      <c r="P2545" s="7">
        <v>0</v>
      </c>
      <c r="Q2545" s="7">
        <v>0</v>
      </c>
      <c r="R2545" s="7">
        <v>6121.61</v>
      </c>
    </row>
    <row r="2546" spans="1:18" x14ac:dyDescent="0.25">
      <c r="A2546" s="7" t="s">
        <v>5973</v>
      </c>
      <c r="B2546" s="8">
        <v>43635</v>
      </c>
      <c r="C2546" s="7">
        <v>3</v>
      </c>
      <c r="D2546" s="7" t="s">
        <v>5974</v>
      </c>
      <c r="E2546" s="7" t="s">
        <v>592</v>
      </c>
      <c r="F2546" s="7" t="s">
        <v>5975</v>
      </c>
      <c r="G2546" s="8">
        <v>43620.483333329998</v>
      </c>
      <c r="H2546" s="7" t="s">
        <v>2781</v>
      </c>
      <c r="I2546" s="7"/>
      <c r="J2546" s="7"/>
      <c r="K2546" s="7">
        <v>0</v>
      </c>
      <c r="L2546" s="7">
        <v>0</v>
      </c>
      <c r="M2546" s="7">
        <v>0</v>
      </c>
      <c r="N2546" s="7">
        <v>1</v>
      </c>
      <c r="O2546" s="7" t="s">
        <v>53</v>
      </c>
      <c r="P2546" s="7">
        <v>0</v>
      </c>
      <c r="Q2546" s="7">
        <v>0</v>
      </c>
      <c r="R2546" s="7">
        <v>5022.8599999999997</v>
      </c>
    </row>
    <row r="2547" spans="1:18" x14ac:dyDescent="0.25">
      <c r="A2547" s="7" t="s">
        <v>5973</v>
      </c>
      <c r="B2547" s="8">
        <v>43635</v>
      </c>
      <c r="C2547" s="7">
        <v>4</v>
      </c>
      <c r="D2547" s="7" t="s">
        <v>5974</v>
      </c>
      <c r="E2547" s="7" t="s">
        <v>592</v>
      </c>
      <c r="F2547" s="7" t="s">
        <v>5975</v>
      </c>
      <c r="G2547" s="8">
        <v>43620.483333329998</v>
      </c>
      <c r="H2547" s="7" t="s">
        <v>2781</v>
      </c>
      <c r="I2547" s="7"/>
      <c r="J2547" s="7"/>
      <c r="K2547" s="7">
        <v>0</v>
      </c>
      <c r="L2547" s="7">
        <v>0</v>
      </c>
      <c r="M2547" s="7">
        <v>0</v>
      </c>
      <c r="N2547" s="7">
        <v>1</v>
      </c>
      <c r="O2547" s="7" t="s">
        <v>53</v>
      </c>
      <c r="P2547" s="7">
        <v>0</v>
      </c>
      <c r="Q2547" s="7">
        <v>0</v>
      </c>
      <c r="R2547" s="7">
        <v>1004.57</v>
      </c>
    </row>
    <row r="2548" spans="1:18" x14ac:dyDescent="0.25">
      <c r="A2548" s="7" t="s">
        <v>5973</v>
      </c>
      <c r="B2548" s="8">
        <v>43635</v>
      </c>
      <c r="C2548" s="7">
        <v>5</v>
      </c>
      <c r="D2548" s="7" t="s">
        <v>5974</v>
      </c>
      <c r="E2548" s="7" t="s">
        <v>592</v>
      </c>
      <c r="F2548" s="7" t="s">
        <v>5975</v>
      </c>
      <c r="G2548" s="8">
        <v>43620.483333329998</v>
      </c>
      <c r="H2548" s="7" t="s">
        <v>2781</v>
      </c>
      <c r="I2548" s="7"/>
      <c r="J2548" s="7"/>
      <c r="K2548" s="7">
        <v>0</v>
      </c>
      <c r="L2548" s="7">
        <v>0</v>
      </c>
      <c r="M2548" s="7">
        <v>0</v>
      </c>
      <c r="N2548" s="7">
        <v>1</v>
      </c>
      <c r="O2548" s="7" t="s">
        <v>53</v>
      </c>
      <c r="P2548" s="7">
        <v>0</v>
      </c>
      <c r="Q2548" s="7">
        <v>0</v>
      </c>
      <c r="R2548" s="7">
        <v>4238.04</v>
      </c>
    </row>
    <row r="2549" spans="1:18" x14ac:dyDescent="0.25">
      <c r="A2549" s="7" t="s">
        <v>5973</v>
      </c>
      <c r="B2549" s="8">
        <v>43635</v>
      </c>
      <c r="C2549" s="7">
        <v>6</v>
      </c>
      <c r="D2549" s="7" t="s">
        <v>5974</v>
      </c>
      <c r="E2549" s="7" t="s">
        <v>592</v>
      </c>
      <c r="F2549" s="7" t="s">
        <v>5975</v>
      </c>
      <c r="G2549" s="8">
        <v>43620.483333329998</v>
      </c>
      <c r="H2549" s="7" t="s">
        <v>2781</v>
      </c>
      <c r="I2549" s="7"/>
      <c r="J2549" s="7"/>
      <c r="K2549" s="7">
        <v>0</v>
      </c>
      <c r="L2549" s="7">
        <v>0</v>
      </c>
      <c r="M2549" s="7">
        <v>0</v>
      </c>
      <c r="N2549" s="7">
        <v>1</v>
      </c>
      <c r="O2549" s="7" t="s">
        <v>53</v>
      </c>
      <c r="P2549" s="7">
        <v>0</v>
      </c>
      <c r="Q2549" s="7">
        <v>0</v>
      </c>
      <c r="R2549" s="7">
        <v>879</v>
      </c>
    </row>
    <row r="2550" spans="1:18" x14ac:dyDescent="0.25">
      <c r="A2550" s="7" t="s">
        <v>5973</v>
      </c>
      <c r="B2550" s="8">
        <v>43635</v>
      </c>
      <c r="C2550" s="7">
        <v>7</v>
      </c>
      <c r="D2550" s="7" t="s">
        <v>5974</v>
      </c>
      <c r="E2550" s="7" t="s">
        <v>592</v>
      </c>
      <c r="F2550" s="7" t="s">
        <v>5975</v>
      </c>
      <c r="G2550" s="8">
        <v>43620.483333329998</v>
      </c>
      <c r="H2550" s="7" t="s">
        <v>2781</v>
      </c>
      <c r="I2550" s="7"/>
      <c r="J2550" s="7"/>
      <c r="K2550" s="7">
        <v>0</v>
      </c>
      <c r="L2550" s="7">
        <v>0</v>
      </c>
      <c r="M2550" s="7">
        <v>0</v>
      </c>
      <c r="N2550" s="7">
        <v>1</v>
      </c>
      <c r="O2550" s="7" t="s">
        <v>53</v>
      </c>
      <c r="P2550" s="7">
        <v>0</v>
      </c>
      <c r="Q2550" s="7">
        <v>0</v>
      </c>
      <c r="R2550" s="7">
        <v>2668.39</v>
      </c>
    </row>
    <row r="2551" spans="1:18" x14ac:dyDescent="0.25">
      <c r="A2551" s="7" t="s">
        <v>5973</v>
      </c>
      <c r="B2551" s="8">
        <v>43635</v>
      </c>
      <c r="C2551" s="7">
        <v>8</v>
      </c>
      <c r="D2551" s="7" t="s">
        <v>5974</v>
      </c>
      <c r="E2551" s="7" t="s">
        <v>592</v>
      </c>
      <c r="F2551" s="7" t="s">
        <v>5975</v>
      </c>
      <c r="G2551" s="8">
        <v>43620.483333329998</v>
      </c>
      <c r="H2551" s="7" t="s">
        <v>2781</v>
      </c>
      <c r="I2551" s="7"/>
      <c r="J2551" s="7"/>
      <c r="K2551" s="7">
        <v>0</v>
      </c>
      <c r="L2551" s="7">
        <v>0</v>
      </c>
      <c r="M2551" s="7">
        <v>0</v>
      </c>
      <c r="N2551" s="7">
        <v>1</v>
      </c>
      <c r="O2551" s="7" t="s">
        <v>53</v>
      </c>
      <c r="P2551" s="7">
        <v>0</v>
      </c>
      <c r="Q2551" s="7">
        <v>0</v>
      </c>
      <c r="R2551" s="7">
        <v>565.07000000000005</v>
      </c>
    </row>
    <row r="2552" spans="1:18" x14ac:dyDescent="0.25">
      <c r="A2552" s="7" t="s">
        <v>5973</v>
      </c>
      <c r="B2552" s="8">
        <v>43635</v>
      </c>
      <c r="C2552" s="7">
        <v>9</v>
      </c>
      <c r="D2552" s="7" t="s">
        <v>5974</v>
      </c>
      <c r="E2552" s="7" t="s">
        <v>592</v>
      </c>
      <c r="F2552" s="7" t="s">
        <v>5975</v>
      </c>
      <c r="G2552" s="8">
        <v>43620.483333329998</v>
      </c>
      <c r="H2552" s="7" t="s">
        <v>2781</v>
      </c>
      <c r="I2552" s="7"/>
      <c r="J2552" s="7"/>
      <c r="K2552" s="7">
        <v>0</v>
      </c>
      <c r="L2552" s="7">
        <v>0</v>
      </c>
      <c r="M2552" s="7">
        <v>0</v>
      </c>
      <c r="N2552" s="7">
        <v>1</v>
      </c>
      <c r="O2552" s="7" t="s">
        <v>53</v>
      </c>
      <c r="P2552" s="7">
        <v>0</v>
      </c>
      <c r="Q2552" s="7">
        <v>0</v>
      </c>
      <c r="R2552" s="7">
        <v>3767.14</v>
      </c>
    </row>
    <row r="2553" spans="1:18" x14ac:dyDescent="0.25">
      <c r="A2553" s="7" t="s">
        <v>5973</v>
      </c>
      <c r="B2553" s="8">
        <v>43635</v>
      </c>
      <c r="C2553" s="7">
        <v>10</v>
      </c>
      <c r="D2553" s="7" t="s">
        <v>5974</v>
      </c>
      <c r="E2553" s="7" t="s">
        <v>592</v>
      </c>
      <c r="F2553" s="7" t="s">
        <v>5975</v>
      </c>
      <c r="G2553" s="8">
        <v>43620.483333329998</v>
      </c>
      <c r="H2553" s="7" t="s">
        <v>2781</v>
      </c>
      <c r="I2553" s="7"/>
      <c r="J2553" s="7"/>
      <c r="K2553" s="7">
        <v>0</v>
      </c>
      <c r="L2553" s="7">
        <v>0</v>
      </c>
      <c r="M2553" s="7">
        <v>0</v>
      </c>
      <c r="N2553" s="7">
        <v>1</v>
      </c>
      <c r="O2553" s="7" t="s">
        <v>53</v>
      </c>
      <c r="P2553" s="7">
        <v>0</v>
      </c>
      <c r="Q2553" s="7">
        <v>0</v>
      </c>
      <c r="R2553" s="7">
        <v>533.67999999999995</v>
      </c>
    </row>
    <row r="2554" spans="1:18" x14ac:dyDescent="0.25">
      <c r="A2554" s="7" t="s">
        <v>5973</v>
      </c>
      <c r="B2554" s="8">
        <v>43635</v>
      </c>
      <c r="C2554" s="7">
        <v>11</v>
      </c>
      <c r="D2554" s="7" t="s">
        <v>5974</v>
      </c>
      <c r="E2554" s="7" t="s">
        <v>592</v>
      </c>
      <c r="F2554" s="7" t="s">
        <v>5975</v>
      </c>
      <c r="G2554" s="8">
        <v>43620.483333329998</v>
      </c>
      <c r="H2554" s="7" t="s">
        <v>2781</v>
      </c>
      <c r="I2554" s="7"/>
      <c r="J2554" s="7"/>
      <c r="K2554" s="7">
        <v>0</v>
      </c>
      <c r="L2554" s="7">
        <v>0</v>
      </c>
      <c r="M2554" s="7">
        <v>0</v>
      </c>
      <c r="N2554" s="7">
        <v>1</v>
      </c>
      <c r="O2554" s="7" t="s">
        <v>53</v>
      </c>
      <c r="P2554" s="7">
        <v>0</v>
      </c>
      <c r="Q2554" s="7">
        <v>0</v>
      </c>
      <c r="R2554" s="7">
        <v>3139.29</v>
      </c>
    </row>
    <row r="2555" spans="1:18" x14ac:dyDescent="0.25">
      <c r="A2555" s="7" t="s">
        <v>5973</v>
      </c>
      <c r="B2555" s="8">
        <v>43635</v>
      </c>
      <c r="C2555" s="7">
        <v>12</v>
      </c>
      <c r="D2555" s="7" t="s">
        <v>5974</v>
      </c>
      <c r="E2555" s="7" t="s">
        <v>592</v>
      </c>
      <c r="F2555" s="7" t="s">
        <v>5975</v>
      </c>
      <c r="G2555" s="8">
        <v>43620.483333329998</v>
      </c>
      <c r="H2555" s="7" t="s">
        <v>2781</v>
      </c>
      <c r="I2555" s="7"/>
      <c r="J2555" s="7"/>
      <c r="K2555" s="7">
        <v>0</v>
      </c>
      <c r="L2555" s="7">
        <v>0</v>
      </c>
      <c r="M2555" s="7">
        <v>0</v>
      </c>
      <c r="N2555" s="7">
        <v>1</v>
      </c>
      <c r="O2555" s="7" t="s">
        <v>53</v>
      </c>
      <c r="P2555" s="7">
        <v>0</v>
      </c>
      <c r="Q2555" s="7">
        <v>0</v>
      </c>
      <c r="R2555" s="7">
        <v>91039.29</v>
      </c>
    </row>
    <row r="2556" spans="1:18" x14ac:dyDescent="0.25">
      <c r="A2556" s="7" t="s">
        <v>5973</v>
      </c>
      <c r="B2556" s="8">
        <v>43635</v>
      </c>
      <c r="C2556" s="7">
        <v>13</v>
      </c>
      <c r="D2556" s="7" t="s">
        <v>5974</v>
      </c>
      <c r="E2556" s="7" t="s">
        <v>592</v>
      </c>
      <c r="F2556" s="7" t="s">
        <v>5975</v>
      </c>
      <c r="G2556" s="8">
        <v>43620.483333329998</v>
      </c>
      <c r="H2556" s="7" t="s">
        <v>2781</v>
      </c>
      <c r="I2556" s="7"/>
      <c r="J2556" s="7"/>
      <c r="K2556" s="7">
        <v>0</v>
      </c>
      <c r="L2556" s="7">
        <v>0</v>
      </c>
      <c r="M2556" s="7">
        <v>0</v>
      </c>
      <c r="N2556" s="7">
        <v>1</v>
      </c>
      <c r="O2556" s="7" t="s">
        <v>53</v>
      </c>
      <c r="P2556" s="7">
        <v>0</v>
      </c>
      <c r="Q2556" s="7">
        <v>0</v>
      </c>
      <c r="R2556" s="7">
        <v>4708.93</v>
      </c>
    </row>
    <row r="2557" spans="1:18" x14ac:dyDescent="0.25">
      <c r="A2557" s="7" t="s">
        <v>5973</v>
      </c>
      <c r="B2557" s="8">
        <v>43635</v>
      </c>
      <c r="C2557" s="7">
        <v>14</v>
      </c>
      <c r="D2557" s="7" t="s">
        <v>5974</v>
      </c>
      <c r="E2557" s="7" t="s">
        <v>592</v>
      </c>
      <c r="F2557" s="7" t="s">
        <v>5975</v>
      </c>
      <c r="G2557" s="8">
        <v>43620.483333329998</v>
      </c>
      <c r="H2557" s="7" t="s">
        <v>2781</v>
      </c>
      <c r="I2557" s="7"/>
      <c r="J2557" s="7"/>
      <c r="K2557" s="7">
        <v>0</v>
      </c>
      <c r="L2557" s="7">
        <v>0</v>
      </c>
      <c r="M2557" s="7">
        <v>0</v>
      </c>
      <c r="N2557" s="7">
        <v>1</v>
      </c>
      <c r="O2557" s="7" t="s">
        <v>53</v>
      </c>
      <c r="P2557" s="7">
        <v>0</v>
      </c>
      <c r="Q2557" s="7">
        <v>0</v>
      </c>
      <c r="R2557" s="7">
        <v>627.86</v>
      </c>
    </row>
    <row r="2558" spans="1:18" x14ac:dyDescent="0.25">
      <c r="A2558" s="7" t="s">
        <v>5973</v>
      </c>
      <c r="B2558" s="8">
        <v>43635</v>
      </c>
      <c r="C2558" s="7">
        <v>15</v>
      </c>
      <c r="D2558" s="7" t="s">
        <v>5974</v>
      </c>
      <c r="E2558" s="7" t="s">
        <v>592</v>
      </c>
      <c r="F2558" s="7" t="s">
        <v>5975</v>
      </c>
      <c r="G2558" s="8">
        <v>43620.483333329998</v>
      </c>
      <c r="H2558" s="7" t="s">
        <v>2781</v>
      </c>
      <c r="I2558" s="7"/>
      <c r="J2558" s="7"/>
      <c r="K2558" s="7">
        <v>0</v>
      </c>
      <c r="L2558" s="7">
        <v>0</v>
      </c>
      <c r="M2558" s="7">
        <v>0</v>
      </c>
      <c r="N2558" s="7">
        <v>1</v>
      </c>
      <c r="O2558" s="7" t="s">
        <v>53</v>
      </c>
      <c r="P2558" s="7">
        <v>0</v>
      </c>
      <c r="Q2558" s="7">
        <v>0</v>
      </c>
      <c r="R2558" s="7">
        <v>1883.57</v>
      </c>
    </row>
    <row r="2559" spans="1:18" x14ac:dyDescent="0.25">
      <c r="A2559" s="7" t="s">
        <v>5973</v>
      </c>
      <c r="B2559" s="8">
        <v>43635</v>
      </c>
      <c r="C2559" s="7">
        <v>16</v>
      </c>
      <c r="D2559" s="7" t="s">
        <v>5974</v>
      </c>
      <c r="E2559" s="7" t="s">
        <v>592</v>
      </c>
      <c r="F2559" s="7" t="s">
        <v>5975</v>
      </c>
      <c r="G2559" s="8">
        <v>43620.483333329998</v>
      </c>
      <c r="H2559" s="7" t="s">
        <v>2781</v>
      </c>
      <c r="I2559" s="7"/>
      <c r="J2559" s="7"/>
      <c r="K2559" s="7">
        <v>0</v>
      </c>
      <c r="L2559" s="7">
        <v>0</v>
      </c>
      <c r="M2559" s="7">
        <v>0</v>
      </c>
      <c r="N2559" s="7">
        <v>1</v>
      </c>
      <c r="O2559" s="7" t="s">
        <v>53</v>
      </c>
      <c r="P2559" s="7">
        <v>0</v>
      </c>
      <c r="Q2559" s="7">
        <v>0</v>
      </c>
      <c r="R2559" s="7">
        <v>3767.14</v>
      </c>
    </row>
    <row r="2560" spans="1:18" x14ac:dyDescent="0.25">
      <c r="A2560" s="7" t="s">
        <v>5973</v>
      </c>
      <c r="B2560" s="8">
        <v>43635</v>
      </c>
      <c r="C2560" s="7">
        <v>17</v>
      </c>
      <c r="D2560" s="7" t="s">
        <v>5974</v>
      </c>
      <c r="E2560" s="7" t="s">
        <v>592</v>
      </c>
      <c r="F2560" s="7" t="s">
        <v>5975</v>
      </c>
      <c r="G2560" s="8">
        <v>43620.483333329998</v>
      </c>
      <c r="H2560" s="7" t="s">
        <v>2781</v>
      </c>
      <c r="I2560" s="7"/>
      <c r="J2560" s="7"/>
      <c r="K2560" s="7">
        <v>0</v>
      </c>
      <c r="L2560" s="7">
        <v>0</v>
      </c>
      <c r="M2560" s="7">
        <v>0</v>
      </c>
      <c r="N2560" s="7">
        <v>1</v>
      </c>
      <c r="O2560" s="7" t="s">
        <v>53</v>
      </c>
      <c r="P2560" s="7">
        <v>0</v>
      </c>
      <c r="Q2560" s="7">
        <v>0</v>
      </c>
      <c r="R2560" s="7">
        <v>9417.86</v>
      </c>
    </row>
    <row r="2561" spans="1:18" x14ac:dyDescent="0.25">
      <c r="A2561" s="7" t="s">
        <v>5973</v>
      </c>
      <c r="B2561" s="8">
        <v>43635</v>
      </c>
      <c r="C2561" s="7">
        <v>18</v>
      </c>
      <c r="D2561" s="7" t="s">
        <v>5974</v>
      </c>
      <c r="E2561" s="7" t="s">
        <v>592</v>
      </c>
      <c r="F2561" s="7" t="s">
        <v>5975</v>
      </c>
      <c r="G2561" s="8">
        <v>43620.483333329998</v>
      </c>
      <c r="H2561" s="7" t="s">
        <v>2781</v>
      </c>
      <c r="I2561" s="7"/>
      <c r="J2561" s="7"/>
      <c r="K2561" s="7">
        <v>0</v>
      </c>
      <c r="L2561" s="7">
        <v>0</v>
      </c>
      <c r="M2561" s="7">
        <v>0</v>
      </c>
      <c r="N2561" s="7">
        <v>1</v>
      </c>
      <c r="O2561" s="7" t="s">
        <v>53</v>
      </c>
      <c r="P2561" s="7">
        <v>0</v>
      </c>
      <c r="Q2561" s="7">
        <v>0</v>
      </c>
      <c r="R2561" s="7">
        <v>6278.57</v>
      </c>
    </row>
    <row r="2562" spans="1:18" x14ac:dyDescent="0.25">
      <c r="A2562" s="7" t="s">
        <v>5973</v>
      </c>
      <c r="B2562" s="8">
        <v>43635</v>
      </c>
      <c r="C2562" s="7">
        <v>19</v>
      </c>
      <c r="D2562" s="7" t="s">
        <v>5974</v>
      </c>
      <c r="E2562" s="7" t="s">
        <v>592</v>
      </c>
      <c r="F2562" s="7" t="s">
        <v>5975</v>
      </c>
      <c r="G2562" s="8">
        <v>43620.483333329998</v>
      </c>
      <c r="H2562" s="7" t="s">
        <v>2781</v>
      </c>
      <c r="I2562" s="7"/>
      <c r="J2562" s="7"/>
      <c r="K2562" s="7">
        <v>0</v>
      </c>
      <c r="L2562" s="7">
        <v>0</v>
      </c>
      <c r="M2562" s="7">
        <v>0</v>
      </c>
      <c r="N2562" s="7">
        <v>1</v>
      </c>
      <c r="O2562" s="7" t="s">
        <v>53</v>
      </c>
      <c r="P2562" s="7">
        <v>0</v>
      </c>
      <c r="Q2562" s="7">
        <v>0</v>
      </c>
      <c r="R2562" s="7">
        <v>313.93</v>
      </c>
    </row>
    <row r="2563" spans="1:18" x14ac:dyDescent="0.25">
      <c r="A2563" s="7" t="s">
        <v>5973</v>
      </c>
      <c r="B2563" s="8">
        <v>43635</v>
      </c>
      <c r="C2563" s="7">
        <v>20</v>
      </c>
      <c r="D2563" s="7" t="s">
        <v>5974</v>
      </c>
      <c r="E2563" s="7" t="s">
        <v>592</v>
      </c>
      <c r="F2563" s="7" t="s">
        <v>5975</v>
      </c>
      <c r="G2563" s="8">
        <v>43620.483333329998</v>
      </c>
      <c r="H2563" s="7" t="s">
        <v>2781</v>
      </c>
      <c r="I2563" s="7"/>
      <c r="J2563" s="7"/>
      <c r="K2563" s="7">
        <v>0</v>
      </c>
      <c r="L2563" s="7">
        <v>0</v>
      </c>
      <c r="M2563" s="7">
        <v>0</v>
      </c>
      <c r="N2563" s="7">
        <v>1</v>
      </c>
      <c r="O2563" s="7" t="s">
        <v>53</v>
      </c>
      <c r="P2563" s="7">
        <v>0</v>
      </c>
      <c r="Q2563" s="7">
        <v>0</v>
      </c>
      <c r="R2563" s="7">
        <v>1067.3599999999999</v>
      </c>
    </row>
    <row r="2564" spans="1:18" x14ac:dyDescent="0.25">
      <c r="A2564" s="7" t="s">
        <v>5973</v>
      </c>
      <c r="B2564" s="8">
        <v>43635</v>
      </c>
      <c r="C2564" s="7">
        <v>21</v>
      </c>
      <c r="D2564" s="7" t="s">
        <v>5974</v>
      </c>
      <c r="E2564" s="7" t="s">
        <v>592</v>
      </c>
      <c r="F2564" s="7" t="s">
        <v>5975</v>
      </c>
      <c r="G2564" s="8">
        <v>43620.483333329998</v>
      </c>
      <c r="H2564" s="7" t="s">
        <v>2781</v>
      </c>
      <c r="I2564" s="7"/>
      <c r="J2564" s="7"/>
      <c r="K2564" s="7">
        <v>0</v>
      </c>
      <c r="L2564" s="7">
        <v>0</v>
      </c>
      <c r="M2564" s="7">
        <v>0</v>
      </c>
      <c r="N2564" s="7">
        <v>1</v>
      </c>
      <c r="O2564" s="7" t="s">
        <v>53</v>
      </c>
      <c r="P2564" s="7">
        <v>0</v>
      </c>
      <c r="Q2564" s="7">
        <v>0</v>
      </c>
      <c r="R2564" s="7">
        <v>502.29</v>
      </c>
    </row>
    <row r="2565" spans="1:18" x14ac:dyDescent="0.25">
      <c r="A2565" s="7" t="s">
        <v>5976</v>
      </c>
      <c r="B2565" s="8">
        <v>43636</v>
      </c>
      <c r="C2565" s="7">
        <v>1</v>
      </c>
      <c r="D2565" s="7" t="s">
        <v>5977</v>
      </c>
      <c r="E2565" s="7" t="s">
        <v>592</v>
      </c>
      <c r="F2565" s="7" t="s">
        <v>5978</v>
      </c>
      <c r="G2565" s="8">
        <v>43635.401388879996</v>
      </c>
      <c r="H2565" s="7" t="s">
        <v>2781</v>
      </c>
      <c r="I2565" s="7"/>
      <c r="J2565" s="7"/>
      <c r="K2565" s="7">
        <v>0</v>
      </c>
      <c r="L2565" s="7">
        <v>0</v>
      </c>
      <c r="M2565" s="7">
        <v>1400</v>
      </c>
      <c r="N2565" s="7">
        <v>1</v>
      </c>
      <c r="O2565" s="7" t="s">
        <v>53</v>
      </c>
      <c r="P2565" s="7">
        <v>0</v>
      </c>
      <c r="Q2565" s="7">
        <v>0</v>
      </c>
      <c r="R2565" s="7">
        <v>1400</v>
      </c>
    </row>
    <row r="2566" spans="1:18" x14ac:dyDescent="0.25">
      <c r="A2566" s="7" t="s">
        <v>5979</v>
      </c>
      <c r="B2566" s="8">
        <v>43636</v>
      </c>
      <c r="C2566" s="7">
        <v>1</v>
      </c>
      <c r="D2566" s="7" t="s">
        <v>5980</v>
      </c>
      <c r="E2566" s="7" t="s">
        <v>592</v>
      </c>
      <c r="F2566" s="7" t="s">
        <v>5981</v>
      </c>
      <c r="G2566" s="8">
        <v>43628.612500000003</v>
      </c>
      <c r="H2566" s="7" t="s">
        <v>2781</v>
      </c>
      <c r="I2566" s="7"/>
      <c r="J2566" s="7"/>
      <c r="K2566" s="7">
        <v>0</v>
      </c>
      <c r="L2566" s="7">
        <v>0</v>
      </c>
      <c r="M2566" s="7">
        <v>4130</v>
      </c>
      <c r="N2566" s="7">
        <v>1</v>
      </c>
      <c r="O2566" s="7" t="s">
        <v>53</v>
      </c>
      <c r="P2566" s="7">
        <v>0</v>
      </c>
      <c r="Q2566" s="7">
        <v>0</v>
      </c>
      <c r="R2566" s="7">
        <v>4130</v>
      </c>
    </row>
    <row r="2567" spans="1:18" x14ac:dyDescent="0.25">
      <c r="A2567" s="7" t="s">
        <v>5982</v>
      </c>
      <c r="B2567" s="8">
        <v>43636</v>
      </c>
      <c r="C2567" s="7">
        <v>1</v>
      </c>
      <c r="D2567" s="7" t="s">
        <v>5983</v>
      </c>
      <c r="E2567" s="7" t="s">
        <v>592</v>
      </c>
      <c r="F2567" s="7" t="s">
        <v>5984</v>
      </c>
      <c r="G2567" s="8">
        <v>43635.636805549999</v>
      </c>
      <c r="H2567" s="7" t="s">
        <v>2781</v>
      </c>
      <c r="I2567" s="7"/>
      <c r="J2567" s="7"/>
      <c r="K2567" s="7">
        <v>0</v>
      </c>
      <c r="L2567" s="7">
        <v>0</v>
      </c>
      <c r="M2567" s="7">
        <v>1500</v>
      </c>
      <c r="N2567" s="7">
        <v>1</v>
      </c>
      <c r="O2567" s="7" t="s">
        <v>53</v>
      </c>
      <c r="P2567" s="7">
        <v>0</v>
      </c>
      <c r="Q2567" s="7">
        <v>0</v>
      </c>
      <c r="R2567" s="7">
        <v>1500</v>
      </c>
    </row>
    <row r="2568" spans="1:18" x14ac:dyDescent="0.25">
      <c r="A2568" s="7" t="s">
        <v>5985</v>
      </c>
      <c r="B2568" s="8">
        <v>43636</v>
      </c>
      <c r="C2568" s="7">
        <v>1</v>
      </c>
      <c r="D2568" s="7" t="s">
        <v>5986</v>
      </c>
      <c r="E2568" s="7" t="s">
        <v>592</v>
      </c>
      <c r="F2568" s="7" t="s">
        <v>5987</v>
      </c>
      <c r="G2568" s="8">
        <v>43616.47777777</v>
      </c>
      <c r="H2568" s="7" t="s">
        <v>2781</v>
      </c>
      <c r="I2568" s="7"/>
      <c r="J2568" s="7"/>
      <c r="K2568" s="7">
        <v>0</v>
      </c>
      <c r="L2568" s="7">
        <v>0</v>
      </c>
      <c r="M2568" s="7">
        <v>5000</v>
      </c>
      <c r="N2568" s="7">
        <v>1</v>
      </c>
      <c r="O2568" s="7" t="s">
        <v>53</v>
      </c>
      <c r="P2568" s="7">
        <v>0</v>
      </c>
      <c r="Q2568" s="7">
        <v>0</v>
      </c>
      <c r="R2568" s="7">
        <v>5000</v>
      </c>
    </row>
    <row r="2569" spans="1:18" x14ac:dyDescent="0.25">
      <c r="A2569" s="7" t="s">
        <v>5988</v>
      </c>
      <c r="B2569" s="8">
        <v>43636</v>
      </c>
      <c r="C2569" s="7">
        <v>1</v>
      </c>
      <c r="D2569" s="7" t="s">
        <v>5989</v>
      </c>
      <c r="E2569" s="7" t="s">
        <v>592</v>
      </c>
      <c r="F2569" s="7" t="s">
        <v>5990</v>
      </c>
      <c r="G2569" s="8">
        <v>43620.518055549997</v>
      </c>
      <c r="H2569" s="7" t="s">
        <v>2781</v>
      </c>
      <c r="I2569" s="7"/>
      <c r="J2569" s="7"/>
      <c r="K2569" s="7">
        <v>0</v>
      </c>
      <c r="L2569" s="7">
        <v>0</v>
      </c>
      <c r="M2569" s="7">
        <v>0</v>
      </c>
      <c r="N2569" s="7">
        <v>1</v>
      </c>
      <c r="O2569" s="7" t="s">
        <v>53</v>
      </c>
      <c r="P2569" s="7">
        <v>0</v>
      </c>
      <c r="Q2569" s="7">
        <v>0</v>
      </c>
      <c r="R2569" s="7">
        <v>69930</v>
      </c>
    </row>
    <row r="2570" spans="1:18" x14ac:dyDescent="0.25">
      <c r="A2570" s="7" t="s">
        <v>5988</v>
      </c>
      <c r="B2570" s="8">
        <v>43636</v>
      </c>
      <c r="C2570" s="7">
        <v>2</v>
      </c>
      <c r="D2570" s="7" t="s">
        <v>5989</v>
      </c>
      <c r="E2570" s="7" t="s">
        <v>592</v>
      </c>
      <c r="F2570" s="7" t="s">
        <v>5990</v>
      </c>
      <c r="G2570" s="8">
        <v>43620.518055549997</v>
      </c>
      <c r="H2570" s="7" t="s">
        <v>2781</v>
      </c>
      <c r="I2570" s="7"/>
      <c r="J2570" s="7"/>
      <c r="K2570" s="7">
        <v>0</v>
      </c>
      <c r="L2570" s="7">
        <v>0</v>
      </c>
      <c r="M2570" s="7">
        <v>0</v>
      </c>
      <c r="N2570" s="7">
        <v>1</v>
      </c>
      <c r="O2570" s="7" t="s">
        <v>53</v>
      </c>
      <c r="P2570" s="7">
        <v>0</v>
      </c>
      <c r="Q2570" s="7">
        <v>0</v>
      </c>
      <c r="R2570" s="7">
        <v>20250</v>
      </c>
    </row>
    <row r="2571" spans="1:18" x14ac:dyDescent="0.25">
      <c r="A2571" s="7" t="s">
        <v>5988</v>
      </c>
      <c r="B2571" s="8">
        <v>43636</v>
      </c>
      <c r="C2571" s="7">
        <v>3</v>
      </c>
      <c r="D2571" s="7" t="s">
        <v>5989</v>
      </c>
      <c r="E2571" s="7" t="s">
        <v>592</v>
      </c>
      <c r="F2571" s="7" t="s">
        <v>5990</v>
      </c>
      <c r="G2571" s="8">
        <v>43620.518055549997</v>
      </c>
      <c r="H2571" s="7" t="s">
        <v>2781</v>
      </c>
      <c r="I2571" s="7"/>
      <c r="J2571" s="7"/>
      <c r="K2571" s="7">
        <v>0</v>
      </c>
      <c r="L2571" s="7">
        <v>0</v>
      </c>
      <c r="M2571" s="7">
        <v>0</v>
      </c>
      <c r="N2571" s="7">
        <v>1</v>
      </c>
      <c r="O2571" s="7" t="s">
        <v>53</v>
      </c>
      <c r="P2571" s="7">
        <v>0</v>
      </c>
      <c r="Q2571" s="7">
        <v>0</v>
      </c>
      <c r="R2571" s="7">
        <v>2790</v>
      </c>
    </row>
    <row r="2572" spans="1:18" x14ac:dyDescent="0.25">
      <c r="A2572" s="7" t="s">
        <v>5988</v>
      </c>
      <c r="B2572" s="8">
        <v>43636</v>
      </c>
      <c r="C2572" s="7">
        <v>4</v>
      </c>
      <c r="D2572" s="7" t="s">
        <v>5989</v>
      </c>
      <c r="E2572" s="7" t="s">
        <v>592</v>
      </c>
      <c r="F2572" s="7" t="s">
        <v>5990</v>
      </c>
      <c r="G2572" s="8">
        <v>43620.518055549997</v>
      </c>
      <c r="H2572" s="7" t="s">
        <v>2781</v>
      </c>
      <c r="I2572" s="7"/>
      <c r="J2572" s="7"/>
      <c r="K2572" s="7">
        <v>0</v>
      </c>
      <c r="L2572" s="7">
        <v>0</v>
      </c>
      <c r="M2572" s="7">
        <v>0</v>
      </c>
      <c r="N2572" s="7">
        <v>1</v>
      </c>
      <c r="O2572" s="7" t="s">
        <v>53</v>
      </c>
      <c r="P2572" s="7">
        <v>0</v>
      </c>
      <c r="Q2572" s="7">
        <v>0</v>
      </c>
      <c r="R2572" s="7">
        <v>53730</v>
      </c>
    </row>
    <row r="2573" spans="1:18" x14ac:dyDescent="0.25">
      <c r="A2573" s="7" t="s">
        <v>5988</v>
      </c>
      <c r="B2573" s="8">
        <v>43636</v>
      </c>
      <c r="C2573" s="7">
        <v>5</v>
      </c>
      <c r="D2573" s="7" t="s">
        <v>5989</v>
      </c>
      <c r="E2573" s="7" t="s">
        <v>592</v>
      </c>
      <c r="F2573" s="7" t="s">
        <v>5990</v>
      </c>
      <c r="G2573" s="8">
        <v>43620.518055549997</v>
      </c>
      <c r="H2573" s="7" t="s">
        <v>2781</v>
      </c>
      <c r="I2573" s="7"/>
      <c r="J2573" s="7"/>
      <c r="K2573" s="7">
        <v>0</v>
      </c>
      <c r="L2573" s="7">
        <v>0</v>
      </c>
      <c r="M2573" s="7">
        <v>0</v>
      </c>
      <c r="N2573" s="7">
        <v>1</v>
      </c>
      <c r="O2573" s="7" t="s">
        <v>53</v>
      </c>
      <c r="P2573" s="7">
        <v>0</v>
      </c>
      <c r="Q2573" s="7">
        <v>0</v>
      </c>
      <c r="R2573" s="7">
        <v>42930</v>
      </c>
    </row>
    <row r="2574" spans="1:18" x14ac:dyDescent="0.25">
      <c r="A2574" s="7" t="s">
        <v>5991</v>
      </c>
      <c r="B2574" s="8">
        <v>43636</v>
      </c>
      <c r="C2574" s="7">
        <v>1</v>
      </c>
      <c r="D2574" s="7" t="s">
        <v>5992</v>
      </c>
      <c r="E2574" s="7" t="s">
        <v>592</v>
      </c>
      <c r="F2574" s="7" t="s">
        <v>5993</v>
      </c>
      <c r="G2574" s="8">
        <v>43615</v>
      </c>
      <c r="H2574" s="7" t="s">
        <v>2781</v>
      </c>
      <c r="I2574" s="7"/>
      <c r="J2574" s="7"/>
      <c r="K2574" s="7">
        <v>0</v>
      </c>
      <c r="L2574" s="7">
        <v>0</v>
      </c>
      <c r="M2574" s="7">
        <v>3668.4</v>
      </c>
      <c r="N2574" s="7">
        <v>1</v>
      </c>
      <c r="O2574" s="7" t="s">
        <v>53</v>
      </c>
      <c r="P2574" s="7">
        <v>0</v>
      </c>
      <c r="Q2574" s="7">
        <v>0</v>
      </c>
      <c r="R2574" s="7">
        <v>3668.4</v>
      </c>
    </row>
    <row r="2575" spans="1:18" x14ac:dyDescent="0.25">
      <c r="A2575" s="7" t="s">
        <v>5991</v>
      </c>
      <c r="B2575" s="8">
        <v>43636</v>
      </c>
      <c r="C2575" s="7">
        <v>2</v>
      </c>
      <c r="D2575" s="7" t="s">
        <v>5994</v>
      </c>
      <c r="E2575" s="7" t="s">
        <v>592</v>
      </c>
      <c r="F2575" s="7" t="s">
        <v>5995</v>
      </c>
      <c r="G2575" s="8">
        <v>43615</v>
      </c>
      <c r="H2575" s="7" t="s">
        <v>2781</v>
      </c>
      <c r="I2575" s="7"/>
      <c r="J2575" s="7"/>
      <c r="K2575" s="7">
        <v>0</v>
      </c>
      <c r="L2575" s="7">
        <v>0</v>
      </c>
      <c r="M2575" s="7">
        <v>3297.6</v>
      </c>
      <c r="N2575" s="7">
        <v>1</v>
      </c>
      <c r="O2575" s="7" t="s">
        <v>53</v>
      </c>
      <c r="P2575" s="7">
        <v>0</v>
      </c>
      <c r="Q2575" s="7">
        <v>0</v>
      </c>
      <c r="R2575" s="7">
        <v>3297.6</v>
      </c>
    </row>
    <row r="2576" spans="1:18" x14ac:dyDescent="0.25">
      <c r="A2576" s="7" t="s">
        <v>5976</v>
      </c>
      <c r="B2576" s="8">
        <v>43636</v>
      </c>
      <c r="C2576" s="7">
        <v>1</v>
      </c>
      <c r="D2576" s="7" t="s">
        <v>5977</v>
      </c>
      <c r="E2576" s="7" t="s">
        <v>592</v>
      </c>
      <c r="F2576" s="7" t="s">
        <v>5978</v>
      </c>
      <c r="G2576" s="8">
        <v>43635.401388879996</v>
      </c>
      <c r="H2576" s="7" t="s">
        <v>2781</v>
      </c>
      <c r="I2576" s="7"/>
      <c r="J2576" s="7"/>
      <c r="K2576" s="7">
        <v>0</v>
      </c>
      <c r="L2576" s="7">
        <v>0</v>
      </c>
      <c r="M2576" s="7">
        <v>1400</v>
      </c>
      <c r="N2576" s="7">
        <v>1</v>
      </c>
      <c r="O2576" s="7" t="s">
        <v>53</v>
      </c>
      <c r="P2576" s="7">
        <v>0</v>
      </c>
      <c r="Q2576" s="7">
        <v>0</v>
      </c>
      <c r="R2576" s="7">
        <v>1400</v>
      </c>
    </row>
    <row r="2577" spans="1:18" x14ac:dyDescent="0.25">
      <c r="A2577" s="7" t="s">
        <v>5979</v>
      </c>
      <c r="B2577" s="8">
        <v>43636</v>
      </c>
      <c r="C2577" s="7">
        <v>1</v>
      </c>
      <c r="D2577" s="7" t="s">
        <v>5980</v>
      </c>
      <c r="E2577" s="7" t="s">
        <v>592</v>
      </c>
      <c r="F2577" s="7" t="s">
        <v>5981</v>
      </c>
      <c r="G2577" s="8">
        <v>43628.612500000003</v>
      </c>
      <c r="H2577" s="7" t="s">
        <v>2781</v>
      </c>
      <c r="I2577" s="7"/>
      <c r="J2577" s="7"/>
      <c r="K2577" s="7">
        <v>0</v>
      </c>
      <c r="L2577" s="7">
        <v>0</v>
      </c>
      <c r="M2577" s="7">
        <v>4130</v>
      </c>
      <c r="N2577" s="7">
        <v>1</v>
      </c>
      <c r="O2577" s="7" t="s">
        <v>53</v>
      </c>
      <c r="P2577" s="7">
        <v>0</v>
      </c>
      <c r="Q2577" s="7">
        <v>0</v>
      </c>
      <c r="R2577" s="7">
        <v>4130</v>
      </c>
    </row>
    <row r="2578" spans="1:18" x14ac:dyDescent="0.25">
      <c r="A2578" s="7" t="s">
        <v>5982</v>
      </c>
      <c r="B2578" s="8">
        <v>43636</v>
      </c>
      <c r="C2578" s="7">
        <v>1</v>
      </c>
      <c r="D2578" s="7" t="s">
        <v>5983</v>
      </c>
      <c r="E2578" s="7" t="s">
        <v>592</v>
      </c>
      <c r="F2578" s="7" t="s">
        <v>5984</v>
      </c>
      <c r="G2578" s="8">
        <v>43635.636805549999</v>
      </c>
      <c r="H2578" s="7" t="s">
        <v>2781</v>
      </c>
      <c r="I2578" s="7"/>
      <c r="J2578" s="7"/>
      <c r="K2578" s="7">
        <v>0</v>
      </c>
      <c r="L2578" s="7">
        <v>0</v>
      </c>
      <c r="M2578" s="7">
        <v>1500</v>
      </c>
      <c r="N2578" s="7">
        <v>1</v>
      </c>
      <c r="O2578" s="7" t="s">
        <v>53</v>
      </c>
      <c r="P2578" s="7">
        <v>0</v>
      </c>
      <c r="Q2578" s="7">
        <v>0</v>
      </c>
      <c r="R2578" s="7">
        <v>1500</v>
      </c>
    </row>
    <row r="2579" spans="1:18" x14ac:dyDescent="0.25">
      <c r="A2579" s="7" t="s">
        <v>5985</v>
      </c>
      <c r="B2579" s="8">
        <v>43636</v>
      </c>
      <c r="C2579" s="7">
        <v>1</v>
      </c>
      <c r="D2579" s="7" t="s">
        <v>5986</v>
      </c>
      <c r="E2579" s="7" t="s">
        <v>592</v>
      </c>
      <c r="F2579" s="7" t="s">
        <v>5987</v>
      </c>
      <c r="G2579" s="8">
        <v>43616.47777777</v>
      </c>
      <c r="H2579" s="7" t="s">
        <v>2781</v>
      </c>
      <c r="I2579" s="7"/>
      <c r="J2579" s="7"/>
      <c r="K2579" s="7">
        <v>0</v>
      </c>
      <c r="L2579" s="7">
        <v>0</v>
      </c>
      <c r="M2579" s="7">
        <v>5000</v>
      </c>
      <c r="N2579" s="7">
        <v>1</v>
      </c>
      <c r="O2579" s="7" t="s">
        <v>53</v>
      </c>
      <c r="P2579" s="7">
        <v>0</v>
      </c>
      <c r="Q2579" s="7">
        <v>0</v>
      </c>
      <c r="R2579" s="7">
        <v>5000</v>
      </c>
    </row>
    <row r="2580" spans="1:18" x14ac:dyDescent="0.25">
      <c r="A2580" s="7" t="s">
        <v>5988</v>
      </c>
      <c r="B2580" s="8">
        <v>43636</v>
      </c>
      <c r="C2580" s="7">
        <v>1</v>
      </c>
      <c r="D2580" s="7" t="s">
        <v>5989</v>
      </c>
      <c r="E2580" s="7" t="s">
        <v>592</v>
      </c>
      <c r="F2580" s="7" t="s">
        <v>5990</v>
      </c>
      <c r="G2580" s="8">
        <v>43620.518055549997</v>
      </c>
      <c r="H2580" s="7" t="s">
        <v>2781</v>
      </c>
      <c r="I2580" s="7"/>
      <c r="J2580" s="7"/>
      <c r="K2580" s="7">
        <v>0</v>
      </c>
      <c r="L2580" s="7">
        <v>0</v>
      </c>
      <c r="M2580" s="7">
        <v>0</v>
      </c>
      <c r="N2580" s="7">
        <v>1</v>
      </c>
      <c r="O2580" s="7" t="s">
        <v>53</v>
      </c>
      <c r="P2580" s="7">
        <v>0</v>
      </c>
      <c r="Q2580" s="7">
        <v>0</v>
      </c>
      <c r="R2580" s="7">
        <v>69930</v>
      </c>
    </row>
    <row r="2581" spans="1:18" x14ac:dyDescent="0.25">
      <c r="A2581" s="7" t="s">
        <v>5988</v>
      </c>
      <c r="B2581" s="8">
        <v>43636</v>
      </c>
      <c r="C2581" s="7">
        <v>2</v>
      </c>
      <c r="D2581" s="7" t="s">
        <v>5989</v>
      </c>
      <c r="E2581" s="7" t="s">
        <v>592</v>
      </c>
      <c r="F2581" s="7" t="s">
        <v>5990</v>
      </c>
      <c r="G2581" s="8">
        <v>43620.518055549997</v>
      </c>
      <c r="H2581" s="7" t="s">
        <v>2781</v>
      </c>
      <c r="I2581" s="7"/>
      <c r="J2581" s="7"/>
      <c r="K2581" s="7">
        <v>0</v>
      </c>
      <c r="L2581" s="7">
        <v>0</v>
      </c>
      <c r="M2581" s="7">
        <v>0</v>
      </c>
      <c r="N2581" s="7">
        <v>1</v>
      </c>
      <c r="O2581" s="7" t="s">
        <v>53</v>
      </c>
      <c r="P2581" s="7">
        <v>0</v>
      </c>
      <c r="Q2581" s="7">
        <v>0</v>
      </c>
      <c r="R2581" s="7">
        <v>20250</v>
      </c>
    </row>
    <row r="2582" spans="1:18" x14ac:dyDescent="0.25">
      <c r="A2582" s="7" t="s">
        <v>5988</v>
      </c>
      <c r="B2582" s="8">
        <v>43636</v>
      </c>
      <c r="C2582" s="7">
        <v>3</v>
      </c>
      <c r="D2582" s="7" t="s">
        <v>5989</v>
      </c>
      <c r="E2582" s="7" t="s">
        <v>592</v>
      </c>
      <c r="F2582" s="7" t="s">
        <v>5990</v>
      </c>
      <c r="G2582" s="8">
        <v>43620.518055549997</v>
      </c>
      <c r="H2582" s="7" t="s">
        <v>2781</v>
      </c>
      <c r="I2582" s="7"/>
      <c r="J2582" s="7"/>
      <c r="K2582" s="7">
        <v>0</v>
      </c>
      <c r="L2582" s="7">
        <v>0</v>
      </c>
      <c r="M2582" s="7">
        <v>0</v>
      </c>
      <c r="N2582" s="7">
        <v>1</v>
      </c>
      <c r="O2582" s="7" t="s">
        <v>53</v>
      </c>
      <c r="P2582" s="7">
        <v>0</v>
      </c>
      <c r="Q2582" s="7">
        <v>0</v>
      </c>
      <c r="R2582" s="7">
        <v>2790</v>
      </c>
    </row>
    <row r="2583" spans="1:18" x14ac:dyDescent="0.25">
      <c r="A2583" s="7" t="s">
        <v>5988</v>
      </c>
      <c r="B2583" s="8">
        <v>43636</v>
      </c>
      <c r="C2583" s="7">
        <v>4</v>
      </c>
      <c r="D2583" s="7" t="s">
        <v>5989</v>
      </c>
      <c r="E2583" s="7" t="s">
        <v>592</v>
      </c>
      <c r="F2583" s="7" t="s">
        <v>5990</v>
      </c>
      <c r="G2583" s="8">
        <v>43620.518055549997</v>
      </c>
      <c r="H2583" s="7" t="s">
        <v>2781</v>
      </c>
      <c r="I2583" s="7"/>
      <c r="J2583" s="7"/>
      <c r="K2583" s="7">
        <v>0</v>
      </c>
      <c r="L2583" s="7">
        <v>0</v>
      </c>
      <c r="M2583" s="7">
        <v>0</v>
      </c>
      <c r="N2583" s="7">
        <v>1</v>
      </c>
      <c r="O2583" s="7" t="s">
        <v>53</v>
      </c>
      <c r="P2583" s="7">
        <v>0</v>
      </c>
      <c r="Q2583" s="7">
        <v>0</v>
      </c>
      <c r="R2583" s="7">
        <v>53730</v>
      </c>
    </row>
    <row r="2584" spans="1:18" x14ac:dyDescent="0.25">
      <c r="A2584" s="7" t="s">
        <v>5988</v>
      </c>
      <c r="B2584" s="8">
        <v>43636</v>
      </c>
      <c r="C2584" s="7">
        <v>5</v>
      </c>
      <c r="D2584" s="7" t="s">
        <v>5989</v>
      </c>
      <c r="E2584" s="7" t="s">
        <v>592</v>
      </c>
      <c r="F2584" s="7" t="s">
        <v>5990</v>
      </c>
      <c r="G2584" s="8">
        <v>43620.518055549997</v>
      </c>
      <c r="H2584" s="7" t="s">
        <v>2781</v>
      </c>
      <c r="I2584" s="7"/>
      <c r="J2584" s="7"/>
      <c r="K2584" s="7">
        <v>0</v>
      </c>
      <c r="L2584" s="7">
        <v>0</v>
      </c>
      <c r="M2584" s="7">
        <v>0</v>
      </c>
      <c r="N2584" s="7">
        <v>1</v>
      </c>
      <c r="O2584" s="7" t="s">
        <v>53</v>
      </c>
      <c r="P2584" s="7">
        <v>0</v>
      </c>
      <c r="Q2584" s="7">
        <v>0</v>
      </c>
      <c r="R2584" s="7">
        <v>42930</v>
      </c>
    </row>
    <row r="2585" spans="1:18" x14ac:dyDescent="0.25">
      <c r="A2585" s="7" t="s">
        <v>5991</v>
      </c>
      <c r="B2585" s="8">
        <v>43636</v>
      </c>
      <c r="C2585" s="7">
        <v>1</v>
      </c>
      <c r="D2585" s="7" t="s">
        <v>5992</v>
      </c>
      <c r="E2585" s="7" t="s">
        <v>592</v>
      </c>
      <c r="F2585" s="7" t="s">
        <v>5993</v>
      </c>
      <c r="G2585" s="8">
        <v>43615</v>
      </c>
      <c r="H2585" s="7" t="s">
        <v>2781</v>
      </c>
      <c r="I2585" s="7"/>
      <c r="J2585" s="7"/>
      <c r="K2585" s="7">
        <v>0</v>
      </c>
      <c r="L2585" s="7">
        <v>0</v>
      </c>
      <c r="M2585" s="7">
        <v>3668.4</v>
      </c>
      <c r="N2585" s="7">
        <v>1</v>
      </c>
      <c r="O2585" s="7" t="s">
        <v>53</v>
      </c>
      <c r="P2585" s="7">
        <v>0</v>
      </c>
      <c r="Q2585" s="7">
        <v>0</v>
      </c>
      <c r="R2585" s="7">
        <v>3668.4</v>
      </c>
    </row>
    <row r="2586" spans="1:18" x14ac:dyDescent="0.25">
      <c r="A2586" s="7" t="s">
        <v>5991</v>
      </c>
      <c r="B2586" s="8">
        <v>43636</v>
      </c>
      <c r="C2586" s="7">
        <v>2</v>
      </c>
      <c r="D2586" s="7" t="s">
        <v>5994</v>
      </c>
      <c r="E2586" s="7" t="s">
        <v>592</v>
      </c>
      <c r="F2586" s="7" t="s">
        <v>5995</v>
      </c>
      <c r="G2586" s="8">
        <v>43615</v>
      </c>
      <c r="H2586" s="7" t="s">
        <v>2781</v>
      </c>
      <c r="I2586" s="7"/>
      <c r="J2586" s="7"/>
      <c r="K2586" s="7">
        <v>0</v>
      </c>
      <c r="L2586" s="7">
        <v>0</v>
      </c>
      <c r="M2586" s="7">
        <v>3297.6</v>
      </c>
      <c r="N2586" s="7">
        <v>1</v>
      </c>
      <c r="O2586" s="7" t="s">
        <v>53</v>
      </c>
      <c r="P2586" s="7">
        <v>0</v>
      </c>
      <c r="Q2586" s="7">
        <v>0</v>
      </c>
      <c r="R2586" s="7">
        <v>3297.6</v>
      </c>
    </row>
    <row r="2587" spans="1:18" x14ac:dyDescent="0.25">
      <c r="A2587" s="7" t="s">
        <v>5996</v>
      </c>
      <c r="B2587" s="8">
        <v>43637</v>
      </c>
      <c r="C2587" s="7">
        <v>1</v>
      </c>
      <c r="D2587" s="7" t="s">
        <v>5997</v>
      </c>
      <c r="E2587" s="7" t="s">
        <v>592</v>
      </c>
      <c r="F2587" s="7" t="s">
        <v>5998</v>
      </c>
      <c r="G2587" s="8">
        <v>43635.480555549999</v>
      </c>
      <c r="H2587" s="7" t="s">
        <v>2781</v>
      </c>
      <c r="I2587" s="7"/>
      <c r="J2587" s="7"/>
      <c r="K2587" s="7">
        <v>0</v>
      </c>
      <c r="L2587" s="7">
        <v>0</v>
      </c>
      <c r="M2587" s="7">
        <v>2040</v>
      </c>
      <c r="N2587" s="7">
        <v>1</v>
      </c>
      <c r="O2587" s="7" t="s">
        <v>53</v>
      </c>
      <c r="P2587" s="7">
        <v>0</v>
      </c>
      <c r="Q2587" s="7">
        <v>0</v>
      </c>
      <c r="R2587" s="7">
        <v>2040</v>
      </c>
    </row>
    <row r="2588" spans="1:18" x14ac:dyDescent="0.25">
      <c r="A2588" s="7" t="s">
        <v>5999</v>
      </c>
      <c r="B2588" s="8">
        <v>43637</v>
      </c>
      <c r="C2588" s="7">
        <v>1</v>
      </c>
      <c r="D2588" s="7" t="s">
        <v>6000</v>
      </c>
      <c r="E2588" s="7" t="s">
        <v>592</v>
      </c>
      <c r="F2588" s="7" t="s">
        <v>6001</v>
      </c>
      <c r="G2588" s="8">
        <v>43439.386805549999</v>
      </c>
      <c r="H2588" s="7" t="s">
        <v>2781</v>
      </c>
      <c r="I2588" s="7"/>
      <c r="J2588" s="7"/>
      <c r="K2588" s="7">
        <v>0</v>
      </c>
      <c r="L2588" s="7">
        <v>0</v>
      </c>
      <c r="M2588" s="7">
        <v>179</v>
      </c>
      <c r="N2588" s="7">
        <v>1</v>
      </c>
      <c r="O2588" s="7" t="s">
        <v>71</v>
      </c>
      <c r="P2588" s="7">
        <v>0</v>
      </c>
      <c r="Q2588" s="7">
        <v>0</v>
      </c>
      <c r="R2588" s="7">
        <v>179</v>
      </c>
    </row>
    <row r="2589" spans="1:18" x14ac:dyDescent="0.25">
      <c r="A2589" s="7" t="s">
        <v>6002</v>
      </c>
      <c r="B2589" s="8">
        <v>43637</v>
      </c>
      <c r="C2589" s="7">
        <v>1</v>
      </c>
      <c r="D2589" s="7" t="s">
        <v>6003</v>
      </c>
      <c r="E2589" s="7" t="s">
        <v>592</v>
      </c>
      <c r="F2589" s="7" t="s">
        <v>6004</v>
      </c>
      <c r="G2589" s="8">
        <v>43614.683333330002</v>
      </c>
      <c r="H2589" s="7" t="s">
        <v>2781</v>
      </c>
      <c r="I2589" s="7"/>
      <c r="J2589" s="7"/>
      <c r="K2589" s="7">
        <v>0</v>
      </c>
      <c r="L2589" s="7">
        <v>0</v>
      </c>
      <c r="M2589" s="7">
        <v>222.66</v>
      </c>
      <c r="N2589" s="7">
        <v>1</v>
      </c>
      <c r="O2589" s="7" t="s">
        <v>53</v>
      </c>
      <c r="P2589" s="7">
        <v>0</v>
      </c>
      <c r="Q2589" s="7">
        <v>0</v>
      </c>
      <c r="R2589" s="7">
        <v>222.66</v>
      </c>
    </row>
    <row r="2590" spans="1:18" x14ac:dyDescent="0.25">
      <c r="A2590" s="7" t="s">
        <v>6002</v>
      </c>
      <c r="B2590" s="8">
        <v>43637</v>
      </c>
      <c r="C2590" s="7">
        <v>2</v>
      </c>
      <c r="D2590" s="7" t="s">
        <v>6003</v>
      </c>
      <c r="E2590" s="7" t="s">
        <v>592</v>
      </c>
      <c r="F2590" s="7" t="s">
        <v>6004</v>
      </c>
      <c r="G2590" s="8">
        <v>43614.683333330002</v>
      </c>
      <c r="H2590" s="7" t="s">
        <v>2781</v>
      </c>
      <c r="I2590" s="7"/>
      <c r="J2590" s="7"/>
      <c r="K2590" s="7">
        <v>0</v>
      </c>
      <c r="L2590" s="7">
        <v>0</v>
      </c>
      <c r="M2590" s="7">
        <v>127.34</v>
      </c>
      <c r="N2590" s="7">
        <v>1</v>
      </c>
      <c r="O2590" s="7" t="s">
        <v>53</v>
      </c>
      <c r="P2590" s="7">
        <v>0</v>
      </c>
      <c r="Q2590" s="7">
        <v>0</v>
      </c>
      <c r="R2590" s="7">
        <v>127.34</v>
      </c>
    </row>
    <row r="2591" spans="1:18" x14ac:dyDescent="0.25">
      <c r="A2591" s="7" t="s">
        <v>6005</v>
      </c>
      <c r="B2591" s="8">
        <v>43637</v>
      </c>
      <c r="C2591" s="7">
        <v>1</v>
      </c>
      <c r="D2591" s="7" t="s">
        <v>6006</v>
      </c>
      <c r="E2591" s="7" t="s">
        <v>592</v>
      </c>
      <c r="F2591" s="7" t="s">
        <v>6007</v>
      </c>
      <c r="G2591" s="8">
        <v>43587.412499999999</v>
      </c>
      <c r="H2591" s="7" t="s">
        <v>2781</v>
      </c>
      <c r="I2591" s="7"/>
      <c r="J2591" s="7"/>
      <c r="K2591" s="7">
        <v>0</v>
      </c>
      <c r="L2591" s="7">
        <v>0</v>
      </c>
      <c r="M2591" s="7">
        <v>1</v>
      </c>
      <c r="N2591" s="7">
        <v>1</v>
      </c>
      <c r="O2591" s="7" t="s">
        <v>53</v>
      </c>
      <c r="P2591" s="7">
        <v>0</v>
      </c>
      <c r="Q2591" s="7">
        <v>0</v>
      </c>
      <c r="R2591" s="7">
        <v>2500</v>
      </c>
    </row>
    <row r="2592" spans="1:18" x14ac:dyDescent="0.25">
      <c r="A2592" s="7" t="s">
        <v>6008</v>
      </c>
      <c r="B2592" s="8">
        <v>43638</v>
      </c>
      <c r="C2592" s="7">
        <v>1</v>
      </c>
      <c r="D2592" s="7" t="s">
        <v>6009</v>
      </c>
      <c r="E2592" s="7" t="s">
        <v>592</v>
      </c>
      <c r="F2592" s="7" t="s">
        <v>6010</v>
      </c>
      <c r="G2592" s="8">
        <v>43608.360416659998</v>
      </c>
      <c r="H2592" s="7" t="s">
        <v>2781</v>
      </c>
      <c r="I2592" s="7"/>
      <c r="J2592" s="7"/>
      <c r="K2592" s="7">
        <v>0</v>
      </c>
      <c r="L2592" s="7">
        <v>0</v>
      </c>
      <c r="M2592" s="7">
        <v>2006</v>
      </c>
      <c r="N2592" s="7">
        <v>1</v>
      </c>
      <c r="O2592" s="7" t="s">
        <v>53</v>
      </c>
      <c r="P2592" s="7">
        <v>0</v>
      </c>
      <c r="Q2592" s="7">
        <v>0</v>
      </c>
      <c r="R2592" s="7">
        <v>2006</v>
      </c>
    </row>
    <row r="2593" spans="1:18" x14ac:dyDescent="0.25">
      <c r="A2593" s="7" t="s">
        <v>5921</v>
      </c>
      <c r="B2593" s="8">
        <v>43627</v>
      </c>
      <c r="C2593" s="7">
        <v>1</v>
      </c>
      <c r="D2593" s="7" t="s">
        <v>5922</v>
      </c>
      <c r="E2593" s="7" t="s">
        <v>592</v>
      </c>
      <c r="F2593" s="7" t="s">
        <v>5923</v>
      </c>
      <c r="G2593" s="8">
        <v>43591.413888880001</v>
      </c>
      <c r="H2593" s="7" t="s">
        <v>2781</v>
      </c>
      <c r="I2593" s="7"/>
      <c r="J2593" s="7"/>
      <c r="K2593" s="7">
        <v>0</v>
      </c>
      <c r="L2593" s="7">
        <v>0</v>
      </c>
      <c r="M2593" s="7">
        <v>2795.76</v>
      </c>
      <c r="N2593" s="7">
        <v>1</v>
      </c>
      <c r="O2593" s="7" t="s">
        <v>53</v>
      </c>
      <c r="P2593" s="7">
        <v>0</v>
      </c>
      <c r="Q2593" s="7">
        <v>0</v>
      </c>
      <c r="R2593" s="7">
        <v>2795.76</v>
      </c>
    </row>
    <row r="2594" spans="1:18" x14ac:dyDescent="0.25">
      <c r="A2594" s="7" t="s">
        <v>5921</v>
      </c>
      <c r="B2594" s="8">
        <v>43627</v>
      </c>
      <c r="C2594" s="7">
        <v>2</v>
      </c>
      <c r="D2594" s="7" t="s">
        <v>5922</v>
      </c>
      <c r="E2594" s="7" t="s">
        <v>592</v>
      </c>
      <c r="F2594" s="7" t="s">
        <v>5923</v>
      </c>
      <c r="G2594" s="8">
        <v>43591.413888880001</v>
      </c>
      <c r="H2594" s="7" t="s">
        <v>2781</v>
      </c>
      <c r="I2594" s="7"/>
      <c r="J2594" s="7"/>
      <c r="K2594" s="7">
        <v>0</v>
      </c>
      <c r="L2594" s="7">
        <v>0</v>
      </c>
      <c r="M2594" s="7">
        <v>109032.24</v>
      </c>
      <c r="N2594" s="7">
        <v>1</v>
      </c>
      <c r="O2594" s="7" t="s">
        <v>53</v>
      </c>
      <c r="P2594" s="7">
        <v>0</v>
      </c>
      <c r="Q2594" s="7">
        <v>0</v>
      </c>
      <c r="R2594" s="7">
        <v>109032.24</v>
      </c>
    </row>
    <row r="2595" spans="1:18" x14ac:dyDescent="0.25">
      <c r="A2595" s="7" t="s">
        <v>5927</v>
      </c>
      <c r="B2595" s="8">
        <v>43629</v>
      </c>
      <c r="C2595" s="7">
        <v>1</v>
      </c>
      <c r="D2595" s="7" t="s">
        <v>5928</v>
      </c>
      <c r="E2595" s="7" t="s">
        <v>592</v>
      </c>
      <c r="F2595" s="7" t="s">
        <v>5929</v>
      </c>
      <c r="G2595" s="8">
        <v>43596.606249999997</v>
      </c>
      <c r="H2595" s="7" t="s">
        <v>2781</v>
      </c>
      <c r="I2595" s="7"/>
      <c r="J2595" s="7"/>
      <c r="K2595" s="7">
        <v>0</v>
      </c>
      <c r="L2595" s="7">
        <v>0</v>
      </c>
      <c r="M2595" s="7">
        <v>22000</v>
      </c>
      <c r="N2595" s="7">
        <v>1</v>
      </c>
      <c r="O2595" s="7" t="s">
        <v>53</v>
      </c>
      <c r="P2595" s="7">
        <v>0</v>
      </c>
      <c r="Q2595" s="7">
        <v>0</v>
      </c>
      <c r="R2595" s="7">
        <v>22000</v>
      </c>
    </row>
    <row r="2596" spans="1:18" x14ac:dyDescent="0.25">
      <c r="A2596" s="7" t="s">
        <v>5948</v>
      </c>
      <c r="B2596" s="8">
        <v>43626</v>
      </c>
      <c r="C2596" s="7">
        <v>1</v>
      </c>
      <c r="D2596" s="7" t="s">
        <v>5949</v>
      </c>
      <c r="E2596" s="7" t="s">
        <v>592</v>
      </c>
      <c r="F2596" s="7" t="s">
        <v>5950</v>
      </c>
      <c r="G2596" s="8">
        <v>43593.522222220003</v>
      </c>
      <c r="H2596" s="7" t="s">
        <v>2781</v>
      </c>
      <c r="I2596" s="7"/>
      <c r="J2596" s="7"/>
      <c r="K2596" s="7">
        <v>0</v>
      </c>
      <c r="L2596" s="7">
        <v>0</v>
      </c>
      <c r="M2596" s="7">
        <v>122400</v>
      </c>
      <c r="N2596" s="7">
        <v>1</v>
      </c>
      <c r="O2596" s="7" t="s">
        <v>53</v>
      </c>
      <c r="P2596" s="7">
        <v>0</v>
      </c>
      <c r="Q2596" s="7">
        <v>0</v>
      </c>
      <c r="R2596" s="7">
        <v>122400</v>
      </c>
    </row>
    <row r="2597" spans="1:18" x14ac:dyDescent="0.25">
      <c r="A2597" s="7" t="s">
        <v>5951</v>
      </c>
      <c r="B2597" s="8">
        <v>43628</v>
      </c>
      <c r="C2597" s="7">
        <v>1</v>
      </c>
      <c r="D2597" s="7" t="s">
        <v>5952</v>
      </c>
      <c r="E2597" s="7" t="s">
        <v>592</v>
      </c>
      <c r="F2597" s="7" t="s">
        <v>5953</v>
      </c>
      <c r="G2597" s="8">
        <v>43616.584722220003</v>
      </c>
      <c r="H2597" s="7" t="s">
        <v>2781</v>
      </c>
      <c r="I2597" s="7"/>
      <c r="J2597" s="7"/>
      <c r="K2597" s="7">
        <v>0</v>
      </c>
      <c r="L2597" s="7">
        <v>0</v>
      </c>
      <c r="M2597" s="7">
        <v>50</v>
      </c>
      <c r="N2597" s="7">
        <v>1</v>
      </c>
      <c r="O2597" s="7" t="s">
        <v>71</v>
      </c>
      <c r="P2597" s="7">
        <v>0</v>
      </c>
      <c r="Q2597" s="7">
        <v>0</v>
      </c>
      <c r="R2597" s="7">
        <v>55</v>
      </c>
    </row>
    <row r="2598" spans="1:18" x14ac:dyDescent="0.25">
      <c r="A2598" s="7" t="s">
        <v>5954</v>
      </c>
      <c r="B2598" s="8">
        <v>43628</v>
      </c>
      <c r="C2598" s="7">
        <v>1</v>
      </c>
      <c r="D2598" s="7" t="s">
        <v>5955</v>
      </c>
      <c r="E2598" s="7" t="s">
        <v>592</v>
      </c>
      <c r="F2598" s="7" t="s">
        <v>5956</v>
      </c>
      <c r="G2598" s="8">
        <v>43622.447222219998</v>
      </c>
      <c r="H2598" s="7" t="s">
        <v>2781</v>
      </c>
      <c r="I2598" s="7"/>
      <c r="J2598" s="7"/>
      <c r="K2598" s="7">
        <v>0</v>
      </c>
      <c r="L2598" s="7">
        <v>0</v>
      </c>
      <c r="M2598" s="7">
        <v>1250</v>
      </c>
      <c r="N2598" s="7">
        <v>1</v>
      </c>
      <c r="O2598" s="7" t="s">
        <v>71</v>
      </c>
      <c r="P2598" s="7">
        <v>0</v>
      </c>
      <c r="Q2598" s="7">
        <v>0</v>
      </c>
      <c r="R2598" s="7">
        <v>1260</v>
      </c>
    </row>
    <row r="2599" spans="1:18" x14ac:dyDescent="0.25">
      <c r="A2599" s="7" t="s">
        <v>5957</v>
      </c>
      <c r="B2599" s="8">
        <v>43634</v>
      </c>
      <c r="C2599" s="7">
        <v>1</v>
      </c>
      <c r="D2599" s="7" t="s">
        <v>5958</v>
      </c>
      <c r="E2599" s="7" t="s">
        <v>592</v>
      </c>
      <c r="F2599" s="7" t="s">
        <v>5959</v>
      </c>
      <c r="G2599" s="8">
        <v>43617.465972220001</v>
      </c>
      <c r="H2599" s="7" t="s">
        <v>2781</v>
      </c>
      <c r="I2599" s="7"/>
      <c r="J2599" s="7"/>
      <c r="K2599" s="7">
        <v>0</v>
      </c>
      <c r="L2599" s="7">
        <v>0</v>
      </c>
      <c r="M2599" s="7">
        <v>1</v>
      </c>
      <c r="N2599" s="7">
        <v>1</v>
      </c>
      <c r="O2599" s="7" t="s">
        <v>53</v>
      </c>
      <c r="P2599" s="7">
        <v>0</v>
      </c>
      <c r="Q2599" s="7">
        <v>0</v>
      </c>
      <c r="R2599" s="7">
        <v>1204.52</v>
      </c>
    </row>
    <row r="2600" spans="1:18" x14ac:dyDescent="0.25">
      <c r="A2600" s="7" t="s">
        <v>5957</v>
      </c>
      <c r="B2600" s="8">
        <v>43634</v>
      </c>
      <c r="C2600" s="7">
        <v>2</v>
      </c>
      <c r="D2600" s="7" t="s">
        <v>5958</v>
      </c>
      <c r="E2600" s="7" t="s">
        <v>592</v>
      </c>
      <c r="F2600" s="7" t="s">
        <v>5959</v>
      </c>
      <c r="G2600" s="8">
        <v>43617.465972220001</v>
      </c>
      <c r="H2600" s="7" t="s">
        <v>2781</v>
      </c>
      <c r="I2600" s="7"/>
      <c r="J2600" s="7"/>
      <c r="K2600" s="7">
        <v>0</v>
      </c>
      <c r="L2600" s="7">
        <v>0</v>
      </c>
      <c r="M2600" s="7">
        <v>1</v>
      </c>
      <c r="N2600" s="7">
        <v>1</v>
      </c>
      <c r="O2600" s="7" t="s">
        <v>53</v>
      </c>
      <c r="P2600" s="7">
        <v>0</v>
      </c>
      <c r="Q2600" s="7">
        <v>0</v>
      </c>
      <c r="R2600" s="7">
        <v>447.93</v>
      </c>
    </row>
    <row r="2601" spans="1:18" x14ac:dyDescent="0.25">
      <c r="A2601" s="7" t="s">
        <v>5957</v>
      </c>
      <c r="B2601" s="8">
        <v>43634</v>
      </c>
      <c r="C2601" s="7">
        <v>3</v>
      </c>
      <c r="D2601" s="7" t="s">
        <v>5958</v>
      </c>
      <c r="E2601" s="7" t="s">
        <v>592</v>
      </c>
      <c r="F2601" s="7" t="s">
        <v>5959</v>
      </c>
      <c r="G2601" s="8">
        <v>43617.465972220001</v>
      </c>
      <c r="H2601" s="7" t="s">
        <v>2781</v>
      </c>
      <c r="I2601" s="7"/>
      <c r="J2601" s="7"/>
      <c r="K2601" s="7">
        <v>0</v>
      </c>
      <c r="L2601" s="7">
        <v>0</v>
      </c>
      <c r="M2601" s="7">
        <v>1</v>
      </c>
      <c r="N2601" s="7">
        <v>1</v>
      </c>
      <c r="O2601" s="7" t="s">
        <v>53</v>
      </c>
      <c r="P2601" s="7">
        <v>0</v>
      </c>
      <c r="Q2601" s="7">
        <v>0</v>
      </c>
      <c r="R2601" s="7">
        <v>978.67</v>
      </c>
    </row>
    <row r="2602" spans="1:18" x14ac:dyDescent="0.25">
      <c r="A2602" s="7" t="s">
        <v>5957</v>
      </c>
      <c r="B2602" s="8">
        <v>43634</v>
      </c>
      <c r="C2602" s="7">
        <v>4</v>
      </c>
      <c r="D2602" s="7" t="s">
        <v>5958</v>
      </c>
      <c r="E2602" s="7" t="s">
        <v>592</v>
      </c>
      <c r="F2602" s="7" t="s">
        <v>5959</v>
      </c>
      <c r="G2602" s="8">
        <v>43617.465972220001</v>
      </c>
      <c r="H2602" s="7" t="s">
        <v>2781</v>
      </c>
      <c r="I2602" s="7"/>
      <c r="J2602" s="7"/>
      <c r="K2602" s="7">
        <v>0</v>
      </c>
      <c r="L2602" s="7">
        <v>0</v>
      </c>
      <c r="M2602" s="7">
        <v>1</v>
      </c>
      <c r="N2602" s="7">
        <v>1</v>
      </c>
      <c r="O2602" s="7" t="s">
        <v>53</v>
      </c>
      <c r="P2602" s="7">
        <v>0</v>
      </c>
      <c r="Q2602" s="7">
        <v>0</v>
      </c>
      <c r="R2602" s="7">
        <v>368.88</v>
      </c>
    </row>
    <row r="2603" spans="1:18" x14ac:dyDescent="0.25">
      <c r="A2603" s="7" t="s">
        <v>5960</v>
      </c>
      <c r="B2603" s="8">
        <v>43634</v>
      </c>
      <c r="C2603" s="7">
        <v>1</v>
      </c>
      <c r="D2603" s="7" t="s">
        <v>5961</v>
      </c>
      <c r="E2603" s="7" t="s">
        <v>592</v>
      </c>
      <c r="F2603" s="7" t="s">
        <v>5962</v>
      </c>
      <c r="G2603" s="8">
        <v>43630.402083330002</v>
      </c>
      <c r="H2603" s="7" t="s">
        <v>2781</v>
      </c>
      <c r="I2603" s="7"/>
      <c r="J2603" s="7"/>
      <c r="K2603" s="7">
        <v>0</v>
      </c>
      <c r="L2603" s="7">
        <v>0</v>
      </c>
      <c r="M2603" s="7">
        <v>50</v>
      </c>
      <c r="N2603" s="7">
        <v>1</v>
      </c>
      <c r="O2603" s="7" t="s">
        <v>71</v>
      </c>
      <c r="P2603" s="7">
        <v>0</v>
      </c>
      <c r="Q2603" s="7">
        <v>0</v>
      </c>
      <c r="R2603" s="7">
        <v>50</v>
      </c>
    </row>
    <row r="2604" spans="1:18" x14ac:dyDescent="0.25">
      <c r="A2604" s="7" t="s">
        <v>5963</v>
      </c>
      <c r="B2604" s="8">
        <v>43634</v>
      </c>
      <c r="C2604" s="7">
        <v>1</v>
      </c>
      <c r="D2604" s="7" t="s">
        <v>5964</v>
      </c>
      <c r="E2604" s="7" t="s">
        <v>592</v>
      </c>
      <c r="F2604" s="7" t="s">
        <v>5965</v>
      </c>
      <c r="G2604" s="8">
        <v>43629.685416660002</v>
      </c>
      <c r="H2604" s="7" t="s">
        <v>2781</v>
      </c>
      <c r="I2604" s="7"/>
      <c r="J2604" s="7"/>
      <c r="K2604" s="7">
        <v>0</v>
      </c>
      <c r="L2604" s="7">
        <v>0</v>
      </c>
      <c r="M2604" s="7">
        <v>50</v>
      </c>
      <c r="N2604" s="7">
        <v>1</v>
      </c>
      <c r="O2604" s="7" t="s">
        <v>71</v>
      </c>
      <c r="P2604" s="7">
        <v>0</v>
      </c>
      <c r="Q2604" s="7">
        <v>0</v>
      </c>
      <c r="R2604" s="7">
        <v>50</v>
      </c>
    </row>
    <row r="2605" spans="1:18" x14ac:dyDescent="0.25">
      <c r="A2605" s="7" t="s">
        <v>5966</v>
      </c>
      <c r="B2605" s="8">
        <v>43634</v>
      </c>
      <c r="C2605" s="7">
        <v>1</v>
      </c>
      <c r="D2605" s="7" t="s">
        <v>5967</v>
      </c>
      <c r="E2605" s="7" t="s">
        <v>592</v>
      </c>
      <c r="F2605" s="7" t="s">
        <v>5968</v>
      </c>
      <c r="G2605" s="8">
        <v>43620.481249999997</v>
      </c>
      <c r="H2605" s="7" t="s">
        <v>2781</v>
      </c>
      <c r="I2605" s="7"/>
      <c r="J2605" s="7"/>
      <c r="K2605" s="7">
        <v>0</v>
      </c>
      <c r="L2605" s="7">
        <v>0</v>
      </c>
      <c r="M2605" s="7">
        <v>0</v>
      </c>
      <c r="N2605" s="7">
        <v>1</v>
      </c>
      <c r="O2605" s="7" t="s">
        <v>71</v>
      </c>
      <c r="P2605" s="7">
        <v>0</v>
      </c>
      <c r="Q2605" s="7">
        <v>0</v>
      </c>
      <c r="R2605" s="7">
        <v>18.04</v>
      </c>
    </row>
    <row r="2606" spans="1:18" x14ac:dyDescent="0.25">
      <c r="A2606" s="7" t="s">
        <v>5966</v>
      </c>
      <c r="B2606" s="8">
        <v>43634</v>
      </c>
      <c r="C2606" s="7">
        <v>2</v>
      </c>
      <c r="D2606" s="7" t="s">
        <v>5967</v>
      </c>
      <c r="E2606" s="7" t="s">
        <v>592</v>
      </c>
      <c r="F2606" s="7" t="s">
        <v>5968</v>
      </c>
      <c r="G2606" s="8">
        <v>43620.481249999997</v>
      </c>
      <c r="H2606" s="7" t="s">
        <v>2781</v>
      </c>
      <c r="I2606" s="7"/>
      <c r="J2606" s="7"/>
      <c r="K2606" s="7">
        <v>0</v>
      </c>
      <c r="L2606" s="7">
        <v>0</v>
      </c>
      <c r="M2606" s="7">
        <v>0</v>
      </c>
      <c r="N2606" s="7">
        <v>1</v>
      </c>
      <c r="O2606" s="7" t="s">
        <v>71</v>
      </c>
      <c r="P2606" s="7">
        <v>0</v>
      </c>
      <c r="Q2606" s="7">
        <v>0</v>
      </c>
      <c r="R2606" s="7">
        <v>0.37</v>
      </c>
    </row>
    <row r="2607" spans="1:18" x14ac:dyDescent="0.25">
      <c r="A2607" s="7" t="s">
        <v>5966</v>
      </c>
      <c r="B2607" s="8">
        <v>43634</v>
      </c>
      <c r="C2607" s="7">
        <v>3</v>
      </c>
      <c r="D2607" s="7" t="s">
        <v>5967</v>
      </c>
      <c r="E2607" s="7" t="s">
        <v>592</v>
      </c>
      <c r="F2607" s="7" t="s">
        <v>5968</v>
      </c>
      <c r="G2607" s="8">
        <v>43620.481249999997</v>
      </c>
      <c r="H2607" s="7" t="s">
        <v>2781</v>
      </c>
      <c r="I2607" s="7"/>
      <c r="J2607" s="7"/>
      <c r="K2607" s="7">
        <v>0</v>
      </c>
      <c r="L2607" s="7">
        <v>0</v>
      </c>
      <c r="M2607" s="7">
        <v>0</v>
      </c>
      <c r="N2607" s="7">
        <v>1</v>
      </c>
      <c r="O2607" s="7" t="s">
        <v>71</v>
      </c>
      <c r="P2607" s="7">
        <v>0</v>
      </c>
      <c r="Q2607" s="7">
        <v>0</v>
      </c>
      <c r="R2607" s="7">
        <v>9.25</v>
      </c>
    </row>
    <row r="2608" spans="1:18" x14ac:dyDescent="0.25">
      <c r="A2608" s="7" t="s">
        <v>5966</v>
      </c>
      <c r="B2608" s="8">
        <v>43634</v>
      </c>
      <c r="C2608" s="7">
        <v>4</v>
      </c>
      <c r="D2608" s="7" t="s">
        <v>5967</v>
      </c>
      <c r="E2608" s="7" t="s">
        <v>592</v>
      </c>
      <c r="F2608" s="7" t="s">
        <v>5968</v>
      </c>
      <c r="G2608" s="8">
        <v>43620.481249999997</v>
      </c>
      <c r="H2608" s="7" t="s">
        <v>2781</v>
      </c>
      <c r="I2608" s="7"/>
      <c r="J2608" s="7"/>
      <c r="K2608" s="7">
        <v>0</v>
      </c>
      <c r="L2608" s="7">
        <v>0</v>
      </c>
      <c r="M2608" s="7">
        <v>0</v>
      </c>
      <c r="N2608" s="7">
        <v>1</v>
      </c>
      <c r="O2608" s="7" t="s">
        <v>71</v>
      </c>
      <c r="P2608" s="7">
        <v>0</v>
      </c>
      <c r="Q2608" s="7">
        <v>0</v>
      </c>
      <c r="R2608" s="7">
        <v>3.33</v>
      </c>
    </row>
    <row r="2609" spans="1:18" x14ac:dyDescent="0.25">
      <c r="A2609" s="7" t="s">
        <v>5966</v>
      </c>
      <c r="B2609" s="8">
        <v>43634</v>
      </c>
      <c r="C2609" s="7">
        <v>5</v>
      </c>
      <c r="D2609" s="7" t="s">
        <v>5967</v>
      </c>
      <c r="E2609" s="7" t="s">
        <v>592</v>
      </c>
      <c r="F2609" s="7" t="s">
        <v>5968</v>
      </c>
      <c r="G2609" s="8">
        <v>43620.481249999997</v>
      </c>
      <c r="H2609" s="7" t="s">
        <v>2781</v>
      </c>
      <c r="I2609" s="7"/>
      <c r="J2609" s="7"/>
      <c r="K2609" s="7">
        <v>0</v>
      </c>
      <c r="L2609" s="7">
        <v>0</v>
      </c>
      <c r="M2609" s="7">
        <v>0</v>
      </c>
      <c r="N2609" s="7">
        <v>1</v>
      </c>
      <c r="O2609" s="7" t="s">
        <v>71</v>
      </c>
      <c r="P2609" s="7">
        <v>0</v>
      </c>
      <c r="Q2609" s="7">
        <v>0</v>
      </c>
      <c r="R2609" s="7">
        <v>2.14</v>
      </c>
    </row>
    <row r="2610" spans="1:18" x14ac:dyDescent="0.25">
      <c r="A2610" s="7" t="s">
        <v>5966</v>
      </c>
      <c r="B2610" s="8">
        <v>43634</v>
      </c>
      <c r="C2610" s="7">
        <v>6</v>
      </c>
      <c r="D2610" s="7" t="s">
        <v>5967</v>
      </c>
      <c r="E2610" s="7" t="s">
        <v>592</v>
      </c>
      <c r="F2610" s="7" t="s">
        <v>5968</v>
      </c>
      <c r="G2610" s="8">
        <v>43620.481249999997</v>
      </c>
      <c r="H2610" s="7" t="s">
        <v>2781</v>
      </c>
      <c r="I2610" s="7"/>
      <c r="J2610" s="7"/>
      <c r="K2610" s="7">
        <v>0</v>
      </c>
      <c r="L2610" s="7">
        <v>0</v>
      </c>
      <c r="M2610" s="7">
        <v>0</v>
      </c>
      <c r="N2610" s="7">
        <v>1</v>
      </c>
      <c r="O2610" s="7" t="s">
        <v>71</v>
      </c>
      <c r="P2610" s="7">
        <v>0</v>
      </c>
      <c r="Q2610" s="7">
        <v>0</v>
      </c>
      <c r="R2610" s="7">
        <v>4.17</v>
      </c>
    </row>
    <row r="2611" spans="1:18" x14ac:dyDescent="0.25">
      <c r="A2611" s="7" t="s">
        <v>5966</v>
      </c>
      <c r="B2611" s="8">
        <v>43634</v>
      </c>
      <c r="C2611" s="7">
        <v>7</v>
      </c>
      <c r="D2611" s="7" t="s">
        <v>5967</v>
      </c>
      <c r="E2611" s="7" t="s">
        <v>592</v>
      </c>
      <c r="F2611" s="7" t="s">
        <v>5968</v>
      </c>
      <c r="G2611" s="8">
        <v>43620.481249999997</v>
      </c>
      <c r="H2611" s="7" t="s">
        <v>2781</v>
      </c>
      <c r="I2611" s="7"/>
      <c r="J2611" s="7"/>
      <c r="K2611" s="7">
        <v>0</v>
      </c>
      <c r="L2611" s="7">
        <v>0</v>
      </c>
      <c r="M2611" s="7">
        <v>0</v>
      </c>
      <c r="N2611" s="7">
        <v>1</v>
      </c>
      <c r="O2611" s="7" t="s">
        <v>71</v>
      </c>
      <c r="P2611" s="7">
        <v>0</v>
      </c>
      <c r="Q2611" s="7">
        <v>0</v>
      </c>
      <c r="R2611" s="7">
        <v>2.5499999999999998</v>
      </c>
    </row>
    <row r="2612" spans="1:18" x14ac:dyDescent="0.25">
      <c r="A2612" s="7" t="s">
        <v>5969</v>
      </c>
      <c r="B2612" s="8">
        <v>43634</v>
      </c>
      <c r="C2612" s="7">
        <v>1</v>
      </c>
      <c r="D2612" s="7" t="s">
        <v>5967</v>
      </c>
      <c r="E2612" s="7" t="s">
        <v>592</v>
      </c>
      <c r="F2612" s="7" t="s">
        <v>5968</v>
      </c>
      <c r="G2612" s="8">
        <v>43620.481249999997</v>
      </c>
      <c r="H2612" s="7" t="s">
        <v>2781</v>
      </c>
      <c r="I2612" s="7"/>
      <c r="J2612" s="7"/>
      <c r="K2612" s="7">
        <v>0</v>
      </c>
      <c r="L2612" s="7">
        <v>0</v>
      </c>
      <c r="M2612" s="7">
        <v>0</v>
      </c>
      <c r="N2612" s="7">
        <v>1</v>
      </c>
      <c r="O2612" s="7" t="s">
        <v>71</v>
      </c>
      <c r="P2612" s="7">
        <v>0</v>
      </c>
      <c r="Q2612" s="7">
        <v>0</v>
      </c>
      <c r="R2612" s="7">
        <v>4.07</v>
      </c>
    </row>
    <row r="2613" spans="1:18" x14ac:dyDescent="0.25">
      <c r="A2613" s="7" t="s">
        <v>5970</v>
      </c>
      <c r="B2613" s="8">
        <v>43634</v>
      </c>
      <c r="C2613" s="7">
        <v>1</v>
      </c>
      <c r="D2613" s="7" t="s">
        <v>5971</v>
      </c>
      <c r="E2613" s="7" t="s">
        <v>592</v>
      </c>
      <c r="F2613" s="7" t="s">
        <v>5972</v>
      </c>
      <c r="G2613" s="8">
        <v>43634.714583330002</v>
      </c>
      <c r="H2613" s="7" t="s">
        <v>2781</v>
      </c>
      <c r="I2613" s="7"/>
      <c r="J2613" s="7"/>
      <c r="K2613" s="7">
        <v>0</v>
      </c>
      <c r="L2613" s="7">
        <v>0</v>
      </c>
      <c r="M2613" s="7">
        <v>1000</v>
      </c>
      <c r="N2613" s="7">
        <v>1</v>
      </c>
      <c r="O2613" s="7" t="s">
        <v>53</v>
      </c>
      <c r="P2613" s="7">
        <v>0</v>
      </c>
      <c r="Q2613" s="7">
        <v>0</v>
      </c>
      <c r="R2613" s="7">
        <v>1000</v>
      </c>
    </row>
    <row r="2614" spans="1:18" x14ac:dyDescent="0.25">
      <c r="A2614" s="7" t="s">
        <v>5973</v>
      </c>
      <c r="B2614" s="8">
        <v>43635</v>
      </c>
      <c r="C2614" s="7">
        <v>1</v>
      </c>
      <c r="D2614" s="7" t="s">
        <v>5974</v>
      </c>
      <c r="E2614" s="7" t="s">
        <v>592</v>
      </c>
      <c r="F2614" s="7" t="s">
        <v>5975</v>
      </c>
      <c r="G2614" s="8">
        <v>43620.483333329998</v>
      </c>
      <c r="H2614" s="7" t="s">
        <v>2781</v>
      </c>
      <c r="I2614" s="7"/>
      <c r="J2614" s="7"/>
      <c r="K2614" s="7">
        <v>0</v>
      </c>
      <c r="L2614" s="7">
        <v>0</v>
      </c>
      <c r="M2614" s="7">
        <v>0</v>
      </c>
      <c r="N2614" s="7">
        <v>1</v>
      </c>
      <c r="O2614" s="7" t="s">
        <v>53</v>
      </c>
      <c r="P2614" s="7">
        <v>0</v>
      </c>
      <c r="Q2614" s="7">
        <v>0</v>
      </c>
      <c r="R2614" s="7">
        <v>28253.57</v>
      </c>
    </row>
    <row r="2615" spans="1:18" x14ac:dyDescent="0.25">
      <c r="A2615" s="7" t="s">
        <v>5973</v>
      </c>
      <c r="B2615" s="8">
        <v>43635</v>
      </c>
      <c r="C2615" s="7">
        <v>2</v>
      </c>
      <c r="D2615" s="7" t="s">
        <v>5974</v>
      </c>
      <c r="E2615" s="7" t="s">
        <v>592</v>
      </c>
      <c r="F2615" s="7" t="s">
        <v>5975</v>
      </c>
      <c r="G2615" s="8">
        <v>43620.483333329998</v>
      </c>
      <c r="H2615" s="7" t="s">
        <v>2781</v>
      </c>
      <c r="I2615" s="7"/>
      <c r="J2615" s="7"/>
      <c r="K2615" s="7">
        <v>0</v>
      </c>
      <c r="L2615" s="7">
        <v>0</v>
      </c>
      <c r="M2615" s="7">
        <v>0</v>
      </c>
      <c r="N2615" s="7">
        <v>1</v>
      </c>
      <c r="O2615" s="7" t="s">
        <v>53</v>
      </c>
      <c r="P2615" s="7">
        <v>0</v>
      </c>
      <c r="Q2615" s="7">
        <v>0</v>
      </c>
      <c r="R2615" s="7">
        <v>6121.61</v>
      </c>
    </row>
    <row r="2616" spans="1:18" x14ac:dyDescent="0.25">
      <c r="A2616" s="7" t="s">
        <v>5973</v>
      </c>
      <c r="B2616" s="8">
        <v>43635</v>
      </c>
      <c r="C2616" s="7">
        <v>3</v>
      </c>
      <c r="D2616" s="7" t="s">
        <v>5974</v>
      </c>
      <c r="E2616" s="7" t="s">
        <v>592</v>
      </c>
      <c r="F2616" s="7" t="s">
        <v>5975</v>
      </c>
      <c r="G2616" s="8">
        <v>43620.483333329998</v>
      </c>
      <c r="H2616" s="7" t="s">
        <v>2781</v>
      </c>
      <c r="I2616" s="7"/>
      <c r="J2616" s="7"/>
      <c r="K2616" s="7">
        <v>0</v>
      </c>
      <c r="L2616" s="7">
        <v>0</v>
      </c>
      <c r="M2616" s="7">
        <v>0</v>
      </c>
      <c r="N2616" s="7">
        <v>1</v>
      </c>
      <c r="O2616" s="7" t="s">
        <v>53</v>
      </c>
      <c r="P2616" s="7">
        <v>0</v>
      </c>
      <c r="Q2616" s="7">
        <v>0</v>
      </c>
      <c r="R2616" s="7">
        <v>5022.8599999999997</v>
      </c>
    </row>
    <row r="2617" spans="1:18" x14ac:dyDescent="0.25">
      <c r="A2617" s="7" t="s">
        <v>5973</v>
      </c>
      <c r="B2617" s="8">
        <v>43635</v>
      </c>
      <c r="C2617" s="7">
        <v>4</v>
      </c>
      <c r="D2617" s="7" t="s">
        <v>5974</v>
      </c>
      <c r="E2617" s="7" t="s">
        <v>592</v>
      </c>
      <c r="F2617" s="7" t="s">
        <v>5975</v>
      </c>
      <c r="G2617" s="8">
        <v>43620.483333329998</v>
      </c>
      <c r="H2617" s="7" t="s">
        <v>2781</v>
      </c>
      <c r="I2617" s="7"/>
      <c r="J2617" s="7"/>
      <c r="K2617" s="7">
        <v>0</v>
      </c>
      <c r="L2617" s="7">
        <v>0</v>
      </c>
      <c r="M2617" s="7">
        <v>0</v>
      </c>
      <c r="N2617" s="7">
        <v>1</v>
      </c>
      <c r="O2617" s="7" t="s">
        <v>53</v>
      </c>
      <c r="P2617" s="7">
        <v>0</v>
      </c>
      <c r="Q2617" s="7">
        <v>0</v>
      </c>
      <c r="R2617" s="7">
        <v>1004.57</v>
      </c>
    </row>
    <row r="2618" spans="1:18" x14ac:dyDescent="0.25">
      <c r="A2618" s="7" t="s">
        <v>5973</v>
      </c>
      <c r="B2618" s="8">
        <v>43635</v>
      </c>
      <c r="C2618" s="7">
        <v>5</v>
      </c>
      <c r="D2618" s="7" t="s">
        <v>5974</v>
      </c>
      <c r="E2618" s="7" t="s">
        <v>592</v>
      </c>
      <c r="F2618" s="7" t="s">
        <v>5975</v>
      </c>
      <c r="G2618" s="8">
        <v>43620.483333329998</v>
      </c>
      <c r="H2618" s="7" t="s">
        <v>2781</v>
      </c>
      <c r="I2618" s="7"/>
      <c r="J2618" s="7"/>
      <c r="K2618" s="7">
        <v>0</v>
      </c>
      <c r="L2618" s="7">
        <v>0</v>
      </c>
      <c r="M2618" s="7">
        <v>0</v>
      </c>
      <c r="N2618" s="7">
        <v>1</v>
      </c>
      <c r="O2618" s="7" t="s">
        <v>53</v>
      </c>
      <c r="P2618" s="7">
        <v>0</v>
      </c>
      <c r="Q2618" s="7">
        <v>0</v>
      </c>
      <c r="R2618" s="7">
        <v>4238.04</v>
      </c>
    </row>
    <row r="2619" spans="1:18" x14ac:dyDescent="0.25">
      <c r="A2619" s="7" t="s">
        <v>5973</v>
      </c>
      <c r="B2619" s="8">
        <v>43635</v>
      </c>
      <c r="C2619" s="7">
        <v>6</v>
      </c>
      <c r="D2619" s="7" t="s">
        <v>5974</v>
      </c>
      <c r="E2619" s="7" t="s">
        <v>592</v>
      </c>
      <c r="F2619" s="7" t="s">
        <v>5975</v>
      </c>
      <c r="G2619" s="8">
        <v>43620.483333329998</v>
      </c>
      <c r="H2619" s="7" t="s">
        <v>2781</v>
      </c>
      <c r="I2619" s="7"/>
      <c r="J2619" s="7"/>
      <c r="K2619" s="7">
        <v>0</v>
      </c>
      <c r="L2619" s="7">
        <v>0</v>
      </c>
      <c r="M2619" s="7">
        <v>0</v>
      </c>
      <c r="N2619" s="7">
        <v>1</v>
      </c>
      <c r="O2619" s="7" t="s">
        <v>53</v>
      </c>
      <c r="P2619" s="7">
        <v>0</v>
      </c>
      <c r="Q2619" s="7">
        <v>0</v>
      </c>
      <c r="R2619" s="7">
        <v>879</v>
      </c>
    </row>
    <row r="2620" spans="1:18" x14ac:dyDescent="0.25">
      <c r="A2620" s="7" t="s">
        <v>5973</v>
      </c>
      <c r="B2620" s="8">
        <v>43635</v>
      </c>
      <c r="C2620" s="7">
        <v>7</v>
      </c>
      <c r="D2620" s="7" t="s">
        <v>5974</v>
      </c>
      <c r="E2620" s="7" t="s">
        <v>592</v>
      </c>
      <c r="F2620" s="7" t="s">
        <v>5975</v>
      </c>
      <c r="G2620" s="8">
        <v>43620.483333329998</v>
      </c>
      <c r="H2620" s="7" t="s">
        <v>2781</v>
      </c>
      <c r="I2620" s="7"/>
      <c r="J2620" s="7"/>
      <c r="K2620" s="7">
        <v>0</v>
      </c>
      <c r="L2620" s="7">
        <v>0</v>
      </c>
      <c r="M2620" s="7">
        <v>0</v>
      </c>
      <c r="N2620" s="7">
        <v>1</v>
      </c>
      <c r="O2620" s="7" t="s">
        <v>53</v>
      </c>
      <c r="P2620" s="7">
        <v>0</v>
      </c>
      <c r="Q2620" s="7">
        <v>0</v>
      </c>
      <c r="R2620" s="7">
        <v>2668.39</v>
      </c>
    </row>
    <row r="2621" spans="1:18" x14ac:dyDescent="0.25">
      <c r="A2621" s="7" t="s">
        <v>5973</v>
      </c>
      <c r="B2621" s="8">
        <v>43635</v>
      </c>
      <c r="C2621" s="7">
        <v>8</v>
      </c>
      <c r="D2621" s="7" t="s">
        <v>5974</v>
      </c>
      <c r="E2621" s="7" t="s">
        <v>592</v>
      </c>
      <c r="F2621" s="7" t="s">
        <v>5975</v>
      </c>
      <c r="G2621" s="8">
        <v>43620.483333329998</v>
      </c>
      <c r="H2621" s="7" t="s">
        <v>2781</v>
      </c>
      <c r="I2621" s="7"/>
      <c r="J2621" s="7"/>
      <c r="K2621" s="7">
        <v>0</v>
      </c>
      <c r="L2621" s="7">
        <v>0</v>
      </c>
      <c r="M2621" s="7">
        <v>0</v>
      </c>
      <c r="N2621" s="7">
        <v>1</v>
      </c>
      <c r="O2621" s="7" t="s">
        <v>53</v>
      </c>
      <c r="P2621" s="7">
        <v>0</v>
      </c>
      <c r="Q2621" s="7">
        <v>0</v>
      </c>
      <c r="R2621" s="7">
        <v>565.07000000000005</v>
      </c>
    </row>
    <row r="2622" spans="1:18" x14ac:dyDescent="0.25">
      <c r="A2622" s="7" t="s">
        <v>5973</v>
      </c>
      <c r="B2622" s="8">
        <v>43635</v>
      </c>
      <c r="C2622" s="7">
        <v>9</v>
      </c>
      <c r="D2622" s="7" t="s">
        <v>5974</v>
      </c>
      <c r="E2622" s="7" t="s">
        <v>592</v>
      </c>
      <c r="F2622" s="7" t="s">
        <v>5975</v>
      </c>
      <c r="G2622" s="8">
        <v>43620.483333329998</v>
      </c>
      <c r="H2622" s="7" t="s">
        <v>2781</v>
      </c>
      <c r="I2622" s="7"/>
      <c r="J2622" s="7"/>
      <c r="K2622" s="7">
        <v>0</v>
      </c>
      <c r="L2622" s="7">
        <v>0</v>
      </c>
      <c r="M2622" s="7">
        <v>0</v>
      </c>
      <c r="N2622" s="7">
        <v>1</v>
      </c>
      <c r="O2622" s="7" t="s">
        <v>53</v>
      </c>
      <c r="P2622" s="7">
        <v>0</v>
      </c>
      <c r="Q2622" s="7">
        <v>0</v>
      </c>
      <c r="R2622" s="7">
        <v>3767.14</v>
      </c>
    </row>
    <row r="2623" spans="1:18" x14ac:dyDescent="0.25">
      <c r="A2623" s="7" t="s">
        <v>5973</v>
      </c>
      <c r="B2623" s="8">
        <v>43635</v>
      </c>
      <c r="C2623" s="7">
        <v>10</v>
      </c>
      <c r="D2623" s="7" t="s">
        <v>5974</v>
      </c>
      <c r="E2623" s="7" t="s">
        <v>592</v>
      </c>
      <c r="F2623" s="7" t="s">
        <v>5975</v>
      </c>
      <c r="G2623" s="8">
        <v>43620.483333329998</v>
      </c>
      <c r="H2623" s="7" t="s">
        <v>2781</v>
      </c>
      <c r="I2623" s="7"/>
      <c r="J2623" s="7"/>
      <c r="K2623" s="7">
        <v>0</v>
      </c>
      <c r="L2623" s="7">
        <v>0</v>
      </c>
      <c r="M2623" s="7">
        <v>0</v>
      </c>
      <c r="N2623" s="7">
        <v>1</v>
      </c>
      <c r="O2623" s="7" t="s">
        <v>53</v>
      </c>
      <c r="P2623" s="7">
        <v>0</v>
      </c>
      <c r="Q2623" s="7">
        <v>0</v>
      </c>
      <c r="R2623" s="7">
        <v>533.67999999999995</v>
      </c>
    </row>
    <row r="2624" spans="1:18" x14ac:dyDescent="0.25">
      <c r="A2624" s="7" t="s">
        <v>5973</v>
      </c>
      <c r="B2624" s="8">
        <v>43635</v>
      </c>
      <c r="C2624" s="7">
        <v>11</v>
      </c>
      <c r="D2624" s="7" t="s">
        <v>5974</v>
      </c>
      <c r="E2624" s="7" t="s">
        <v>592</v>
      </c>
      <c r="F2624" s="7" t="s">
        <v>5975</v>
      </c>
      <c r="G2624" s="8">
        <v>43620.483333329998</v>
      </c>
      <c r="H2624" s="7" t="s">
        <v>2781</v>
      </c>
      <c r="I2624" s="7"/>
      <c r="J2624" s="7"/>
      <c r="K2624" s="7">
        <v>0</v>
      </c>
      <c r="L2624" s="7">
        <v>0</v>
      </c>
      <c r="M2624" s="7">
        <v>0</v>
      </c>
      <c r="N2624" s="7">
        <v>1</v>
      </c>
      <c r="O2624" s="7" t="s">
        <v>53</v>
      </c>
      <c r="P2624" s="7">
        <v>0</v>
      </c>
      <c r="Q2624" s="7">
        <v>0</v>
      </c>
      <c r="R2624" s="7">
        <v>3139.29</v>
      </c>
    </row>
    <row r="2625" spans="1:18" x14ac:dyDescent="0.25">
      <c r="A2625" s="7" t="s">
        <v>5973</v>
      </c>
      <c r="B2625" s="8">
        <v>43635</v>
      </c>
      <c r="C2625" s="7">
        <v>12</v>
      </c>
      <c r="D2625" s="7" t="s">
        <v>5974</v>
      </c>
      <c r="E2625" s="7" t="s">
        <v>592</v>
      </c>
      <c r="F2625" s="7" t="s">
        <v>5975</v>
      </c>
      <c r="G2625" s="8">
        <v>43620.483333329998</v>
      </c>
      <c r="H2625" s="7" t="s">
        <v>2781</v>
      </c>
      <c r="I2625" s="7"/>
      <c r="J2625" s="7"/>
      <c r="K2625" s="7">
        <v>0</v>
      </c>
      <c r="L2625" s="7">
        <v>0</v>
      </c>
      <c r="M2625" s="7">
        <v>0</v>
      </c>
      <c r="N2625" s="7">
        <v>1</v>
      </c>
      <c r="O2625" s="7" t="s">
        <v>53</v>
      </c>
      <c r="P2625" s="7">
        <v>0</v>
      </c>
      <c r="Q2625" s="7">
        <v>0</v>
      </c>
      <c r="R2625" s="7">
        <v>91039.29</v>
      </c>
    </row>
    <row r="2626" spans="1:18" x14ac:dyDescent="0.25">
      <c r="A2626" s="7" t="s">
        <v>5973</v>
      </c>
      <c r="B2626" s="8">
        <v>43635</v>
      </c>
      <c r="C2626" s="7">
        <v>13</v>
      </c>
      <c r="D2626" s="7" t="s">
        <v>5974</v>
      </c>
      <c r="E2626" s="7" t="s">
        <v>592</v>
      </c>
      <c r="F2626" s="7" t="s">
        <v>5975</v>
      </c>
      <c r="G2626" s="8">
        <v>43620.483333329998</v>
      </c>
      <c r="H2626" s="7" t="s">
        <v>2781</v>
      </c>
      <c r="I2626" s="7"/>
      <c r="J2626" s="7"/>
      <c r="K2626" s="7">
        <v>0</v>
      </c>
      <c r="L2626" s="7">
        <v>0</v>
      </c>
      <c r="M2626" s="7">
        <v>0</v>
      </c>
      <c r="N2626" s="7">
        <v>1</v>
      </c>
      <c r="O2626" s="7" t="s">
        <v>53</v>
      </c>
      <c r="P2626" s="7">
        <v>0</v>
      </c>
      <c r="Q2626" s="7">
        <v>0</v>
      </c>
      <c r="R2626" s="7">
        <v>4708.93</v>
      </c>
    </row>
    <row r="2627" spans="1:18" x14ac:dyDescent="0.25">
      <c r="A2627" s="7" t="s">
        <v>5973</v>
      </c>
      <c r="B2627" s="8">
        <v>43635</v>
      </c>
      <c r="C2627" s="7">
        <v>14</v>
      </c>
      <c r="D2627" s="7" t="s">
        <v>5974</v>
      </c>
      <c r="E2627" s="7" t="s">
        <v>592</v>
      </c>
      <c r="F2627" s="7" t="s">
        <v>5975</v>
      </c>
      <c r="G2627" s="8">
        <v>43620.483333329998</v>
      </c>
      <c r="H2627" s="7" t="s">
        <v>2781</v>
      </c>
      <c r="I2627" s="7"/>
      <c r="J2627" s="7"/>
      <c r="K2627" s="7">
        <v>0</v>
      </c>
      <c r="L2627" s="7">
        <v>0</v>
      </c>
      <c r="M2627" s="7">
        <v>0</v>
      </c>
      <c r="N2627" s="7">
        <v>1</v>
      </c>
      <c r="O2627" s="7" t="s">
        <v>53</v>
      </c>
      <c r="P2627" s="7">
        <v>0</v>
      </c>
      <c r="Q2627" s="7">
        <v>0</v>
      </c>
      <c r="R2627" s="7">
        <v>627.86</v>
      </c>
    </row>
    <row r="2628" spans="1:18" x14ac:dyDescent="0.25">
      <c r="A2628" s="7" t="s">
        <v>5973</v>
      </c>
      <c r="B2628" s="8">
        <v>43635</v>
      </c>
      <c r="C2628" s="7">
        <v>15</v>
      </c>
      <c r="D2628" s="7" t="s">
        <v>5974</v>
      </c>
      <c r="E2628" s="7" t="s">
        <v>592</v>
      </c>
      <c r="F2628" s="7" t="s">
        <v>5975</v>
      </c>
      <c r="G2628" s="8">
        <v>43620.483333329998</v>
      </c>
      <c r="H2628" s="7" t="s">
        <v>2781</v>
      </c>
      <c r="I2628" s="7"/>
      <c r="J2628" s="7"/>
      <c r="K2628" s="7">
        <v>0</v>
      </c>
      <c r="L2628" s="7">
        <v>0</v>
      </c>
      <c r="M2628" s="7">
        <v>0</v>
      </c>
      <c r="N2628" s="7">
        <v>1</v>
      </c>
      <c r="O2628" s="7" t="s">
        <v>53</v>
      </c>
      <c r="P2628" s="7">
        <v>0</v>
      </c>
      <c r="Q2628" s="7">
        <v>0</v>
      </c>
      <c r="R2628" s="7">
        <v>1883.57</v>
      </c>
    </row>
    <row r="2629" spans="1:18" x14ac:dyDescent="0.25">
      <c r="A2629" s="7" t="s">
        <v>5973</v>
      </c>
      <c r="B2629" s="8">
        <v>43635</v>
      </c>
      <c r="C2629" s="7">
        <v>16</v>
      </c>
      <c r="D2629" s="7" t="s">
        <v>5974</v>
      </c>
      <c r="E2629" s="7" t="s">
        <v>592</v>
      </c>
      <c r="F2629" s="7" t="s">
        <v>5975</v>
      </c>
      <c r="G2629" s="8">
        <v>43620.483333329998</v>
      </c>
      <c r="H2629" s="7" t="s">
        <v>2781</v>
      </c>
      <c r="I2629" s="7"/>
      <c r="J2629" s="7"/>
      <c r="K2629" s="7">
        <v>0</v>
      </c>
      <c r="L2629" s="7">
        <v>0</v>
      </c>
      <c r="M2629" s="7">
        <v>0</v>
      </c>
      <c r="N2629" s="7">
        <v>1</v>
      </c>
      <c r="O2629" s="7" t="s">
        <v>53</v>
      </c>
      <c r="P2629" s="7">
        <v>0</v>
      </c>
      <c r="Q2629" s="7">
        <v>0</v>
      </c>
      <c r="R2629" s="7">
        <v>3767.14</v>
      </c>
    </row>
    <row r="2630" spans="1:18" x14ac:dyDescent="0.25">
      <c r="A2630" s="7" t="s">
        <v>5973</v>
      </c>
      <c r="B2630" s="8">
        <v>43635</v>
      </c>
      <c r="C2630" s="7">
        <v>17</v>
      </c>
      <c r="D2630" s="7" t="s">
        <v>5974</v>
      </c>
      <c r="E2630" s="7" t="s">
        <v>592</v>
      </c>
      <c r="F2630" s="7" t="s">
        <v>5975</v>
      </c>
      <c r="G2630" s="8">
        <v>43620.483333329998</v>
      </c>
      <c r="H2630" s="7" t="s">
        <v>2781</v>
      </c>
      <c r="I2630" s="7"/>
      <c r="J2630" s="7"/>
      <c r="K2630" s="7">
        <v>0</v>
      </c>
      <c r="L2630" s="7">
        <v>0</v>
      </c>
      <c r="M2630" s="7">
        <v>0</v>
      </c>
      <c r="N2630" s="7">
        <v>1</v>
      </c>
      <c r="O2630" s="7" t="s">
        <v>53</v>
      </c>
      <c r="P2630" s="7">
        <v>0</v>
      </c>
      <c r="Q2630" s="7">
        <v>0</v>
      </c>
      <c r="R2630" s="7">
        <v>9417.86</v>
      </c>
    </row>
    <row r="2631" spans="1:18" x14ac:dyDescent="0.25">
      <c r="A2631" s="7" t="s">
        <v>5973</v>
      </c>
      <c r="B2631" s="8">
        <v>43635</v>
      </c>
      <c r="C2631" s="7">
        <v>18</v>
      </c>
      <c r="D2631" s="7" t="s">
        <v>5974</v>
      </c>
      <c r="E2631" s="7" t="s">
        <v>592</v>
      </c>
      <c r="F2631" s="7" t="s">
        <v>5975</v>
      </c>
      <c r="G2631" s="8">
        <v>43620.483333329998</v>
      </c>
      <c r="H2631" s="7" t="s">
        <v>2781</v>
      </c>
      <c r="I2631" s="7"/>
      <c r="J2631" s="7"/>
      <c r="K2631" s="7">
        <v>0</v>
      </c>
      <c r="L2631" s="7">
        <v>0</v>
      </c>
      <c r="M2631" s="7">
        <v>0</v>
      </c>
      <c r="N2631" s="7">
        <v>1</v>
      </c>
      <c r="O2631" s="7" t="s">
        <v>53</v>
      </c>
      <c r="P2631" s="7">
        <v>0</v>
      </c>
      <c r="Q2631" s="7">
        <v>0</v>
      </c>
      <c r="R2631" s="7">
        <v>6278.57</v>
      </c>
    </row>
    <row r="2632" spans="1:18" x14ac:dyDescent="0.25">
      <c r="A2632" s="7" t="s">
        <v>5973</v>
      </c>
      <c r="B2632" s="8">
        <v>43635</v>
      </c>
      <c r="C2632" s="7">
        <v>19</v>
      </c>
      <c r="D2632" s="7" t="s">
        <v>5974</v>
      </c>
      <c r="E2632" s="7" t="s">
        <v>592</v>
      </c>
      <c r="F2632" s="7" t="s">
        <v>5975</v>
      </c>
      <c r="G2632" s="8">
        <v>43620.483333329998</v>
      </c>
      <c r="H2632" s="7" t="s">
        <v>2781</v>
      </c>
      <c r="I2632" s="7"/>
      <c r="J2632" s="7"/>
      <c r="K2632" s="7">
        <v>0</v>
      </c>
      <c r="L2632" s="7">
        <v>0</v>
      </c>
      <c r="M2632" s="7">
        <v>0</v>
      </c>
      <c r="N2632" s="7">
        <v>1</v>
      </c>
      <c r="O2632" s="7" t="s">
        <v>53</v>
      </c>
      <c r="P2632" s="7">
        <v>0</v>
      </c>
      <c r="Q2632" s="7">
        <v>0</v>
      </c>
      <c r="R2632" s="7">
        <v>313.93</v>
      </c>
    </row>
    <row r="2633" spans="1:18" x14ac:dyDescent="0.25">
      <c r="A2633" s="7" t="s">
        <v>5973</v>
      </c>
      <c r="B2633" s="8">
        <v>43635</v>
      </c>
      <c r="C2633" s="7">
        <v>20</v>
      </c>
      <c r="D2633" s="7" t="s">
        <v>5974</v>
      </c>
      <c r="E2633" s="7" t="s">
        <v>592</v>
      </c>
      <c r="F2633" s="7" t="s">
        <v>5975</v>
      </c>
      <c r="G2633" s="8">
        <v>43620.483333329998</v>
      </c>
      <c r="H2633" s="7" t="s">
        <v>2781</v>
      </c>
      <c r="I2633" s="7"/>
      <c r="J2633" s="7"/>
      <c r="K2633" s="7">
        <v>0</v>
      </c>
      <c r="L2633" s="7">
        <v>0</v>
      </c>
      <c r="M2633" s="7">
        <v>0</v>
      </c>
      <c r="N2633" s="7">
        <v>1</v>
      </c>
      <c r="O2633" s="7" t="s">
        <v>53</v>
      </c>
      <c r="P2633" s="7">
        <v>0</v>
      </c>
      <c r="Q2633" s="7">
        <v>0</v>
      </c>
      <c r="R2633" s="7">
        <v>1067.3599999999999</v>
      </c>
    </row>
    <row r="2634" spans="1:18" x14ac:dyDescent="0.25">
      <c r="A2634" s="7" t="s">
        <v>5973</v>
      </c>
      <c r="B2634" s="8">
        <v>43635</v>
      </c>
      <c r="C2634" s="7">
        <v>21</v>
      </c>
      <c r="D2634" s="7" t="s">
        <v>5974</v>
      </c>
      <c r="E2634" s="7" t="s">
        <v>592</v>
      </c>
      <c r="F2634" s="7" t="s">
        <v>5975</v>
      </c>
      <c r="G2634" s="8">
        <v>43620.483333329998</v>
      </c>
      <c r="H2634" s="7" t="s">
        <v>2781</v>
      </c>
      <c r="I2634" s="7"/>
      <c r="J2634" s="7"/>
      <c r="K2634" s="7">
        <v>0</v>
      </c>
      <c r="L2634" s="7">
        <v>0</v>
      </c>
      <c r="M2634" s="7">
        <v>0</v>
      </c>
      <c r="N2634" s="7">
        <v>1</v>
      </c>
      <c r="O2634" s="7" t="s">
        <v>53</v>
      </c>
      <c r="P2634" s="7">
        <v>0</v>
      </c>
      <c r="Q2634" s="7">
        <v>0</v>
      </c>
      <c r="R2634" s="7">
        <v>502.29</v>
      </c>
    </row>
    <row r="2635" spans="1:18" x14ac:dyDescent="0.25">
      <c r="A2635" s="7" t="s">
        <v>5976</v>
      </c>
      <c r="B2635" s="8">
        <v>43636</v>
      </c>
      <c r="C2635" s="7">
        <v>1</v>
      </c>
      <c r="D2635" s="7" t="s">
        <v>5977</v>
      </c>
      <c r="E2635" s="7" t="s">
        <v>592</v>
      </c>
      <c r="F2635" s="7" t="s">
        <v>5978</v>
      </c>
      <c r="G2635" s="8">
        <v>43635.401388879996</v>
      </c>
      <c r="H2635" s="7" t="s">
        <v>2781</v>
      </c>
      <c r="I2635" s="7"/>
      <c r="J2635" s="7"/>
      <c r="K2635" s="7">
        <v>0</v>
      </c>
      <c r="L2635" s="7">
        <v>0</v>
      </c>
      <c r="M2635" s="7">
        <v>1400</v>
      </c>
      <c r="N2635" s="7">
        <v>1</v>
      </c>
      <c r="O2635" s="7" t="s">
        <v>53</v>
      </c>
      <c r="P2635" s="7">
        <v>0</v>
      </c>
      <c r="Q2635" s="7">
        <v>0</v>
      </c>
      <c r="R2635" s="7">
        <v>1400</v>
      </c>
    </row>
    <row r="2636" spans="1:18" x14ac:dyDescent="0.25">
      <c r="A2636" s="7" t="s">
        <v>5979</v>
      </c>
      <c r="B2636" s="8">
        <v>43636</v>
      </c>
      <c r="C2636" s="7">
        <v>1</v>
      </c>
      <c r="D2636" s="7" t="s">
        <v>5980</v>
      </c>
      <c r="E2636" s="7" t="s">
        <v>592</v>
      </c>
      <c r="F2636" s="7" t="s">
        <v>5981</v>
      </c>
      <c r="G2636" s="8">
        <v>43628.612500000003</v>
      </c>
      <c r="H2636" s="7" t="s">
        <v>2781</v>
      </c>
      <c r="I2636" s="7"/>
      <c r="J2636" s="7"/>
      <c r="K2636" s="7">
        <v>0</v>
      </c>
      <c r="L2636" s="7">
        <v>0</v>
      </c>
      <c r="M2636" s="7">
        <v>4130</v>
      </c>
      <c r="N2636" s="7">
        <v>1</v>
      </c>
      <c r="O2636" s="7" t="s">
        <v>53</v>
      </c>
      <c r="P2636" s="7">
        <v>0</v>
      </c>
      <c r="Q2636" s="7">
        <v>0</v>
      </c>
      <c r="R2636" s="7">
        <v>4130</v>
      </c>
    </row>
    <row r="2637" spans="1:18" x14ac:dyDescent="0.25">
      <c r="A2637" s="7" t="s">
        <v>5982</v>
      </c>
      <c r="B2637" s="8">
        <v>43636</v>
      </c>
      <c r="C2637" s="7">
        <v>1</v>
      </c>
      <c r="D2637" s="7" t="s">
        <v>5983</v>
      </c>
      <c r="E2637" s="7" t="s">
        <v>592</v>
      </c>
      <c r="F2637" s="7" t="s">
        <v>5984</v>
      </c>
      <c r="G2637" s="8">
        <v>43635.636805549999</v>
      </c>
      <c r="H2637" s="7" t="s">
        <v>2781</v>
      </c>
      <c r="I2637" s="7"/>
      <c r="J2637" s="7"/>
      <c r="K2637" s="7">
        <v>0</v>
      </c>
      <c r="L2637" s="7">
        <v>0</v>
      </c>
      <c r="M2637" s="7">
        <v>1500</v>
      </c>
      <c r="N2637" s="7">
        <v>1</v>
      </c>
      <c r="O2637" s="7" t="s">
        <v>53</v>
      </c>
      <c r="P2637" s="7">
        <v>0</v>
      </c>
      <c r="Q2637" s="7">
        <v>0</v>
      </c>
      <c r="R2637" s="7">
        <v>1500</v>
      </c>
    </row>
    <row r="2638" spans="1:18" x14ac:dyDescent="0.25">
      <c r="A2638" s="7" t="s">
        <v>5985</v>
      </c>
      <c r="B2638" s="8">
        <v>43636</v>
      </c>
      <c r="C2638" s="7">
        <v>1</v>
      </c>
      <c r="D2638" s="7" t="s">
        <v>5986</v>
      </c>
      <c r="E2638" s="7" t="s">
        <v>592</v>
      </c>
      <c r="F2638" s="7" t="s">
        <v>5987</v>
      </c>
      <c r="G2638" s="8">
        <v>43616.47777777</v>
      </c>
      <c r="H2638" s="7" t="s">
        <v>2781</v>
      </c>
      <c r="I2638" s="7"/>
      <c r="J2638" s="7"/>
      <c r="K2638" s="7">
        <v>0</v>
      </c>
      <c r="L2638" s="7">
        <v>0</v>
      </c>
      <c r="M2638" s="7">
        <v>5000</v>
      </c>
      <c r="N2638" s="7">
        <v>1</v>
      </c>
      <c r="O2638" s="7" t="s">
        <v>53</v>
      </c>
      <c r="P2638" s="7">
        <v>0</v>
      </c>
      <c r="Q2638" s="7">
        <v>0</v>
      </c>
      <c r="R2638" s="7">
        <v>5000</v>
      </c>
    </row>
    <row r="2639" spans="1:18" x14ac:dyDescent="0.25">
      <c r="A2639" s="7" t="s">
        <v>5988</v>
      </c>
      <c r="B2639" s="8">
        <v>43636</v>
      </c>
      <c r="C2639" s="7">
        <v>1</v>
      </c>
      <c r="D2639" s="7" t="s">
        <v>5989</v>
      </c>
      <c r="E2639" s="7" t="s">
        <v>592</v>
      </c>
      <c r="F2639" s="7" t="s">
        <v>5990</v>
      </c>
      <c r="G2639" s="8">
        <v>43620.518055549997</v>
      </c>
      <c r="H2639" s="7" t="s">
        <v>2781</v>
      </c>
      <c r="I2639" s="7"/>
      <c r="J2639" s="7"/>
      <c r="K2639" s="7">
        <v>0</v>
      </c>
      <c r="L2639" s="7">
        <v>0</v>
      </c>
      <c r="M2639" s="7">
        <v>0</v>
      </c>
      <c r="N2639" s="7">
        <v>1</v>
      </c>
      <c r="O2639" s="7" t="s">
        <v>53</v>
      </c>
      <c r="P2639" s="7">
        <v>0</v>
      </c>
      <c r="Q2639" s="7">
        <v>0</v>
      </c>
      <c r="R2639" s="7">
        <v>69930</v>
      </c>
    </row>
    <row r="2640" spans="1:18" x14ac:dyDescent="0.25">
      <c r="A2640" s="7" t="s">
        <v>5988</v>
      </c>
      <c r="B2640" s="8">
        <v>43636</v>
      </c>
      <c r="C2640" s="7">
        <v>2</v>
      </c>
      <c r="D2640" s="7" t="s">
        <v>5989</v>
      </c>
      <c r="E2640" s="7" t="s">
        <v>592</v>
      </c>
      <c r="F2640" s="7" t="s">
        <v>5990</v>
      </c>
      <c r="G2640" s="8">
        <v>43620.518055549997</v>
      </c>
      <c r="H2640" s="7" t="s">
        <v>2781</v>
      </c>
      <c r="I2640" s="7"/>
      <c r="J2640" s="7"/>
      <c r="K2640" s="7">
        <v>0</v>
      </c>
      <c r="L2640" s="7">
        <v>0</v>
      </c>
      <c r="M2640" s="7">
        <v>0</v>
      </c>
      <c r="N2640" s="7">
        <v>1</v>
      </c>
      <c r="O2640" s="7" t="s">
        <v>53</v>
      </c>
      <c r="P2640" s="7">
        <v>0</v>
      </c>
      <c r="Q2640" s="7">
        <v>0</v>
      </c>
      <c r="R2640" s="7">
        <v>20250</v>
      </c>
    </row>
    <row r="2641" spans="1:18" x14ac:dyDescent="0.25">
      <c r="A2641" s="7" t="s">
        <v>5988</v>
      </c>
      <c r="B2641" s="8">
        <v>43636</v>
      </c>
      <c r="C2641" s="7">
        <v>3</v>
      </c>
      <c r="D2641" s="7" t="s">
        <v>5989</v>
      </c>
      <c r="E2641" s="7" t="s">
        <v>592</v>
      </c>
      <c r="F2641" s="7" t="s">
        <v>5990</v>
      </c>
      <c r="G2641" s="8">
        <v>43620.518055549997</v>
      </c>
      <c r="H2641" s="7" t="s">
        <v>2781</v>
      </c>
      <c r="I2641" s="7"/>
      <c r="J2641" s="7"/>
      <c r="K2641" s="7">
        <v>0</v>
      </c>
      <c r="L2641" s="7">
        <v>0</v>
      </c>
      <c r="M2641" s="7">
        <v>0</v>
      </c>
      <c r="N2641" s="7">
        <v>1</v>
      </c>
      <c r="O2641" s="7" t="s">
        <v>53</v>
      </c>
      <c r="P2641" s="7">
        <v>0</v>
      </c>
      <c r="Q2641" s="7">
        <v>0</v>
      </c>
      <c r="R2641" s="7">
        <v>2790</v>
      </c>
    </row>
    <row r="2642" spans="1:18" x14ac:dyDescent="0.25">
      <c r="A2642" s="7" t="s">
        <v>5988</v>
      </c>
      <c r="B2642" s="8">
        <v>43636</v>
      </c>
      <c r="C2642" s="7">
        <v>4</v>
      </c>
      <c r="D2642" s="7" t="s">
        <v>5989</v>
      </c>
      <c r="E2642" s="7" t="s">
        <v>592</v>
      </c>
      <c r="F2642" s="7" t="s">
        <v>5990</v>
      </c>
      <c r="G2642" s="8">
        <v>43620.518055549997</v>
      </c>
      <c r="H2642" s="7" t="s">
        <v>2781</v>
      </c>
      <c r="I2642" s="7"/>
      <c r="J2642" s="7"/>
      <c r="K2642" s="7">
        <v>0</v>
      </c>
      <c r="L2642" s="7">
        <v>0</v>
      </c>
      <c r="M2642" s="7">
        <v>0</v>
      </c>
      <c r="N2642" s="7">
        <v>1</v>
      </c>
      <c r="O2642" s="7" t="s">
        <v>53</v>
      </c>
      <c r="P2642" s="7">
        <v>0</v>
      </c>
      <c r="Q2642" s="7">
        <v>0</v>
      </c>
      <c r="R2642" s="7">
        <v>53730</v>
      </c>
    </row>
    <row r="2643" spans="1:18" x14ac:dyDescent="0.25">
      <c r="A2643" s="7" t="s">
        <v>5988</v>
      </c>
      <c r="B2643" s="8">
        <v>43636</v>
      </c>
      <c r="C2643" s="7">
        <v>5</v>
      </c>
      <c r="D2643" s="7" t="s">
        <v>5989</v>
      </c>
      <c r="E2643" s="7" t="s">
        <v>592</v>
      </c>
      <c r="F2643" s="7" t="s">
        <v>5990</v>
      </c>
      <c r="G2643" s="8">
        <v>43620.518055549997</v>
      </c>
      <c r="H2643" s="7" t="s">
        <v>2781</v>
      </c>
      <c r="I2643" s="7"/>
      <c r="J2643" s="7"/>
      <c r="K2643" s="7">
        <v>0</v>
      </c>
      <c r="L2643" s="7">
        <v>0</v>
      </c>
      <c r="M2643" s="7">
        <v>0</v>
      </c>
      <c r="N2643" s="7">
        <v>1</v>
      </c>
      <c r="O2643" s="7" t="s">
        <v>53</v>
      </c>
      <c r="P2643" s="7">
        <v>0</v>
      </c>
      <c r="Q2643" s="7">
        <v>0</v>
      </c>
      <c r="R2643" s="7">
        <v>42930</v>
      </c>
    </row>
    <row r="2644" spans="1:18" x14ac:dyDescent="0.25">
      <c r="A2644" s="7" t="s">
        <v>5991</v>
      </c>
      <c r="B2644" s="8">
        <v>43636</v>
      </c>
      <c r="C2644" s="7">
        <v>1</v>
      </c>
      <c r="D2644" s="7" t="s">
        <v>5992</v>
      </c>
      <c r="E2644" s="7" t="s">
        <v>592</v>
      </c>
      <c r="F2644" s="7" t="s">
        <v>5993</v>
      </c>
      <c r="G2644" s="8">
        <v>43615</v>
      </c>
      <c r="H2644" s="7" t="s">
        <v>2781</v>
      </c>
      <c r="I2644" s="7"/>
      <c r="J2644" s="7"/>
      <c r="K2644" s="7">
        <v>0</v>
      </c>
      <c r="L2644" s="7">
        <v>0</v>
      </c>
      <c r="M2644" s="7">
        <v>3668.4</v>
      </c>
      <c r="N2644" s="7">
        <v>1</v>
      </c>
      <c r="O2644" s="7" t="s">
        <v>53</v>
      </c>
      <c r="P2644" s="7">
        <v>0</v>
      </c>
      <c r="Q2644" s="7">
        <v>0</v>
      </c>
      <c r="R2644" s="7">
        <v>3668.4</v>
      </c>
    </row>
    <row r="2645" spans="1:18" x14ac:dyDescent="0.25">
      <c r="A2645" s="7" t="s">
        <v>5991</v>
      </c>
      <c r="B2645" s="8">
        <v>43636</v>
      </c>
      <c r="C2645" s="7">
        <v>2</v>
      </c>
      <c r="D2645" s="7" t="s">
        <v>5994</v>
      </c>
      <c r="E2645" s="7" t="s">
        <v>592</v>
      </c>
      <c r="F2645" s="7" t="s">
        <v>5995</v>
      </c>
      <c r="G2645" s="8">
        <v>43615</v>
      </c>
      <c r="H2645" s="7" t="s">
        <v>2781</v>
      </c>
      <c r="I2645" s="7"/>
      <c r="J2645" s="7"/>
      <c r="K2645" s="7">
        <v>0</v>
      </c>
      <c r="L2645" s="7">
        <v>0</v>
      </c>
      <c r="M2645" s="7">
        <v>3297.6</v>
      </c>
      <c r="N2645" s="7">
        <v>1</v>
      </c>
      <c r="O2645" s="7" t="s">
        <v>53</v>
      </c>
      <c r="P2645" s="7">
        <v>0</v>
      </c>
      <c r="Q2645" s="7">
        <v>0</v>
      </c>
      <c r="R2645" s="7">
        <v>3297.6</v>
      </c>
    </row>
    <row r="2646" spans="1:18" x14ac:dyDescent="0.25">
      <c r="A2646" s="7" t="s">
        <v>5996</v>
      </c>
      <c r="B2646" s="8">
        <v>43637</v>
      </c>
      <c r="C2646" s="7">
        <v>1</v>
      </c>
      <c r="D2646" s="7" t="s">
        <v>5997</v>
      </c>
      <c r="E2646" s="7" t="s">
        <v>592</v>
      </c>
      <c r="F2646" s="7" t="s">
        <v>5998</v>
      </c>
      <c r="G2646" s="8">
        <v>43635.480555549999</v>
      </c>
      <c r="H2646" s="7" t="s">
        <v>2781</v>
      </c>
      <c r="I2646" s="7"/>
      <c r="J2646" s="7"/>
      <c r="K2646" s="7">
        <v>0</v>
      </c>
      <c r="L2646" s="7">
        <v>0</v>
      </c>
      <c r="M2646" s="7">
        <v>2040</v>
      </c>
      <c r="N2646" s="7">
        <v>1</v>
      </c>
      <c r="O2646" s="7" t="s">
        <v>53</v>
      </c>
      <c r="P2646" s="7">
        <v>0</v>
      </c>
      <c r="Q2646" s="7">
        <v>0</v>
      </c>
      <c r="R2646" s="7">
        <v>2040</v>
      </c>
    </row>
    <row r="2647" spans="1:18" x14ac:dyDescent="0.25">
      <c r="A2647" s="7" t="s">
        <v>5999</v>
      </c>
      <c r="B2647" s="8">
        <v>43637</v>
      </c>
      <c r="C2647" s="7">
        <v>1</v>
      </c>
      <c r="D2647" s="7" t="s">
        <v>6000</v>
      </c>
      <c r="E2647" s="7" t="s">
        <v>592</v>
      </c>
      <c r="F2647" s="7" t="s">
        <v>6001</v>
      </c>
      <c r="G2647" s="8">
        <v>43439.386805549999</v>
      </c>
      <c r="H2647" s="7" t="s">
        <v>2781</v>
      </c>
      <c r="I2647" s="7"/>
      <c r="J2647" s="7"/>
      <c r="K2647" s="7">
        <v>0</v>
      </c>
      <c r="L2647" s="7">
        <v>0</v>
      </c>
      <c r="M2647" s="7">
        <v>179</v>
      </c>
      <c r="N2647" s="7">
        <v>1</v>
      </c>
      <c r="O2647" s="7" t="s">
        <v>71</v>
      </c>
      <c r="P2647" s="7">
        <v>0</v>
      </c>
      <c r="Q2647" s="7">
        <v>0</v>
      </c>
      <c r="R2647" s="7">
        <v>179</v>
      </c>
    </row>
    <row r="2648" spans="1:18" x14ac:dyDescent="0.25">
      <c r="A2648" s="7" t="s">
        <v>6002</v>
      </c>
      <c r="B2648" s="8">
        <v>43637</v>
      </c>
      <c r="C2648" s="7">
        <v>1</v>
      </c>
      <c r="D2648" s="7" t="s">
        <v>6003</v>
      </c>
      <c r="E2648" s="7" t="s">
        <v>592</v>
      </c>
      <c r="F2648" s="7" t="s">
        <v>6004</v>
      </c>
      <c r="G2648" s="8">
        <v>43614.683333330002</v>
      </c>
      <c r="H2648" s="7" t="s">
        <v>2781</v>
      </c>
      <c r="I2648" s="7"/>
      <c r="J2648" s="7"/>
      <c r="K2648" s="7">
        <v>0</v>
      </c>
      <c r="L2648" s="7">
        <v>0</v>
      </c>
      <c r="M2648" s="7">
        <v>222.66</v>
      </c>
      <c r="N2648" s="7">
        <v>1</v>
      </c>
      <c r="O2648" s="7" t="s">
        <v>53</v>
      </c>
      <c r="P2648" s="7">
        <v>0</v>
      </c>
      <c r="Q2648" s="7">
        <v>0</v>
      </c>
      <c r="R2648" s="7">
        <v>222.66</v>
      </c>
    </row>
    <row r="2649" spans="1:18" x14ac:dyDescent="0.25">
      <c r="A2649" s="7" t="s">
        <v>6002</v>
      </c>
      <c r="B2649" s="8">
        <v>43637</v>
      </c>
      <c r="C2649" s="7">
        <v>2</v>
      </c>
      <c r="D2649" s="7" t="s">
        <v>6003</v>
      </c>
      <c r="E2649" s="7" t="s">
        <v>592</v>
      </c>
      <c r="F2649" s="7" t="s">
        <v>6004</v>
      </c>
      <c r="G2649" s="8">
        <v>43614.683333330002</v>
      </c>
      <c r="H2649" s="7" t="s">
        <v>2781</v>
      </c>
      <c r="I2649" s="7"/>
      <c r="J2649" s="7"/>
      <c r="K2649" s="7">
        <v>0</v>
      </c>
      <c r="L2649" s="7">
        <v>0</v>
      </c>
      <c r="M2649" s="7">
        <v>127.34</v>
      </c>
      <c r="N2649" s="7">
        <v>1</v>
      </c>
      <c r="O2649" s="7" t="s">
        <v>53</v>
      </c>
      <c r="P2649" s="7">
        <v>0</v>
      </c>
      <c r="Q2649" s="7">
        <v>0</v>
      </c>
      <c r="R2649" s="7">
        <v>127.34</v>
      </c>
    </row>
    <row r="2650" spans="1:18" x14ac:dyDescent="0.25">
      <c r="A2650" s="7" t="s">
        <v>6005</v>
      </c>
      <c r="B2650" s="8">
        <v>43637</v>
      </c>
      <c r="C2650" s="7">
        <v>1</v>
      </c>
      <c r="D2650" s="7" t="s">
        <v>6006</v>
      </c>
      <c r="E2650" s="7" t="s">
        <v>592</v>
      </c>
      <c r="F2650" s="7" t="s">
        <v>6007</v>
      </c>
      <c r="G2650" s="8">
        <v>43587.412499999999</v>
      </c>
      <c r="H2650" s="7" t="s">
        <v>2781</v>
      </c>
      <c r="I2650" s="7"/>
      <c r="J2650" s="7"/>
      <c r="K2650" s="7">
        <v>0</v>
      </c>
      <c r="L2650" s="7">
        <v>0</v>
      </c>
      <c r="M2650" s="7">
        <v>1</v>
      </c>
      <c r="N2650" s="7">
        <v>1</v>
      </c>
      <c r="O2650" s="7" t="s">
        <v>53</v>
      </c>
      <c r="P2650" s="7">
        <v>0</v>
      </c>
      <c r="Q2650" s="7">
        <v>0</v>
      </c>
      <c r="R2650" s="7">
        <v>2500</v>
      </c>
    </row>
    <row r="2651" spans="1:18" x14ac:dyDescent="0.25">
      <c r="A2651" s="7" t="s">
        <v>6008</v>
      </c>
      <c r="B2651" s="8">
        <v>43638</v>
      </c>
      <c r="C2651" s="7">
        <v>1</v>
      </c>
      <c r="D2651" s="7" t="s">
        <v>6009</v>
      </c>
      <c r="E2651" s="7" t="s">
        <v>592</v>
      </c>
      <c r="F2651" s="7" t="s">
        <v>6010</v>
      </c>
      <c r="G2651" s="8">
        <v>43608.360416659998</v>
      </c>
      <c r="H2651" s="7" t="s">
        <v>2781</v>
      </c>
      <c r="I2651" s="7"/>
      <c r="J2651" s="7"/>
      <c r="K2651" s="7">
        <v>0</v>
      </c>
      <c r="L2651" s="7">
        <v>0</v>
      </c>
      <c r="M2651" s="7">
        <v>2006</v>
      </c>
      <c r="N2651" s="7">
        <v>1</v>
      </c>
      <c r="O2651" s="7" t="s">
        <v>53</v>
      </c>
      <c r="P2651" s="7">
        <v>0</v>
      </c>
      <c r="Q2651" s="7">
        <v>0</v>
      </c>
      <c r="R2651" s="7">
        <v>2006</v>
      </c>
    </row>
    <row r="2652" spans="1:18" x14ac:dyDescent="0.25">
      <c r="A2652" s="7" t="s">
        <v>6011</v>
      </c>
      <c r="B2652" s="8">
        <v>43640</v>
      </c>
      <c r="C2652" s="7">
        <v>1</v>
      </c>
      <c r="D2652" s="7" t="s">
        <v>6012</v>
      </c>
      <c r="E2652" s="7" t="s">
        <v>592</v>
      </c>
      <c r="F2652" s="7" t="s">
        <v>6013</v>
      </c>
      <c r="G2652" s="8">
        <v>43639.612500000003</v>
      </c>
      <c r="H2652" s="7" t="s">
        <v>2781</v>
      </c>
      <c r="I2652" s="7"/>
      <c r="J2652" s="7"/>
      <c r="K2652" s="7">
        <v>0</v>
      </c>
      <c r="L2652" s="7">
        <v>0</v>
      </c>
      <c r="M2652" s="7">
        <v>0</v>
      </c>
      <c r="N2652" s="7">
        <v>1</v>
      </c>
      <c r="O2652" s="7" t="s">
        <v>71</v>
      </c>
      <c r="P2652" s="7">
        <v>0</v>
      </c>
      <c r="Q2652" s="7">
        <v>0</v>
      </c>
      <c r="R2652" s="7">
        <v>50</v>
      </c>
    </row>
    <row r="2653" spans="1:18" x14ac:dyDescent="0.25">
      <c r="A2653" s="7" t="s">
        <v>6014</v>
      </c>
      <c r="B2653" s="8">
        <v>43650</v>
      </c>
      <c r="C2653" s="7">
        <v>1</v>
      </c>
      <c r="D2653" s="7" t="s">
        <v>6015</v>
      </c>
      <c r="E2653" s="7" t="s">
        <v>592</v>
      </c>
      <c r="F2653" s="7" t="s">
        <v>6016</v>
      </c>
      <c r="G2653" s="8">
        <v>43648</v>
      </c>
      <c r="H2653" s="7" t="s">
        <v>2781</v>
      </c>
      <c r="I2653" s="7"/>
      <c r="J2653" s="7"/>
      <c r="K2653" s="7">
        <v>0</v>
      </c>
      <c r="L2653" s="7">
        <v>0</v>
      </c>
      <c r="M2653" s="7">
        <v>15840</v>
      </c>
      <c r="N2653" s="7">
        <v>1</v>
      </c>
      <c r="O2653" s="7" t="s">
        <v>53</v>
      </c>
      <c r="P2653" s="7">
        <v>0</v>
      </c>
      <c r="Q2653" s="7">
        <v>0</v>
      </c>
      <c r="R2653" s="7">
        <v>28195.200000000001</v>
      </c>
    </row>
    <row r="2654" spans="1:18" x14ac:dyDescent="0.25">
      <c r="A2654" s="7" t="s">
        <v>6017</v>
      </c>
      <c r="B2654" s="8">
        <v>43650</v>
      </c>
      <c r="C2654" s="7">
        <v>1</v>
      </c>
      <c r="D2654" s="7" t="s">
        <v>6018</v>
      </c>
      <c r="E2654" s="7" t="s">
        <v>592</v>
      </c>
      <c r="F2654" s="7" t="s">
        <v>6019</v>
      </c>
      <c r="G2654" s="8">
        <v>43648</v>
      </c>
      <c r="H2654" s="7" t="s">
        <v>2781</v>
      </c>
      <c r="I2654" s="7"/>
      <c r="J2654" s="7"/>
      <c r="K2654" s="7">
        <v>0</v>
      </c>
      <c r="L2654" s="7">
        <v>0</v>
      </c>
      <c r="M2654" s="7">
        <v>14184</v>
      </c>
      <c r="N2654" s="7">
        <v>1</v>
      </c>
      <c r="O2654" s="7" t="s">
        <v>53</v>
      </c>
      <c r="P2654" s="7">
        <v>0</v>
      </c>
      <c r="Q2654" s="7">
        <v>0</v>
      </c>
      <c r="R2654" s="7">
        <v>25247.5</v>
      </c>
    </row>
    <row r="2655" spans="1:18" x14ac:dyDescent="0.25">
      <c r="A2655" s="7" t="s">
        <v>6020</v>
      </c>
      <c r="B2655" s="8">
        <v>43654</v>
      </c>
      <c r="C2655" s="7">
        <v>1</v>
      </c>
      <c r="D2655" s="7" t="s">
        <v>6021</v>
      </c>
      <c r="E2655" s="7" t="s">
        <v>592</v>
      </c>
      <c r="F2655" s="7" t="s">
        <v>6022</v>
      </c>
      <c r="G2655" s="8">
        <v>43650</v>
      </c>
      <c r="H2655" s="7" t="s">
        <v>2781</v>
      </c>
      <c r="I2655" s="7"/>
      <c r="J2655" s="7"/>
      <c r="K2655" s="7">
        <v>0</v>
      </c>
      <c r="L2655" s="7">
        <v>0</v>
      </c>
      <c r="M2655" s="7">
        <v>5805</v>
      </c>
      <c r="N2655" s="7">
        <v>1</v>
      </c>
      <c r="O2655" s="7" t="s">
        <v>53</v>
      </c>
      <c r="P2655" s="7">
        <v>0</v>
      </c>
      <c r="Q2655" s="7">
        <v>0</v>
      </c>
      <c r="R2655" s="7">
        <v>5805</v>
      </c>
    </row>
    <row r="2656" spans="1:18" x14ac:dyDescent="0.25">
      <c r="A2656" s="7" t="s">
        <v>6023</v>
      </c>
      <c r="B2656" s="8">
        <v>43654</v>
      </c>
      <c r="C2656" s="7">
        <v>1</v>
      </c>
      <c r="D2656" s="7" t="s">
        <v>6024</v>
      </c>
      <c r="E2656" s="7" t="s">
        <v>592</v>
      </c>
      <c r="F2656" s="7" t="s">
        <v>6025</v>
      </c>
      <c r="G2656" s="8">
        <v>43651</v>
      </c>
      <c r="H2656" s="7" t="s">
        <v>2781</v>
      </c>
      <c r="I2656" s="7"/>
      <c r="J2656" s="7"/>
      <c r="K2656" s="7">
        <v>0</v>
      </c>
      <c r="L2656" s="7">
        <v>0</v>
      </c>
      <c r="M2656" s="7">
        <v>0</v>
      </c>
      <c r="N2656" s="7">
        <v>1</v>
      </c>
      <c r="O2656" s="7" t="s">
        <v>71</v>
      </c>
      <c r="P2656" s="7">
        <v>0</v>
      </c>
      <c r="Q2656" s="7">
        <v>0</v>
      </c>
      <c r="R2656" s="7">
        <v>50</v>
      </c>
    </row>
    <row r="2657" spans="1:18" x14ac:dyDescent="0.25">
      <c r="A2657" s="7" t="s">
        <v>6026</v>
      </c>
      <c r="B2657" s="8">
        <v>43656</v>
      </c>
      <c r="C2657" s="7">
        <v>1</v>
      </c>
      <c r="D2657" s="7" t="s">
        <v>6027</v>
      </c>
      <c r="E2657" s="7" t="s">
        <v>592</v>
      </c>
      <c r="F2657" s="7" t="s">
        <v>6028</v>
      </c>
      <c r="G2657" s="8">
        <v>43651</v>
      </c>
      <c r="H2657" s="7" t="s">
        <v>2781</v>
      </c>
      <c r="I2657" s="7"/>
      <c r="J2657" s="7"/>
      <c r="K2657" s="7">
        <v>0</v>
      </c>
      <c r="L2657" s="7">
        <v>0</v>
      </c>
      <c r="M2657" s="7">
        <v>25</v>
      </c>
      <c r="N2657" s="7">
        <v>1</v>
      </c>
      <c r="O2657" s="7" t="s">
        <v>71</v>
      </c>
      <c r="P2657" s="7">
        <v>0</v>
      </c>
      <c r="Q2657" s="7">
        <v>0</v>
      </c>
      <c r="R2657" s="7">
        <v>25</v>
      </c>
    </row>
    <row r="2658" spans="1:18" x14ac:dyDescent="0.25">
      <c r="A2658" s="7" t="s">
        <v>6029</v>
      </c>
      <c r="B2658" s="8">
        <v>43656</v>
      </c>
      <c r="C2658" s="7">
        <v>1</v>
      </c>
      <c r="D2658" s="7" t="s">
        <v>6030</v>
      </c>
      <c r="E2658" s="7" t="s">
        <v>592</v>
      </c>
      <c r="F2658" s="7" t="s">
        <v>6031</v>
      </c>
      <c r="G2658" s="8">
        <v>43652</v>
      </c>
      <c r="H2658" s="7" t="s">
        <v>2781</v>
      </c>
      <c r="I2658" s="7"/>
      <c r="J2658" s="7"/>
      <c r="K2658" s="7">
        <v>0</v>
      </c>
      <c r="L2658" s="7">
        <v>0</v>
      </c>
      <c r="M2658" s="7">
        <v>140</v>
      </c>
      <c r="N2658" s="7">
        <v>1</v>
      </c>
      <c r="O2658" s="7" t="s">
        <v>71</v>
      </c>
      <c r="P2658" s="7">
        <v>0</v>
      </c>
      <c r="Q2658" s="7">
        <v>0</v>
      </c>
      <c r="R2658" s="7">
        <v>140</v>
      </c>
    </row>
    <row r="2659" spans="1:18" x14ac:dyDescent="0.25">
      <c r="A2659" s="7" t="s">
        <v>6032</v>
      </c>
      <c r="B2659" s="8">
        <v>43656</v>
      </c>
      <c r="C2659" s="7">
        <v>1</v>
      </c>
      <c r="D2659" s="7" t="s">
        <v>6033</v>
      </c>
      <c r="E2659" s="7" t="s">
        <v>592</v>
      </c>
      <c r="F2659" s="7" t="s">
        <v>6034</v>
      </c>
      <c r="G2659" s="8">
        <v>43654</v>
      </c>
      <c r="H2659" s="7" t="s">
        <v>2781</v>
      </c>
      <c r="I2659" s="7"/>
      <c r="J2659" s="7"/>
      <c r="K2659" s="7">
        <v>0</v>
      </c>
      <c r="L2659" s="7">
        <v>0</v>
      </c>
      <c r="M2659" s="7">
        <v>50</v>
      </c>
      <c r="N2659" s="7">
        <v>1</v>
      </c>
      <c r="O2659" s="7" t="s">
        <v>71</v>
      </c>
      <c r="P2659" s="7">
        <v>0</v>
      </c>
      <c r="Q2659" s="7">
        <v>0</v>
      </c>
      <c r="R2659" s="7">
        <v>100</v>
      </c>
    </row>
    <row r="2660" spans="1:18" x14ac:dyDescent="0.25">
      <c r="A2660" s="7" t="s">
        <v>6035</v>
      </c>
      <c r="B2660" s="8">
        <v>43656</v>
      </c>
      <c r="C2660" s="7">
        <v>1</v>
      </c>
      <c r="D2660" s="7" t="s">
        <v>6036</v>
      </c>
      <c r="E2660" s="7" t="s">
        <v>592</v>
      </c>
      <c r="F2660" s="7" t="s">
        <v>6037</v>
      </c>
      <c r="G2660" s="8">
        <v>43653</v>
      </c>
      <c r="H2660" s="7" t="s">
        <v>2781</v>
      </c>
      <c r="I2660" s="7"/>
      <c r="J2660" s="7"/>
      <c r="K2660" s="7">
        <v>0</v>
      </c>
      <c r="L2660" s="7">
        <v>0</v>
      </c>
      <c r="M2660" s="7">
        <v>0</v>
      </c>
      <c r="N2660" s="7">
        <v>1</v>
      </c>
      <c r="O2660" s="7" t="s">
        <v>71</v>
      </c>
      <c r="P2660" s="7">
        <v>0</v>
      </c>
      <c r="Q2660" s="7">
        <v>0</v>
      </c>
      <c r="R2660" s="7">
        <v>50</v>
      </c>
    </row>
    <row r="2661" spans="1:18" x14ac:dyDescent="0.25">
      <c r="A2661" s="7" t="s">
        <v>6038</v>
      </c>
      <c r="B2661" s="8">
        <v>43656</v>
      </c>
      <c r="C2661" s="7">
        <v>1</v>
      </c>
      <c r="D2661" s="7" t="s">
        <v>6012</v>
      </c>
      <c r="E2661" s="7" t="s">
        <v>592</v>
      </c>
      <c r="F2661" s="7" t="s">
        <v>6039</v>
      </c>
      <c r="G2661" s="8">
        <v>43653</v>
      </c>
      <c r="H2661" s="7" t="s">
        <v>2781</v>
      </c>
      <c r="I2661" s="7"/>
      <c r="J2661" s="7"/>
      <c r="K2661" s="7">
        <v>0</v>
      </c>
      <c r="L2661" s="7">
        <v>0</v>
      </c>
      <c r="M2661" s="7">
        <v>0</v>
      </c>
      <c r="N2661" s="7">
        <v>1</v>
      </c>
      <c r="O2661" s="7" t="s">
        <v>71</v>
      </c>
      <c r="P2661" s="7">
        <v>0</v>
      </c>
      <c r="Q2661" s="7">
        <v>0</v>
      </c>
      <c r="R2661" s="7">
        <v>50</v>
      </c>
    </row>
    <row r="2662" spans="1:18" x14ac:dyDescent="0.25">
      <c r="A2662" s="7" t="s">
        <v>6040</v>
      </c>
      <c r="B2662" s="8">
        <v>43656</v>
      </c>
      <c r="C2662" s="7">
        <v>1</v>
      </c>
      <c r="D2662" s="7" t="s">
        <v>6041</v>
      </c>
      <c r="E2662" s="7" t="s">
        <v>592</v>
      </c>
      <c r="F2662" s="7" t="s">
        <v>6042</v>
      </c>
      <c r="G2662" s="8">
        <v>43652</v>
      </c>
      <c r="H2662" s="7" t="s">
        <v>2781</v>
      </c>
      <c r="I2662" s="7"/>
      <c r="J2662" s="7"/>
      <c r="K2662" s="7">
        <v>0</v>
      </c>
      <c r="L2662" s="7">
        <v>0</v>
      </c>
      <c r="M2662" s="7">
        <v>60</v>
      </c>
      <c r="N2662" s="7">
        <v>1</v>
      </c>
      <c r="O2662" s="7" t="s">
        <v>71</v>
      </c>
      <c r="P2662" s="7">
        <v>0</v>
      </c>
      <c r="Q2662" s="7">
        <v>0</v>
      </c>
      <c r="R2662" s="7">
        <v>286</v>
      </c>
    </row>
    <row r="2663" spans="1:18" x14ac:dyDescent="0.25">
      <c r="A2663" s="7" t="s">
        <v>6043</v>
      </c>
      <c r="B2663" s="8">
        <v>43656</v>
      </c>
      <c r="C2663" s="7">
        <v>1</v>
      </c>
      <c r="D2663" s="7" t="s">
        <v>6044</v>
      </c>
      <c r="E2663" s="7" t="s">
        <v>592</v>
      </c>
      <c r="F2663" s="7" t="s">
        <v>6045</v>
      </c>
      <c r="G2663" s="8">
        <v>43653</v>
      </c>
      <c r="H2663" s="7" t="s">
        <v>2781</v>
      </c>
      <c r="I2663" s="7"/>
      <c r="J2663" s="7"/>
      <c r="K2663" s="7">
        <v>0</v>
      </c>
      <c r="L2663" s="7">
        <v>0</v>
      </c>
      <c r="M2663" s="7">
        <v>50</v>
      </c>
      <c r="N2663" s="7">
        <v>1</v>
      </c>
      <c r="O2663" s="7" t="s">
        <v>71</v>
      </c>
      <c r="P2663" s="7">
        <v>0</v>
      </c>
      <c r="Q2663" s="7">
        <v>0</v>
      </c>
      <c r="R2663" s="7">
        <v>200</v>
      </c>
    </row>
    <row r="2664" spans="1:18" x14ac:dyDescent="0.25">
      <c r="A2664" s="7" t="s">
        <v>6046</v>
      </c>
      <c r="B2664" s="8">
        <v>43656</v>
      </c>
      <c r="C2664" s="7">
        <v>1</v>
      </c>
      <c r="D2664" s="7" t="s">
        <v>6047</v>
      </c>
      <c r="E2664" s="7" t="s">
        <v>592</v>
      </c>
      <c r="F2664" s="7" t="s">
        <v>6048</v>
      </c>
      <c r="G2664" s="8">
        <v>43652</v>
      </c>
      <c r="H2664" s="7" t="s">
        <v>2781</v>
      </c>
      <c r="I2664" s="7"/>
      <c r="J2664" s="7"/>
      <c r="K2664" s="7">
        <v>0</v>
      </c>
      <c r="L2664" s="7">
        <v>0</v>
      </c>
      <c r="M2664" s="7">
        <v>0</v>
      </c>
      <c r="N2664" s="7">
        <v>1</v>
      </c>
      <c r="O2664" s="7" t="s">
        <v>71</v>
      </c>
      <c r="P2664" s="7">
        <v>0</v>
      </c>
      <c r="Q2664" s="7">
        <v>0</v>
      </c>
      <c r="R2664" s="7">
        <v>150</v>
      </c>
    </row>
    <row r="2665" spans="1:18" x14ac:dyDescent="0.25">
      <c r="A2665" s="7" t="s">
        <v>6049</v>
      </c>
      <c r="B2665" s="8">
        <v>43656</v>
      </c>
      <c r="C2665" s="7">
        <v>1</v>
      </c>
      <c r="D2665" s="7" t="s">
        <v>6050</v>
      </c>
      <c r="E2665" s="7" t="s">
        <v>592</v>
      </c>
      <c r="F2665" s="7" t="s">
        <v>6051</v>
      </c>
      <c r="G2665" s="8">
        <v>43654</v>
      </c>
      <c r="H2665" s="7" t="s">
        <v>2781</v>
      </c>
      <c r="I2665" s="7"/>
      <c r="J2665" s="7"/>
      <c r="K2665" s="7">
        <v>0</v>
      </c>
      <c r="L2665" s="7">
        <v>0</v>
      </c>
      <c r="M2665" s="7">
        <v>50</v>
      </c>
      <c r="N2665" s="7">
        <v>1</v>
      </c>
      <c r="O2665" s="7" t="s">
        <v>71</v>
      </c>
      <c r="P2665" s="7">
        <v>0</v>
      </c>
      <c r="Q2665" s="7">
        <v>0</v>
      </c>
      <c r="R2665" s="7">
        <v>50</v>
      </c>
    </row>
    <row r="2666" spans="1:18" x14ac:dyDescent="0.25">
      <c r="A2666" s="7" t="s">
        <v>6052</v>
      </c>
      <c r="B2666" s="8">
        <v>43656</v>
      </c>
      <c r="C2666" s="7">
        <v>1</v>
      </c>
      <c r="D2666" s="7" t="s">
        <v>6053</v>
      </c>
      <c r="E2666" s="7" t="s">
        <v>592</v>
      </c>
      <c r="F2666" s="7" t="s">
        <v>6054</v>
      </c>
      <c r="G2666" s="8">
        <v>43654</v>
      </c>
      <c r="H2666" s="7" t="s">
        <v>2781</v>
      </c>
      <c r="I2666" s="7"/>
      <c r="J2666" s="7"/>
      <c r="K2666" s="7">
        <v>0</v>
      </c>
      <c r="L2666" s="7">
        <v>0</v>
      </c>
      <c r="M2666" s="7">
        <v>0</v>
      </c>
      <c r="N2666" s="7">
        <v>1</v>
      </c>
      <c r="O2666" s="7" t="s">
        <v>71</v>
      </c>
      <c r="P2666" s="7">
        <v>0</v>
      </c>
      <c r="Q2666" s="7">
        <v>0</v>
      </c>
      <c r="R2666" s="7">
        <v>200</v>
      </c>
    </row>
    <row r="2667" spans="1:18" x14ac:dyDescent="0.25">
      <c r="A2667" s="7" t="s">
        <v>6055</v>
      </c>
      <c r="B2667" s="8">
        <v>43658</v>
      </c>
      <c r="C2667" s="7">
        <v>1</v>
      </c>
      <c r="D2667" s="7" t="s">
        <v>6056</v>
      </c>
      <c r="E2667" s="7" t="s">
        <v>592</v>
      </c>
      <c r="F2667" s="7" t="s">
        <v>6057</v>
      </c>
      <c r="G2667" s="8">
        <v>43648</v>
      </c>
      <c r="H2667" s="7" t="s">
        <v>2781</v>
      </c>
      <c r="I2667" s="7"/>
      <c r="J2667" s="7"/>
      <c r="K2667" s="7">
        <v>0</v>
      </c>
      <c r="L2667" s="7">
        <v>0</v>
      </c>
      <c r="M2667" s="7">
        <v>850</v>
      </c>
      <c r="N2667" s="7">
        <v>1</v>
      </c>
      <c r="O2667" s="7" t="s">
        <v>53</v>
      </c>
      <c r="P2667" s="7">
        <v>0</v>
      </c>
      <c r="Q2667" s="7">
        <v>0</v>
      </c>
      <c r="R2667" s="7">
        <v>14780.2</v>
      </c>
    </row>
    <row r="2668" spans="1:18" x14ac:dyDescent="0.25">
      <c r="A2668" s="7" t="s">
        <v>6058</v>
      </c>
      <c r="B2668" s="8">
        <v>43662</v>
      </c>
      <c r="C2668" s="7">
        <v>1</v>
      </c>
      <c r="D2668" s="7" t="s">
        <v>6059</v>
      </c>
      <c r="E2668" s="7" t="s">
        <v>592</v>
      </c>
      <c r="F2668" s="7" t="s">
        <v>6060</v>
      </c>
      <c r="G2668" s="8">
        <v>43659</v>
      </c>
      <c r="H2668" s="7" t="s">
        <v>2781</v>
      </c>
      <c r="I2668" s="7"/>
      <c r="J2668" s="7"/>
      <c r="K2668" s="7">
        <v>0</v>
      </c>
      <c r="L2668" s="7">
        <v>0</v>
      </c>
      <c r="M2668" s="7">
        <v>6000</v>
      </c>
      <c r="N2668" s="7">
        <v>1</v>
      </c>
      <c r="O2668" s="7" t="s">
        <v>53</v>
      </c>
      <c r="P2668" s="7">
        <v>0</v>
      </c>
      <c r="Q2668" s="7">
        <v>0</v>
      </c>
      <c r="R2668" s="7">
        <v>6000</v>
      </c>
    </row>
    <row r="2669" spans="1:18" x14ac:dyDescent="0.25">
      <c r="A2669" s="7" t="s">
        <v>6061</v>
      </c>
      <c r="B2669" s="8">
        <v>43662</v>
      </c>
      <c r="C2669" s="7">
        <v>1</v>
      </c>
      <c r="D2669" s="7" t="s">
        <v>6062</v>
      </c>
      <c r="E2669" s="7" t="s">
        <v>592</v>
      </c>
      <c r="F2669" s="7" t="s">
        <v>6063</v>
      </c>
      <c r="G2669" s="8">
        <v>43658</v>
      </c>
      <c r="H2669" s="7" t="s">
        <v>2781</v>
      </c>
      <c r="I2669" s="7"/>
      <c r="J2669" s="7"/>
      <c r="K2669" s="7">
        <v>0</v>
      </c>
      <c r="L2669" s="7">
        <v>0</v>
      </c>
      <c r="M2669" s="7">
        <v>1500</v>
      </c>
      <c r="N2669" s="7">
        <v>1</v>
      </c>
      <c r="O2669" s="7" t="s">
        <v>53</v>
      </c>
      <c r="P2669" s="7">
        <v>0</v>
      </c>
      <c r="Q2669" s="7">
        <v>0</v>
      </c>
      <c r="R2669" s="7">
        <v>1500</v>
      </c>
    </row>
    <row r="2670" spans="1:18" x14ac:dyDescent="0.25">
      <c r="A2670" s="7" t="s">
        <v>6064</v>
      </c>
      <c r="B2670" s="8">
        <v>43662</v>
      </c>
      <c r="C2670" s="7">
        <v>1</v>
      </c>
      <c r="D2670" s="7" t="s">
        <v>6065</v>
      </c>
      <c r="E2670" s="7" t="s">
        <v>592</v>
      </c>
      <c r="F2670" s="7" t="s">
        <v>6066</v>
      </c>
      <c r="G2670" s="8">
        <v>43656</v>
      </c>
      <c r="H2670" s="7" t="s">
        <v>2781</v>
      </c>
      <c r="I2670" s="7"/>
      <c r="J2670" s="7"/>
      <c r="K2670" s="7">
        <v>0</v>
      </c>
      <c r="L2670" s="7">
        <v>0</v>
      </c>
      <c r="M2670" s="7">
        <v>10620</v>
      </c>
      <c r="N2670" s="7">
        <v>1</v>
      </c>
      <c r="O2670" s="7" t="s">
        <v>53</v>
      </c>
      <c r="P2670" s="7">
        <v>0</v>
      </c>
      <c r="Q2670" s="7">
        <v>0</v>
      </c>
      <c r="R2670" s="7">
        <v>10620</v>
      </c>
    </row>
    <row r="2671" spans="1:18" x14ac:dyDescent="0.25">
      <c r="A2671" s="7" t="s">
        <v>6067</v>
      </c>
      <c r="B2671" s="8">
        <v>43663</v>
      </c>
      <c r="C2671" s="7">
        <v>1</v>
      </c>
      <c r="D2671" s="7" t="s">
        <v>6068</v>
      </c>
      <c r="E2671" s="7" t="s">
        <v>592</v>
      </c>
      <c r="F2671" s="7" t="s">
        <v>6069</v>
      </c>
      <c r="G2671" s="8">
        <v>43662</v>
      </c>
      <c r="H2671" s="7" t="s">
        <v>2781</v>
      </c>
      <c r="I2671" s="7"/>
      <c r="J2671" s="7"/>
      <c r="K2671" s="7">
        <v>0</v>
      </c>
      <c r="L2671" s="7">
        <v>0</v>
      </c>
      <c r="M2671" s="7">
        <v>0</v>
      </c>
      <c r="N2671" s="7">
        <v>1</v>
      </c>
      <c r="O2671" s="7" t="s">
        <v>53</v>
      </c>
      <c r="P2671" s="7">
        <v>0</v>
      </c>
      <c r="Q2671" s="7">
        <v>0</v>
      </c>
      <c r="R2671" s="7">
        <v>2948</v>
      </c>
    </row>
    <row r="2672" spans="1:18" x14ac:dyDescent="0.25">
      <c r="A2672" s="7" t="s">
        <v>6070</v>
      </c>
      <c r="B2672" s="8">
        <v>43665</v>
      </c>
      <c r="C2672" s="7">
        <v>1</v>
      </c>
      <c r="D2672" s="7" t="s">
        <v>6071</v>
      </c>
      <c r="E2672" s="7" t="s">
        <v>592</v>
      </c>
      <c r="F2672" s="7" t="s">
        <v>6072</v>
      </c>
      <c r="G2672" s="8">
        <v>43664</v>
      </c>
      <c r="H2672" s="7" t="s">
        <v>2781</v>
      </c>
      <c r="I2672" s="7"/>
      <c r="J2672" s="7"/>
      <c r="K2672" s="7">
        <v>0</v>
      </c>
      <c r="L2672" s="7">
        <v>0</v>
      </c>
      <c r="M2672" s="7">
        <v>0</v>
      </c>
      <c r="N2672" s="7">
        <v>1</v>
      </c>
      <c r="O2672" s="7" t="s">
        <v>53</v>
      </c>
      <c r="P2672" s="7">
        <v>0</v>
      </c>
      <c r="Q2672" s="7">
        <v>0</v>
      </c>
      <c r="R2672" s="7">
        <v>34513.49</v>
      </c>
    </row>
    <row r="2673" spans="1:18" x14ac:dyDescent="0.25">
      <c r="A2673" s="7" t="s">
        <v>6073</v>
      </c>
      <c r="B2673" s="8">
        <v>43669</v>
      </c>
      <c r="C2673" s="7">
        <v>1</v>
      </c>
      <c r="D2673" s="7" t="s">
        <v>6074</v>
      </c>
      <c r="E2673" s="7" t="s">
        <v>592</v>
      </c>
      <c r="F2673" s="7" t="s">
        <v>6075</v>
      </c>
      <c r="G2673" s="8">
        <v>43666</v>
      </c>
      <c r="H2673" s="7" t="s">
        <v>2781</v>
      </c>
      <c r="I2673" s="7"/>
      <c r="J2673" s="7"/>
      <c r="K2673" s="7">
        <v>0</v>
      </c>
      <c r="L2673" s="7">
        <v>0</v>
      </c>
      <c r="M2673" s="7">
        <v>766.71</v>
      </c>
      <c r="N2673" s="7">
        <v>1</v>
      </c>
      <c r="O2673" s="7" t="s">
        <v>71</v>
      </c>
      <c r="P2673" s="7">
        <v>0</v>
      </c>
      <c r="Q2673" s="7">
        <v>0</v>
      </c>
      <c r="R2673" s="7">
        <v>766.25</v>
      </c>
    </row>
    <row r="2674" spans="1:18" x14ac:dyDescent="0.25">
      <c r="A2674" s="7" t="s">
        <v>6076</v>
      </c>
      <c r="B2674" s="8">
        <v>43670</v>
      </c>
      <c r="C2674" s="7">
        <v>1</v>
      </c>
      <c r="D2674" s="7" t="s">
        <v>6077</v>
      </c>
      <c r="E2674" s="7" t="s">
        <v>592</v>
      </c>
      <c r="F2674" s="7" t="s">
        <v>6078</v>
      </c>
      <c r="G2674" s="8">
        <v>43667</v>
      </c>
      <c r="H2674" s="7" t="s">
        <v>2781</v>
      </c>
      <c r="I2674" s="7"/>
      <c r="J2674" s="7"/>
      <c r="K2674" s="7">
        <v>0</v>
      </c>
      <c r="L2674" s="7">
        <v>0</v>
      </c>
      <c r="M2674" s="7">
        <v>200</v>
      </c>
      <c r="N2674" s="7">
        <v>1</v>
      </c>
      <c r="O2674" s="7" t="s">
        <v>71</v>
      </c>
      <c r="P2674" s="7">
        <v>0</v>
      </c>
      <c r="Q2674" s="7">
        <v>0</v>
      </c>
      <c r="R2674" s="7">
        <v>200</v>
      </c>
    </row>
    <row r="2675" spans="1:18" x14ac:dyDescent="0.25">
      <c r="A2675" s="7" t="s">
        <v>6079</v>
      </c>
      <c r="B2675" s="8">
        <v>43670</v>
      </c>
      <c r="C2675" s="7">
        <v>1</v>
      </c>
      <c r="D2675" s="7" t="s">
        <v>6080</v>
      </c>
      <c r="E2675" s="7" t="s">
        <v>592</v>
      </c>
      <c r="F2675" s="7" t="s">
        <v>6081</v>
      </c>
      <c r="G2675" s="8">
        <v>43660</v>
      </c>
      <c r="H2675" s="7" t="s">
        <v>2781</v>
      </c>
      <c r="I2675" s="7"/>
      <c r="J2675" s="7"/>
      <c r="K2675" s="7">
        <v>0</v>
      </c>
      <c r="L2675" s="7">
        <v>0</v>
      </c>
      <c r="M2675" s="7">
        <v>50</v>
      </c>
      <c r="N2675" s="7">
        <v>1</v>
      </c>
      <c r="O2675" s="7" t="s">
        <v>71</v>
      </c>
      <c r="P2675" s="7">
        <v>0</v>
      </c>
      <c r="Q2675" s="7">
        <v>0</v>
      </c>
      <c r="R2675" s="7">
        <v>50</v>
      </c>
    </row>
    <row r="2676" spans="1:18" x14ac:dyDescent="0.25">
      <c r="A2676" s="7" t="s">
        <v>6082</v>
      </c>
      <c r="B2676" s="8">
        <v>43670</v>
      </c>
      <c r="C2676" s="7">
        <v>1</v>
      </c>
      <c r="D2676" s="7" t="s">
        <v>6083</v>
      </c>
      <c r="E2676" s="7" t="s">
        <v>592</v>
      </c>
      <c r="F2676" s="7" t="s">
        <v>6084</v>
      </c>
      <c r="G2676" s="8">
        <v>43665</v>
      </c>
      <c r="H2676" s="7" t="s">
        <v>2781</v>
      </c>
      <c r="I2676" s="7"/>
      <c r="J2676" s="7"/>
      <c r="K2676" s="7">
        <v>0</v>
      </c>
      <c r="L2676" s="7">
        <v>0</v>
      </c>
      <c r="M2676" s="7">
        <v>50</v>
      </c>
      <c r="N2676" s="7">
        <v>1</v>
      </c>
      <c r="O2676" s="7" t="s">
        <v>71</v>
      </c>
      <c r="P2676" s="7">
        <v>0</v>
      </c>
      <c r="Q2676" s="7">
        <v>0</v>
      </c>
      <c r="R2676" s="7">
        <v>50</v>
      </c>
    </row>
    <row r="2677" spans="1:18" x14ac:dyDescent="0.25">
      <c r="A2677" s="7" t="s">
        <v>6085</v>
      </c>
      <c r="B2677" s="8">
        <v>43670</v>
      </c>
      <c r="C2677" s="7">
        <v>1</v>
      </c>
      <c r="D2677" s="7" t="s">
        <v>6086</v>
      </c>
      <c r="E2677" s="7" t="s">
        <v>592</v>
      </c>
      <c r="F2677" s="7" t="s">
        <v>6087</v>
      </c>
      <c r="G2677" s="8">
        <v>43658</v>
      </c>
      <c r="H2677" s="7" t="s">
        <v>2781</v>
      </c>
      <c r="I2677" s="7"/>
      <c r="J2677" s="7"/>
      <c r="K2677" s="7">
        <v>0</v>
      </c>
      <c r="L2677" s="7">
        <v>0</v>
      </c>
      <c r="M2677" s="7">
        <v>60</v>
      </c>
      <c r="N2677" s="7">
        <v>1</v>
      </c>
      <c r="O2677" s="7" t="s">
        <v>71</v>
      </c>
      <c r="P2677" s="7">
        <v>0</v>
      </c>
      <c r="Q2677" s="7">
        <v>0</v>
      </c>
      <c r="R2677" s="7">
        <v>60</v>
      </c>
    </row>
    <row r="2678" spans="1:18" x14ac:dyDescent="0.25">
      <c r="A2678" s="7" t="s">
        <v>6088</v>
      </c>
      <c r="B2678" s="8">
        <v>43658</v>
      </c>
      <c r="C2678" s="7">
        <v>1</v>
      </c>
      <c r="D2678" s="7" t="s">
        <v>6056</v>
      </c>
      <c r="E2678" s="7" t="s">
        <v>592</v>
      </c>
      <c r="F2678" s="7" t="s">
        <v>6057</v>
      </c>
      <c r="G2678" s="8">
        <v>43648</v>
      </c>
      <c r="H2678" s="7" t="s">
        <v>2781</v>
      </c>
      <c r="I2678" s="7"/>
      <c r="J2678" s="7"/>
      <c r="K2678" s="7">
        <v>0</v>
      </c>
      <c r="L2678" s="7">
        <v>0</v>
      </c>
      <c r="M2678" s="7">
        <v>850</v>
      </c>
      <c r="N2678" s="7">
        <v>1</v>
      </c>
      <c r="O2678" s="7" t="s">
        <v>53</v>
      </c>
      <c r="P2678" s="7">
        <v>0</v>
      </c>
      <c r="Q2678" s="7">
        <v>0</v>
      </c>
      <c r="R2678" s="7">
        <v>14780.2</v>
      </c>
    </row>
    <row r="2679" spans="1:18" x14ac:dyDescent="0.25">
      <c r="A2679" s="7" t="s">
        <v>6089</v>
      </c>
      <c r="B2679" s="8">
        <v>43671</v>
      </c>
      <c r="C2679" s="7">
        <v>1</v>
      </c>
      <c r="D2679" s="7" t="s">
        <v>6090</v>
      </c>
      <c r="E2679" s="7" t="s">
        <v>592</v>
      </c>
      <c r="F2679" s="7" t="s">
        <v>6091</v>
      </c>
      <c r="G2679" s="8">
        <v>43664</v>
      </c>
      <c r="H2679" s="7" t="s">
        <v>2781</v>
      </c>
      <c r="I2679" s="7"/>
      <c r="J2679" s="7"/>
      <c r="K2679" s="7">
        <v>0</v>
      </c>
      <c r="L2679" s="7">
        <v>0</v>
      </c>
      <c r="M2679" s="7">
        <v>6000</v>
      </c>
      <c r="N2679" s="7">
        <v>1</v>
      </c>
      <c r="O2679" s="7" t="s">
        <v>53</v>
      </c>
      <c r="P2679" s="7">
        <v>0</v>
      </c>
      <c r="Q2679" s="7">
        <v>0</v>
      </c>
      <c r="R2679" s="7">
        <v>6000</v>
      </c>
    </row>
    <row r="2680" spans="1:18" x14ac:dyDescent="0.25">
      <c r="A2680" s="7" t="s">
        <v>6092</v>
      </c>
      <c r="B2680" s="8">
        <v>43671</v>
      </c>
      <c r="C2680" s="7">
        <v>1</v>
      </c>
      <c r="D2680" s="7" t="s">
        <v>6093</v>
      </c>
      <c r="E2680" s="7" t="s">
        <v>592</v>
      </c>
      <c r="F2680" s="7" t="s">
        <v>6094</v>
      </c>
      <c r="G2680" s="8">
        <v>43665</v>
      </c>
      <c r="H2680" s="7" t="s">
        <v>2781</v>
      </c>
      <c r="I2680" s="7"/>
      <c r="J2680" s="7"/>
      <c r="K2680" s="7">
        <v>0</v>
      </c>
      <c r="L2680" s="7">
        <v>0</v>
      </c>
      <c r="M2680" s="7">
        <v>6000</v>
      </c>
      <c r="N2680" s="7">
        <v>1</v>
      </c>
      <c r="O2680" s="7" t="s">
        <v>53</v>
      </c>
      <c r="P2680" s="7">
        <v>0</v>
      </c>
      <c r="Q2680" s="7">
        <v>0</v>
      </c>
      <c r="R2680" s="7">
        <v>6000</v>
      </c>
    </row>
    <row r="2681" spans="1:18" x14ac:dyDescent="0.25">
      <c r="A2681" s="7" t="s">
        <v>6095</v>
      </c>
      <c r="B2681" s="8">
        <v>43671</v>
      </c>
      <c r="C2681" s="7">
        <v>1</v>
      </c>
      <c r="D2681" s="7" t="s">
        <v>6096</v>
      </c>
      <c r="E2681" s="7" t="s">
        <v>592</v>
      </c>
      <c r="F2681" s="7" t="s">
        <v>6097</v>
      </c>
      <c r="G2681" s="8">
        <v>43668</v>
      </c>
      <c r="H2681" s="7" t="s">
        <v>2781</v>
      </c>
      <c r="I2681" s="7"/>
      <c r="J2681" s="7"/>
      <c r="K2681" s="7">
        <v>0</v>
      </c>
      <c r="L2681" s="7">
        <v>0</v>
      </c>
      <c r="M2681" s="7">
        <v>1770</v>
      </c>
      <c r="N2681" s="7">
        <v>1</v>
      </c>
      <c r="O2681" s="7" t="s">
        <v>53</v>
      </c>
      <c r="P2681" s="7">
        <v>0</v>
      </c>
      <c r="Q2681" s="7">
        <v>0</v>
      </c>
      <c r="R2681" s="7">
        <v>1770</v>
      </c>
    </row>
    <row r="2682" spans="1:18" x14ac:dyDescent="0.25">
      <c r="A2682" s="7" t="s">
        <v>6098</v>
      </c>
      <c r="B2682" s="8">
        <v>43671</v>
      </c>
      <c r="C2682" s="7">
        <v>1</v>
      </c>
      <c r="D2682" s="7" t="s">
        <v>6099</v>
      </c>
      <c r="E2682" s="7" t="s">
        <v>592</v>
      </c>
      <c r="F2682" s="7" t="s">
        <v>6100</v>
      </c>
      <c r="G2682" s="8">
        <v>43666</v>
      </c>
      <c r="H2682" s="7" t="s">
        <v>2781</v>
      </c>
      <c r="I2682" s="7"/>
      <c r="J2682" s="7"/>
      <c r="K2682" s="7">
        <v>0</v>
      </c>
      <c r="L2682" s="7">
        <v>0</v>
      </c>
      <c r="M2682" s="7">
        <v>4956</v>
      </c>
      <c r="N2682" s="7">
        <v>1</v>
      </c>
      <c r="O2682" s="7" t="s">
        <v>53</v>
      </c>
      <c r="P2682" s="7">
        <v>0</v>
      </c>
      <c r="Q2682" s="7">
        <v>0</v>
      </c>
      <c r="R2682" s="7">
        <v>4956</v>
      </c>
    </row>
    <row r="2683" spans="1:18" x14ac:dyDescent="0.25">
      <c r="A2683" s="7" t="s">
        <v>6101</v>
      </c>
      <c r="B2683" s="8">
        <v>43671</v>
      </c>
      <c r="C2683" s="7">
        <v>1</v>
      </c>
      <c r="D2683" s="7" t="s">
        <v>6102</v>
      </c>
      <c r="E2683" s="7" t="s">
        <v>592</v>
      </c>
      <c r="F2683" s="7" t="s">
        <v>6103</v>
      </c>
      <c r="G2683" s="8">
        <v>43667</v>
      </c>
      <c r="H2683" s="7" t="s">
        <v>2781</v>
      </c>
      <c r="I2683" s="7"/>
      <c r="J2683" s="7"/>
      <c r="K2683" s="7">
        <v>0</v>
      </c>
      <c r="L2683" s="7">
        <v>0</v>
      </c>
      <c r="M2683" s="7">
        <v>944</v>
      </c>
      <c r="N2683" s="7">
        <v>1</v>
      </c>
      <c r="O2683" s="7" t="s">
        <v>53</v>
      </c>
      <c r="P2683" s="7">
        <v>0</v>
      </c>
      <c r="Q2683" s="7">
        <v>0</v>
      </c>
      <c r="R2683" s="7">
        <v>944</v>
      </c>
    </row>
    <row r="2684" spans="1:18" x14ac:dyDescent="0.25">
      <c r="A2684" s="7" t="s">
        <v>6104</v>
      </c>
      <c r="B2684" s="8">
        <v>43671</v>
      </c>
      <c r="C2684" s="7">
        <v>1</v>
      </c>
      <c r="D2684" s="7" t="s">
        <v>6105</v>
      </c>
      <c r="E2684" s="7" t="s">
        <v>592</v>
      </c>
      <c r="F2684" s="7" t="s">
        <v>6106</v>
      </c>
      <c r="G2684" s="8">
        <v>43668</v>
      </c>
      <c r="H2684" s="7" t="s">
        <v>2781</v>
      </c>
      <c r="I2684" s="7"/>
      <c r="J2684" s="7"/>
      <c r="K2684" s="7">
        <v>0</v>
      </c>
      <c r="L2684" s="7">
        <v>0</v>
      </c>
      <c r="M2684" s="7">
        <v>4000</v>
      </c>
      <c r="N2684" s="7">
        <v>1</v>
      </c>
      <c r="O2684" s="7" t="s">
        <v>53</v>
      </c>
      <c r="P2684" s="7">
        <v>0</v>
      </c>
      <c r="Q2684" s="7">
        <v>0</v>
      </c>
      <c r="R2684" s="7">
        <v>4000</v>
      </c>
    </row>
    <row r="2685" spans="1:18" x14ac:dyDescent="0.25">
      <c r="A2685" s="7" t="s">
        <v>6107</v>
      </c>
      <c r="B2685" s="8">
        <v>43676</v>
      </c>
      <c r="C2685" s="7">
        <v>1</v>
      </c>
      <c r="D2685" s="7" t="s">
        <v>6108</v>
      </c>
      <c r="E2685" s="7" t="s">
        <v>592</v>
      </c>
      <c r="F2685" s="7" t="s">
        <v>6109</v>
      </c>
      <c r="G2685" s="8">
        <v>43675</v>
      </c>
      <c r="H2685" s="7" t="s">
        <v>2781</v>
      </c>
      <c r="I2685" s="7"/>
      <c r="J2685" s="7"/>
      <c r="K2685" s="7">
        <v>0</v>
      </c>
      <c r="L2685" s="7">
        <v>0</v>
      </c>
      <c r="M2685" s="7">
        <v>0</v>
      </c>
      <c r="N2685" s="7">
        <v>1</v>
      </c>
      <c r="O2685" s="7" t="s">
        <v>71</v>
      </c>
      <c r="P2685" s="7">
        <v>0</v>
      </c>
      <c r="Q2685" s="7">
        <v>0</v>
      </c>
      <c r="R2685" s="7">
        <v>160</v>
      </c>
    </row>
    <row r="2686" spans="1:18" x14ac:dyDescent="0.25">
      <c r="A2686" s="7" t="s">
        <v>6110</v>
      </c>
      <c r="B2686" s="8">
        <v>43678</v>
      </c>
      <c r="C2686" s="7">
        <v>1</v>
      </c>
      <c r="D2686" s="7" t="s">
        <v>6111</v>
      </c>
      <c r="E2686" s="7" t="s">
        <v>592</v>
      </c>
      <c r="F2686" s="7" t="s">
        <v>6112</v>
      </c>
      <c r="G2686" s="8">
        <v>43678</v>
      </c>
      <c r="H2686" s="7" t="s">
        <v>2781</v>
      </c>
      <c r="I2686" s="7"/>
      <c r="J2686" s="7"/>
      <c r="K2686" s="7">
        <v>0</v>
      </c>
      <c r="L2686" s="7">
        <v>0</v>
      </c>
      <c r="M2686" s="7">
        <v>0</v>
      </c>
      <c r="N2686" s="7">
        <v>1</v>
      </c>
      <c r="O2686" s="7" t="s">
        <v>71</v>
      </c>
      <c r="P2686" s="7">
        <v>0</v>
      </c>
      <c r="Q2686" s="7">
        <v>0</v>
      </c>
      <c r="R2686" s="7">
        <v>250</v>
      </c>
    </row>
    <row r="2687" spans="1:18" x14ac:dyDescent="0.25">
      <c r="A2687" s="7" t="s">
        <v>6113</v>
      </c>
      <c r="B2687" s="8">
        <v>43679</v>
      </c>
      <c r="C2687" s="7">
        <v>1</v>
      </c>
      <c r="D2687" s="7" t="s">
        <v>6114</v>
      </c>
      <c r="E2687" s="7" t="s">
        <v>592</v>
      </c>
      <c r="F2687" s="7" t="s">
        <v>6115</v>
      </c>
      <c r="G2687" s="8">
        <v>43677</v>
      </c>
      <c r="H2687" s="7" t="s">
        <v>2781</v>
      </c>
      <c r="I2687" s="7"/>
      <c r="J2687" s="7"/>
      <c r="K2687" s="7">
        <v>0</v>
      </c>
      <c r="L2687" s="7">
        <v>0</v>
      </c>
      <c r="M2687" s="7">
        <v>50</v>
      </c>
      <c r="N2687" s="7">
        <v>1</v>
      </c>
      <c r="O2687" s="7" t="s">
        <v>71</v>
      </c>
      <c r="P2687" s="7">
        <v>0</v>
      </c>
      <c r="Q2687" s="7">
        <v>0</v>
      </c>
      <c r="R2687" s="7">
        <v>50</v>
      </c>
    </row>
    <row r="2688" spans="1:18" x14ac:dyDescent="0.25">
      <c r="A2688" s="7" t="s">
        <v>6116</v>
      </c>
      <c r="B2688" s="8">
        <v>43679</v>
      </c>
      <c r="C2688" s="7">
        <v>1</v>
      </c>
      <c r="D2688" s="7" t="s">
        <v>6117</v>
      </c>
      <c r="E2688" s="7" t="s">
        <v>592</v>
      </c>
      <c r="F2688" s="7" t="s">
        <v>6118</v>
      </c>
      <c r="G2688" s="8">
        <v>43672</v>
      </c>
      <c r="H2688" s="7" t="s">
        <v>2781</v>
      </c>
      <c r="I2688" s="7"/>
      <c r="J2688" s="7"/>
      <c r="K2688" s="7">
        <v>0</v>
      </c>
      <c r="L2688" s="7">
        <v>0</v>
      </c>
      <c r="M2688" s="7">
        <v>50</v>
      </c>
      <c r="N2688" s="7">
        <v>1</v>
      </c>
      <c r="O2688" s="7" t="s">
        <v>71</v>
      </c>
      <c r="P2688" s="7">
        <v>0</v>
      </c>
      <c r="Q2688" s="7">
        <v>0</v>
      </c>
      <c r="R2688" s="7">
        <v>50</v>
      </c>
    </row>
    <row r="2689" spans="1:18" x14ac:dyDescent="0.25">
      <c r="A2689" s="7" t="s">
        <v>6119</v>
      </c>
      <c r="B2689" s="8">
        <v>43679</v>
      </c>
      <c r="C2689" s="7">
        <v>1</v>
      </c>
      <c r="D2689" s="7" t="s">
        <v>6120</v>
      </c>
      <c r="E2689" s="7" t="s">
        <v>592</v>
      </c>
      <c r="F2689" s="7" t="s">
        <v>6121</v>
      </c>
      <c r="G2689" s="8">
        <v>43674</v>
      </c>
      <c r="H2689" s="7" t="s">
        <v>2781</v>
      </c>
      <c r="I2689" s="7"/>
      <c r="J2689" s="7"/>
      <c r="K2689" s="7">
        <v>0</v>
      </c>
      <c r="L2689" s="7">
        <v>0</v>
      </c>
      <c r="M2689" s="7">
        <v>50</v>
      </c>
      <c r="N2689" s="7">
        <v>1</v>
      </c>
      <c r="O2689" s="7" t="s">
        <v>71</v>
      </c>
      <c r="P2689" s="7">
        <v>0</v>
      </c>
      <c r="Q2689" s="7">
        <v>0</v>
      </c>
      <c r="R2689" s="7">
        <v>50</v>
      </c>
    </row>
    <row r="2690" spans="1:18" x14ac:dyDescent="0.25">
      <c r="A2690" s="7" t="s">
        <v>6122</v>
      </c>
      <c r="B2690" s="8">
        <v>43679</v>
      </c>
      <c r="C2690" s="7">
        <v>1</v>
      </c>
      <c r="D2690" s="7" t="s">
        <v>6123</v>
      </c>
      <c r="E2690" s="7" t="s">
        <v>592</v>
      </c>
      <c r="F2690" s="7" t="s">
        <v>6124</v>
      </c>
      <c r="G2690" s="8">
        <v>43672</v>
      </c>
      <c r="H2690" s="7" t="s">
        <v>2781</v>
      </c>
      <c r="I2690" s="7"/>
      <c r="J2690" s="7"/>
      <c r="K2690" s="7">
        <v>0</v>
      </c>
      <c r="L2690" s="7">
        <v>0</v>
      </c>
      <c r="M2690" s="7">
        <v>50</v>
      </c>
      <c r="N2690" s="7">
        <v>1</v>
      </c>
      <c r="O2690" s="7" t="s">
        <v>71</v>
      </c>
      <c r="P2690" s="7">
        <v>0</v>
      </c>
      <c r="Q2690" s="7">
        <v>0</v>
      </c>
      <c r="R2690" s="7">
        <v>50</v>
      </c>
    </row>
    <row r="2691" spans="1:18" x14ac:dyDescent="0.25">
      <c r="A2691" s="7" t="s">
        <v>6125</v>
      </c>
      <c r="B2691" s="8">
        <v>43679</v>
      </c>
      <c r="C2691" s="7">
        <v>1</v>
      </c>
      <c r="D2691" s="7" t="s">
        <v>6126</v>
      </c>
      <c r="E2691" s="7" t="s">
        <v>592</v>
      </c>
      <c r="F2691" s="7" t="s">
        <v>6127</v>
      </c>
      <c r="G2691" s="8">
        <v>43669</v>
      </c>
      <c r="H2691" s="7" t="s">
        <v>2781</v>
      </c>
      <c r="I2691" s="7"/>
      <c r="J2691" s="7"/>
      <c r="K2691" s="7">
        <v>0</v>
      </c>
      <c r="L2691" s="7">
        <v>0</v>
      </c>
      <c r="M2691" s="7">
        <v>1400</v>
      </c>
      <c r="N2691" s="7">
        <v>1</v>
      </c>
      <c r="O2691" s="7" t="s">
        <v>71</v>
      </c>
      <c r="P2691" s="7">
        <v>0</v>
      </c>
      <c r="Q2691" s="7">
        <v>0</v>
      </c>
      <c r="R2691" s="7">
        <v>1400</v>
      </c>
    </row>
    <row r="2692" spans="1:18" x14ac:dyDescent="0.25">
      <c r="A2692" s="7" t="s">
        <v>6128</v>
      </c>
      <c r="B2692" s="8">
        <v>43679</v>
      </c>
      <c r="C2692" s="7">
        <v>1</v>
      </c>
      <c r="D2692" s="7" t="s">
        <v>6129</v>
      </c>
      <c r="E2692" s="7" t="s">
        <v>592</v>
      </c>
      <c r="F2692" s="7" t="s">
        <v>6130</v>
      </c>
      <c r="G2692" s="8">
        <v>43665</v>
      </c>
      <c r="H2692" s="7" t="s">
        <v>2781</v>
      </c>
      <c r="I2692" s="7"/>
      <c r="J2692" s="7"/>
      <c r="K2692" s="7">
        <v>0</v>
      </c>
      <c r="L2692" s="7">
        <v>0</v>
      </c>
      <c r="M2692" s="7">
        <v>0</v>
      </c>
      <c r="N2692" s="7">
        <v>1</v>
      </c>
      <c r="O2692" s="7" t="s">
        <v>71</v>
      </c>
      <c r="P2692" s="7">
        <v>0</v>
      </c>
      <c r="Q2692" s="7">
        <v>0</v>
      </c>
      <c r="R2692" s="7">
        <v>114</v>
      </c>
    </row>
    <row r="2693" spans="1:18" x14ac:dyDescent="0.25">
      <c r="A2693" s="7" t="s">
        <v>5921</v>
      </c>
      <c r="B2693" s="8">
        <v>43627</v>
      </c>
      <c r="C2693" s="7">
        <v>1</v>
      </c>
      <c r="D2693" s="7" t="s">
        <v>5922</v>
      </c>
      <c r="E2693" s="7" t="s">
        <v>592</v>
      </c>
      <c r="F2693" s="7" t="s">
        <v>5923</v>
      </c>
      <c r="G2693" s="8">
        <v>43591.413888880001</v>
      </c>
      <c r="H2693" s="7" t="s">
        <v>2781</v>
      </c>
      <c r="I2693" s="7"/>
      <c r="J2693" s="7"/>
      <c r="K2693" s="7">
        <v>0</v>
      </c>
      <c r="L2693" s="7">
        <v>0</v>
      </c>
      <c r="M2693" s="7">
        <v>2795.76</v>
      </c>
      <c r="N2693" s="7">
        <v>1</v>
      </c>
      <c r="O2693" s="7" t="s">
        <v>53</v>
      </c>
      <c r="P2693" s="7">
        <v>0</v>
      </c>
      <c r="Q2693" s="7">
        <v>0</v>
      </c>
      <c r="R2693" s="7">
        <v>2795.76</v>
      </c>
    </row>
    <row r="2694" spans="1:18" x14ac:dyDescent="0.25">
      <c r="A2694" s="7" t="s">
        <v>5921</v>
      </c>
      <c r="B2694" s="8">
        <v>43627</v>
      </c>
      <c r="C2694" s="7">
        <v>2</v>
      </c>
      <c r="D2694" s="7" t="s">
        <v>5922</v>
      </c>
      <c r="E2694" s="7" t="s">
        <v>592</v>
      </c>
      <c r="F2694" s="7" t="s">
        <v>5923</v>
      </c>
      <c r="G2694" s="8">
        <v>43591.413888880001</v>
      </c>
      <c r="H2694" s="7" t="s">
        <v>2781</v>
      </c>
      <c r="I2694" s="7"/>
      <c r="J2694" s="7"/>
      <c r="K2694" s="7">
        <v>0</v>
      </c>
      <c r="L2694" s="7">
        <v>0</v>
      </c>
      <c r="M2694" s="7">
        <v>109032.24</v>
      </c>
      <c r="N2694" s="7">
        <v>1</v>
      </c>
      <c r="O2694" s="7" t="s">
        <v>53</v>
      </c>
      <c r="P2694" s="7">
        <v>0</v>
      </c>
      <c r="Q2694" s="7">
        <v>0</v>
      </c>
      <c r="R2694" s="7">
        <v>109032.24</v>
      </c>
    </row>
    <row r="2695" spans="1:18" x14ac:dyDescent="0.25">
      <c r="A2695" s="7" t="s">
        <v>5927</v>
      </c>
      <c r="B2695" s="8">
        <v>43629</v>
      </c>
      <c r="C2695" s="7">
        <v>1</v>
      </c>
      <c r="D2695" s="7" t="s">
        <v>5928</v>
      </c>
      <c r="E2695" s="7" t="s">
        <v>592</v>
      </c>
      <c r="F2695" s="7" t="s">
        <v>5929</v>
      </c>
      <c r="G2695" s="8">
        <v>43596.606249999997</v>
      </c>
      <c r="H2695" s="7" t="s">
        <v>2781</v>
      </c>
      <c r="I2695" s="7"/>
      <c r="J2695" s="7"/>
      <c r="K2695" s="7">
        <v>0</v>
      </c>
      <c r="L2695" s="7">
        <v>0</v>
      </c>
      <c r="M2695" s="7">
        <v>22000</v>
      </c>
      <c r="N2695" s="7">
        <v>1</v>
      </c>
      <c r="O2695" s="7" t="s">
        <v>53</v>
      </c>
      <c r="P2695" s="7">
        <v>0</v>
      </c>
      <c r="Q2695" s="7">
        <v>0</v>
      </c>
      <c r="R2695" s="7">
        <v>22000</v>
      </c>
    </row>
    <row r="2696" spans="1:18" x14ac:dyDescent="0.25">
      <c r="A2696" s="7" t="s">
        <v>5936</v>
      </c>
      <c r="B2696" s="8">
        <v>43620</v>
      </c>
      <c r="C2696" s="7">
        <v>1</v>
      </c>
      <c r="D2696" s="7" t="s">
        <v>5937</v>
      </c>
      <c r="E2696" s="7" t="s">
        <v>592</v>
      </c>
      <c r="F2696" s="7" t="s">
        <v>5938</v>
      </c>
      <c r="G2696" s="8">
        <v>43616.677083330003</v>
      </c>
      <c r="H2696" s="7" t="s">
        <v>2781</v>
      </c>
      <c r="I2696" s="7"/>
      <c r="J2696" s="7"/>
      <c r="K2696" s="7">
        <v>0</v>
      </c>
      <c r="L2696" s="7">
        <v>0</v>
      </c>
      <c r="M2696" s="7">
        <v>192.46</v>
      </c>
      <c r="N2696" s="7">
        <v>1</v>
      </c>
      <c r="O2696" s="7" t="s">
        <v>71</v>
      </c>
      <c r="P2696" s="7">
        <v>0</v>
      </c>
      <c r="Q2696" s="7">
        <v>0</v>
      </c>
      <c r="R2696" s="7">
        <v>252.47</v>
      </c>
    </row>
    <row r="2697" spans="1:18" x14ac:dyDescent="0.25">
      <c r="A2697" s="7" t="s">
        <v>5936</v>
      </c>
      <c r="B2697" s="8">
        <v>43620</v>
      </c>
      <c r="C2697" s="7">
        <v>2</v>
      </c>
      <c r="D2697" s="7" t="s">
        <v>5937</v>
      </c>
      <c r="E2697" s="7" t="s">
        <v>592</v>
      </c>
      <c r="F2697" s="7" t="s">
        <v>5938</v>
      </c>
      <c r="G2697" s="8">
        <v>43616.677083330003</v>
      </c>
      <c r="H2697" s="7" t="s">
        <v>2781</v>
      </c>
      <c r="I2697" s="7"/>
      <c r="J2697" s="7"/>
      <c r="K2697" s="7">
        <v>0</v>
      </c>
      <c r="L2697" s="7">
        <v>0</v>
      </c>
      <c r="M2697" s="7">
        <v>9.0500000000000007</v>
      </c>
      <c r="N2697" s="7">
        <v>1</v>
      </c>
      <c r="O2697" s="7" t="s">
        <v>71</v>
      </c>
      <c r="P2697" s="7">
        <v>0</v>
      </c>
      <c r="Q2697" s="7">
        <v>0</v>
      </c>
      <c r="R2697" s="7">
        <v>9.0500000000000007</v>
      </c>
    </row>
    <row r="2698" spans="1:18" x14ac:dyDescent="0.25">
      <c r="A2698" s="7" t="s">
        <v>5936</v>
      </c>
      <c r="B2698" s="8">
        <v>43620</v>
      </c>
      <c r="C2698" s="7">
        <v>3</v>
      </c>
      <c r="D2698" s="7" t="s">
        <v>5937</v>
      </c>
      <c r="E2698" s="7" t="s">
        <v>592</v>
      </c>
      <c r="F2698" s="7" t="s">
        <v>5938</v>
      </c>
      <c r="G2698" s="8">
        <v>43616.677083330003</v>
      </c>
      <c r="H2698" s="7" t="s">
        <v>2781</v>
      </c>
      <c r="I2698" s="7"/>
      <c r="J2698" s="7"/>
      <c r="K2698" s="7">
        <v>0</v>
      </c>
      <c r="L2698" s="7">
        <v>0</v>
      </c>
      <c r="M2698" s="7">
        <v>10.52</v>
      </c>
      <c r="N2698" s="7">
        <v>1</v>
      </c>
      <c r="O2698" s="7" t="s">
        <v>71</v>
      </c>
      <c r="P2698" s="7">
        <v>0</v>
      </c>
      <c r="Q2698" s="7">
        <v>0</v>
      </c>
      <c r="R2698" s="7">
        <v>10.52</v>
      </c>
    </row>
    <row r="2699" spans="1:18" x14ac:dyDescent="0.25">
      <c r="A2699" s="7" t="s">
        <v>5936</v>
      </c>
      <c r="B2699" s="8">
        <v>43620</v>
      </c>
      <c r="C2699" s="7">
        <v>4</v>
      </c>
      <c r="D2699" s="7" t="s">
        <v>5937</v>
      </c>
      <c r="E2699" s="7" t="s">
        <v>592</v>
      </c>
      <c r="F2699" s="7" t="s">
        <v>5938</v>
      </c>
      <c r="G2699" s="8">
        <v>43616.677083330003</v>
      </c>
      <c r="H2699" s="7" t="s">
        <v>2781</v>
      </c>
      <c r="I2699" s="7"/>
      <c r="J2699" s="7"/>
      <c r="K2699" s="7">
        <v>0</v>
      </c>
      <c r="L2699" s="7">
        <v>0</v>
      </c>
      <c r="M2699" s="7">
        <v>114.46</v>
      </c>
      <c r="N2699" s="7">
        <v>1</v>
      </c>
      <c r="O2699" s="7" t="s">
        <v>71</v>
      </c>
      <c r="P2699" s="7">
        <v>0</v>
      </c>
      <c r="Q2699" s="7">
        <v>0</v>
      </c>
      <c r="R2699" s="7">
        <v>114.46</v>
      </c>
    </row>
    <row r="2700" spans="1:18" x14ac:dyDescent="0.25">
      <c r="A2700" s="7" t="s">
        <v>5936</v>
      </c>
      <c r="B2700" s="8">
        <v>43620</v>
      </c>
      <c r="C2700" s="7">
        <v>5</v>
      </c>
      <c r="D2700" s="7" t="s">
        <v>5937</v>
      </c>
      <c r="E2700" s="7" t="s">
        <v>592</v>
      </c>
      <c r="F2700" s="7" t="s">
        <v>5938</v>
      </c>
      <c r="G2700" s="8">
        <v>43616.677083330003</v>
      </c>
      <c r="H2700" s="7" t="s">
        <v>2781</v>
      </c>
      <c r="I2700" s="7"/>
      <c r="J2700" s="7"/>
      <c r="K2700" s="7">
        <v>0</v>
      </c>
      <c r="L2700" s="7">
        <v>0</v>
      </c>
      <c r="M2700" s="7">
        <v>52.06</v>
      </c>
      <c r="N2700" s="7">
        <v>1</v>
      </c>
      <c r="O2700" s="7" t="s">
        <v>71</v>
      </c>
      <c r="P2700" s="7">
        <v>0</v>
      </c>
      <c r="Q2700" s="7">
        <v>0</v>
      </c>
      <c r="R2700" s="7">
        <v>52.06</v>
      </c>
    </row>
    <row r="2701" spans="1:18" x14ac:dyDescent="0.25">
      <c r="A2701" s="7" t="s">
        <v>5936</v>
      </c>
      <c r="B2701" s="8">
        <v>43620</v>
      </c>
      <c r="C2701" s="7">
        <v>6</v>
      </c>
      <c r="D2701" s="7" t="s">
        <v>5937</v>
      </c>
      <c r="E2701" s="7" t="s">
        <v>592</v>
      </c>
      <c r="F2701" s="7" t="s">
        <v>5938</v>
      </c>
      <c r="G2701" s="8">
        <v>43616.677083330003</v>
      </c>
      <c r="H2701" s="7" t="s">
        <v>2781</v>
      </c>
      <c r="I2701" s="7"/>
      <c r="J2701" s="7"/>
      <c r="K2701" s="7">
        <v>0</v>
      </c>
      <c r="L2701" s="7">
        <v>0</v>
      </c>
      <c r="M2701" s="7">
        <v>207.07</v>
      </c>
      <c r="N2701" s="7">
        <v>1</v>
      </c>
      <c r="O2701" s="7" t="s">
        <v>71</v>
      </c>
      <c r="P2701" s="7">
        <v>0</v>
      </c>
      <c r="Q2701" s="7">
        <v>0</v>
      </c>
      <c r="R2701" s="7">
        <v>207.07</v>
      </c>
    </row>
    <row r="2702" spans="1:18" x14ac:dyDescent="0.25">
      <c r="A2702" s="7" t="s">
        <v>5936</v>
      </c>
      <c r="B2702" s="8">
        <v>43620</v>
      </c>
      <c r="C2702" s="7">
        <v>7</v>
      </c>
      <c r="D2702" s="7" t="s">
        <v>5937</v>
      </c>
      <c r="E2702" s="7" t="s">
        <v>592</v>
      </c>
      <c r="F2702" s="7" t="s">
        <v>5938</v>
      </c>
      <c r="G2702" s="8">
        <v>43616.677083330003</v>
      </c>
      <c r="H2702" s="7" t="s">
        <v>2781</v>
      </c>
      <c r="I2702" s="7"/>
      <c r="J2702" s="7"/>
      <c r="K2702" s="7">
        <v>0</v>
      </c>
      <c r="L2702" s="7">
        <v>0</v>
      </c>
      <c r="M2702" s="7">
        <v>24.08</v>
      </c>
      <c r="N2702" s="7">
        <v>1</v>
      </c>
      <c r="O2702" s="7" t="s">
        <v>71</v>
      </c>
      <c r="P2702" s="7">
        <v>0</v>
      </c>
      <c r="Q2702" s="7">
        <v>0</v>
      </c>
      <c r="R2702" s="7">
        <v>24.08</v>
      </c>
    </row>
    <row r="2703" spans="1:18" x14ac:dyDescent="0.25">
      <c r="A2703" s="7" t="s">
        <v>5936</v>
      </c>
      <c r="B2703" s="8">
        <v>43620</v>
      </c>
      <c r="C2703" s="7">
        <v>8</v>
      </c>
      <c r="D2703" s="7" t="s">
        <v>5937</v>
      </c>
      <c r="E2703" s="7" t="s">
        <v>592</v>
      </c>
      <c r="F2703" s="7" t="s">
        <v>5938</v>
      </c>
      <c r="G2703" s="8">
        <v>43616.677083330003</v>
      </c>
      <c r="H2703" s="7" t="s">
        <v>2781</v>
      </c>
      <c r="I2703" s="7"/>
      <c r="J2703" s="7"/>
      <c r="K2703" s="7">
        <v>0</v>
      </c>
      <c r="L2703" s="7">
        <v>0</v>
      </c>
      <c r="M2703" s="7">
        <v>12.23</v>
      </c>
      <c r="N2703" s="7">
        <v>1</v>
      </c>
      <c r="O2703" s="7" t="s">
        <v>71</v>
      </c>
      <c r="P2703" s="7">
        <v>0</v>
      </c>
      <c r="Q2703" s="7">
        <v>0</v>
      </c>
      <c r="R2703" s="7">
        <v>12.23</v>
      </c>
    </row>
    <row r="2704" spans="1:18" x14ac:dyDescent="0.25">
      <c r="A2704" s="7" t="s">
        <v>5936</v>
      </c>
      <c r="B2704" s="8">
        <v>43620</v>
      </c>
      <c r="C2704" s="7">
        <v>9</v>
      </c>
      <c r="D2704" s="7" t="s">
        <v>5937</v>
      </c>
      <c r="E2704" s="7" t="s">
        <v>592</v>
      </c>
      <c r="F2704" s="7" t="s">
        <v>5938</v>
      </c>
      <c r="G2704" s="8">
        <v>43616.677083330003</v>
      </c>
      <c r="H2704" s="7" t="s">
        <v>2781</v>
      </c>
      <c r="I2704" s="7"/>
      <c r="J2704" s="7"/>
      <c r="K2704" s="7">
        <v>0</v>
      </c>
      <c r="L2704" s="7">
        <v>0</v>
      </c>
      <c r="M2704" s="7">
        <v>53</v>
      </c>
      <c r="N2704" s="7">
        <v>1</v>
      </c>
      <c r="O2704" s="7" t="s">
        <v>71</v>
      </c>
      <c r="P2704" s="7">
        <v>0</v>
      </c>
      <c r="Q2704" s="7">
        <v>0</v>
      </c>
      <c r="R2704" s="7">
        <v>53</v>
      </c>
    </row>
    <row r="2705" spans="1:18" x14ac:dyDescent="0.25">
      <c r="A2705" s="7" t="s">
        <v>5936</v>
      </c>
      <c r="B2705" s="8">
        <v>43620</v>
      </c>
      <c r="C2705" s="7">
        <v>10</v>
      </c>
      <c r="D2705" s="7" t="s">
        <v>5937</v>
      </c>
      <c r="E2705" s="7" t="s">
        <v>592</v>
      </c>
      <c r="F2705" s="7" t="s">
        <v>5938</v>
      </c>
      <c r="G2705" s="8">
        <v>43616.677083330003</v>
      </c>
      <c r="H2705" s="7" t="s">
        <v>2781</v>
      </c>
      <c r="I2705" s="7"/>
      <c r="J2705" s="7"/>
      <c r="K2705" s="7">
        <v>0</v>
      </c>
      <c r="L2705" s="7">
        <v>0</v>
      </c>
      <c r="M2705" s="7">
        <v>78.06</v>
      </c>
      <c r="N2705" s="7">
        <v>1</v>
      </c>
      <c r="O2705" s="7" t="s">
        <v>71</v>
      </c>
      <c r="P2705" s="7">
        <v>0</v>
      </c>
      <c r="Q2705" s="7">
        <v>0</v>
      </c>
      <c r="R2705" s="7">
        <v>78.06</v>
      </c>
    </row>
    <row r="2706" spans="1:18" x14ac:dyDescent="0.25">
      <c r="A2706" s="7" t="s">
        <v>5936</v>
      </c>
      <c r="B2706" s="8">
        <v>43620</v>
      </c>
      <c r="C2706" s="7">
        <v>11</v>
      </c>
      <c r="D2706" s="7" t="s">
        <v>5937</v>
      </c>
      <c r="E2706" s="7" t="s">
        <v>592</v>
      </c>
      <c r="F2706" s="7" t="s">
        <v>5938</v>
      </c>
      <c r="G2706" s="8">
        <v>43616.677083330003</v>
      </c>
      <c r="H2706" s="7" t="s">
        <v>2781</v>
      </c>
      <c r="I2706" s="7"/>
      <c r="J2706" s="7"/>
      <c r="K2706" s="7">
        <v>0</v>
      </c>
      <c r="L2706" s="7">
        <v>0</v>
      </c>
      <c r="M2706" s="7">
        <v>717.01</v>
      </c>
      <c r="N2706" s="7">
        <v>1</v>
      </c>
      <c r="O2706" s="7" t="s">
        <v>71</v>
      </c>
      <c r="P2706" s="7">
        <v>0</v>
      </c>
      <c r="Q2706" s="7">
        <v>0</v>
      </c>
      <c r="R2706" s="7">
        <v>717.01</v>
      </c>
    </row>
    <row r="2707" spans="1:18" x14ac:dyDescent="0.25">
      <c r="A2707" s="7" t="s">
        <v>5939</v>
      </c>
      <c r="B2707" s="8">
        <v>43622</v>
      </c>
      <c r="C2707" s="7">
        <v>1</v>
      </c>
      <c r="D2707" s="7" t="s">
        <v>5940</v>
      </c>
      <c r="E2707" s="7" t="s">
        <v>592</v>
      </c>
      <c r="F2707" s="7" t="s">
        <v>5941</v>
      </c>
      <c r="G2707" s="8">
        <v>43616.810416660002</v>
      </c>
      <c r="H2707" s="7" t="s">
        <v>2781</v>
      </c>
      <c r="I2707" s="7"/>
      <c r="J2707" s="7"/>
      <c r="K2707" s="7">
        <v>0</v>
      </c>
      <c r="L2707" s="7">
        <v>0</v>
      </c>
      <c r="M2707" s="7">
        <v>50</v>
      </c>
      <c r="N2707" s="7">
        <v>1</v>
      </c>
      <c r="O2707" s="7" t="s">
        <v>71</v>
      </c>
      <c r="P2707" s="7">
        <v>0</v>
      </c>
      <c r="Q2707" s="7">
        <v>0</v>
      </c>
      <c r="R2707" s="7">
        <v>50</v>
      </c>
    </row>
    <row r="2708" spans="1:18" x14ac:dyDescent="0.25">
      <c r="A2708" s="7" t="s">
        <v>5942</v>
      </c>
      <c r="B2708" s="8">
        <v>43622</v>
      </c>
      <c r="C2708" s="7">
        <v>1</v>
      </c>
      <c r="D2708" s="7" t="s">
        <v>5943</v>
      </c>
      <c r="E2708" s="7" t="s">
        <v>592</v>
      </c>
      <c r="F2708" s="7" t="s">
        <v>5944</v>
      </c>
      <c r="G2708" s="8">
        <v>43548.590277770003</v>
      </c>
      <c r="H2708" s="7" t="s">
        <v>2781</v>
      </c>
      <c r="I2708" s="7"/>
      <c r="J2708" s="7"/>
      <c r="K2708" s="7">
        <v>0</v>
      </c>
      <c r="L2708" s="7">
        <v>0</v>
      </c>
      <c r="M2708" s="7">
        <v>0</v>
      </c>
      <c r="N2708" s="7">
        <v>1</v>
      </c>
      <c r="O2708" s="7" t="s">
        <v>71</v>
      </c>
      <c r="P2708" s="7">
        <v>0</v>
      </c>
      <c r="Q2708" s="7">
        <v>0</v>
      </c>
      <c r="R2708" s="7">
        <v>50</v>
      </c>
    </row>
    <row r="2709" spans="1:18" x14ac:dyDescent="0.25">
      <c r="A2709" s="7" t="s">
        <v>5945</v>
      </c>
      <c r="B2709" s="8">
        <v>43623</v>
      </c>
      <c r="C2709" s="7">
        <v>1</v>
      </c>
      <c r="D2709" s="7" t="s">
        <v>5946</v>
      </c>
      <c r="E2709" s="7" t="s">
        <v>592</v>
      </c>
      <c r="F2709" s="7" t="s">
        <v>5947</v>
      </c>
      <c r="G2709" s="8">
        <v>43617.522222220003</v>
      </c>
      <c r="H2709" s="7" t="s">
        <v>2781</v>
      </c>
      <c r="I2709" s="7"/>
      <c r="J2709" s="7"/>
      <c r="K2709" s="7">
        <v>0</v>
      </c>
      <c r="L2709" s="7">
        <v>0</v>
      </c>
      <c r="M2709" s="7">
        <v>331.23</v>
      </c>
      <c r="N2709" s="7">
        <v>1</v>
      </c>
      <c r="O2709" s="7" t="s">
        <v>937</v>
      </c>
      <c r="P2709" s="7">
        <v>0</v>
      </c>
      <c r="Q2709" s="7">
        <v>0</v>
      </c>
      <c r="R2709" s="7">
        <v>336.34</v>
      </c>
    </row>
    <row r="2710" spans="1:18" x14ac:dyDescent="0.25">
      <c r="A2710" s="7" t="s">
        <v>5945</v>
      </c>
      <c r="B2710" s="8">
        <v>43623</v>
      </c>
      <c r="C2710" s="7">
        <v>2</v>
      </c>
      <c r="D2710" s="7" t="s">
        <v>5946</v>
      </c>
      <c r="E2710" s="7" t="s">
        <v>592</v>
      </c>
      <c r="F2710" s="7" t="s">
        <v>5947</v>
      </c>
      <c r="G2710" s="8">
        <v>43617.522222220003</v>
      </c>
      <c r="H2710" s="7" t="s">
        <v>2781</v>
      </c>
      <c r="I2710" s="7"/>
      <c r="J2710" s="7"/>
      <c r="K2710" s="7">
        <v>0</v>
      </c>
      <c r="L2710" s="7">
        <v>0</v>
      </c>
      <c r="M2710" s="7">
        <v>0</v>
      </c>
      <c r="N2710" s="7">
        <v>1</v>
      </c>
      <c r="O2710" s="7" t="s">
        <v>937</v>
      </c>
      <c r="P2710" s="7">
        <v>0</v>
      </c>
      <c r="Q2710" s="7">
        <v>0</v>
      </c>
      <c r="R2710" s="7">
        <v>272.05</v>
      </c>
    </row>
    <row r="2711" spans="1:18" x14ac:dyDescent="0.25">
      <c r="A2711" s="7" t="s">
        <v>5948</v>
      </c>
      <c r="B2711" s="8">
        <v>43626</v>
      </c>
      <c r="C2711" s="7">
        <v>1</v>
      </c>
      <c r="D2711" s="7" t="s">
        <v>5949</v>
      </c>
      <c r="E2711" s="7" t="s">
        <v>592</v>
      </c>
      <c r="F2711" s="7" t="s">
        <v>5950</v>
      </c>
      <c r="G2711" s="8">
        <v>43593.522222220003</v>
      </c>
      <c r="H2711" s="7" t="s">
        <v>2781</v>
      </c>
      <c r="I2711" s="7"/>
      <c r="J2711" s="7"/>
      <c r="K2711" s="7">
        <v>0</v>
      </c>
      <c r="L2711" s="7">
        <v>0</v>
      </c>
      <c r="M2711" s="7">
        <v>122400</v>
      </c>
      <c r="N2711" s="7">
        <v>1</v>
      </c>
      <c r="O2711" s="7" t="s">
        <v>53</v>
      </c>
      <c r="P2711" s="7">
        <v>0</v>
      </c>
      <c r="Q2711" s="7">
        <v>0</v>
      </c>
      <c r="R2711" s="7">
        <v>122400</v>
      </c>
    </row>
    <row r="2712" spans="1:18" x14ac:dyDescent="0.25">
      <c r="A2712" s="7" t="s">
        <v>5951</v>
      </c>
      <c r="B2712" s="8">
        <v>43628</v>
      </c>
      <c r="C2712" s="7">
        <v>1</v>
      </c>
      <c r="D2712" s="7" t="s">
        <v>5952</v>
      </c>
      <c r="E2712" s="7" t="s">
        <v>592</v>
      </c>
      <c r="F2712" s="7" t="s">
        <v>5953</v>
      </c>
      <c r="G2712" s="8">
        <v>43616.584722220003</v>
      </c>
      <c r="H2712" s="7" t="s">
        <v>2781</v>
      </c>
      <c r="I2712" s="7"/>
      <c r="J2712" s="7"/>
      <c r="K2712" s="7">
        <v>0</v>
      </c>
      <c r="L2712" s="7">
        <v>0</v>
      </c>
      <c r="M2712" s="7">
        <v>50</v>
      </c>
      <c r="N2712" s="7">
        <v>1</v>
      </c>
      <c r="O2712" s="7" t="s">
        <v>71</v>
      </c>
      <c r="P2712" s="7">
        <v>0</v>
      </c>
      <c r="Q2712" s="7">
        <v>0</v>
      </c>
      <c r="R2712" s="7">
        <v>55</v>
      </c>
    </row>
    <row r="2713" spans="1:18" x14ac:dyDescent="0.25">
      <c r="A2713" s="7" t="s">
        <v>5954</v>
      </c>
      <c r="B2713" s="8">
        <v>43628</v>
      </c>
      <c r="C2713" s="7">
        <v>1</v>
      </c>
      <c r="D2713" s="7" t="s">
        <v>5955</v>
      </c>
      <c r="E2713" s="7" t="s">
        <v>592</v>
      </c>
      <c r="F2713" s="7" t="s">
        <v>5956</v>
      </c>
      <c r="G2713" s="8">
        <v>43622.447222219998</v>
      </c>
      <c r="H2713" s="7" t="s">
        <v>2781</v>
      </c>
      <c r="I2713" s="7"/>
      <c r="J2713" s="7"/>
      <c r="K2713" s="7">
        <v>0</v>
      </c>
      <c r="L2713" s="7">
        <v>0</v>
      </c>
      <c r="M2713" s="7">
        <v>1250</v>
      </c>
      <c r="N2713" s="7">
        <v>1</v>
      </c>
      <c r="O2713" s="7" t="s">
        <v>71</v>
      </c>
      <c r="P2713" s="7">
        <v>0</v>
      </c>
      <c r="Q2713" s="7">
        <v>0</v>
      </c>
      <c r="R2713" s="7">
        <v>1260</v>
      </c>
    </row>
    <row r="2714" spans="1:18" x14ac:dyDescent="0.25">
      <c r="A2714" s="7" t="s">
        <v>5957</v>
      </c>
      <c r="B2714" s="8">
        <v>43634</v>
      </c>
      <c r="C2714" s="7">
        <v>1</v>
      </c>
      <c r="D2714" s="7" t="s">
        <v>5958</v>
      </c>
      <c r="E2714" s="7" t="s">
        <v>592</v>
      </c>
      <c r="F2714" s="7" t="s">
        <v>5959</v>
      </c>
      <c r="G2714" s="8">
        <v>43617.465972220001</v>
      </c>
      <c r="H2714" s="7" t="s">
        <v>2781</v>
      </c>
      <c r="I2714" s="7"/>
      <c r="J2714" s="7"/>
      <c r="K2714" s="7">
        <v>0</v>
      </c>
      <c r="L2714" s="7">
        <v>0</v>
      </c>
      <c r="M2714" s="7">
        <v>1</v>
      </c>
      <c r="N2714" s="7">
        <v>1</v>
      </c>
      <c r="O2714" s="7" t="s">
        <v>53</v>
      </c>
      <c r="P2714" s="7">
        <v>0</v>
      </c>
      <c r="Q2714" s="7">
        <v>0</v>
      </c>
      <c r="R2714" s="7">
        <v>1204.52</v>
      </c>
    </row>
    <row r="2715" spans="1:18" x14ac:dyDescent="0.25">
      <c r="A2715" s="7" t="s">
        <v>5957</v>
      </c>
      <c r="B2715" s="8">
        <v>43634</v>
      </c>
      <c r="C2715" s="7">
        <v>2</v>
      </c>
      <c r="D2715" s="7" t="s">
        <v>5958</v>
      </c>
      <c r="E2715" s="7" t="s">
        <v>592</v>
      </c>
      <c r="F2715" s="7" t="s">
        <v>5959</v>
      </c>
      <c r="G2715" s="8">
        <v>43617.465972220001</v>
      </c>
      <c r="H2715" s="7" t="s">
        <v>2781</v>
      </c>
      <c r="I2715" s="7"/>
      <c r="J2715" s="7"/>
      <c r="K2715" s="7">
        <v>0</v>
      </c>
      <c r="L2715" s="7">
        <v>0</v>
      </c>
      <c r="M2715" s="7">
        <v>1</v>
      </c>
      <c r="N2715" s="7">
        <v>1</v>
      </c>
      <c r="O2715" s="7" t="s">
        <v>53</v>
      </c>
      <c r="P2715" s="7">
        <v>0</v>
      </c>
      <c r="Q2715" s="7">
        <v>0</v>
      </c>
      <c r="R2715" s="7">
        <v>447.93</v>
      </c>
    </row>
    <row r="2716" spans="1:18" x14ac:dyDescent="0.25">
      <c r="A2716" s="7" t="s">
        <v>5957</v>
      </c>
      <c r="B2716" s="8">
        <v>43634</v>
      </c>
      <c r="C2716" s="7">
        <v>3</v>
      </c>
      <c r="D2716" s="7" t="s">
        <v>5958</v>
      </c>
      <c r="E2716" s="7" t="s">
        <v>592</v>
      </c>
      <c r="F2716" s="7" t="s">
        <v>5959</v>
      </c>
      <c r="G2716" s="8">
        <v>43617.465972220001</v>
      </c>
      <c r="H2716" s="7" t="s">
        <v>2781</v>
      </c>
      <c r="I2716" s="7"/>
      <c r="J2716" s="7"/>
      <c r="K2716" s="7">
        <v>0</v>
      </c>
      <c r="L2716" s="7">
        <v>0</v>
      </c>
      <c r="M2716" s="7">
        <v>1</v>
      </c>
      <c r="N2716" s="7">
        <v>1</v>
      </c>
      <c r="O2716" s="7" t="s">
        <v>53</v>
      </c>
      <c r="P2716" s="7">
        <v>0</v>
      </c>
      <c r="Q2716" s="7">
        <v>0</v>
      </c>
      <c r="R2716" s="7">
        <v>978.67</v>
      </c>
    </row>
    <row r="2717" spans="1:18" x14ac:dyDescent="0.25">
      <c r="A2717" s="7" t="s">
        <v>5957</v>
      </c>
      <c r="B2717" s="8">
        <v>43634</v>
      </c>
      <c r="C2717" s="7">
        <v>4</v>
      </c>
      <c r="D2717" s="7" t="s">
        <v>5958</v>
      </c>
      <c r="E2717" s="7" t="s">
        <v>592</v>
      </c>
      <c r="F2717" s="7" t="s">
        <v>5959</v>
      </c>
      <c r="G2717" s="8">
        <v>43617.465972220001</v>
      </c>
      <c r="H2717" s="7" t="s">
        <v>2781</v>
      </c>
      <c r="I2717" s="7"/>
      <c r="J2717" s="7"/>
      <c r="K2717" s="7">
        <v>0</v>
      </c>
      <c r="L2717" s="7">
        <v>0</v>
      </c>
      <c r="M2717" s="7">
        <v>1</v>
      </c>
      <c r="N2717" s="7">
        <v>1</v>
      </c>
      <c r="O2717" s="7" t="s">
        <v>53</v>
      </c>
      <c r="P2717" s="7">
        <v>0</v>
      </c>
      <c r="Q2717" s="7">
        <v>0</v>
      </c>
      <c r="R2717" s="7">
        <v>368.88</v>
      </c>
    </row>
    <row r="2718" spans="1:18" x14ac:dyDescent="0.25">
      <c r="A2718" s="7" t="s">
        <v>5960</v>
      </c>
      <c r="B2718" s="8">
        <v>43634</v>
      </c>
      <c r="C2718" s="7">
        <v>1</v>
      </c>
      <c r="D2718" s="7" t="s">
        <v>5961</v>
      </c>
      <c r="E2718" s="7" t="s">
        <v>592</v>
      </c>
      <c r="F2718" s="7" t="s">
        <v>5962</v>
      </c>
      <c r="G2718" s="8">
        <v>43630.402083330002</v>
      </c>
      <c r="H2718" s="7" t="s">
        <v>2781</v>
      </c>
      <c r="I2718" s="7"/>
      <c r="J2718" s="7"/>
      <c r="K2718" s="7">
        <v>0</v>
      </c>
      <c r="L2718" s="7">
        <v>0</v>
      </c>
      <c r="M2718" s="7">
        <v>50</v>
      </c>
      <c r="N2718" s="7">
        <v>1</v>
      </c>
      <c r="O2718" s="7" t="s">
        <v>71</v>
      </c>
      <c r="P2718" s="7">
        <v>0</v>
      </c>
      <c r="Q2718" s="7">
        <v>0</v>
      </c>
      <c r="R2718" s="7">
        <v>50</v>
      </c>
    </row>
    <row r="2719" spans="1:18" x14ac:dyDescent="0.25">
      <c r="A2719" s="7" t="s">
        <v>5963</v>
      </c>
      <c r="B2719" s="8">
        <v>43634</v>
      </c>
      <c r="C2719" s="7">
        <v>1</v>
      </c>
      <c r="D2719" s="7" t="s">
        <v>5964</v>
      </c>
      <c r="E2719" s="7" t="s">
        <v>592</v>
      </c>
      <c r="F2719" s="7" t="s">
        <v>5965</v>
      </c>
      <c r="G2719" s="8">
        <v>43629.685416660002</v>
      </c>
      <c r="H2719" s="7" t="s">
        <v>2781</v>
      </c>
      <c r="I2719" s="7"/>
      <c r="J2719" s="7"/>
      <c r="K2719" s="7">
        <v>0</v>
      </c>
      <c r="L2719" s="7">
        <v>0</v>
      </c>
      <c r="M2719" s="7">
        <v>50</v>
      </c>
      <c r="N2719" s="7">
        <v>1</v>
      </c>
      <c r="O2719" s="7" t="s">
        <v>71</v>
      </c>
      <c r="P2719" s="7">
        <v>0</v>
      </c>
      <c r="Q2719" s="7">
        <v>0</v>
      </c>
      <c r="R2719" s="7">
        <v>50</v>
      </c>
    </row>
    <row r="2720" spans="1:18" x14ac:dyDescent="0.25">
      <c r="A2720" s="7" t="s">
        <v>5966</v>
      </c>
      <c r="B2720" s="8">
        <v>43634</v>
      </c>
      <c r="C2720" s="7">
        <v>1</v>
      </c>
      <c r="D2720" s="7" t="s">
        <v>5967</v>
      </c>
      <c r="E2720" s="7" t="s">
        <v>592</v>
      </c>
      <c r="F2720" s="7" t="s">
        <v>5968</v>
      </c>
      <c r="G2720" s="8">
        <v>43620.481249999997</v>
      </c>
      <c r="H2720" s="7" t="s">
        <v>2781</v>
      </c>
      <c r="I2720" s="7"/>
      <c r="J2720" s="7"/>
      <c r="K2720" s="7">
        <v>0</v>
      </c>
      <c r="L2720" s="7">
        <v>0</v>
      </c>
      <c r="M2720" s="7">
        <v>0</v>
      </c>
      <c r="N2720" s="7">
        <v>1</v>
      </c>
      <c r="O2720" s="7" t="s">
        <v>71</v>
      </c>
      <c r="P2720" s="7">
        <v>0</v>
      </c>
      <c r="Q2720" s="7">
        <v>0</v>
      </c>
      <c r="R2720" s="7">
        <v>18.04</v>
      </c>
    </row>
    <row r="2721" spans="1:18" x14ac:dyDescent="0.25">
      <c r="A2721" s="7" t="s">
        <v>5966</v>
      </c>
      <c r="B2721" s="8">
        <v>43634</v>
      </c>
      <c r="C2721" s="7">
        <v>2</v>
      </c>
      <c r="D2721" s="7" t="s">
        <v>5967</v>
      </c>
      <c r="E2721" s="7" t="s">
        <v>592</v>
      </c>
      <c r="F2721" s="7" t="s">
        <v>5968</v>
      </c>
      <c r="G2721" s="8">
        <v>43620.481249999997</v>
      </c>
      <c r="H2721" s="7" t="s">
        <v>2781</v>
      </c>
      <c r="I2721" s="7"/>
      <c r="J2721" s="7"/>
      <c r="K2721" s="7">
        <v>0</v>
      </c>
      <c r="L2721" s="7">
        <v>0</v>
      </c>
      <c r="M2721" s="7">
        <v>0</v>
      </c>
      <c r="N2721" s="7">
        <v>1</v>
      </c>
      <c r="O2721" s="7" t="s">
        <v>71</v>
      </c>
      <c r="P2721" s="7">
        <v>0</v>
      </c>
      <c r="Q2721" s="7">
        <v>0</v>
      </c>
      <c r="R2721" s="7">
        <v>0.37</v>
      </c>
    </row>
    <row r="2722" spans="1:18" x14ac:dyDescent="0.25">
      <c r="A2722" s="7" t="s">
        <v>5966</v>
      </c>
      <c r="B2722" s="8">
        <v>43634</v>
      </c>
      <c r="C2722" s="7">
        <v>3</v>
      </c>
      <c r="D2722" s="7" t="s">
        <v>5967</v>
      </c>
      <c r="E2722" s="7" t="s">
        <v>592</v>
      </c>
      <c r="F2722" s="7" t="s">
        <v>5968</v>
      </c>
      <c r="G2722" s="8">
        <v>43620.481249999997</v>
      </c>
      <c r="H2722" s="7" t="s">
        <v>2781</v>
      </c>
      <c r="I2722" s="7"/>
      <c r="J2722" s="7"/>
      <c r="K2722" s="7">
        <v>0</v>
      </c>
      <c r="L2722" s="7">
        <v>0</v>
      </c>
      <c r="M2722" s="7">
        <v>0</v>
      </c>
      <c r="N2722" s="7">
        <v>1</v>
      </c>
      <c r="O2722" s="7" t="s">
        <v>71</v>
      </c>
      <c r="P2722" s="7">
        <v>0</v>
      </c>
      <c r="Q2722" s="7">
        <v>0</v>
      </c>
      <c r="R2722" s="7">
        <v>9.25</v>
      </c>
    </row>
    <row r="2723" spans="1:18" x14ac:dyDescent="0.25">
      <c r="A2723" s="7" t="s">
        <v>5966</v>
      </c>
      <c r="B2723" s="8">
        <v>43634</v>
      </c>
      <c r="C2723" s="7">
        <v>4</v>
      </c>
      <c r="D2723" s="7" t="s">
        <v>5967</v>
      </c>
      <c r="E2723" s="7" t="s">
        <v>592</v>
      </c>
      <c r="F2723" s="7" t="s">
        <v>5968</v>
      </c>
      <c r="G2723" s="8">
        <v>43620.481249999997</v>
      </c>
      <c r="H2723" s="7" t="s">
        <v>2781</v>
      </c>
      <c r="I2723" s="7"/>
      <c r="J2723" s="7"/>
      <c r="K2723" s="7">
        <v>0</v>
      </c>
      <c r="L2723" s="7">
        <v>0</v>
      </c>
      <c r="M2723" s="7">
        <v>0</v>
      </c>
      <c r="N2723" s="7">
        <v>1</v>
      </c>
      <c r="O2723" s="7" t="s">
        <v>71</v>
      </c>
      <c r="P2723" s="7">
        <v>0</v>
      </c>
      <c r="Q2723" s="7">
        <v>0</v>
      </c>
      <c r="R2723" s="7">
        <v>3.33</v>
      </c>
    </row>
    <row r="2724" spans="1:18" x14ac:dyDescent="0.25">
      <c r="A2724" s="7" t="s">
        <v>5966</v>
      </c>
      <c r="B2724" s="8">
        <v>43634</v>
      </c>
      <c r="C2724" s="7">
        <v>5</v>
      </c>
      <c r="D2724" s="7" t="s">
        <v>5967</v>
      </c>
      <c r="E2724" s="7" t="s">
        <v>592</v>
      </c>
      <c r="F2724" s="7" t="s">
        <v>5968</v>
      </c>
      <c r="G2724" s="8">
        <v>43620.481249999997</v>
      </c>
      <c r="H2724" s="7" t="s">
        <v>2781</v>
      </c>
      <c r="I2724" s="7"/>
      <c r="J2724" s="7"/>
      <c r="K2724" s="7">
        <v>0</v>
      </c>
      <c r="L2724" s="7">
        <v>0</v>
      </c>
      <c r="M2724" s="7">
        <v>0</v>
      </c>
      <c r="N2724" s="7">
        <v>1</v>
      </c>
      <c r="O2724" s="7" t="s">
        <v>71</v>
      </c>
      <c r="P2724" s="7">
        <v>0</v>
      </c>
      <c r="Q2724" s="7">
        <v>0</v>
      </c>
      <c r="R2724" s="7">
        <v>2.14</v>
      </c>
    </row>
    <row r="2725" spans="1:18" x14ac:dyDescent="0.25">
      <c r="A2725" s="7" t="s">
        <v>5966</v>
      </c>
      <c r="B2725" s="8">
        <v>43634</v>
      </c>
      <c r="C2725" s="7">
        <v>6</v>
      </c>
      <c r="D2725" s="7" t="s">
        <v>5967</v>
      </c>
      <c r="E2725" s="7" t="s">
        <v>592</v>
      </c>
      <c r="F2725" s="7" t="s">
        <v>5968</v>
      </c>
      <c r="G2725" s="8">
        <v>43620.481249999997</v>
      </c>
      <c r="H2725" s="7" t="s">
        <v>2781</v>
      </c>
      <c r="I2725" s="7"/>
      <c r="J2725" s="7"/>
      <c r="K2725" s="7">
        <v>0</v>
      </c>
      <c r="L2725" s="7">
        <v>0</v>
      </c>
      <c r="M2725" s="7">
        <v>0</v>
      </c>
      <c r="N2725" s="7">
        <v>1</v>
      </c>
      <c r="O2725" s="7" t="s">
        <v>71</v>
      </c>
      <c r="P2725" s="7">
        <v>0</v>
      </c>
      <c r="Q2725" s="7">
        <v>0</v>
      </c>
      <c r="R2725" s="7">
        <v>4.17</v>
      </c>
    </row>
    <row r="2726" spans="1:18" x14ac:dyDescent="0.25">
      <c r="A2726" s="7" t="s">
        <v>5966</v>
      </c>
      <c r="B2726" s="8">
        <v>43634</v>
      </c>
      <c r="C2726" s="7">
        <v>7</v>
      </c>
      <c r="D2726" s="7" t="s">
        <v>5967</v>
      </c>
      <c r="E2726" s="7" t="s">
        <v>592</v>
      </c>
      <c r="F2726" s="7" t="s">
        <v>5968</v>
      </c>
      <c r="G2726" s="8">
        <v>43620.481249999997</v>
      </c>
      <c r="H2726" s="7" t="s">
        <v>2781</v>
      </c>
      <c r="I2726" s="7"/>
      <c r="J2726" s="7"/>
      <c r="K2726" s="7">
        <v>0</v>
      </c>
      <c r="L2726" s="7">
        <v>0</v>
      </c>
      <c r="M2726" s="7">
        <v>0</v>
      </c>
      <c r="N2726" s="7">
        <v>1</v>
      </c>
      <c r="O2726" s="7" t="s">
        <v>71</v>
      </c>
      <c r="P2726" s="7">
        <v>0</v>
      </c>
      <c r="Q2726" s="7">
        <v>0</v>
      </c>
      <c r="R2726" s="7">
        <v>2.5499999999999998</v>
      </c>
    </row>
    <row r="2727" spans="1:18" x14ac:dyDescent="0.25">
      <c r="A2727" s="7" t="s">
        <v>5969</v>
      </c>
      <c r="B2727" s="8">
        <v>43634</v>
      </c>
      <c r="C2727" s="7">
        <v>1</v>
      </c>
      <c r="D2727" s="7" t="s">
        <v>5967</v>
      </c>
      <c r="E2727" s="7" t="s">
        <v>592</v>
      </c>
      <c r="F2727" s="7" t="s">
        <v>5968</v>
      </c>
      <c r="G2727" s="8">
        <v>43620.481249999997</v>
      </c>
      <c r="H2727" s="7" t="s">
        <v>2781</v>
      </c>
      <c r="I2727" s="7"/>
      <c r="J2727" s="7"/>
      <c r="K2727" s="7">
        <v>0</v>
      </c>
      <c r="L2727" s="7">
        <v>0</v>
      </c>
      <c r="M2727" s="7">
        <v>0</v>
      </c>
      <c r="N2727" s="7">
        <v>1</v>
      </c>
      <c r="O2727" s="7" t="s">
        <v>71</v>
      </c>
      <c r="P2727" s="7">
        <v>0</v>
      </c>
      <c r="Q2727" s="7">
        <v>0</v>
      </c>
      <c r="R2727" s="7">
        <v>4.07</v>
      </c>
    </row>
    <row r="2728" spans="1:18" x14ac:dyDescent="0.25">
      <c r="A2728" s="7" t="s">
        <v>5970</v>
      </c>
      <c r="B2728" s="8">
        <v>43634</v>
      </c>
      <c r="C2728" s="7">
        <v>1</v>
      </c>
      <c r="D2728" s="7" t="s">
        <v>5971</v>
      </c>
      <c r="E2728" s="7" t="s">
        <v>592</v>
      </c>
      <c r="F2728" s="7" t="s">
        <v>5972</v>
      </c>
      <c r="G2728" s="8">
        <v>43634.714583330002</v>
      </c>
      <c r="H2728" s="7" t="s">
        <v>2781</v>
      </c>
      <c r="I2728" s="7"/>
      <c r="J2728" s="7"/>
      <c r="K2728" s="7">
        <v>0</v>
      </c>
      <c r="L2728" s="7">
        <v>0</v>
      </c>
      <c r="M2728" s="7">
        <v>1000</v>
      </c>
      <c r="N2728" s="7">
        <v>1</v>
      </c>
      <c r="O2728" s="7" t="s">
        <v>53</v>
      </c>
      <c r="P2728" s="7">
        <v>0</v>
      </c>
      <c r="Q2728" s="7">
        <v>0</v>
      </c>
      <c r="R2728" s="7">
        <v>1000</v>
      </c>
    </row>
    <row r="2729" spans="1:18" x14ac:dyDescent="0.25">
      <c r="A2729" s="7" t="s">
        <v>5973</v>
      </c>
      <c r="B2729" s="8">
        <v>43635</v>
      </c>
      <c r="C2729" s="7">
        <v>1</v>
      </c>
      <c r="D2729" s="7" t="s">
        <v>5974</v>
      </c>
      <c r="E2729" s="7" t="s">
        <v>592</v>
      </c>
      <c r="F2729" s="7" t="s">
        <v>5975</v>
      </c>
      <c r="G2729" s="8">
        <v>43620.483333329998</v>
      </c>
      <c r="H2729" s="7" t="s">
        <v>2781</v>
      </c>
      <c r="I2729" s="7"/>
      <c r="J2729" s="7"/>
      <c r="K2729" s="7">
        <v>0</v>
      </c>
      <c r="L2729" s="7">
        <v>0</v>
      </c>
      <c r="M2729" s="7">
        <v>0</v>
      </c>
      <c r="N2729" s="7">
        <v>1</v>
      </c>
      <c r="O2729" s="7" t="s">
        <v>53</v>
      </c>
      <c r="P2729" s="7">
        <v>0</v>
      </c>
      <c r="Q2729" s="7">
        <v>0</v>
      </c>
      <c r="R2729" s="7">
        <v>28253.57</v>
      </c>
    </row>
    <row r="2730" spans="1:18" x14ac:dyDescent="0.25">
      <c r="A2730" s="7" t="s">
        <v>5973</v>
      </c>
      <c r="B2730" s="8">
        <v>43635</v>
      </c>
      <c r="C2730" s="7">
        <v>2</v>
      </c>
      <c r="D2730" s="7" t="s">
        <v>5974</v>
      </c>
      <c r="E2730" s="7" t="s">
        <v>592</v>
      </c>
      <c r="F2730" s="7" t="s">
        <v>5975</v>
      </c>
      <c r="G2730" s="8">
        <v>43620.483333329998</v>
      </c>
      <c r="H2730" s="7" t="s">
        <v>2781</v>
      </c>
      <c r="I2730" s="7"/>
      <c r="J2730" s="7"/>
      <c r="K2730" s="7">
        <v>0</v>
      </c>
      <c r="L2730" s="7">
        <v>0</v>
      </c>
      <c r="M2730" s="7">
        <v>0</v>
      </c>
      <c r="N2730" s="7">
        <v>1</v>
      </c>
      <c r="O2730" s="7" t="s">
        <v>53</v>
      </c>
      <c r="P2730" s="7">
        <v>0</v>
      </c>
      <c r="Q2730" s="7">
        <v>0</v>
      </c>
      <c r="R2730" s="7">
        <v>6121.61</v>
      </c>
    </row>
    <row r="2731" spans="1:18" x14ac:dyDescent="0.25">
      <c r="A2731" s="7" t="s">
        <v>5973</v>
      </c>
      <c r="B2731" s="8">
        <v>43635</v>
      </c>
      <c r="C2731" s="7">
        <v>3</v>
      </c>
      <c r="D2731" s="7" t="s">
        <v>5974</v>
      </c>
      <c r="E2731" s="7" t="s">
        <v>592</v>
      </c>
      <c r="F2731" s="7" t="s">
        <v>5975</v>
      </c>
      <c r="G2731" s="8">
        <v>43620.483333329998</v>
      </c>
      <c r="H2731" s="7" t="s">
        <v>2781</v>
      </c>
      <c r="I2731" s="7"/>
      <c r="J2731" s="7"/>
      <c r="K2731" s="7">
        <v>0</v>
      </c>
      <c r="L2731" s="7">
        <v>0</v>
      </c>
      <c r="M2731" s="7">
        <v>0</v>
      </c>
      <c r="N2731" s="7">
        <v>1</v>
      </c>
      <c r="O2731" s="7" t="s">
        <v>53</v>
      </c>
      <c r="P2731" s="7">
        <v>0</v>
      </c>
      <c r="Q2731" s="7">
        <v>0</v>
      </c>
      <c r="R2731" s="7">
        <v>5022.8599999999997</v>
      </c>
    </row>
    <row r="2732" spans="1:18" x14ac:dyDescent="0.25">
      <c r="A2732" s="7" t="s">
        <v>5973</v>
      </c>
      <c r="B2732" s="8">
        <v>43635</v>
      </c>
      <c r="C2732" s="7">
        <v>4</v>
      </c>
      <c r="D2732" s="7" t="s">
        <v>5974</v>
      </c>
      <c r="E2732" s="7" t="s">
        <v>592</v>
      </c>
      <c r="F2732" s="7" t="s">
        <v>5975</v>
      </c>
      <c r="G2732" s="8">
        <v>43620.483333329998</v>
      </c>
      <c r="H2732" s="7" t="s">
        <v>2781</v>
      </c>
      <c r="I2732" s="7"/>
      <c r="J2732" s="7"/>
      <c r="K2732" s="7">
        <v>0</v>
      </c>
      <c r="L2732" s="7">
        <v>0</v>
      </c>
      <c r="M2732" s="7">
        <v>0</v>
      </c>
      <c r="N2732" s="7">
        <v>1</v>
      </c>
      <c r="O2732" s="7" t="s">
        <v>53</v>
      </c>
      <c r="P2732" s="7">
        <v>0</v>
      </c>
      <c r="Q2732" s="7">
        <v>0</v>
      </c>
      <c r="R2732" s="7">
        <v>1004.57</v>
      </c>
    </row>
    <row r="2733" spans="1:18" x14ac:dyDescent="0.25">
      <c r="A2733" s="7" t="s">
        <v>5973</v>
      </c>
      <c r="B2733" s="8">
        <v>43635</v>
      </c>
      <c r="C2733" s="7">
        <v>5</v>
      </c>
      <c r="D2733" s="7" t="s">
        <v>5974</v>
      </c>
      <c r="E2733" s="7" t="s">
        <v>592</v>
      </c>
      <c r="F2733" s="7" t="s">
        <v>5975</v>
      </c>
      <c r="G2733" s="8">
        <v>43620.483333329998</v>
      </c>
      <c r="H2733" s="7" t="s">
        <v>2781</v>
      </c>
      <c r="I2733" s="7"/>
      <c r="J2733" s="7"/>
      <c r="K2733" s="7">
        <v>0</v>
      </c>
      <c r="L2733" s="7">
        <v>0</v>
      </c>
      <c r="M2733" s="7">
        <v>0</v>
      </c>
      <c r="N2733" s="7">
        <v>1</v>
      </c>
      <c r="O2733" s="7" t="s">
        <v>53</v>
      </c>
      <c r="P2733" s="7">
        <v>0</v>
      </c>
      <c r="Q2733" s="7">
        <v>0</v>
      </c>
      <c r="R2733" s="7">
        <v>4238.04</v>
      </c>
    </row>
    <row r="2734" spans="1:18" x14ac:dyDescent="0.25">
      <c r="A2734" s="7" t="s">
        <v>5973</v>
      </c>
      <c r="B2734" s="8">
        <v>43635</v>
      </c>
      <c r="C2734" s="7">
        <v>6</v>
      </c>
      <c r="D2734" s="7" t="s">
        <v>5974</v>
      </c>
      <c r="E2734" s="7" t="s">
        <v>592</v>
      </c>
      <c r="F2734" s="7" t="s">
        <v>5975</v>
      </c>
      <c r="G2734" s="8">
        <v>43620.483333329998</v>
      </c>
      <c r="H2734" s="7" t="s">
        <v>2781</v>
      </c>
      <c r="I2734" s="7"/>
      <c r="J2734" s="7"/>
      <c r="K2734" s="7">
        <v>0</v>
      </c>
      <c r="L2734" s="7">
        <v>0</v>
      </c>
      <c r="M2734" s="7">
        <v>0</v>
      </c>
      <c r="N2734" s="7">
        <v>1</v>
      </c>
      <c r="O2734" s="7" t="s">
        <v>53</v>
      </c>
      <c r="P2734" s="7">
        <v>0</v>
      </c>
      <c r="Q2734" s="7">
        <v>0</v>
      </c>
      <c r="R2734" s="7">
        <v>879</v>
      </c>
    </row>
    <row r="2735" spans="1:18" x14ac:dyDescent="0.25">
      <c r="A2735" s="7" t="s">
        <v>5973</v>
      </c>
      <c r="B2735" s="8">
        <v>43635</v>
      </c>
      <c r="C2735" s="7">
        <v>7</v>
      </c>
      <c r="D2735" s="7" t="s">
        <v>5974</v>
      </c>
      <c r="E2735" s="7" t="s">
        <v>592</v>
      </c>
      <c r="F2735" s="7" t="s">
        <v>5975</v>
      </c>
      <c r="G2735" s="8">
        <v>43620.483333329998</v>
      </c>
      <c r="H2735" s="7" t="s">
        <v>2781</v>
      </c>
      <c r="I2735" s="7"/>
      <c r="J2735" s="7"/>
      <c r="K2735" s="7">
        <v>0</v>
      </c>
      <c r="L2735" s="7">
        <v>0</v>
      </c>
      <c r="M2735" s="7">
        <v>0</v>
      </c>
      <c r="N2735" s="7">
        <v>1</v>
      </c>
      <c r="O2735" s="7" t="s">
        <v>53</v>
      </c>
      <c r="P2735" s="7">
        <v>0</v>
      </c>
      <c r="Q2735" s="7">
        <v>0</v>
      </c>
      <c r="R2735" s="7">
        <v>2668.39</v>
      </c>
    </row>
    <row r="2736" spans="1:18" x14ac:dyDescent="0.25">
      <c r="A2736" s="7" t="s">
        <v>5973</v>
      </c>
      <c r="B2736" s="8">
        <v>43635</v>
      </c>
      <c r="C2736" s="7">
        <v>8</v>
      </c>
      <c r="D2736" s="7" t="s">
        <v>5974</v>
      </c>
      <c r="E2736" s="7" t="s">
        <v>592</v>
      </c>
      <c r="F2736" s="7" t="s">
        <v>5975</v>
      </c>
      <c r="G2736" s="8">
        <v>43620.483333329998</v>
      </c>
      <c r="H2736" s="7" t="s">
        <v>2781</v>
      </c>
      <c r="I2736" s="7"/>
      <c r="J2736" s="7"/>
      <c r="K2736" s="7">
        <v>0</v>
      </c>
      <c r="L2736" s="7">
        <v>0</v>
      </c>
      <c r="M2736" s="7">
        <v>0</v>
      </c>
      <c r="N2736" s="7">
        <v>1</v>
      </c>
      <c r="O2736" s="7" t="s">
        <v>53</v>
      </c>
      <c r="P2736" s="7">
        <v>0</v>
      </c>
      <c r="Q2736" s="7">
        <v>0</v>
      </c>
      <c r="R2736" s="7">
        <v>565.07000000000005</v>
      </c>
    </row>
    <row r="2737" spans="1:18" x14ac:dyDescent="0.25">
      <c r="A2737" s="7" t="s">
        <v>5973</v>
      </c>
      <c r="B2737" s="8">
        <v>43635</v>
      </c>
      <c r="C2737" s="7">
        <v>9</v>
      </c>
      <c r="D2737" s="7" t="s">
        <v>5974</v>
      </c>
      <c r="E2737" s="7" t="s">
        <v>592</v>
      </c>
      <c r="F2737" s="7" t="s">
        <v>5975</v>
      </c>
      <c r="G2737" s="8">
        <v>43620.483333329998</v>
      </c>
      <c r="H2737" s="7" t="s">
        <v>2781</v>
      </c>
      <c r="I2737" s="7"/>
      <c r="J2737" s="7"/>
      <c r="K2737" s="7">
        <v>0</v>
      </c>
      <c r="L2737" s="7">
        <v>0</v>
      </c>
      <c r="M2737" s="7">
        <v>0</v>
      </c>
      <c r="N2737" s="7">
        <v>1</v>
      </c>
      <c r="O2737" s="7" t="s">
        <v>53</v>
      </c>
      <c r="P2737" s="7">
        <v>0</v>
      </c>
      <c r="Q2737" s="7">
        <v>0</v>
      </c>
      <c r="R2737" s="7">
        <v>3767.14</v>
      </c>
    </row>
    <row r="2738" spans="1:18" x14ac:dyDescent="0.25">
      <c r="A2738" s="7" t="s">
        <v>5973</v>
      </c>
      <c r="B2738" s="8">
        <v>43635</v>
      </c>
      <c r="C2738" s="7">
        <v>10</v>
      </c>
      <c r="D2738" s="7" t="s">
        <v>5974</v>
      </c>
      <c r="E2738" s="7" t="s">
        <v>592</v>
      </c>
      <c r="F2738" s="7" t="s">
        <v>5975</v>
      </c>
      <c r="G2738" s="8">
        <v>43620.483333329998</v>
      </c>
      <c r="H2738" s="7" t="s">
        <v>2781</v>
      </c>
      <c r="I2738" s="7"/>
      <c r="J2738" s="7"/>
      <c r="K2738" s="7">
        <v>0</v>
      </c>
      <c r="L2738" s="7">
        <v>0</v>
      </c>
      <c r="M2738" s="7">
        <v>0</v>
      </c>
      <c r="N2738" s="7">
        <v>1</v>
      </c>
      <c r="O2738" s="7" t="s">
        <v>53</v>
      </c>
      <c r="P2738" s="7">
        <v>0</v>
      </c>
      <c r="Q2738" s="7">
        <v>0</v>
      </c>
      <c r="R2738" s="7">
        <v>533.67999999999995</v>
      </c>
    </row>
    <row r="2739" spans="1:18" x14ac:dyDescent="0.25">
      <c r="A2739" s="7" t="s">
        <v>5973</v>
      </c>
      <c r="B2739" s="8">
        <v>43635</v>
      </c>
      <c r="C2739" s="7">
        <v>11</v>
      </c>
      <c r="D2739" s="7" t="s">
        <v>5974</v>
      </c>
      <c r="E2739" s="7" t="s">
        <v>592</v>
      </c>
      <c r="F2739" s="7" t="s">
        <v>5975</v>
      </c>
      <c r="G2739" s="8">
        <v>43620.483333329998</v>
      </c>
      <c r="H2739" s="7" t="s">
        <v>2781</v>
      </c>
      <c r="I2739" s="7"/>
      <c r="J2739" s="7"/>
      <c r="K2739" s="7">
        <v>0</v>
      </c>
      <c r="L2739" s="7">
        <v>0</v>
      </c>
      <c r="M2739" s="7">
        <v>0</v>
      </c>
      <c r="N2739" s="7">
        <v>1</v>
      </c>
      <c r="O2739" s="7" t="s">
        <v>53</v>
      </c>
      <c r="P2739" s="7">
        <v>0</v>
      </c>
      <c r="Q2739" s="7">
        <v>0</v>
      </c>
      <c r="R2739" s="7">
        <v>3139.29</v>
      </c>
    </row>
    <row r="2740" spans="1:18" x14ac:dyDescent="0.25">
      <c r="A2740" s="7" t="s">
        <v>5973</v>
      </c>
      <c r="B2740" s="8">
        <v>43635</v>
      </c>
      <c r="C2740" s="7">
        <v>12</v>
      </c>
      <c r="D2740" s="7" t="s">
        <v>5974</v>
      </c>
      <c r="E2740" s="7" t="s">
        <v>592</v>
      </c>
      <c r="F2740" s="7" t="s">
        <v>5975</v>
      </c>
      <c r="G2740" s="8">
        <v>43620.483333329998</v>
      </c>
      <c r="H2740" s="7" t="s">
        <v>2781</v>
      </c>
      <c r="I2740" s="7"/>
      <c r="J2740" s="7"/>
      <c r="K2740" s="7">
        <v>0</v>
      </c>
      <c r="L2740" s="7">
        <v>0</v>
      </c>
      <c r="M2740" s="7">
        <v>0</v>
      </c>
      <c r="N2740" s="7">
        <v>1</v>
      </c>
      <c r="O2740" s="7" t="s">
        <v>53</v>
      </c>
      <c r="P2740" s="7">
        <v>0</v>
      </c>
      <c r="Q2740" s="7">
        <v>0</v>
      </c>
      <c r="R2740" s="7">
        <v>91039.29</v>
      </c>
    </row>
    <row r="2741" spans="1:18" x14ac:dyDescent="0.25">
      <c r="A2741" s="7" t="s">
        <v>5973</v>
      </c>
      <c r="B2741" s="8">
        <v>43635</v>
      </c>
      <c r="C2741" s="7">
        <v>13</v>
      </c>
      <c r="D2741" s="7" t="s">
        <v>5974</v>
      </c>
      <c r="E2741" s="7" t="s">
        <v>592</v>
      </c>
      <c r="F2741" s="7" t="s">
        <v>5975</v>
      </c>
      <c r="G2741" s="8">
        <v>43620.483333329998</v>
      </c>
      <c r="H2741" s="7" t="s">
        <v>2781</v>
      </c>
      <c r="I2741" s="7"/>
      <c r="J2741" s="7"/>
      <c r="K2741" s="7">
        <v>0</v>
      </c>
      <c r="L2741" s="7">
        <v>0</v>
      </c>
      <c r="M2741" s="7">
        <v>0</v>
      </c>
      <c r="N2741" s="7">
        <v>1</v>
      </c>
      <c r="O2741" s="7" t="s">
        <v>53</v>
      </c>
      <c r="P2741" s="7">
        <v>0</v>
      </c>
      <c r="Q2741" s="7">
        <v>0</v>
      </c>
      <c r="R2741" s="7">
        <v>4708.93</v>
      </c>
    </row>
    <row r="2742" spans="1:18" x14ac:dyDescent="0.25">
      <c r="A2742" s="7" t="s">
        <v>5973</v>
      </c>
      <c r="B2742" s="8">
        <v>43635</v>
      </c>
      <c r="C2742" s="7">
        <v>14</v>
      </c>
      <c r="D2742" s="7" t="s">
        <v>5974</v>
      </c>
      <c r="E2742" s="7" t="s">
        <v>592</v>
      </c>
      <c r="F2742" s="7" t="s">
        <v>5975</v>
      </c>
      <c r="G2742" s="8">
        <v>43620.483333329998</v>
      </c>
      <c r="H2742" s="7" t="s">
        <v>2781</v>
      </c>
      <c r="I2742" s="7"/>
      <c r="J2742" s="7"/>
      <c r="K2742" s="7">
        <v>0</v>
      </c>
      <c r="L2742" s="7">
        <v>0</v>
      </c>
      <c r="M2742" s="7">
        <v>0</v>
      </c>
      <c r="N2742" s="7">
        <v>1</v>
      </c>
      <c r="O2742" s="7" t="s">
        <v>53</v>
      </c>
      <c r="P2742" s="7">
        <v>0</v>
      </c>
      <c r="Q2742" s="7">
        <v>0</v>
      </c>
      <c r="R2742" s="7">
        <v>627.86</v>
      </c>
    </row>
    <row r="2743" spans="1:18" x14ac:dyDescent="0.25">
      <c r="A2743" s="7" t="s">
        <v>5973</v>
      </c>
      <c r="B2743" s="8">
        <v>43635</v>
      </c>
      <c r="C2743" s="7">
        <v>15</v>
      </c>
      <c r="D2743" s="7" t="s">
        <v>5974</v>
      </c>
      <c r="E2743" s="7" t="s">
        <v>592</v>
      </c>
      <c r="F2743" s="7" t="s">
        <v>5975</v>
      </c>
      <c r="G2743" s="8">
        <v>43620.483333329998</v>
      </c>
      <c r="H2743" s="7" t="s">
        <v>2781</v>
      </c>
      <c r="I2743" s="7"/>
      <c r="J2743" s="7"/>
      <c r="K2743" s="7">
        <v>0</v>
      </c>
      <c r="L2743" s="7">
        <v>0</v>
      </c>
      <c r="M2743" s="7">
        <v>0</v>
      </c>
      <c r="N2743" s="7">
        <v>1</v>
      </c>
      <c r="O2743" s="7" t="s">
        <v>53</v>
      </c>
      <c r="P2743" s="7">
        <v>0</v>
      </c>
      <c r="Q2743" s="7">
        <v>0</v>
      </c>
      <c r="R2743" s="7">
        <v>1883.57</v>
      </c>
    </row>
    <row r="2744" spans="1:18" x14ac:dyDescent="0.25">
      <c r="A2744" s="7" t="s">
        <v>5973</v>
      </c>
      <c r="B2744" s="8">
        <v>43635</v>
      </c>
      <c r="C2744" s="7">
        <v>16</v>
      </c>
      <c r="D2744" s="7" t="s">
        <v>5974</v>
      </c>
      <c r="E2744" s="7" t="s">
        <v>592</v>
      </c>
      <c r="F2744" s="7" t="s">
        <v>5975</v>
      </c>
      <c r="G2744" s="8">
        <v>43620.483333329998</v>
      </c>
      <c r="H2744" s="7" t="s">
        <v>2781</v>
      </c>
      <c r="I2744" s="7"/>
      <c r="J2744" s="7"/>
      <c r="K2744" s="7">
        <v>0</v>
      </c>
      <c r="L2744" s="7">
        <v>0</v>
      </c>
      <c r="M2744" s="7">
        <v>0</v>
      </c>
      <c r="N2744" s="7">
        <v>1</v>
      </c>
      <c r="O2744" s="7" t="s">
        <v>53</v>
      </c>
      <c r="P2744" s="7">
        <v>0</v>
      </c>
      <c r="Q2744" s="7">
        <v>0</v>
      </c>
      <c r="R2744" s="7">
        <v>3767.14</v>
      </c>
    </row>
    <row r="2745" spans="1:18" x14ac:dyDescent="0.25">
      <c r="A2745" s="7" t="s">
        <v>5973</v>
      </c>
      <c r="B2745" s="8">
        <v>43635</v>
      </c>
      <c r="C2745" s="7">
        <v>17</v>
      </c>
      <c r="D2745" s="7" t="s">
        <v>5974</v>
      </c>
      <c r="E2745" s="7" t="s">
        <v>592</v>
      </c>
      <c r="F2745" s="7" t="s">
        <v>5975</v>
      </c>
      <c r="G2745" s="8">
        <v>43620.483333329998</v>
      </c>
      <c r="H2745" s="7" t="s">
        <v>2781</v>
      </c>
      <c r="I2745" s="7"/>
      <c r="J2745" s="7"/>
      <c r="K2745" s="7">
        <v>0</v>
      </c>
      <c r="L2745" s="7">
        <v>0</v>
      </c>
      <c r="M2745" s="7">
        <v>0</v>
      </c>
      <c r="N2745" s="7">
        <v>1</v>
      </c>
      <c r="O2745" s="7" t="s">
        <v>53</v>
      </c>
      <c r="P2745" s="7">
        <v>0</v>
      </c>
      <c r="Q2745" s="7">
        <v>0</v>
      </c>
      <c r="R2745" s="7">
        <v>9417.86</v>
      </c>
    </row>
    <row r="2746" spans="1:18" x14ac:dyDescent="0.25">
      <c r="A2746" s="7" t="s">
        <v>5973</v>
      </c>
      <c r="B2746" s="8">
        <v>43635</v>
      </c>
      <c r="C2746" s="7">
        <v>18</v>
      </c>
      <c r="D2746" s="7" t="s">
        <v>5974</v>
      </c>
      <c r="E2746" s="7" t="s">
        <v>592</v>
      </c>
      <c r="F2746" s="7" t="s">
        <v>5975</v>
      </c>
      <c r="G2746" s="8">
        <v>43620.483333329998</v>
      </c>
      <c r="H2746" s="7" t="s">
        <v>2781</v>
      </c>
      <c r="I2746" s="7"/>
      <c r="J2746" s="7"/>
      <c r="K2746" s="7">
        <v>0</v>
      </c>
      <c r="L2746" s="7">
        <v>0</v>
      </c>
      <c r="M2746" s="7">
        <v>0</v>
      </c>
      <c r="N2746" s="7">
        <v>1</v>
      </c>
      <c r="O2746" s="7" t="s">
        <v>53</v>
      </c>
      <c r="P2746" s="7">
        <v>0</v>
      </c>
      <c r="Q2746" s="7">
        <v>0</v>
      </c>
      <c r="R2746" s="7">
        <v>6278.57</v>
      </c>
    </row>
    <row r="2747" spans="1:18" x14ac:dyDescent="0.25">
      <c r="A2747" s="7" t="s">
        <v>5973</v>
      </c>
      <c r="B2747" s="8">
        <v>43635</v>
      </c>
      <c r="C2747" s="7">
        <v>19</v>
      </c>
      <c r="D2747" s="7" t="s">
        <v>5974</v>
      </c>
      <c r="E2747" s="7" t="s">
        <v>592</v>
      </c>
      <c r="F2747" s="7" t="s">
        <v>5975</v>
      </c>
      <c r="G2747" s="8">
        <v>43620.483333329998</v>
      </c>
      <c r="H2747" s="7" t="s">
        <v>2781</v>
      </c>
      <c r="I2747" s="7"/>
      <c r="J2747" s="7"/>
      <c r="K2747" s="7">
        <v>0</v>
      </c>
      <c r="L2747" s="7">
        <v>0</v>
      </c>
      <c r="M2747" s="7">
        <v>0</v>
      </c>
      <c r="N2747" s="7">
        <v>1</v>
      </c>
      <c r="O2747" s="7" t="s">
        <v>53</v>
      </c>
      <c r="P2747" s="7">
        <v>0</v>
      </c>
      <c r="Q2747" s="7">
        <v>0</v>
      </c>
      <c r="R2747" s="7">
        <v>313.93</v>
      </c>
    </row>
    <row r="2748" spans="1:18" x14ac:dyDescent="0.25">
      <c r="A2748" s="7" t="s">
        <v>5973</v>
      </c>
      <c r="B2748" s="8">
        <v>43635</v>
      </c>
      <c r="C2748" s="7">
        <v>20</v>
      </c>
      <c r="D2748" s="7" t="s">
        <v>5974</v>
      </c>
      <c r="E2748" s="7" t="s">
        <v>592</v>
      </c>
      <c r="F2748" s="7" t="s">
        <v>5975</v>
      </c>
      <c r="G2748" s="8">
        <v>43620.483333329998</v>
      </c>
      <c r="H2748" s="7" t="s">
        <v>2781</v>
      </c>
      <c r="I2748" s="7"/>
      <c r="J2748" s="7"/>
      <c r="K2748" s="7">
        <v>0</v>
      </c>
      <c r="L2748" s="7">
        <v>0</v>
      </c>
      <c r="M2748" s="7">
        <v>0</v>
      </c>
      <c r="N2748" s="7">
        <v>1</v>
      </c>
      <c r="O2748" s="7" t="s">
        <v>53</v>
      </c>
      <c r="P2748" s="7">
        <v>0</v>
      </c>
      <c r="Q2748" s="7">
        <v>0</v>
      </c>
      <c r="R2748" s="7">
        <v>1067.3599999999999</v>
      </c>
    </row>
    <row r="2749" spans="1:18" x14ac:dyDescent="0.25">
      <c r="A2749" s="7" t="s">
        <v>5973</v>
      </c>
      <c r="B2749" s="8">
        <v>43635</v>
      </c>
      <c r="C2749" s="7">
        <v>21</v>
      </c>
      <c r="D2749" s="7" t="s">
        <v>5974</v>
      </c>
      <c r="E2749" s="7" t="s">
        <v>592</v>
      </c>
      <c r="F2749" s="7" t="s">
        <v>5975</v>
      </c>
      <c r="G2749" s="8">
        <v>43620.483333329998</v>
      </c>
      <c r="H2749" s="7" t="s">
        <v>2781</v>
      </c>
      <c r="I2749" s="7"/>
      <c r="J2749" s="7"/>
      <c r="K2749" s="7">
        <v>0</v>
      </c>
      <c r="L2749" s="7">
        <v>0</v>
      </c>
      <c r="M2749" s="7">
        <v>0</v>
      </c>
      <c r="N2749" s="7">
        <v>1</v>
      </c>
      <c r="O2749" s="7" t="s">
        <v>53</v>
      </c>
      <c r="P2749" s="7">
        <v>0</v>
      </c>
      <c r="Q2749" s="7">
        <v>0</v>
      </c>
      <c r="R2749" s="7">
        <v>502.29</v>
      </c>
    </row>
    <row r="2750" spans="1:18" x14ac:dyDescent="0.25">
      <c r="A2750" s="7" t="s">
        <v>5976</v>
      </c>
      <c r="B2750" s="8">
        <v>43636</v>
      </c>
      <c r="C2750" s="7">
        <v>1</v>
      </c>
      <c r="D2750" s="7" t="s">
        <v>5977</v>
      </c>
      <c r="E2750" s="7" t="s">
        <v>592</v>
      </c>
      <c r="F2750" s="7" t="s">
        <v>5978</v>
      </c>
      <c r="G2750" s="8">
        <v>43635.401388879996</v>
      </c>
      <c r="H2750" s="7" t="s">
        <v>2781</v>
      </c>
      <c r="I2750" s="7"/>
      <c r="J2750" s="7"/>
      <c r="K2750" s="7">
        <v>0</v>
      </c>
      <c r="L2750" s="7">
        <v>0</v>
      </c>
      <c r="M2750" s="7">
        <v>1400</v>
      </c>
      <c r="N2750" s="7">
        <v>1</v>
      </c>
      <c r="O2750" s="7" t="s">
        <v>53</v>
      </c>
      <c r="P2750" s="7">
        <v>0</v>
      </c>
      <c r="Q2750" s="7">
        <v>0</v>
      </c>
      <c r="R2750" s="7">
        <v>1400</v>
      </c>
    </row>
    <row r="2751" spans="1:18" x14ac:dyDescent="0.25">
      <c r="A2751" s="7" t="s">
        <v>5979</v>
      </c>
      <c r="B2751" s="8">
        <v>43636</v>
      </c>
      <c r="C2751" s="7">
        <v>1</v>
      </c>
      <c r="D2751" s="7" t="s">
        <v>5980</v>
      </c>
      <c r="E2751" s="7" t="s">
        <v>592</v>
      </c>
      <c r="F2751" s="7" t="s">
        <v>5981</v>
      </c>
      <c r="G2751" s="8">
        <v>43628.612500000003</v>
      </c>
      <c r="H2751" s="7" t="s">
        <v>2781</v>
      </c>
      <c r="I2751" s="7"/>
      <c r="J2751" s="7"/>
      <c r="K2751" s="7">
        <v>0</v>
      </c>
      <c r="L2751" s="7">
        <v>0</v>
      </c>
      <c r="M2751" s="7">
        <v>4130</v>
      </c>
      <c r="N2751" s="7">
        <v>1</v>
      </c>
      <c r="O2751" s="7" t="s">
        <v>53</v>
      </c>
      <c r="P2751" s="7">
        <v>0</v>
      </c>
      <c r="Q2751" s="7">
        <v>0</v>
      </c>
      <c r="R2751" s="7">
        <v>4130</v>
      </c>
    </row>
    <row r="2752" spans="1:18" x14ac:dyDescent="0.25">
      <c r="A2752" s="7" t="s">
        <v>5982</v>
      </c>
      <c r="B2752" s="8">
        <v>43636</v>
      </c>
      <c r="C2752" s="7">
        <v>1</v>
      </c>
      <c r="D2752" s="7" t="s">
        <v>5983</v>
      </c>
      <c r="E2752" s="7" t="s">
        <v>592</v>
      </c>
      <c r="F2752" s="7" t="s">
        <v>5984</v>
      </c>
      <c r="G2752" s="8">
        <v>43635.636805549999</v>
      </c>
      <c r="H2752" s="7" t="s">
        <v>2781</v>
      </c>
      <c r="I2752" s="7"/>
      <c r="J2752" s="7"/>
      <c r="K2752" s="7">
        <v>0</v>
      </c>
      <c r="L2752" s="7">
        <v>0</v>
      </c>
      <c r="M2752" s="7">
        <v>1500</v>
      </c>
      <c r="N2752" s="7">
        <v>1</v>
      </c>
      <c r="O2752" s="7" t="s">
        <v>53</v>
      </c>
      <c r="P2752" s="7">
        <v>0</v>
      </c>
      <c r="Q2752" s="7">
        <v>0</v>
      </c>
      <c r="R2752" s="7">
        <v>1500</v>
      </c>
    </row>
    <row r="2753" spans="1:18" x14ac:dyDescent="0.25">
      <c r="A2753" s="7" t="s">
        <v>5985</v>
      </c>
      <c r="B2753" s="8">
        <v>43636</v>
      </c>
      <c r="C2753" s="7">
        <v>1</v>
      </c>
      <c r="D2753" s="7" t="s">
        <v>5986</v>
      </c>
      <c r="E2753" s="7" t="s">
        <v>592</v>
      </c>
      <c r="F2753" s="7" t="s">
        <v>5987</v>
      </c>
      <c r="G2753" s="8">
        <v>43616.47777777</v>
      </c>
      <c r="H2753" s="7" t="s">
        <v>2781</v>
      </c>
      <c r="I2753" s="7"/>
      <c r="J2753" s="7"/>
      <c r="K2753" s="7">
        <v>0</v>
      </c>
      <c r="L2753" s="7">
        <v>0</v>
      </c>
      <c r="M2753" s="7">
        <v>5000</v>
      </c>
      <c r="N2753" s="7">
        <v>1</v>
      </c>
      <c r="O2753" s="7" t="s">
        <v>53</v>
      </c>
      <c r="P2753" s="7">
        <v>0</v>
      </c>
      <c r="Q2753" s="7">
        <v>0</v>
      </c>
      <c r="R2753" s="7">
        <v>5000</v>
      </c>
    </row>
    <row r="2754" spans="1:18" x14ac:dyDescent="0.25">
      <c r="A2754" s="7" t="s">
        <v>5988</v>
      </c>
      <c r="B2754" s="8">
        <v>43636</v>
      </c>
      <c r="C2754" s="7">
        <v>1</v>
      </c>
      <c r="D2754" s="7" t="s">
        <v>5989</v>
      </c>
      <c r="E2754" s="7" t="s">
        <v>592</v>
      </c>
      <c r="F2754" s="7" t="s">
        <v>5990</v>
      </c>
      <c r="G2754" s="8">
        <v>43620.518055549997</v>
      </c>
      <c r="H2754" s="7" t="s">
        <v>2781</v>
      </c>
      <c r="I2754" s="7"/>
      <c r="J2754" s="7"/>
      <c r="K2754" s="7">
        <v>0</v>
      </c>
      <c r="L2754" s="7">
        <v>0</v>
      </c>
      <c r="M2754" s="7">
        <v>0</v>
      </c>
      <c r="N2754" s="7">
        <v>1</v>
      </c>
      <c r="O2754" s="7" t="s">
        <v>53</v>
      </c>
      <c r="P2754" s="7">
        <v>0</v>
      </c>
      <c r="Q2754" s="7">
        <v>0</v>
      </c>
      <c r="R2754" s="7">
        <v>69930</v>
      </c>
    </row>
    <row r="2755" spans="1:18" x14ac:dyDescent="0.25">
      <c r="A2755" s="7" t="s">
        <v>5988</v>
      </c>
      <c r="B2755" s="8">
        <v>43636</v>
      </c>
      <c r="C2755" s="7">
        <v>2</v>
      </c>
      <c r="D2755" s="7" t="s">
        <v>5989</v>
      </c>
      <c r="E2755" s="7" t="s">
        <v>592</v>
      </c>
      <c r="F2755" s="7" t="s">
        <v>5990</v>
      </c>
      <c r="G2755" s="8">
        <v>43620.518055549997</v>
      </c>
      <c r="H2755" s="7" t="s">
        <v>2781</v>
      </c>
      <c r="I2755" s="7"/>
      <c r="J2755" s="7"/>
      <c r="K2755" s="7">
        <v>0</v>
      </c>
      <c r="L2755" s="7">
        <v>0</v>
      </c>
      <c r="M2755" s="7">
        <v>0</v>
      </c>
      <c r="N2755" s="7">
        <v>1</v>
      </c>
      <c r="O2755" s="7" t="s">
        <v>53</v>
      </c>
      <c r="P2755" s="7">
        <v>0</v>
      </c>
      <c r="Q2755" s="7">
        <v>0</v>
      </c>
      <c r="R2755" s="7">
        <v>20250</v>
      </c>
    </row>
    <row r="2756" spans="1:18" x14ac:dyDescent="0.25">
      <c r="A2756" s="7" t="s">
        <v>5988</v>
      </c>
      <c r="B2756" s="8">
        <v>43636</v>
      </c>
      <c r="C2756" s="7">
        <v>3</v>
      </c>
      <c r="D2756" s="7" t="s">
        <v>5989</v>
      </c>
      <c r="E2756" s="7" t="s">
        <v>592</v>
      </c>
      <c r="F2756" s="7" t="s">
        <v>5990</v>
      </c>
      <c r="G2756" s="8">
        <v>43620.518055549997</v>
      </c>
      <c r="H2756" s="7" t="s">
        <v>2781</v>
      </c>
      <c r="I2756" s="7"/>
      <c r="J2756" s="7"/>
      <c r="K2756" s="7">
        <v>0</v>
      </c>
      <c r="L2756" s="7">
        <v>0</v>
      </c>
      <c r="M2756" s="7">
        <v>0</v>
      </c>
      <c r="N2756" s="7">
        <v>1</v>
      </c>
      <c r="O2756" s="7" t="s">
        <v>53</v>
      </c>
      <c r="P2756" s="7">
        <v>0</v>
      </c>
      <c r="Q2756" s="7">
        <v>0</v>
      </c>
      <c r="R2756" s="7">
        <v>2790</v>
      </c>
    </row>
    <row r="2757" spans="1:18" x14ac:dyDescent="0.25">
      <c r="A2757" s="7" t="s">
        <v>5988</v>
      </c>
      <c r="B2757" s="8">
        <v>43636</v>
      </c>
      <c r="C2757" s="7">
        <v>4</v>
      </c>
      <c r="D2757" s="7" t="s">
        <v>5989</v>
      </c>
      <c r="E2757" s="7" t="s">
        <v>592</v>
      </c>
      <c r="F2757" s="7" t="s">
        <v>5990</v>
      </c>
      <c r="G2757" s="8">
        <v>43620.518055549997</v>
      </c>
      <c r="H2757" s="7" t="s">
        <v>2781</v>
      </c>
      <c r="I2757" s="7"/>
      <c r="J2757" s="7"/>
      <c r="K2757" s="7">
        <v>0</v>
      </c>
      <c r="L2757" s="7">
        <v>0</v>
      </c>
      <c r="M2757" s="7">
        <v>0</v>
      </c>
      <c r="N2757" s="7">
        <v>1</v>
      </c>
      <c r="O2757" s="7" t="s">
        <v>53</v>
      </c>
      <c r="P2757" s="7">
        <v>0</v>
      </c>
      <c r="Q2757" s="7">
        <v>0</v>
      </c>
      <c r="R2757" s="7">
        <v>53730</v>
      </c>
    </row>
    <row r="2758" spans="1:18" x14ac:dyDescent="0.25">
      <c r="A2758" s="7" t="s">
        <v>5988</v>
      </c>
      <c r="B2758" s="8">
        <v>43636</v>
      </c>
      <c r="C2758" s="7">
        <v>5</v>
      </c>
      <c r="D2758" s="7" t="s">
        <v>5989</v>
      </c>
      <c r="E2758" s="7" t="s">
        <v>592</v>
      </c>
      <c r="F2758" s="7" t="s">
        <v>5990</v>
      </c>
      <c r="G2758" s="8">
        <v>43620.518055549997</v>
      </c>
      <c r="H2758" s="7" t="s">
        <v>2781</v>
      </c>
      <c r="I2758" s="7"/>
      <c r="J2758" s="7"/>
      <c r="K2758" s="7">
        <v>0</v>
      </c>
      <c r="L2758" s="7">
        <v>0</v>
      </c>
      <c r="M2758" s="7">
        <v>0</v>
      </c>
      <c r="N2758" s="7">
        <v>1</v>
      </c>
      <c r="O2758" s="7" t="s">
        <v>53</v>
      </c>
      <c r="P2758" s="7">
        <v>0</v>
      </c>
      <c r="Q2758" s="7">
        <v>0</v>
      </c>
      <c r="R2758" s="7">
        <v>42930</v>
      </c>
    </row>
    <row r="2759" spans="1:18" x14ac:dyDescent="0.25">
      <c r="A2759" s="7" t="s">
        <v>5991</v>
      </c>
      <c r="B2759" s="8">
        <v>43636</v>
      </c>
      <c r="C2759" s="7">
        <v>1</v>
      </c>
      <c r="D2759" s="7" t="s">
        <v>5992</v>
      </c>
      <c r="E2759" s="7" t="s">
        <v>592</v>
      </c>
      <c r="F2759" s="7" t="s">
        <v>5993</v>
      </c>
      <c r="G2759" s="8">
        <v>43615</v>
      </c>
      <c r="H2759" s="7" t="s">
        <v>2781</v>
      </c>
      <c r="I2759" s="7"/>
      <c r="J2759" s="7"/>
      <c r="K2759" s="7">
        <v>0</v>
      </c>
      <c r="L2759" s="7">
        <v>0</v>
      </c>
      <c r="M2759" s="7">
        <v>3668.4</v>
      </c>
      <c r="N2759" s="7">
        <v>1</v>
      </c>
      <c r="O2759" s="7" t="s">
        <v>53</v>
      </c>
      <c r="P2759" s="7">
        <v>0</v>
      </c>
      <c r="Q2759" s="7">
        <v>0</v>
      </c>
      <c r="R2759" s="7">
        <v>3668.4</v>
      </c>
    </row>
    <row r="2760" spans="1:18" x14ac:dyDescent="0.25">
      <c r="A2760" s="7" t="s">
        <v>5991</v>
      </c>
      <c r="B2760" s="8">
        <v>43636</v>
      </c>
      <c r="C2760" s="7">
        <v>2</v>
      </c>
      <c r="D2760" s="7" t="s">
        <v>5994</v>
      </c>
      <c r="E2760" s="7" t="s">
        <v>592</v>
      </c>
      <c r="F2760" s="7" t="s">
        <v>5995</v>
      </c>
      <c r="G2760" s="8">
        <v>43615</v>
      </c>
      <c r="H2760" s="7" t="s">
        <v>2781</v>
      </c>
      <c r="I2760" s="7"/>
      <c r="J2760" s="7"/>
      <c r="K2760" s="7">
        <v>0</v>
      </c>
      <c r="L2760" s="7">
        <v>0</v>
      </c>
      <c r="M2760" s="7">
        <v>3297.6</v>
      </c>
      <c r="N2760" s="7">
        <v>1</v>
      </c>
      <c r="O2760" s="7" t="s">
        <v>53</v>
      </c>
      <c r="P2760" s="7">
        <v>0</v>
      </c>
      <c r="Q2760" s="7">
        <v>0</v>
      </c>
      <c r="R2760" s="7">
        <v>3297.6</v>
      </c>
    </row>
    <row r="2761" spans="1:18" x14ac:dyDescent="0.25">
      <c r="A2761" s="7" t="s">
        <v>5996</v>
      </c>
      <c r="B2761" s="8">
        <v>43637</v>
      </c>
      <c r="C2761" s="7">
        <v>1</v>
      </c>
      <c r="D2761" s="7" t="s">
        <v>5997</v>
      </c>
      <c r="E2761" s="7" t="s">
        <v>592</v>
      </c>
      <c r="F2761" s="7" t="s">
        <v>5998</v>
      </c>
      <c r="G2761" s="8">
        <v>43635.480555549999</v>
      </c>
      <c r="H2761" s="7" t="s">
        <v>2781</v>
      </c>
      <c r="I2761" s="7"/>
      <c r="J2761" s="7"/>
      <c r="K2761" s="7">
        <v>0</v>
      </c>
      <c r="L2761" s="7">
        <v>0</v>
      </c>
      <c r="M2761" s="7">
        <v>2040</v>
      </c>
      <c r="N2761" s="7">
        <v>1</v>
      </c>
      <c r="O2761" s="7" t="s">
        <v>53</v>
      </c>
      <c r="P2761" s="7">
        <v>0</v>
      </c>
      <c r="Q2761" s="7">
        <v>0</v>
      </c>
      <c r="R2761" s="7">
        <v>2040</v>
      </c>
    </row>
    <row r="2762" spans="1:18" x14ac:dyDescent="0.25">
      <c r="A2762" s="7" t="s">
        <v>5999</v>
      </c>
      <c r="B2762" s="8">
        <v>43637</v>
      </c>
      <c r="C2762" s="7">
        <v>1</v>
      </c>
      <c r="D2762" s="7" t="s">
        <v>6000</v>
      </c>
      <c r="E2762" s="7" t="s">
        <v>592</v>
      </c>
      <c r="F2762" s="7" t="s">
        <v>6001</v>
      </c>
      <c r="G2762" s="8">
        <v>43439.386805549999</v>
      </c>
      <c r="H2762" s="7" t="s">
        <v>2781</v>
      </c>
      <c r="I2762" s="7"/>
      <c r="J2762" s="7"/>
      <c r="K2762" s="7">
        <v>0</v>
      </c>
      <c r="L2762" s="7">
        <v>0</v>
      </c>
      <c r="M2762" s="7">
        <v>179</v>
      </c>
      <c r="N2762" s="7">
        <v>1</v>
      </c>
      <c r="O2762" s="7" t="s">
        <v>71</v>
      </c>
      <c r="P2762" s="7">
        <v>0</v>
      </c>
      <c r="Q2762" s="7">
        <v>0</v>
      </c>
      <c r="R2762" s="7">
        <v>179</v>
      </c>
    </row>
    <row r="2763" spans="1:18" x14ac:dyDescent="0.25">
      <c r="A2763" s="7" t="s">
        <v>6002</v>
      </c>
      <c r="B2763" s="8">
        <v>43637</v>
      </c>
      <c r="C2763" s="7">
        <v>1</v>
      </c>
      <c r="D2763" s="7" t="s">
        <v>6003</v>
      </c>
      <c r="E2763" s="7" t="s">
        <v>592</v>
      </c>
      <c r="F2763" s="7" t="s">
        <v>6004</v>
      </c>
      <c r="G2763" s="8">
        <v>43614.683333330002</v>
      </c>
      <c r="H2763" s="7" t="s">
        <v>2781</v>
      </c>
      <c r="I2763" s="7"/>
      <c r="J2763" s="7"/>
      <c r="K2763" s="7">
        <v>0</v>
      </c>
      <c r="L2763" s="7">
        <v>0</v>
      </c>
      <c r="M2763" s="7">
        <v>222.66</v>
      </c>
      <c r="N2763" s="7">
        <v>1</v>
      </c>
      <c r="O2763" s="7" t="s">
        <v>53</v>
      </c>
      <c r="P2763" s="7">
        <v>0</v>
      </c>
      <c r="Q2763" s="7">
        <v>0</v>
      </c>
      <c r="R2763" s="7">
        <v>222.66</v>
      </c>
    </row>
    <row r="2764" spans="1:18" x14ac:dyDescent="0.25">
      <c r="A2764" s="7" t="s">
        <v>6002</v>
      </c>
      <c r="B2764" s="8">
        <v>43637</v>
      </c>
      <c r="C2764" s="7">
        <v>2</v>
      </c>
      <c r="D2764" s="7" t="s">
        <v>6003</v>
      </c>
      <c r="E2764" s="7" t="s">
        <v>592</v>
      </c>
      <c r="F2764" s="7" t="s">
        <v>6004</v>
      </c>
      <c r="G2764" s="8">
        <v>43614.683333330002</v>
      </c>
      <c r="H2764" s="7" t="s">
        <v>2781</v>
      </c>
      <c r="I2764" s="7"/>
      <c r="J2764" s="7"/>
      <c r="K2764" s="7">
        <v>0</v>
      </c>
      <c r="L2764" s="7">
        <v>0</v>
      </c>
      <c r="M2764" s="7">
        <v>127.34</v>
      </c>
      <c r="N2764" s="7">
        <v>1</v>
      </c>
      <c r="O2764" s="7" t="s">
        <v>53</v>
      </c>
      <c r="P2764" s="7">
        <v>0</v>
      </c>
      <c r="Q2764" s="7">
        <v>0</v>
      </c>
      <c r="R2764" s="7">
        <v>127.34</v>
      </c>
    </row>
    <row r="2765" spans="1:18" x14ac:dyDescent="0.25">
      <c r="A2765" s="7" t="s">
        <v>6005</v>
      </c>
      <c r="B2765" s="8">
        <v>43637</v>
      </c>
      <c r="C2765" s="7">
        <v>1</v>
      </c>
      <c r="D2765" s="7" t="s">
        <v>6006</v>
      </c>
      <c r="E2765" s="7" t="s">
        <v>592</v>
      </c>
      <c r="F2765" s="7" t="s">
        <v>6007</v>
      </c>
      <c r="G2765" s="8">
        <v>43587.412499999999</v>
      </c>
      <c r="H2765" s="7" t="s">
        <v>2781</v>
      </c>
      <c r="I2765" s="7"/>
      <c r="J2765" s="7"/>
      <c r="K2765" s="7">
        <v>0</v>
      </c>
      <c r="L2765" s="7">
        <v>0</v>
      </c>
      <c r="M2765" s="7">
        <v>1</v>
      </c>
      <c r="N2765" s="7">
        <v>1</v>
      </c>
      <c r="O2765" s="7" t="s">
        <v>53</v>
      </c>
      <c r="P2765" s="7">
        <v>0</v>
      </c>
      <c r="Q2765" s="7">
        <v>0</v>
      </c>
      <c r="R2765" s="7">
        <v>2500</v>
      </c>
    </row>
    <row r="2766" spans="1:18" x14ac:dyDescent="0.25">
      <c r="A2766" s="7" t="s">
        <v>6008</v>
      </c>
      <c r="B2766" s="8">
        <v>43638</v>
      </c>
      <c r="C2766" s="7">
        <v>1</v>
      </c>
      <c r="D2766" s="7" t="s">
        <v>6009</v>
      </c>
      <c r="E2766" s="7" t="s">
        <v>592</v>
      </c>
      <c r="F2766" s="7" t="s">
        <v>6010</v>
      </c>
      <c r="G2766" s="8">
        <v>43608.360416659998</v>
      </c>
      <c r="H2766" s="7" t="s">
        <v>2781</v>
      </c>
      <c r="I2766" s="7"/>
      <c r="J2766" s="7"/>
      <c r="K2766" s="7">
        <v>0</v>
      </c>
      <c r="L2766" s="7">
        <v>0</v>
      </c>
      <c r="M2766" s="7">
        <v>2006</v>
      </c>
      <c r="N2766" s="7">
        <v>1</v>
      </c>
      <c r="O2766" s="7" t="s">
        <v>53</v>
      </c>
      <c r="P2766" s="7">
        <v>0</v>
      </c>
      <c r="Q2766" s="7">
        <v>0</v>
      </c>
      <c r="R2766" s="7">
        <v>2006</v>
      </c>
    </row>
    <row r="2767" spans="1:18" x14ac:dyDescent="0.25">
      <c r="A2767" s="7" t="s">
        <v>6011</v>
      </c>
      <c r="B2767" s="8">
        <v>43640</v>
      </c>
      <c r="C2767" s="7">
        <v>1</v>
      </c>
      <c r="D2767" s="7" t="s">
        <v>6012</v>
      </c>
      <c r="E2767" s="7" t="s">
        <v>592</v>
      </c>
      <c r="F2767" s="7" t="s">
        <v>6013</v>
      </c>
      <c r="G2767" s="8">
        <v>43639.612500000003</v>
      </c>
      <c r="H2767" s="7" t="s">
        <v>2781</v>
      </c>
      <c r="I2767" s="7"/>
      <c r="J2767" s="7"/>
      <c r="K2767" s="7">
        <v>0</v>
      </c>
      <c r="L2767" s="7">
        <v>0</v>
      </c>
      <c r="M2767" s="7">
        <v>0</v>
      </c>
      <c r="N2767" s="7">
        <v>1</v>
      </c>
      <c r="O2767" s="7" t="s">
        <v>71</v>
      </c>
      <c r="P2767" s="7">
        <v>0</v>
      </c>
      <c r="Q2767" s="7">
        <v>0</v>
      </c>
      <c r="R2767" s="7">
        <v>50</v>
      </c>
    </row>
    <row r="2768" spans="1:18" x14ac:dyDescent="0.25">
      <c r="A2768" s="7" t="s">
        <v>6131</v>
      </c>
      <c r="B2768" s="8">
        <v>43643</v>
      </c>
      <c r="C2768" s="7">
        <v>1</v>
      </c>
      <c r="D2768" s="7" t="s">
        <v>6132</v>
      </c>
      <c r="E2768" s="7" t="s">
        <v>592</v>
      </c>
      <c r="F2768" s="7" t="s">
        <v>6133</v>
      </c>
      <c r="G2768" s="8">
        <v>43642.399305550003</v>
      </c>
      <c r="H2768" s="7" t="s">
        <v>2781</v>
      </c>
      <c r="I2768" s="7"/>
      <c r="J2768" s="7"/>
      <c r="K2768" s="7">
        <v>0</v>
      </c>
      <c r="L2768" s="7">
        <v>0</v>
      </c>
      <c r="M2768" s="7">
        <v>1000</v>
      </c>
      <c r="N2768" s="7">
        <v>1</v>
      </c>
      <c r="O2768" s="7" t="s">
        <v>53</v>
      </c>
      <c r="P2768" s="7">
        <v>0</v>
      </c>
      <c r="Q2768" s="7">
        <v>0</v>
      </c>
      <c r="R2768" s="7">
        <v>1000</v>
      </c>
    </row>
    <row r="2769" spans="1:18" x14ac:dyDescent="0.25">
      <c r="A2769" s="7" t="s">
        <v>6134</v>
      </c>
      <c r="B2769" s="8">
        <v>43643</v>
      </c>
      <c r="C2769" s="7">
        <v>1</v>
      </c>
      <c r="D2769" s="7" t="s">
        <v>6135</v>
      </c>
      <c r="E2769" s="7" t="s">
        <v>592</v>
      </c>
      <c r="F2769" s="7" t="s">
        <v>6136</v>
      </c>
      <c r="G2769" s="8">
        <v>43641.618055550003</v>
      </c>
      <c r="H2769" s="7" t="s">
        <v>2781</v>
      </c>
      <c r="I2769" s="7"/>
      <c r="J2769" s="7"/>
      <c r="K2769" s="7">
        <v>0</v>
      </c>
      <c r="L2769" s="7">
        <v>0</v>
      </c>
      <c r="M2769" s="7">
        <v>9.07</v>
      </c>
      <c r="N2769" s="7">
        <v>1</v>
      </c>
      <c r="O2769" s="7" t="s">
        <v>937</v>
      </c>
      <c r="P2769" s="7">
        <v>0</v>
      </c>
      <c r="Q2769" s="7">
        <v>0</v>
      </c>
      <c r="R2769" s="7">
        <v>9.07</v>
      </c>
    </row>
    <row r="2770" spans="1:18" x14ac:dyDescent="0.25">
      <c r="A2770" s="7" t="s">
        <v>6137</v>
      </c>
      <c r="B2770" s="8">
        <v>43643</v>
      </c>
      <c r="C2770" s="7">
        <v>1</v>
      </c>
      <c r="D2770" s="7" t="s">
        <v>6138</v>
      </c>
      <c r="E2770" s="7" t="s">
        <v>592</v>
      </c>
      <c r="F2770" s="7" t="s">
        <v>6139</v>
      </c>
      <c r="G2770" s="8">
        <v>43642.822222219998</v>
      </c>
      <c r="H2770" s="7" t="s">
        <v>2781</v>
      </c>
      <c r="I2770" s="7"/>
      <c r="J2770" s="7"/>
      <c r="K2770" s="7">
        <v>0</v>
      </c>
      <c r="L2770" s="7">
        <v>0</v>
      </c>
      <c r="M2770" s="7">
        <v>50</v>
      </c>
      <c r="N2770" s="7">
        <v>1</v>
      </c>
      <c r="O2770" s="7" t="s">
        <v>71</v>
      </c>
      <c r="P2770" s="7">
        <v>0</v>
      </c>
      <c r="Q2770" s="7">
        <v>0</v>
      </c>
      <c r="R2770" s="7">
        <v>100</v>
      </c>
    </row>
    <row r="2771" spans="1:18" x14ac:dyDescent="0.25">
      <c r="A2771" s="7" t="s">
        <v>6140</v>
      </c>
      <c r="B2771" s="8">
        <v>43643</v>
      </c>
      <c r="C2771" s="7">
        <v>1</v>
      </c>
      <c r="D2771" s="7" t="s">
        <v>6141</v>
      </c>
      <c r="E2771" s="7" t="s">
        <v>592</v>
      </c>
      <c r="F2771" s="7" t="s">
        <v>6142</v>
      </c>
      <c r="G2771" s="8">
        <v>43642.827083329998</v>
      </c>
      <c r="H2771" s="7" t="s">
        <v>2781</v>
      </c>
      <c r="I2771" s="7"/>
      <c r="J2771" s="7"/>
      <c r="K2771" s="7">
        <v>0</v>
      </c>
      <c r="L2771" s="7">
        <v>0</v>
      </c>
      <c r="M2771" s="7">
        <v>200</v>
      </c>
      <c r="N2771" s="7">
        <v>1</v>
      </c>
      <c r="O2771" s="7" t="s">
        <v>71</v>
      </c>
      <c r="P2771" s="7">
        <v>0</v>
      </c>
      <c r="Q2771" s="7">
        <v>0</v>
      </c>
      <c r="R2771" s="7">
        <v>200</v>
      </c>
    </row>
    <row r="2772" spans="1:18" x14ac:dyDescent="0.25">
      <c r="A2772" s="7" t="s">
        <v>6143</v>
      </c>
      <c r="B2772" s="8">
        <v>43644</v>
      </c>
      <c r="C2772" s="7">
        <v>1</v>
      </c>
      <c r="D2772" s="7" t="s">
        <v>6144</v>
      </c>
      <c r="E2772" s="7" t="s">
        <v>592</v>
      </c>
      <c r="F2772" s="7" t="s">
        <v>6145</v>
      </c>
      <c r="G2772" s="8">
        <v>43641.343055550002</v>
      </c>
      <c r="H2772" s="7" t="s">
        <v>2781</v>
      </c>
      <c r="I2772" s="7"/>
      <c r="J2772" s="7"/>
      <c r="K2772" s="7">
        <v>0</v>
      </c>
      <c r="L2772" s="7">
        <v>0</v>
      </c>
      <c r="M2772" s="7">
        <v>50</v>
      </c>
      <c r="N2772" s="7">
        <v>1</v>
      </c>
      <c r="O2772" s="7" t="s">
        <v>71</v>
      </c>
      <c r="P2772" s="7">
        <v>0</v>
      </c>
      <c r="Q2772" s="7">
        <v>0</v>
      </c>
      <c r="R2772" s="7">
        <v>130</v>
      </c>
    </row>
    <row r="2773" spans="1:18" x14ac:dyDescent="0.25">
      <c r="A2773" s="7" t="s">
        <v>5721</v>
      </c>
      <c r="B2773" s="8">
        <v>43528</v>
      </c>
      <c r="C2773" s="7">
        <v>1</v>
      </c>
      <c r="D2773" s="7" t="s">
        <v>5722</v>
      </c>
      <c r="E2773" s="7" t="s">
        <v>592</v>
      </c>
      <c r="F2773" s="7" t="s">
        <v>5723</v>
      </c>
      <c r="G2773" s="8">
        <v>43522.522222220003</v>
      </c>
      <c r="H2773" s="7" t="s">
        <v>2781</v>
      </c>
      <c r="I2773" s="7"/>
      <c r="J2773" s="7"/>
      <c r="K2773" s="7">
        <v>0</v>
      </c>
      <c r="L2773" s="7">
        <v>0</v>
      </c>
      <c r="M2773" s="7">
        <v>0</v>
      </c>
      <c r="N2773" s="7">
        <v>1</v>
      </c>
      <c r="O2773" s="7" t="s">
        <v>71</v>
      </c>
      <c r="P2773" s="7">
        <v>0</v>
      </c>
      <c r="Q2773" s="7">
        <v>0</v>
      </c>
      <c r="R2773" s="7">
        <v>44.71</v>
      </c>
    </row>
    <row r="2774" spans="1:18" x14ac:dyDescent="0.25">
      <c r="A2774" s="7" t="s">
        <v>5721</v>
      </c>
      <c r="B2774" s="8">
        <v>43528</v>
      </c>
      <c r="C2774" s="7">
        <v>2</v>
      </c>
      <c r="D2774" s="7" t="s">
        <v>5722</v>
      </c>
      <c r="E2774" s="7" t="s">
        <v>592</v>
      </c>
      <c r="F2774" s="7" t="s">
        <v>5723</v>
      </c>
      <c r="G2774" s="8">
        <v>43522.522222220003</v>
      </c>
      <c r="H2774" s="7" t="s">
        <v>2781</v>
      </c>
      <c r="I2774" s="7"/>
      <c r="J2774" s="7"/>
      <c r="K2774" s="7">
        <v>0</v>
      </c>
      <c r="L2774" s="7">
        <v>0</v>
      </c>
      <c r="M2774" s="7">
        <v>0</v>
      </c>
      <c r="N2774" s="7">
        <v>1</v>
      </c>
      <c r="O2774" s="7" t="s">
        <v>71</v>
      </c>
      <c r="P2774" s="7">
        <v>0</v>
      </c>
      <c r="Q2774" s="7">
        <v>0</v>
      </c>
      <c r="R2774" s="7">
        <v>5.29</v>
      </c>
    </row>
    <row r="2775" spans="1:18" x14ac:dyDescent="0.25">
      <c r="A2775" s="7" t="s">
        <v>5724</v>
      </c>
      <c r="B2775" s="8">
        <v>43528</v>
      </c>
      <c r="C2775" s="7">
        <v>1</v>
      </c>
      <c r="D2775" s="7" t="s">
        <v>5725</v>
      </c>
      <c r="E2775" s="7" t="s">
        <v>592</v>
      </c>
      <c r="F2775" s="7" t="s">
        <v>5726</v>
      </c>
      <c r="G2775" s="8">
        <v>43515.615972220003</v>
      </c>
      <c r="H2775" s="7" t="s">
        <v>2781</v>
      </c>
      <c r="I2775" s="7"/>
      <c r="J2775" s="7"/>
      <c r="K2775" s="7">
        <v>0</v>
      </c>
      <c r="L2775" s="7">
        <v>0</v>
      </c>
      <c r="M2775" s="7">
        <v>1800</v>
      </c>
      <c r="N2775" s="7">
        <v>1</v>
      </c>
      <c r="O2775" s="7" t="s">
        <v>53</v>
      </c>
      <c r="P2775" s="7">
        <v>0</v>
      </c>
      <c r="Q2775" s="7">
        <v>0</v>
      </c>
      <c r="R2775" s="7">
        <v>1800</v>
      </c>
    </row>
    <row r="2776" spans="1:18" x14ac:dyDescent="0.25">
      <c r="A2776" s="7" t="s">
        <v>5727</v>
      </c>
      <c r="B2776" s="8">
        <v>43528</v>
      </c>
      <c r="C2776" s="7">
        <v>1</v>
      </c>
      <c r="D2776" s="7" t="s">
        <v>5728</v>
      </c>
      <c r="E2776" s="7" t="s">
        <v>592</v>
      </c>
      <c r="F2776" s="7" t="s">
        <v>5729</v>
      </c>
      <c r="G2776" s="8">
        <v>43519.597916660001</v>
      </c>
      <c r="H2776" s="7" t="s">
        <v>2781</v>
      </c>
      <c r="I2776" s="7"/>
      <c r="J2776" s="7"/>
      <c r="K2776" s="7">
        <v>0</v>
      </c>
      <c r="L2776" s="7">
        <v>0</v>
      </c>
      <c r="M2776" s="7">
        <v>3500</v>
      </c>
      <c r="N2776" s="7">
        <v>1</v>
      </c>
      <c r="O2776" s="7" t="s">
        <v>53</v>
      </c>
      <c r="P2776" s="7">
        <v>0</v>
      </c>
      <c r="Q2776" s="7">
        <v>0</v>
      </c>
      <c r="R2776" s="7">
        <v>3500</v>
      </c>
    </row>
    <row r="2777" spans="1:18" x14ac:dyDescent="0.25">
      <c r="A2777" s="7" t="s">
        <v>5730</v>
      </c>
      <c r="B2777" s="8">
        <v>43530</v>
      </c>
      <c r="C2777" s="7">
        <v>1</v>
      </c>
      <c r="D2777" s="7" t="s">
        <v>5731</v>
      </c>
      <c r="E2777" s="7" t="s">
        <v>592</v>
      </c>
      <c r="F2777" s="7" t="s">
        <v>5732</v>
      </c>
      <c r="G2777" s="8">
        <v>43530.388194439998</v>
      </c>
      <c r="H2777" s="7" t="s">
        <v>2781</v>
      </c>
      <c r="I2777" s="7"/>
      <c r="J2777" s="7"/>
      <c r="K2777" s="7">
        <v>0</v>
      </c>
      <c r="L2777" s="7">
        <v>0</v>
      </c>
      <c r="M2777" s="7">
        <v>120</v>
      </c>
      <c r="N2777" s="7">
        <v>1</v>
      </c>
      <c r="O2777" s="7" t="s">
        <v>53</v>
      </c>
      <c r="P2777" s="7">
        <v>0</v>
      </c>
      <c r="Q2777" s="7">
        <v>0</v>
      </c>
      <c r="R2777" s="7">
        <v>120</v>
      </c>
    </row>
    <row r="2778" spans="1:18" x14ac:dyDescent="0.25">
      <c r="A2778" s="7" t="s">
        <v>5733</v>
      </c>
      <c r="B2778" s="8">
        <v>43530</v>
      </c>
      <c r="C2778" s="7">
        <v>1</v>
      </c>
      <c r="D2778" s="7" t="s">
        <v>5734</v>
      </c>
      <c r="E2778" s="7" t="s">
        <v>592</v>
      </c>
      <c r="F2778" s="7" t="s">
        <v>5735</v>
      </c>
      <c r="G2778" s="8">
        <v>43515.794444439998</v>
      </c>
      <c r="H2778" s="7" t="s">
        <v>2781</v>
      </c>
      <c r="I2778" s="7"/>
      <c r="J2778" s="7"/>
      <c r="K2778" s="7">
        <v>0</v>
      </c>
      <c r="L2778" s="7">
        <v>0</v>
      </c>
      <c r="M2778" s="7">
        <v>12.67</v>
      </c>
      <c r="N2778" s="7">
        <v>1</v>
      </c>
      <c r="O2778" s="7" t="s">
        <v>71</v>
      </c>
      <c r="P2778" s="7">
        <v>0</v>
      </c>
      <c r="Q2778" s="7">
        <v>0</v>
      </c>
      <c r="R2778" s="7">
        <v>12.67</v>
      </c>
    </row>
    <row r="2779" spans="1:18" x14ac:dyDescent="0.25">
      <c r="A2779" s="7" t="s">
        <v>5733</v>
      </c>
      <c r="B2779" s="8">
        <v>43530</v>
      </c>
      <c r="C2779" s="7">
        <v>2</v>
      </c>
      <c r="D2779" s="7" t="s">
        <v>5734</v>
      </c>
      <c r="E2779" s="7" t="s">
        <v>592</v>
      </c>
      <c r="F2779" s="7" t="s">
        <v>5735</v>
      </c>
      <c r="G2779" s="8">
        <v>43515.794444439998</v>
      </c>
      <c r="H2779" s="7" t="s">
        <v>2781</v>
      </c>
      <c r="I2779" s="7"/>
      <c r="J2779" s="7"/>
      <c r="K2779" s="7">
        <v>0</v>
      </c>
      <c r="L2779" s="7">
        <v>0</v>
      </c>
      <c r="M2779" s="7">
        <v>41.33</v>
      </c>
      <c r="N2779" s="7">
        <v>1</v>
      </c>
      <c r="O2779" s="7" t="s">
        <v>71</v>
      </c>
      <c r="P2779" s="7">
        <v>0</v>
      </c>
      <c r="Q2779" s="7">
        <v>0</v>
      </c>
      <c r="R2779" s="7">
        <v>41.33</v>
      </c>
    </row>
    <row r="2780" spans="1:18" x14ac:dyDescent="0.25">
      <c r="A2780" s="7" t="s">
        <v>5736</v>
      </c>
      <c r="B2780" s="8">
        <v>43530</v>
      </c>
      <c r="C2780" s="7">
        <v>1</v>
      </c>
      <c r="D2780" s="7" t="s">
        <v>5737</v>
      </c>
      <c r="E2780" s="7" t="s">
        <v>592</v>
      </c>
      <c r="F2780" s="7" t="s">
        <v>5738</v>
      </c>
      <c r="G2780" s="8">
        <v>43527.354166659999</v>
      </c>
      <c r="H2780" s="7" t="s">
        <v>2781</v>
      </c>
      <c r="I2780" s="7"/>
      <c r="J2780" s="7"/>
      <c r="K2780" s="7">
        <v>0</v>
      </c>
      <c r="L2780" s="7">
        <v>0</v>
      </c>
      <c r="M2780" s="7">
        <v>0</v>
      </c>
      <c r="N2780" s="7">
        <v>1</v>
      </c>
      <c r="O2780" s="7" t="s">
        <v>937</v>
      </c>
      <c r="P2780" s="7">
        <v>0</v>
      </c>
      <c r="Q2780" s="7">
        <v>0</v>
      </c>
      <c r="R2780" s="7">
        <v>15</v>
      </c>
    </row>
    <row r="2781" spans="1:18" x14ac:dyDescent="0.25">
      <c r="A2781" s="7" t="s">
        <v>5739</v>
      </c>
      <c r="B2781" s="8">
        <v>43531</v>
      </c>
      <c r="C2781" s="7">
        <v>1</v>
      </c>
      <c r="D2781" s="7" t="s">
        <v>5740</v>
      </c>
      <c r="E2781" s="7" t="s">
        <v>592</v>
      </c>
      <c r="F2781" s="7" t="s">
        <v>5741</v>
      </c>
      <c r="G2781" s="8">
        <v>43435.686111110001</v>
      </c>
      <c r="H2781" s="7" t="s">
        <v>2781</v>
      </c>
      <c r="I2781" s="7"/>
      <c r="J2781" s="7"/>
      <c r="K2781" s="7">
        <v>0</v>
      </c>
      <c r="L2781" s="7">
        <v>0</v>
      </c>
      <c r="M2781" s="7">
        <v>6000</v>
      </c>
      <c r="N2781" s="7">
        <v>1</v>
      </c>
      <c r="O2781" s="7" t="s">
        <v>53</v>
      </c>
      <c r="P2781" s="7">
        <v>0</v>
      </c>
      <c r="Q2781" s="7">
        <v>0</v>
      </c>
      <c r="R2781" s="7">
        <v>6000</v>
      </c>
    </row>
    <row r="2782" spans="1:18" x14ac:dyDescent="0.25">
      <c r="A2782" s="7" t="s">
        <v>5742</v>
      </c>
      <c r="B2782" s="8">
        <v>43531</v>
      </c>
      <c r="C2782" s="7">
        <v>1</v>
      </c>
      <c r="D2782" s="7" t="s">
        <v>5743</v>
      </c>
      <c r="E2782" s="7" t="s">
        <v>592</v>
      </c>
      <c r="F2782" s="7" t="s">
        <v>5744</v>
      </c>
      <c r="G2782" s="8">
        <v>43508.624305550002</v>
      </c>
      <c r="H2782" s="7" t="s">
        <v>2781</v>
      </c>
      <c r="I2782" s="7"/>
      <c r="J2782" s="7"/>
      <c r="K2782" s="7">
        <v>0</v>
      </c>
      <c r="L2782" s="7">
        <v>0</v>
      </c>
      <c r="M2782" s="7">
        <v>640</v>
      </c>
      <c r="N2782" s="7">
        <v>1</v>
      </c>
      <c r="O2782" s="7" t="s">
        <v>71</v>
      </c>
      <c r="P2782" s="7">
        <v>0</v>
      </c>
      <c r="Q2782" s="7">
        <v>0</v>
      </c>
      <c r="R2782" s="7">
        <v>640</v>
      </c>
    </row>
    <row r="2783" spans="1:18" x14ac:dyDescent="0.25">
      <c r="A2783" s="7" t="s">
        <v>5745</v>
      </c>
      <c r="B2783" s="8">
        <v>43536</v>
      </c>
      <c r="C2783" s="7">
        <v>1</v>
      </c>
      <c r="D2783" s="7" t="s">
        <v>5746</v>
      </c>
      <c r="E2783" s="7" t="s">
        <v>592</v>
      </c>
      <c r="F2783" s="7" t="s">
        <v>5747</v>
      </c>
      <c r="G2783" s="8">
        <v>43433.56944444</v>
      </c>
      <c r="H2783" s="7" t="s">
        <v>2781</v>
      </c>
      <c r="I2783" s="7"/>
      <c r="J2783" s="7"/>
      <c r="K2783" s="7">
        <v>0</v>
      </c>
      <c r="L2783" s="7">
        <v>0</v>
      </c>
      <c r="M2783" s="7">
        <v>0</v>
      </c>
      <c r="N2783" s="7">
        <v>1</v>
      </c>
      <c r="O2783" s="7" t="s">
        <v>71</v>
      </c>
      <c r="P2783" s="7">
        <v>0</v>
      </c>
      <c r="Q2783" s="7">
        <v>0</v>
      </c>
      <c r="R2783" s="7">
        <v>200</v>
      </c>
    </row>
    <row r="2784" spans="1:18" x14ac:dyDescent="0.25">
      <c r="A2784" s="7" t="s">
        <v>5748</v>
      </c>
      <c r="B2784" s="8">
        <v>43536</v>
      </c>
      <c r="C2784" s="7">
        <v>1</v>
      </c>
      <c r="D2784" s="7" t="s">
        <v>5749</v>
      </c>
      <c r="E2784" s="7" t="s">
        <v>592</v>
      </c>
      <c r="F2784" s="7" t="s">
        <v>5750</v>
      </c>
      <c r="G2784" s="8">
        <v>43404.643750000003</v>
      </c>
      <c r="H2784" s="7" t="s">
        <v>2781</v>
      </c>
      <c r="I2784" s="7"/>
      <c r="J2784" s="7"/>
      <c r="K2784" s="7">
        <v>0</v>
      </c>
      <c r="L2784" s="7">
        <v>0</v>
      </c>
      <c r="M2784" s="7">
        <v>285</v>
      </c>
      <c r="N2784" s="7">
        <v>1</v>
      </c>
      <c r="O2784" s="7" t="s">
        <v>71</v>
      </c>
      <c r="P2784" s="7">
        <v>0</v>
      </c>
      <c r="Q2784" s="7">
        <v>0</v>
      </c>
      <c r="R2784" s="7">
        <v>335</v>
      </c>
    </row>
    <row r="2785" spans="1:18" x14ac:dyDescent="0.25">
      <c r="A2785" s="7" t="s">
        <v>5751</v>
      </c>
      <c r="B2785" s="8">
        <v>43536</v>
      </c>
      <c r="C2785" s="7">
        <v>1</v>
      </c>
      <c r="D2785" s="7" t="s">
        <v>5752</v>
      </c>
      <c r="E2785" s="7" t="s">
        <v>592</v>
      </c>
      <c r="F2785" s="7" t="s">
        <v>5753</v>
      </c>
      <c r="G2785" s="8">
        <v>43436.703472219997</v>
      </c>
      <c r="H2785" s="7" t="s">
        <v>2781</v>
      </c>
      <c r="I2785" s="7"/>
      <c r="J2785" s="7"/>
      <c r="K2785" s="7">
        <v>0</v>
      </c>
      <c r="L2785" s="7">
        <v>0</v>
      </c>
      <c r="M2785" s="7">
        <v>50</v>
      </c>
      <c r="N2785" s="7">
        <v>1</v>
      </c>
      <c r="O2785" s="7" t="s">
        <v>71</v>
      </c>
      <c r="P2785" s="7">
        <v>0</v>
      </c>
      <c r="Q2785" s="7">
        <v>0</v>
      </c>
      <c r="R2785" s="7">
        <v>50</v>
      </c>
    </row>
    <row r="2786" spans="1:18" x14ac:dyDescent="0.25">
      <c r="A2786" s="7" t="s">
        <v>5754</v>
      </c>
      <c r="B2786" s="8">
        <v>43536</v>
      </c>
      <c r="C2786" s="7">
        <v>1</v>
      </c>
      <c r="D2786" s="7" t="s">
        <v>5755</v>
      </c>
      <c r="E2786" s="7" t="s">
        <v>592</v>
      </c>
      <c r="F2786" s="7" t="s">
        <v>5756</v>
      </c>
      <c r="G2786" s="8">
        <v>43434.645833330003</v>
      </c>
      <c r="H2786" s="7" t="s">
        <v>2781</v>
      </c>
      <c r="I2786" s="7"/>
      <c r="J2786" s="7"/>
      <c r="K2786" s="7">
        <v>0</v>
      </c>
      <c r="L2786" s="7">
        <v>0</v>
      </c>
      <c r="M2786" s="7">
        <v>50</v>
      </c>
      <c r="N2786" s="7">
        <v>1</v>
      </c>
      <c r="O2786" s="7" t="s">
        <v>71</v>
      </c>
      <c r="P2786" s="7">
        <v>0</v>
      </c>
      <c r="Q2786" s="7">
        <v>0</v>
      </c>
      <c r="R2786" s="7">
        <v>50</v>
      </c>
    </row>
    <row r="2787" spans="1:18" x14ac:dyDescent="0.25">
      <c r="A2787" s="7" t="s">
        <v>5757</v>
      </c>
      <c r="B2787" s="8">
        <v>43536</v>
      </c>
      <c r="C2787" s="7">
        <v>1</v>
      </c>
      <c r="D2787" s="7" t="s">
        <v>5758</v>
      </c>
      <c r="E2787" s="7" t="s">
        <v>592</v>
      </c>
      <c r="F2787" s="7" t="s">
        <v>5759</v>
      </c>
      <c r="G2787" s="8">
        <v>43505.414583329999</v>
      </c>
      <c r="H2787" s="7" t="s">
        <v>2781</v>
      </c>
      <c r="I2787" s="7"/>
      <c r="J2787" s="7"/>
      <c r="K2787" s="7">
        <v>0</v>
      </c>
      <c r="L2787" s="7">
        <v>0</v>
      </c>
      <c r="M2787" s="7">
        <v>24.84</v>
      </c>
      <c r="N2787" s="7">
        <v>1</v>
      </c>
      <c r="O2787" s="7" t="s">
        <v>71</v>
      </c>
      <c r="P2787" s="7">
        <v>0</v>
      </c>
      <c r="Q2787" s="7">
        <v>0</v>
      </c>
      <c r="R2787" s="7">
        <v>24.84</v>
      </c>
    </row>
    <row r="2788" spans="1:18" x14ac:dyDescent="0.25">
      <c r="A2788" s="7" t="s">
        <v>5757</v>
      </c>
      <c r="B2788" s="8">
        <v>43536</v>
      </c>
      <c r="C2788" s="7">
        <v>2</v>
      </c>
      <c r="D2788" s="7" t="s">
        <v>5758</v>
      </c>
      <c r="E2788" s="7" t="s">
        <v>592</v>
      </c>
      <c r="F2788" s="7" t="s">
        <v>5759</v>
      </c>
      <c r="G2788" s="8">
        <v>43505.414583329999</v>
      </c>
      <c r="H2788" s="7" t="s">
        <v>2781</v>
      </c>
      <c r="I2788" s="7"/>
      <c r="J2788" s="7"/>
      <c r="K2788" s="7">
        <v>0</v>
      </c>
      <c r="L2788" s="7">
        <v>0</v>
      </c>
      <c r="M2788" s="7">
        <v>2.2200000000000002</v>
      </c>
      <c r="N2788" s="7">
        <v>1</v>
      </c>
      <c r="O2788" s="7" t="s">
        <v>71</v>
      </c>
      <c r="P2788" s="7">
        <v>0</v>
      </c>
      <c r="Q2788" s="7">
        <v>0</v>
      </c>
      <c r="R2788" s="7">
        <v>2.23</v>
      </c>
    </row>
    <row r="2789" spans="1:18" x14ac:dyDescent="0.25">
      <c r="A2789" s="7" t="s">
        <v>5757</v>
      </c>
      <c r="B2789" s="8">
        <v>43536</v>
      </c>
      <c r="C2789" s="7">
        <v>3</v>
      </c>
      <c r="D2789" s="7" t="s">
        <v>5758</v>
      </c>
      <c r="E2789" s="7" t="s">
        <v>592</v>
      </c>
      <c r="F2789" s="7" t="s">
        <v>5759</v>
      </c>
      <c r="G2789" s="8">
        <v>43505.414583329999</v>
      </c>
      <c r="H2789" s="7" t="s">
        <v>2781</v>
      </c>
      <c r="I2789" s="7"/>
      <c r="J2789" s="7"/>
      <c r="K2789" s="7">
        <v>0</v>
      </c>
      <c r="L2789" s="7">
        <v>0</v>
      </c>
      <c r="M2789" s="7">
        <v>2.44</v>
      </c>
      <c r="N2789" s="7">
        <v>1</v>
      </c>
      <c r="O2789" s="7" t="s">
        <v>71</v>
      </c>
      <c r="P2789" s="7">
        <v>0</v>
      </c>
      <c r="Q2789" s="7">
        <v>0</v>
      </c>
      <c r="R2789" s="7">
        <v>2.44</v>
      </c>
    </row>
    <row r="2790" spans="1:18" x14ac:dyDescent="0.25">
      <c r="A2790" s="7" t="s">
        <v>5757</v>
      </c>
      <c r="B2790" s="8">
        <v>43536</v>
      </c>
      <c r="C2790" s="7">
        <v>4</v>
      </c>
      <c r="D2790" s="7" t="s">
        <v>5758</v>
      </c>
      <c r="E2790" s="7" t="s">
        <v>592</v>
      </c>
      <c r="F2790" s="7" t="s">
        <v>5759</v>
      </c>
      <c r="G2790" s="8">
        <v>43505.414583329999</v>
      </c>
      <c r="H2790" s="7" t="s">
        <v>2781</v>
      </c>
      <c r="I2790" s="7"/>
      <c r="J2790" s="7"/>
      <c r="K2790" s="7">
        <v>0</v>
      </c>
      <c r="L2790" s="7">
        <v>0</v>
      </c>
      <c r="M2790" s="7">
        <v>3.1</v>
      </c>
      <c r="N2790" s="7">
        <v>1</v>
      </c>
      <c r="O2790" s="7" t="s">
        <v>71</v>
      </c>
      <c r="P2790" s="7">
        <v>0</v>
      </c>
      <c r="Q2790" s="7">
        <v>0</v>
      </c>
      <c r="R2790" s="7">
        <v>3.1</v>
      </c>
    </row>
    <row r="2791" spans="1:18" x14ac:dyDescent="0.25">
      <c r="A2791" s="7" t="s">
        <v>5757</v>
      </c>
      <c r="B2791" s="8">
        <v>43536</v>
      </c>
      <c r="C2791" s="7">
        <v>5</v>
      </c>
      <c r="D2791" s="7" t="s">
        <v>5758</v>
      </c>
      <c r="E2791" s="7" t="s">
        <v>592</v>
      </c>
      <c r="F2791" s="7" t="s">
        <v>5759</v>
      </c>
      <c r="G2791" s="8">
        <v>43505.414583329999</v>
      </c>
      <c r="H2791" s="7" t="s">
        <v>2781</v>
      </c>
      <c r="I2791" s="7"/>
      <c r="J2791" s="7"/>
      <c r="K2791" s="7">
        <v>0</v>
      </c>
      <c r="L2791" s="7">
        <v>0</v>
      </c>
      <c r="M2791" s="7">
        <v>2.4500000000000002</v>
      </c>
      <c r="N2791" s="7">
        <v>1</v>
      </c>
      <c r="O2791" s="7" t="s">
        <v>71</v>
      </c>
      <c r="P2791" s="7">
        <v>0</v>
      </c>
      <c r="Q2791" s="7">
        <v>0</v>
      </c>
      <c r="R2791" s="7">
        <v>2.4500000000000002</v>
      </c>
    </row>
    <row r="2792" spans="1:18" x14ac:dyDescent="0.25">
      <c r="A2792" s="7" t="s">
        <v>5757</v>
      </c>
      <c r="B2792" s="8">
        <v>43536</v>
      </c>
      <c r="C2792" s="7">
        <v>6</v>
      </c>
      <c r="D2792" s="7" t="s">
        <v>5758</v>
      </c>
      <c r="E2792" s="7" t="s">
        <v>592</v>
      </c>
      <c r="F2792" s="7" t="s">
        <v>5759</v>
      </c>
      <c r="G2792" s="8">
        <v>43505.414583329999</v>
      </c>
      <c r="H2792" s="7" t="s">
        <v>2781</v>
      </c>
      <c r="I2792" s="7"/>
      <c r="J2792" s="7"/>
      <c r="K2792" s="7">
        <v>0</v>
      </c>
      <c r="L2792" s="7">
        <v>0</v>
      </c>
      <c r="M2792" s="7">
        <v>2.63</v>
      </c>
      <c r="N2792" s="7">
        <v>1</v>
      </c>
      <c r="O2792" s="7" t="s">
        <v>71</v>
      </c>
      <c r="P2792" s="7">
        <v>0</v>
      </c>
      <c r="Q2792" s="7">
        <v>0</v>
      </c>
      <c r="R2792" s="7">
        <v>2.63</v>
      </c>
    </row>
    <row r="2793" spans="1:18" x14ac:dyDescent="0.25">
      <c r="A2793" s="7" t="s">
        <v>5757</v>
      </c>
      <c r="B2793" s="8">
        <v>43536</v>
      </c>
      <c r="C2793" s="7">
        <v>7</v>
      </c>
      <c r="D2793" s="7" t="s">
        <v>5758</v>
      </c>
      <c r="E2793" s="7" t="s">
        <v>592</v>
      </c>
      <c r="F2793" s="7" t="s">
        <v>5759</v>
      </c>
      <c r="G2793" s="8">
        <v>43505.414583329999</v>
      </c>
      <c r="H2793" s="7" t="s">
        <v>2781</v>
      </c>
      <c r="I2793" s="7"/>
      <c r="J2793" s="7"/>
      <c r="K2793" s="7">
        <v>0</v>
      </c>
      <c r="L2793" s="7">
        <v>0</v>
      </c>
      <c r="M2793" s="7">
        <v>2.63</v>
      </c>
      <c r="N2793" s="7">
        <v>1</v>
      </c>
      <c r="O2793" s="7" t="s">
        <v>71</v>
      </c>
      <c r="P2793" s="7">
        <v>0</v>
      </c>
      <c r="Q2793" s="7">
        <v>0</v>
      </c>
      <c r="R2793" s="7">
        <v>2.63</v>
      </c>
    </row>
    <row r="2794" spans="1:18" x14ac:dyDescent="0.25">
      <c r="A2794" s="7" t="s">
        <v>5757</v>
      </c>
      <c r="B2794" s="8">
        <v>43536</v>
      </c>
      <c r="C2794" s="7">
        <v>8</v>
      </c>
      <c r="D2794" s="7" t="s">
        <v>5758</v>
      </c>
      <c r="E2794" s="7" t="s">
        <v>592</v>
      </c>
      <c r="F2794" s="7" t="s">
        <v>5759</v>
      </c>
      <c r="G2794" s="8">
        <v>43505.414583329999</v>
      </c>
      <c r="H2794" s="7" t="s">
        <v>2781</v>
      </c>
      <c r="I2794" s="7"/>
      <c r="J2794" s="7"/>
      <c r="K2794" s="7">
        <v>0</v>
      </c>
      <c r="L2794" s="7">
        <v>0</v>
      </c>
      <c r="M2794" s="7">
        <v>2.44</v>
      </c>
      <c r="N2794" s="7">
        <v>1</v>
      </c>
      <c r="O2794" s="7" t="s">
        <v>71</v>
      </c>
      <c r="P2794" s="7">
        <v>0</v>
      </c>
      <c r="Q2794" s="7">
        <v>0</v>
      </c>
      <c r="R2794" s="7">
        <v>2.44</v>
      </c>
    </row>
    <row r="2795" spans="1:18" x14ac:dyDescent="0.25">
      <c r="A2795" s="7" t="s">
        <v>5757</v>
      </c>
      <c r="B2795" s="8">
        <v>43536</v>
      </c>
      <c r="C2795" s="7">
        <v>9</v>
      </c>
      <c r="D2795" s="7" t="s">
        <v>5758</v>
      </c>
      <c r="E2795" s="7" t="s">
        <v>592</v>
      </c>
      <c r="F2795" s="7" t="s">
        <v>5759</v>
      </c>
      <c r="G2795" s="8">
        <v>43505.414583329999</v>
      </c>
      <c r="H2795" s="7" t="s">
        <v>2781</v>
      </c>
      <c r="I2795" s="7"/>
      <c r="J2795" s="7"/>
      <c r="K2795" s="7">
        <v>0</v>
      </c>
      <c r="L2795" s="7">
        <v>0</v>
      </c>
      <c r="M2795" s="7">
        <v>2.33</v>
      </c>
      <c r="N2795" s="7">
        <v>1</v>
      </c>
      <c r="O2795" s="7" t="s">
        <v>71</v>
      </c>
      <c r="P2795" s="7">
        <v>0</v>
      </c>
      <c r="Q2795" s="7">
        <v>0</v>
      </c>
      <c r="R2795" s="7">
        <v>2.33</v>
      </c>
    </row>
    <row r="2796" spans="1:18" x14ac:dyDescent="0.25">
      <c r="A2796" s="7" t="s">
        <v>5757</v>
      </c>
      <c r="B2796" s="8">
        <v>43536</v>
      </c>
      <c r="C2796" s="7">
        <v>10</v>
      </c>
      <c r="D2796" s="7" t="s">
        <v>5758</v>
      </c>
      <c r="E2796" s="7" t="s">
        <v>592</v>
      </c>
      <c r="F2796" s="7" t="s">
        <v>5759</v>
      </c>
      <c r="G2796" s="8">
        <v>43505.414583329999</v>
      </c>
      <c r="H2796" s="7" t="s">
        <v>2781</v>
      </c>
      <c r="I2796" s="7"/>
      <c r="J2796" s="7"/>
      <c r="K2796" s="7">
        <v>0</v>
      </c>
      <c r="L2796" s="7">
        <v>0</v>
      </c>
      <c r="M2796" s="7">
        <v>2.63</v>
      </c>
      <c r="N2796" s="7">
        <v>1</v>
      </c>
      <c r="O2796" s="7" t="s">
        <v>71</v>
      </c>
      <c r="P2796" s="7">
        <v>0</v>
      </c>
      <c r="Q2796" s="7">
        <v>0</v>
      </c>
      <c r="R2796" s="7">
        <v>2.63</v>
      </c>
    </row>
    <row r="2797" spans="1:18" x14ac:dyDescent="0.25">
      <c r="A2797" s="7" t="s">
        <v>5757</v>
      </c>
      <c r="B2797" s="8">
        <v>43536</v>
      </c>
      <c r="C2797" s="7">
        <v>11</v>
      </c>
      <c r="D2797" s="7" t="s">
        <v>5758</v>
      </c>
      <c r="E2797" s="7" t="s">
        <v>592</v>
      </c>
      <c r="F2797" s="7" t="s">
        <v>5759</v>
      </c>
      <c r="G2797" s="8">
        <v>43505.414583329999</v>
      </c>
      <c r="H2797" s="7" t="s">
        <v>2781</v>
      </c>
      <c r="I2797" s="7"/>
      <c r="J2797" s="7"/>
      <c r="K2797" s="7">
        <v>0</v>
      </c>
      <c r="L2797" s="7">
        <v>0</v>
      </c>
      <c r="M2797" s="7">
        <v>2.29</v>
      </c>
      <c r="N2797" s="7">
        <v>1</v>
      </c>
      <c r="O2797" s="7" t="s">
        <v>71</v>
      </c>
      <c r="P2797" s="7">
        <v>0</v>
      </c>
      <c r="Q2797" s="7">
        <v>0</v>
      </c>
      <c r="R2797" s="7">
        <v>2.29</v>
      </c>
    </row>
    <row r="2798" spans="1:18" x14ac:dyDescent="0.25">
      <c r="A2798" s="7" t="s">
        <v>5760</v>
      </c>
      <c r="B2798" s="8">
        <v>43536</v>
      </c>
      <c r="C2798" s="7">
        <v>1</v>
      </c>
      <c r="D2798" s="7" t="s">
        <v>5761</v>
      </c>
      <c r="E2798" s="7" t="s">
        <v>592</v>
      </c>
      <c r="F2798" s="7" t="s">
        <v>5762</v>
      </c>
      <c r="G2798" s="8">
        <v>43530.621527770003</v>
      </c>
      <c r="H2798" s="7" t="s">
        <v>2781</v>
      </c>
      <c r="I2798" s="7"/>
      <c r="J2798" s="7"/>
      <c r="K2798" s="7">
        <v>0</v>
      </c>
      <c r="L2798" s="7">
        <v>0</v>
      </c>
      <c r="M2798" s="7">
        <v>100</v>
      </c>
      <c r="N2798" s="7">
        <v>1</v>
      </c>
      <c r="O2798" s="7" t="s">
        <v>53</v>
      </c>
      <c r="P2798" s="7">
        <v>0</v>
      </c>
      <c r="Q2798" s="7">
        <v>0</v>
      </c>
      <c r="R2798" s="7">
        <v>100</v>
      </c>
    </row>
    <row r="2799" spans="1:18" x14ac:dyDescent="0.25">
      <c r="A2799" s="7" t="s">
        <v>5760</v>
      </c>
      <c r="B2799" s="8">
        <v>43536</v>
      </c>
      <c r="C2799" s="7">
        <v>2</v>
      </c>
      <c r="D2799" s="7" t="s">
        <v>5761</v>
      </c>
      <c r="E2799" s="7" t="s">
        <v>592</v>
      </c>
      <c r="F2799" s="7" t="s">
        <v>5762</v>
      </c>
      <c r="G2799" s="8">
        <v>43530.621527770003</v>
      </c>
      <c r="H2799" s="7" t="s">
        <v>2781</v>
      </c>
      <c r="I2799" s="7"/>
      <c r="J2799" s="7"/>
      <c r="K2799" s="7">
        <v>0</v>
      </c>
      <c r="L2799" s="7">
        <v>0</v>
      </c>
      <c r="M2799" s="7">
        <v>50</v>
      </c>
      <c r="N2799" s="7">
        <v>1</v>
      </c>
      <c r="O2799" s="7" t="s">
        <v>53</v>
      </c>
      <c r="P2799" s="7">
        <v>0</v>
      </c>
      <c r="Q2799" s="7">
        <v>0</v>
      </c>
      <c r="R2799" s="7">
        <v>50</v>
      </c>
    </row>
    <row r="2800" spans="1:18" x14ac:dyDescent="0.25">
      <c r="A2800" s="7" t="s">
        <v>5760</v>
      </c>
      <c r="B2800" s="8">
        <v>43536</v>
      </c>
      <c r="C2800" s="7">
        <v>3</v>
      </c>
      <c r="D2800" s="7" t="s">
        <v>5761</v>
      </c>
      <c r="E2800" s="7" t="s">
        <v>592</v>
      </c>
      <c r="F2800" s="7" t="s">
        <v>5762</v>
      </c>
      <c r="G2800" s="8">
        <v>43530.621527770003</v>
      </c>
      <c r="H2800" s="7" t="s">
        <v>2781</v>
      </c>
      <c r="I2800" s="7"/>
      <c r="J2800" s="7"/>
      <c r="K2800" s="7">
        <v>0</v>
      </c>
      <c r="L2800" s="7">
        <v>0</v>
      </c>
      <c r="M2800" s="7">
        <v>50</v>
      </c>
      <c r="N2800" s="7">
        <v>1</v>
      </c>
      <c r="O2800" s="7" t="s">
        <v>53</v>
      </c>
      <c r="P2800" s="7">
        <v>0</v>
      </c>
      <c r="Q2800" s="7">
        <v>0</v>
      </c>
      <c r="R2800" s="7">
        <v>50</v>
      </c>
    </row>
    <row r="2801" spans="1:18" x14ac:dyDescent="0.25">
      <c r="A2801" s="7" t="s">
        <v>5763</v>
      </c>
      <c r="B2801" s="8">
        <v>43536</v>
      </c>
      <c r="C2801" s="7">
        <v>1</v>
      </c>
      <c r="D2801" s="7" t="s">
        <v>5764</v>
      </c>
      <c r="E2801" s="7" t="s">
        <v>592</v>
      </c>
      <c r="F2801" s="7" t="s">
        <v>5765</v>
      </c>
      <c r="G2801" s="8">
        <v>43530.654861110001</v>
      </c>
      <c r="H2801" s="7" t="s">
        <v>2781</v>
      </c>
      <c r="I2801" s="7"/>
      <c r="J2801" s="7"/>
      <c r="K2801" s="7">
        <v>0</v>
      </c>
      <c r="L2801" s="7">
        <v>0</v>
      </c>
      <c r="M2801" s="7">
        <v>400</v>
      </c>
      <c r="N2801" s="7">
        <v>1</v>
      </c>
      <c r="O2801" s="7" t="s">
        <v>53</v>
      </c>
      <c r="P2801" s="7">
        <v>0</v>
      </c>
      <c r="Q2801" s="7">
        <v>0</v>
      </c>
      <c r="R2801" s="7">
        <v>400</v>
      </c>
    </row>
    <row r="2802" spans="1:18" x14ac:dyDescent="0.25">
      <c r="A2802" s="7" t="s">
        <v>5766</v>
      </c>
      <c r="B2802" s="8">
        <v>43536</v>
      </c>
      <c r="C2802" s="7">
        <v>1</v>
      </c>
      <c r="D2802" s="7" t="s">
        <v>5767</v>
      </c>
      <c r="E2802" s="7" t="s">
        <v>592</v>
      </c>
      <c r="F2802" s="7" t="s">
        <v>5768</v>
      </c>
      <c r="G2802" s="8">
        <v>43530.65625</v>
      </c>
      <c r="H2802" s="7" t="s">
        <v>2781</v>
      </c>
      <c r="I2802" s="7"/>
      <c r="J2802" s="7"/>
      <c r="K2802" s="7">
        <v>0</v>
      </c>
      <c r="L2802" s="7">
        <v>0</v>
      </c>
      <c r="M2802" s="7">
        <v>100</v>
      </c>
      <c r="N2802" s="7">
        <v>1</v>
      </c>
      <c r="O2802" s="7" t="s">
        <v>53</v>
      </c>
      <c r="P2802" s="7">
        <v>0</v>
      </c>
      <c r="Q2802" s="7">
        <v>0</v>
      </c>
      <c r="R2802" s="7">
        <v>100</v>
      </c>
    </row>
    <row r="2803" spans="1:18" x14ac:dyDescent="0.25">
      <c r="A2803" s="7" t="s">
        <v>5766</v>
      </c>
      <c r="B2803" s="8">
        <v>43536</v>
      </c>
      <c r="C2803" s="7">
        <v>2</v>
      </c>
      <c r="D2803" s="7" t="s">
        <v>5767</v>
      </c>
      <c r="E2803" s="7" t="s">
        <v>592</v>
      </c>
      <c r="F2803" s="7" t="s">
        <v>5768</v>
      </c>
      <c r="G2803" s="8">
        <v>43530.65625</v>
      </c>
      <c r="H2803" s="7" t="s">
        <v>2781</v>
      </c>
      <c r="I2803" s="7"/>
      <c r="J2803" s="7"/>
      <c r="K2803" s="7">
        <v>0</v>
      </c>
      <c r="L2803" s="7">
        <v>0</v>
      </c>
      <c r="M2803" s="7">
        <v>300</v>
      </c>
      <c r="N2803" s="7">
        <v>1</v>
      </c>
      <c r="O2803" s="7" t="s">
        <v>53</v>
      </c>
      <c r="P2803" s="7">
        <v>0</v>
      </c>
      <c r="Q2803" s="7">
        <v>0</v>
      </c>
      <c r="R2803" s="7">
        <v>300</v>
      </c>
    </row>
    <row r="2804" spans="1:18" x14ac:dyDescent="0.25">
      <c r="A2804" s="7" t="s">
        <v>5769</v>
      </c>
      <c r="B2804" s="8">
        <v>43536</v>
      </c>
      <c r="C2804" s="7">
        <v>1</v>
      </c>
      <c r="D2804" s="7" t="s">
        <v>5770</v>
      </c>
      <c r="E2804" s="7" t="s">
        <v>592</v>
      </c>
      <c r="F2804" s="7" t="s">
        <v>5771</v>
      </c>
      <c r="G2804" s="8">
        <v>43530.727083329999</v>
      </c>
      <c r="H2804" s="7" t="s">
        <v>2781</v>
      </c>
      <c r="I2804" s="7"/>
      <c r="J2804" s="7"/>
      <c r="K2804" s="7">
        <v>0</v>
      </c>
      <c r="L2804" s="7">
        <v>0</v>
      </c>
      <c r="M2804" s="7">
        <v>50</v>
      </c>
      <c r="N2804" s="7">
        <v>1</v>
      </c>
      <c r="O2804" s="7" t="s">
        <v>71</v>
      </c>
      <c r="P2804" s="7">
        <v>0</v>
      </c>
      <c r="Q2804" s="7">
        <v>0</v>
      </c>
      <c r="R2804" s="7">
        <v>50</v>
      </c>
    </row>
    <row r="2805" spans="1:18" x14ac:dyDescent="0.25">
      <c r="A2805" s="7" t="s">
        <v>5772</v>
      </c>
      <c r="B2805" s="8">
        <v>43536</v>
      </c>
      <c r="C2805" s="7">
        <v>1</v>
      </c>
      <c r="D2805" s="7" t="s">
        <v>5773</v>
      </c>
      <c r="E2805" s="7" t="s">
        <v>592</v>
      </c>
      <c r="F2805" s="7" t="s">
        <v>5774</v>
      </c>
      <c r="G2805" s="8">
        <v>43531.431944440003</v>
      </c>
      <c r="H2805" s="7" t="s">
        <v>2781</v>
      </c>
      <c r="I2805" s="7"/>
      <c r="J2805" s="7"/>
      <c r="K2805" s="7">
        <v>0</v>
      </c>
      <c r="L2805" s="7">
        <v>0</v>
      </c>
      <c r="M2805" s="7">
        <v>0</v>
      </c>
      <c r="N2805" s="7">
        <v>1</v>
      </c>
      <c r="O2805" s="7" t="s">
        <v>71</v>
      </c>
      <c r="P2805" s="7">
        <v>0</v>
      </c>
      <c r="Q2805" s="7">
        <v>0</v>
      </c>
      <c r="R2805" s="7">
        <v>50</v>
      </c>
    </row>
    <row r="2806" spans="1:18" x14ac:dyDescent="0.25">
      <c r="A2806" s="7" t="s">
        <v>5775</v>
      </c>
      <c r="B2806" s="8">
        <v>43536</v>
      </c>
      <c r="C2806" s="7">
        <v>1</v>
      </c>
      <c r="D2806" s="7" t="s">
        <v>5776</v>
      </c>
      <c r="E2806" s="7" t="s">
        <v>592</v>
      </c>
      <c r="F2806" s="7" t="s">
        <v>5777</v>
      </c>
      <c r="G2806" s="8">
        <v>43533.473611109999</v>
      </c>
      <c r="H2806" s="7" t="s">
        <v>2781</v>
      </c>
      <c r="I2806" s="7"/>
      <c r="J2806" s="7"/>
      <c r="K2806" s="7">
        <v>0</v>
      </c>
      <c r="L2806" s="7">
        <v>0</v>
      </c>
      <c r="M2806" s="7">
        <v>0</v>
      </c>
      <c r="N2806" s="7">
        <v>1</v>
      </c>
      <c r="O2806" s="7" t="s">
        <v>71</v>
      </c>
      <c r="P2806" s="7">
        <v>0</v>
      </c>
      <c r="Q2806" s="7">
        <v>0</v>
      </c>
      <c r="R2806" s="7">
        <v>50</v>
      </c>
    </row>
    <row r="2807" spans="1:18" x14ac:dyDescent="0.25">
      <c r="A2807" s="7" t="s">
        <v>5778</v>
      </c>
      <c r="B2807" s="8">
        <v>43539</v>
      </c>
      <c r="C2807" s="7">
        <v>1</v>
      </c>
      <c r="D2807" s="7" t="s">
        <v>5779</v>
      </c>
      <c r="E2807" s="7" t="s">
        <v>592</v>
      </c>
      <c r="F2807" s="7" t="s">
        <v>5780</v>
      </c>
      <c r="G2807" s="8">
        <v>43517.772916659997</v>
      </c>
      <c r="H2807" s="7" t="s">
        <v>2781</v>
      </c>
      <c r="I2807" s="7"/>
      <c r="J2807" s="7"/>
      <c r="K2807" s="7">
        <v>0</v>
      </c>
      <c r="L2807" s="7">
        <v>0</v>
      </c>
      <c r="M2807" s="7">
        <v>5</v>
      </c>
      <c r="N2807" s="7">
        <v>1</v>
      </c>
      <c r="O2807" s="7" t="s">
        <v>71</v>
      </c>
      <c r="P2807" s="7">
        <v>0</v>
      </c>
      <c r="Q2807" s="7">
        <v>0</v>
      </c>
      <c r="R2807" s="7">
        <v>5</v>
      </c>
    </row>
    <row r="2808" spans="1:18" x14ac:dyDescent="0.25">
      <c r="A2808" s="7" t="s">
        <v>5781</v>
      </c>
      <c r="B2808" s="8">
        <v>43539</v>
      </c>
      <c r="C2808" s="7">
        <v>1</v>
      </c>
      <c r="D2808" s="7" t="s">
        <v>5782</v>
      </c>
      <c r="E2808" s="7" t="s">
        <v>592</v>
      </c>
      <c r="F2808" s="7" t="s">
        <v>5783</v>
      </c>
      <c r="G2808" s="8">
        <v>43522.482638879999</v>
      </c>
      <c r="H2808" s="7" t="s">
        <v>2781</v>
      </c>
      <c r="I2808" s="7"/>
      <c r="J2808" s="7"/>
      <c r="K2808" s="7">
        <v>0</v>
      </c>
      <c r="L2808" s="7">
        <v>0</v>
      </c>
      <c r="M2808" s="7">
        <v>50</v>
      </c>
      <c r="N2808" s="7">
        <v>1</v>
      </c>
      <c r="O2808" s="7" t="s">
        <v>71</v>
      </c>
      <c r="P2808" s="7">
        <v>0</v>
      </c>
      <c r="Q2808" s="7">
        <v>0</v>
      </c>
      <c r="R2808" s="7">
        <v>50</v>
      </c>
    </row>
    <row r="2809" spans="1:18" x14ac:dyDescent="0.25">
      <c r="A2809" s="7" t="s">
        <v>5784</v>
      </c>
      <c r="B2809" s="8">
        <v>43539</v>
      </c>
      <c r="C2809" s="7">
        <v>1</v>
      </c>
      <c r="D2809" s="7" t="s">
        <v>5785</v>
      </c>
      <c r="E2809" s="7" t="s">
        <v>592</v>
      </c>
      <c r="F2809" s="7" t="s">
        <v>5786</v>
      </c>
      <c r="G2809" s="8">
        <v>43527.434027770003</v>
      </c>
      <c r="H2809" s="7" t="s">
        <v>2781</v>
      </c>
      <c r="I2809" s="7"/>
      <c r="J2809" s="7"/>
      <c r="K2809" s="7">
        <v>0</v>
      </c>
      <c r="L2809" s="7">
        <v>0</v>
      </c>
      <c r="M2809" s="7">
        <v>4.3099999999999996</v>
      </c>
      <c r="N2809" s="7">
        <v>1</v>
      </c>
      <c r="O2809" s="7" t="s">
        <v>71</v>
      </c>
      <c r="P2809" s="7">
        <v>0</v>
      </c>
      <c r="Q2809" s="7">
        <v>0</v>
      </c>
      <c r="R2809" s="7">
        <v>4.3099999999999996</v>
      </c>
    </row>
    <row r="2810" spans="1:18" x14ac:dyDescent="0.25">
      <c r="A2810" s="7" t="s">
        <v>5784</v>
      </c>
      <c r="B2810" s="8">
        <v>43539</v>
      </c>
      <c r="C2810" s="7">
        <v>2</v>
      </c>
      <c r="D2810" s="7" t="s">
        <v>5785</v>
      </c>
      <c r="E2810" s="7" t="s">
        <v>592</v>
      </c>
      <c r="F2810" s="7" t="s">
        <v>5786</v>
      </c>
      <c r="G2810" s="8">
        <v>43527.434027770003</v>
      </c>
      <c r="H2810" s="7" t="s">
        <v>2781</v>
      </c>
      <c r="I2810" s="7"/>
      <c r="J2810" s="7"/>
      <c r="K2810" s="7">
        <v>0</v>
      </c>
      <c r="L2810" s="7">
        <v>0</v>
      </c>
      <c r="M2810" s="7">
        <v>25.14</v>
      </c>
      <c r="N2810" s="7">
        <v>1</v>
      </c>
      <c r="O2810" s="7" t="s">
        <v>71</v>
      </c>
      <c r="P2810" s="7">
        <v>0</v>
      </c>
      <c r="Q2810" s="7">
        <v>0</v>
      </c>
      <c r="R2810" s="7">
        <v>25.14</v>
      </c>
    </row>
    <row r="2811" spans="1:18" x14ac:dyDescent="0.25">
      <c r="A2811" s="7" t="s">
        <v>5784</v>
      </c>
      <c r="B2811" s="8">
        <v>43539</v>
      </c>
      <c r="C2811" s="7">
        <v>3</v>
      </c>
      <c r="D2811" s="7" t="s">
        <v>5785</v>
      </c>
      <c r="E2811" s="7" t="s">
        <v>592</v>
      </c>
      <c r="F2811" s="7" t="s">
        <v>5786</v>
      </c>
      <c r="G2811" s="8">
        <v>43527.434027770003</v>
      </c>
      <c r="H2811" s="7" t="s">
        <v>2781</v>
      </c>
      <c r="I2811" s="7"/>
      <c r="J2811" s="7"/>
      <c r="K2811" s="7">
        <v>0</v>
      </c>
      <c r="L2811" s="7">
        <v>0</v>
      </c>
      <c r="M2811" s="7">
        <v>31.83</v>
      </c>
      <c r="N2811" s="7">
        <v>1</v>
      </c>
      <c r="O2811" s="7" t="s">
        <v>71</v>
      </c>
      <c r="P2811" s="7">
        <v>0</v>
      </c>
      <c r="Q2811" s="7">
        <v>0</v>
      </c>
      <c r="R2811" s="7">
        <v>31.83</v>
      </c>
    </row>
    <row r="2812" spans="1:18" x14ac:dyDescent="0.25">
      <c r="A2812" s="7" t="s">
        <v>5784</v>
      </c>
      <c r="B2812" s="8">
        <v>43539</v>
      </c>
      <c r="C2812" s="7">
        <v>4</v>
      </c>
      <c r="D2812" s="7" t="s">
        <v>5785</v>
      </c>
      <c r="E2812" s="7" t="s">
        <v>592</v>
      </c>
      <c r="F2812" s="7" t="s">
        <v>5786</v>
      </c>
      <c r="G2812" s="8">
        <v>43527.434027770003</v>
      </c>
      <c r="H2812" s="7" t="s">
        <v>2781</v>
      </c>
      <c r="I2812" s="7"/>
      <c r="J2812" s="7"/>
      <c r="K2812" s="7">
        <v>0</v>
      </c>
      <c r="L2812" s="7">
        <v>0</v>
      </c>
      <c r="M2812" s="7">
        <v>8.7200000000000006</v>
      </c>
      <c r="N2812" s="7">
        <v>1</v>
      </c>
      <c r="O2812" s="7" t="s">
        <v>71</v>
      </c>
      <c r="P2812" s="7">
        <v>0</v>
      </c>
      <c r="Q2812" s="7">
        <v>0</v>
      </c>
      <c r="R2812" s="7">
        <v>8.7200000000000006</v>
      </c>
    </row>
    <row r="2813" spans="1:18" x14ac:dyDescent="0.25">
      <c r="A2813" s="7" t="s">
        <v>5787</v>
      </c>
      <c r="B2813" s="8">
        <v>43539</v>
      </c>
      <c r="C2813" s="7">
        <v>1</v>
      </c>
      <c r="D2813" s="7" t="s">
        <v>5788</v>
      </c>
      <c r="E2813" s="7" t="s">
        <v>592</v>
      </c>
      <c r="F2813" s="7" t="s">
        <v>5789</v>
      </c>
      <c r="G2813" s="8">
        <v>43528.604166659999</v>
      </c>
      <c r="H2813" s="7" t="s">
        <v>2781</v>
      </c>
      <c r="I2813" s="7"/>
      <c r="J2813" s="7"/>
      <c r="K2813" s="7">
        <v>0</v>
      </c>
      <c r="L2813" s="7">
        <v>0</v>
      </c>
      <c r="M2813" s="7">
        <v>0</v>
      </c>
      <c r="N2813" s="7">
        <v>1</v>
      </c>
      <c r="O2813" s="7" t="s">
        <v>71</v>
      </c>
      <c r="P2813" s="7">
        <v>0</v>
      </c>
      <c r="Q2813" s="7">
        <v>0</v>
      </c>
      <c r="R2813" s="7">
        <v>27.5</v>
      </c>
    </row>
    <row r="2814" spans="1:18" x14ac:dyDescent="0.25">
      <c r="A2814" s="7" t="s">
        <v>5790</v>
      </c>
      <c r="B2814" s="8">
        <v>43542</v>
      </c>
      <c r="C2814" s="7">
        <v>1</v>
      </c>
      <c r="D2814" s="7" t="s">
        <v>5791</v>
      </c>
      <c r="E2814" s="7" t="s">
        <v>592</v>
      </c>
      <c r="F2814" s="7" t="s">
        <v>5792</v>
      </c>
      <c r="G2814" s="8">
        <v>43538.595138880002</v>
      </c>
      <c r="H2814" s="7" t="s">
        <v>2781</v>
      </c>
      <c r="I2814" s="7"/>
      <c r="J2814" s="7"/>
      <c r="K2814" s="7">
        <v>0</v>
      </c>
      <c r="L2814" s="7">
        <v>0</v>
      </c>
      <c r="M2814" s="7">
        <v>3800</v>
      </c>
      <c r="N2814" s="7">
        <v>1</v>
      </c>
      <c r="O2814" s="7" t="s">
        <v>53</v>
      </c>
      <c r="P2814" s="7">
        <v>0</v>
      </c>
      <c r="Q2814" s="7">
        <v>0</v>
      </c>
      <c r="R2814" s="7">
        <v>3800</v>
      </c>
    </row>
    <row r="2815" spans="1:18" x14ac:dyDescent="0.25">
      <c r="A2815" s="7" t="s">
        <v>5793</v>
      </c>
      <c r="B2815" s="8">
        <v>43542</v>
      </c>
      <c r="C2815" s="7">
        <v>1</v>
      </c>
      <c r="D2815" s="7" t="s">
        <v>5794</v>
      </c>
      <c r="E2815" s="7" t="s">
        <v>592</v>
      </c>
      <c r="F2815" s="7" t="s">
        <v>5795</v>
      </c>
      <c r="G2815" s="8">
        <v>43530.742361110002</v>
      </c>
      <c r="H2815" s="7" t="s">
        <v>2781</v>
      </c>
      <c r="I2815" s="7"/>
      <c r="J2815" s="7"/>
      <c r="K2815" s="7">
        <v>0</v>
      </c>
      <c r="L2815" s="7">
        <v>0</v>
      </c>
      <c r="M2815" s="7">
        <v>407.98</v>
      </c>
      <c r="N2815" s="7">
        <v>1</v>
      </c>
      <c r="O2815" s="7" t="s">
        <v>53</v>
      </c>
      <c r="P2815" s="7">
        <v>0</v>
      </c>
      <c r="Q2815" s="7">
        <v>0</v>
      </c>
      <c r="R2815" s="7">
        <v>407.98</v>
      </c>
    </row>
    <row r="2816" spans="1:18" x14ac:dyDescent="0.25">
      <c r="A2816" s="7" t="s">
        <v>5793</v>
      </c>
      <c r="B2816" s="8">
        <v>43542</v>
      </c>
      <c r="C2816" s="7">
        <v>2</v>
      </c>
      <c r="D2816" s="7" t="s">
        <v>5794</v>
      </c>
      <c r="E2816" s="7" t="s">
        <v>592</v>
      </c>
      <c r="F2816" s="7" t="s">
        <v>5795</v>
      </c>
      <c r="G2816" s="8">
        <v>43530.742361110002</v>
      </c>
      <c r="H2816" s="7" t="s">
        <v>2781</v>
      </c>
      <c r="I2816" s="7"/>
      <c r="J2816" s="7"/>
      <c r="K2816" s="7">
        <v>0</v>
      </c>
      <c r="L2816" s="7">
        <v>0</v>
      </c>
      <c r="M2816" s="7">
        <v>477.02</v>
      </c>
      <c r="N2816" s="7">
        <v>1</v>
      </c>
      <c r="O2816" s="7" t="s">
        <v>53</v>
      </c>
      <c r="P2816" s="7">
        <v>0</v>
      </c>
      <c r="Q2816" s="7">
        <v>0</v>
      </c>
      <c r="R2816" s="7">
        <v>477.02</v>
      </c>
    </row>
    <row r="2817" spans="1:18" x14ac:dyDescent="0.25">
      <c r="A2817" s="7" t="s">
        <v>5796</v>
      </c>
      <c r="B2817" s="8">
        <v>43542</v>
      </c>
      <c r="C2817" s="7">
        <v>1</v>
      </c>
      <c r="D2817" s="7" t="s">
        <v>5797</v>
      </c>
      <c r="E2817" s="7" t="s">
        <v>592</v>
      </c>
      <c r="F2817" s="7" t="s">
        <v>5798</v>
      </c>
      <c r="G2817" s="8">
        <v>43542.374305550002</v>
      </c>
      <c r="H2817" s="7" t="s">
        <v>2781</v>
      </c>
      <c r="I2817" s="7"/>
      <c r="J2817" s="7"/>
      <c r="K2817" s="7">
        <v>0</v>
      </c>
      <c r="L2817" s="7">
        <v>0</v>
      </c>
      <c r="M2817" s="7">
        <v>10620</v>
      </c>
      <c r="N2817" s="7">
        <v>1</v>
      </c>
      <c r="O2817" s="7" t="s">
        <v>53</v>
      </c>
      <c r="P2817" s="7">
        <v>0</v>
      </c>
      <c r="Q2817" s="7">
        <v>0</v>
      </c>
      <c r="R2817" s="7">
        <v>10620</v>
      </c>
    </row>
    <row r="2818" spans="1:18" x14ac:dyDescent="0.25">
      <c r="A2818" s="7" t="s">
        <v>5799</v>
      </c>
      <c r="B2818" s="8">
        <v>43542</v>
      </c>
      <c r="C2818" s="7">
        <v>1</v>
      </c>
      <c r="D2818" s="7" t="s">
        <v>5800</v>
      </c>
      <c r="E2818" s="7" t="s">
        <v>592</v>
      </c>
      <c r="F2818" s="7" t="s">
        <v>5801</v>
      </c>
      <c r="G2818" s="8">
        <v>43537.482638879999</v>
      </c>
      <c r="H2818" s="7" t="s">
        <v>2781</v>
      </c>
      <c r="I2818" s="7"/>
      <c r="J2818" s="7"/>
      <c r="K2818" s="7">
        <v>0</v>
      </c>
      <c r="L2818" s="7">
        <v>0</v>
      </c>
      <c r="M2818" s="7">
        <v>31.78</v>
      </c>
      <c r="N2818" s="7">
        <v>1</v>
      </c>
      <c r="O2818" s="7" t="s">
        <v>71</v>
      </c>
      <c r="P2818" s="7">
        <v>0</v>
      </c>
      <c r="Q2818" s="7">
        <v>0</v>
      </c>
      <c r="R2818" s="7">
        <v>31.78</v>
      </c>
    </row>
    <row r="2819" spans="1:18" x14ac:dyDescent="0.25">
      <c r="A2819" s="7" t="s">
        <v>5799</v>
      </c>
      <c r="B2819" s="8">
        <v>43542</v>
      </c>
      <c r="C2819" s="7">
        <v>2</v>
      </c>
      <c r="D2819" s="7" t="s">
        <v>5800</v>
      </c>
      <c r="E2819" s="7" t="s">
        <v>592</v>
      </c>
      <c r="F2819" s="7" t="s">
        <v>5801</v>
      </c>
      <c r="G2819" s="8">
        <v>43537.482638879999</v>
      </c>
      <c r="H2819" s="7" t="s">
        <v>2781</v>
      </c>
      <c r="I2819" s="7"/>
      <c r="J2819" s="7"/>
      <c r="K2819" s="7">
        <v>0</v>
      </c>
      <c r="L2819" s="7">
        <v>0</v>
      </c>
      <c r="M2819" s="7">
        <v>18.22</v>
      </c>
      <c r="N2819" s="7">
        <v>1</v>
      </c>
      <c r="O2819" s="7" t="s">
        <v>71</v>
      </c>
      <c r="P2819" s="7">
        <v>0</v>
      </c>
      <c r="Q2819" s="7">
        <v>0</v>
      </c>
      <c r="R2819" s="7">
        <v>18.22</v>
      </c>
    </row>
    <row r="2820" spans="1:18" x14ac:dyDescent="0.25">
      <c r="A2820" s="7" t="s">
        <v>5802</v>
      </c>
      <c r="B2820" s="8">
        <v>43542</v>
      </c>
      <c r="C2820" s="7">
        <v>1</v>
      </c>
      <c r="D2820" s="7" t="s">
        <v>5803</v>
      </c>
      <c r="E2820" s="7" t="s">
        <v>592</v>
      </c>
      <c r="F2820" s="7" t="s">
        <v>5804</v>
      </c>
      <c r="G2820" s="8">
        <v>43539.873611110001</v>
      </c>
      <c r="H2820" s="7" t="s">
        <v>2781</v>
      </c>
      <c r="I2820" s="7"/>
      <c r="J2820" s="7"/>
      <c r="K2820" s="7">
        <v>0</v>
      </c>
      <c r="L2820" s="7">
        <v>0</v>
      </c>
      <c r="M2820" s="7">
        <v>4.21</v>
      </c>
      <c r="N2820" s="7">
        <v>1</v>
      </c>
      <c r="O2820" s="7" t="s">
        <v>71</v>
      </c>
      <c r="P2820" s="7">
        <v>0</v>
      </c>
      <c r="Q2820" s="7">
        <v>0</v>
      </c>
      <c r="R2820" s="7">
        <v>4.21</v>
      </c>
    </row>
    <row r="2821" spans="1:18" x14ac:dyDescent="0.25">
      <c r="A2821" s="7" t="s">
        <v>5802</v>
      </c>
      <c r="B2821" s="8">
        <v>43542</v>
      </c>
      <c r="C2821" s="7">
        <v>2</v>
      </c>
      <c r="D2821" s="7" t="s">
        <v>5803</v>
      </c>
      <c r="E2821" s="7" t="s">
        <v>592</v>
      </c>
      <c r="F2821" s="7" t="s">
        <v>5804</v>
      </c>
      <c r="G2821" s="8">
        <v>43539.873611110001</v>
      </c>
      <c r="H2821" s="7" t="s">
        <v>2781</v>
      </c>
      <c r="I2821" s="7"/>
      <c r="J2821" s="7"/>
      <c r="K2821" s="7">
        <v>0</v>
      </c>
      <c r="L2821" s="7">
        <v>0</v>
      </c>
      <c r="M2821" s="7">
        <v>15.79</v>
      </c>
      <c r="N2821" s="7">
        <v>1</v>
      </c>
      <c r="O2821" s="7" t="s">
        <v>71</v>
      </c>
      <c r="P2821" s="7">
        <v>0</v>
      </c>
      <c r="Q2821" s="7">
        <v>0</v>
      </c>
      <c r="R2821" s="7">
        <v>15.79</v>
      </c>
    </row>
    <row r="2822" spans="1:18" x14ac:dyDescent="0.25">
      <c r="A2822" s="7" t="s">
        <v>5805</v>
      </c>
      <c r="B2822" s="8">
        <v>43549</v>
      </c>
      <c r="C2822" s="7">
        <v>1</v>
      </c>
      <c r="D2822" s="7" t="s">
        <v>5806</v>
      </c>
      <c r="E2822" s="7" t="s">
        <v>592</v>
      </c>
      <c r="F2822" s="7" t="s">
        <v>5807</v>
      </c>
      <c r="G2822" s="8">
        <v>43545.840277770003</v>
      </c>
      <c r="H2822" s="7" t="s">
        <v>2781</v>
      </c>
      <c r="I2822" s="7"/>
      <c r="J2822" s="7"/>
      <c r="K2822" s="7">
        <v>0</v>
      </c>
      <c r="L2822" s="7">
        <v>0</v>
      </c>
      <c r="M2822" s="7">
        <v>400</v>
      </c>
      <c r="N2822" s="7">
        <v>1</v>
      </c>
      <c r="O2822" s="7" t="s">
        <v>53</v>
      </c>
      <c r="P2822" s="7">
        <v>0</v>
      </c>
      <c r="Q2822" s="7">
        <v>0</v>
      </c>
      <c r="R2822" s="7">
        <v>400</v>
      </c>
    </row>
    <row r="2823" spans="1:18" x14ac:dyDescent="0.25">
      <c r="A2823" s="7" t="s">
        <v>5808</v>
      </c>
      <c r="B2823" s="8">
        <v>43551</v>
      </c>
      <c r="C2823" s="7">
        <v>1</v>
      </c>
      <c r="D2823" s="7" t="s">
        <v>5809</v>
      </c>
      <c r="E2823" s="7" t="s">
        <v>592</v>
      </c>
      <c r="F2823" s="7" t="s">
        <v>5810</v>
      </c>
      <c r="G2823" s="8">
        <v>43549.65833333</v>
      </c>
      <c r="H2823" s="7" t="s">
        <v>2781</v>
      </c>
      <c r="I2823" s="7"/>
      <c r="J2823" s="7"/>
      <c r="K2823" s="7">
        <v>0</v>
      </c>
      <c r="L2823" s="7">
        <v>0</v>
      </c>
      <c r="M2823" s="7">
        <v>3000</v>
      </c>
      <c r="N2823" s="7">
        <v>1</v>
      </c>
      <c r="O2823" s="7" t="s">
        <v>53</v>
      </c>
      <c r="P2823" s="7">
        <v>0</v>
      </c>
      <c r="Q2823" s="7">
        <v>0</v>
      </c>
      <c r="R2823" s="7">
        <v>2000</v>
      </c>
    </row>
    <row r="2824" spans="1:18" x14ac:dyDescent="0.25">
      <c r="A2824" s="7" t="s">
        <v>5811</v>
      </c>
      <c r="B2824" s="8">
        <v>43551</v>
      </c>
      <c r="C2824" s="7">
        <v>1</v>
      </c>
      <c r="D2824" s="7" t="s">
        <v>5812</v>
      </c>
      <c r="E2824" s="7" t="s">
        <v>592</v>
      </c>
      <c r="F2824" s="7" t="s">
        <v>5813</v>
      </c>
      <c r="G2824" s="8">
        <v>43550.461111110002</v>
      </c>
      <c r="H2824" s="7" t="s">
        <v>2781</v>
      </c>
      <c r="I2824" s="7"/>
      <c r="J2824" s="7"/>
      <c r="K2824" s="7">
        <v>0</v>
      </c>
      <c r="L2824" s="7">
        <v>0</v>
      </c>
      <c r="M2824" s="7">
        <v>250</v>
      </c>
      <c r="N2824" s="7">
        <v>1</v>
      </c>
      <c r="O2824" s="7" t="s">
        <v>53</v>
      </c>
      <c r="P2824" s="7">
        <v>0</v>
      </c>
      <c r="Q2824" s="7">
        <v>0</v>
      </c>
      <c r="R2824" s="7">
        <v>250</v>
      </c>
    </row>
    <row r="2825" spans="1:18" x14ac:dyDescent="0.25">
      <c r="A2825" s="7" t="s">
        <v>5817</v>
      </c>
      <c r="B2825" s="8">
        <v>43552</v>
      </c>
      <c r="C2825" s="7">
        <v>1</v>
      </c>
      <c r="D2825" s="7" t="s">
        <v>5818</v>
      </c>
      <c r="E2825" s="7" t="s">
        <v>592</v>
      </c>
      <c r="F2825" s="7" t="s">
        <v>5819</v>
      </c>
      <c r="G2825" s="8">
        <v>43551.742361110002</v>
      </c>
      <c r="H2825" s="7" t="s">
        <v>2781</v>
      </c>
      <c r="I2825" s="7"/>
      <c r="J2825" s="7"/>
      <c r="K2825" s="7">
        <v>0</v>
      </c>
      <c r="L2825" s="7">
        <v>0</v>
      </c>
      <c r="M2825" s="7">
        <v>1900</v>
      </c>
      <c r="N2825" s="7">
        <v>1</v>
      </c>
      <c r="O2825" s="7" t="s">
        <v>53</v>
      </c>
      <c r="P2825" s="7">
        <v>0</v>
      </c>
      <c r="Q2825" s="7">
        <v>0</v>
      </c>
      <c r="R2825" s="7">
        <v>1900</v>
      </c>
    </row>
    <row r="2826" spans="1:18" x14ac:dyDescent="0.25">
      <c r="A2826" s="7" t="s">
        <v>5820</v>
      </c>
      <c r="B2826" s="8">
        <v>43552</v>
      </c>
      <c r="C2826" s="7">
        <v>1</v>
      </c>
      <c r="D2826" s="7" t="s">
        <v>5821</v>
      </c>
      <c r="E2826" s="7" t="s">
        <v>592</v>
      </c>
      <c r="F2826" s="7" t="s">
        <v>5822</v>
      </c>
      <c r="G2826" s="8">
        <v>43534.611805549997</v>
      </c>
      <c r="H2826" s="7" t="s">
        <v>2781</v>
      </c>
      <c r="I2826" s="7"/>
      <c r="J2826" s="7"/>
      <c r="K2826" s="7">
        <v>0</v>
      </c>
      <c r="L2826" s="7">
        <v>0</v>
      </c>
      <c r="M2826" s="7">
        <v>16.47</v>
      </c>
      <c r="N2826" s="7">
        <v>1</v>
      </c>
      <c r="O2826" s="7" t="s">
        <v>71</v>
      </c>
      <c r="P2826" s="7">
        <v>0</v>
      </c>
      <c r="Q2826" s="7">
        <v>0</v>
      </c>
      <c r="R2826" s="7">
        <v>16.47</v>
      </c>
    </row>
    <row r="2827" spans="1:18" x14ac:dyDescent="0.25">
      <c r="A2827" s="7" t="s">
        <v>5820</v>
      </c>
      <c r="B2827" s="8">
        <v>43552</v>
      </c>
      <c r="C2827" s="7">
        <v>2</v>
      </c>
      <c r="D2827" s="7" t="s">
        <v>5821</v>
      </c>
      <c r="E2827" s="7" t="s">
        <v>592</v>
      </c>
      <c r="F2827" s="7" t="s">
        <v>5822</v>
      </c>
      <c r="G2827" s="8">
        <v>43534.611805549997</v>
      </c>
      <c r="H2827" s="7" t="s">
        <v>2781</v>
      </c>
      <c r="I2827" s="7"/>
      <c r="J2827" s="7"/>
      <c r="K2827" s="7">
        <v>0</v>
      </c>
      <c r="L2827" s="7">
        <v>0</v>
      </c>
      <c r="M2827" s="7">
        <v>33.53</v>
      </c>
      <c r="N2827" s="7">
        <v>1</v>
      </c>
      <c r="O2827" s="7" t="s">
        <v>71</v>
      </c>
      <c r="P2827" s="7">
        <v>0</v>
      </c>
      <c r="Q2827" s="7">
        <v>0</v>
      </c>
      <c r="R2827" s="7">
        <v>33.53</v>
      </c>
    </row>
    <row r="2828" spans="1:18" x14ac:dyDescent="0.25">
      <c r="A2828" s="7" t="s">
        <v>5823</v>
      </c>
      <c r="B2828" s="8">
        <v>43553</v>
      </c>
      <c r="C2828" s="7">
        <v>1</v>
      </c>
      <c r="D2828" s="7" t="s">
        <v>5824</v>
      </c>
      <c r="E2828" s="7" t="s">
        <v>592</v>
      </c>
      <c r="F2828" s="7" t="s">
        <v>5825</v>
      </c>
      <c r="G2828" s="8">
        <v>43553.558333330002</v>
      </c>
      <c r="H2828" s="7" t="s">
        <v>2781</v>
      </c>
      <c r="I2828" s="7"/>
      <c r="J2828" s="7"/>
      <c r="K2828" s="7">
        <v>0</v>
      </c>
      <c r="L2828" s="7">
        <v>0</v>
      </c>
      <c r="M2828" s="7">
        <v>3943.55</v>
      </c>
      <c r="N2828" s="7">
        <v>1</v>
      </c>
      <c r="O2828" s="7" t="s">
        <v>53</v>
      </c>
      <c r="P2828" s="7">
        <v>0</v>
      </c>
      <c r="Q2828" s="7">
        <v>0</v>
      </c>
      <c r="R2828" s="7">
        <v>3943.55</v>
      </c>
    </row>
    <row r="2829" spans="1:18" x14ac:dyDescent="0.25">
      <c r="A2829" s="7" t="s">
        <v>5823</v>
      </c>
      <c r="B2829" s="8">
        <v>43553</v>
      </c>
      <c r="C2829" s="7">
        <v>2</v>
      </c>
      <c r="D2829" s="7" t="s">
        <v>5824</v>
      </c>
      <c r="E2829" s="7" t="s">
        <v>592</v>
      </c>
      <c r="F2829" s="7" t="s">
        <v>5825</v>
      </c>
      <c r="G2829" s="8">
        <v>43553.558333330002</v>
      </c>
      <c r="H2829" s="7" t="s">
        <v>2781</v>
      </c>
      <c r="I2829" s="7"/>
      <c r="J2829" s="7"/>
      <c r="K2829" s="7">
        <v>0</v>
      </c>
      <c r="L2829" s="7">
        <v>0</v>
      </c>
      <c r="M2829" s="7">
        <v>56.45</v>
      </c>
      <c r="N2829" s="7">
        <v>1</v>
      </c>
      <c r="O2829" s="7" t="s">
        <v>53</v>
      </c>
      <c r="P2829" s="7">
        <v>0</v>
      </c>
      <c r="Q2829" s="7">
        <v>0</v>
      </c>
      <c r="R2829" s="7">
        <v>56.45</v>
      </c>
    </row>
    <row r="2830" spans="1:18" x14ac:dyDescent="0.25">
      <c r="A2830" s="7" t="s">
        <v>5826</v>
      </c>
      <c r="B2830" s="8">
        <v>43553</v>
      </c>
      <c r="C2830" s="7">
        <v>1</v>
      </c>
      <c r="D2830" s="7" t="s">
        <v>5827</v>
      </c>
      <c r="E2830" s="7" t="s">
        <v>592</v>
      </c>
      <c r="F2830" s="7" t="s">
        <v>5828</v>
      </c>
      <c r="G2830" s="8">
        <v>43550.476388880001</v>
      </c>
      <c r="H2830" s="7" t="s">
        <v>2781</v>
      </c>
      <c r="I2830" s="7"/>
      <c r="J2830" s="7"/>
      <c r="K2830" s="7">
        <v>0</v>
      </c>
      <c r="L2830" s="7">
        <v>0</v>
      </c>
      <c r="M2830" s="7">
        <v>50</v>
      </c>
      <c r="N2830" s="7">
        <v>1</v>
      </c>
      <c r="O2830" s="7" t="s">
        <v>71</v>
      </c>
      <c r="P2830" s="7">
        <v>0</v>
      </c>
      <c r="Q2830" s="7">
        <v>0</v>
      </c>
      <c r="R2830" s="7">
        <v>50</v>
      </c>
    </row>
    <row r="2831" spans="1:18" x14ac:dyDescent="0.25">
      <c r="A2831" s="7" t="s">
        <v>5829</v>
      </c>
      <c r="B2831" s="8">
        <v>43553</v>
      </c>
      <c r="C2831" s="7">
        <v>1</v>
      </c>
      <c r="D2831" s="7" t="s">
        <v>5830</v>
      </c>
      <c r="E2831" s="7" t="s">
        <v>592</v>
      </c>
      <c r="F2831" s="7" t="s">
        <v>5831</v>
      </c>
      <c r="G2831" s="8">
        <v>43552.4375</v>
      </c>
      <c r="H2831" s="7" t="s">
        <v>2781</v>
      </c>
      <c r="I2831" s="7"/>
      <c r="J2831" s="7"/>
      <c r="K2831" s="7">
        <v>0</v>
      </c>
      <c r="L2831" s="7">
        <v>0</v>
      </c>
      <c r="M2831" s="7">
        <v>0</v>
      </c>
      <c r="N2831" s="7">
        <v>1</v>
      </c>
      <c r="O2831" s="7" t="s">
        <v>71</v>
      </c>
      <c r="P2831" s="7">
        <v>0</v>
      </c>
      <c r="Q2831" s="7">
        <v>0</v>
      </c>
      <c r="R2831" s="7">
        <v>50</v>
      </c>
    </row>
    <row r="2832" spans="1:18" x14ac:dyDescent="0.25">
      <c r="A2832" s="7" t="s">
        <v>5814</v>
      </c>
      <c r="B2832" s="8">
        <v>43553</v>
      </c>
      <c r="C2832" s="7">
        <v>1</v>
      </c>
      <c r="D2832" s="7" t="s">
        <v>5815</v>
      </c>
      <c r="E2832" s="7" t="s">
        <v>592</v>
      </c>
      <c r="F2832" s="7" t="s">
        <v>5816</v>
      </c>
      <c r="G2832" s="8">
        <v>43439.606249999997</v>
      </c>
      <c r="H2832" s="7" t="s">
        <v>2781</v>
      </c>
      <c r="I2832" s="7"/>
      <c r="J2832" s="7"/>
      <c r="K2832" s="7">
        <v>0</v>
      </c>
      <c r="L2832" s="7">
        <v>0</v>
      </c>
      <c r="M2832" s="7">
        <v>0</v>
      </c>
      <c r="N2832" s="7">
        <v>69.209999999999994</v>
      </c>
      <c r="O2832" s="7" t="s">
        <v>53</v>
      </c>
      <c r="P2832" s="7">
        <v>0</v>
      </c>
      <c r="Q2832" s="7">
        <v>0</v>
      </c>
      <c r="R2832" s="7">
        <v>10381.5</v>
      </c>
    </row>
    <row r="2833" spans="1:18" x14ac:dyDescent="0.25">
      <c r="A2833" s="7" t="s">
        <v>5832</v>
      </c>
      <c r="B2833" s="8">
        <v>43554</v>
      </c>
      <c r="C2833" s="7">
        <v>1</v>
      </c>
      <c r="D2833" s="7" t="s">
        <v>5833</v>
      </c>
      <c r="E2833" s="7" t="s">
        <v>592</v>
      </c>
      <c r="F2833" s="7" t="s">
        <v>5834</v>
      </c>
      <c r="G2833" s="8">
        <v>43440.611111110004</v>
      </c>
      <c r="H2833" s="7" t="s">
        <v>2781</v>
      </c>
      <c r="I2833" s="7"/>
      <c r="J2833" s="7"/>
      <c r="K2833" s="7">
        <v>0</v>
      </c>
      <c r="L2833" s="7">
        <v>0</v>
      </c>
      <c r="M2833" s="7">
        <v>0</v>
      </c>
      <c r="N2833" s="7">
        <v>69.209999999999994</v>
      </c>
      <c r="O2833" s="7" t="s">
        <v>53</v>
      </c>
      <c r="P2833" s="7">
        <v>0</v>
      </c>
      <c r="Q2833" s="7">
        <v>0</v>
      </c>
      <c r="R2833" s="7">
        <v>3460.5</v>
      </c>
    </row>
    <row r="2834" spans="1:18" x14ac:dyDescent="0.25">
      <c r="A2834" s="7" t="s">
        <v>5835</v>
      </c>
      <c r="B2834" s="8">
        <v>43554</v>
      </c>
      <c r="C2834" s="7">
        <v>1</v>
      </c>
      <c r="D2834" s="7" t="s">
        <v>5836</v>
      </c>
      <c r="E2834" s="7" t="s">
        <v>592</v>
      </c>
      <c r="F2834" s="7" t="s">
        <v>5837</v>
      </c>
      <c r="G2834" s="8">
        <v>43260.543749999997</v>
      </c>
      <c r="H2834" s="7" t="s">
        <v>2781</v>
      </c>
      <c r="I2834" s="7"/>
      <c r="J2834" s="7"/>
      <c r="K2834" s="7">
        <v>0</v>
      </c>
      <c r="L2834" s="7">
        <v>0</v>
      </c>
      <c r="M2834" s="7">
        <v>0</v>
      </c>
      <c r="N2834" s="7">
        <v>1</v>
      </c>
      <c r="O2834" s="7" t="s">
        <v>53</v>
      </c>
      <c r="P2834" s="7">
        <v>0</v>
      </c>
      <c r="Q2834" s="7">
        <v>0</v>
      </c>
      <c r="R2834" s="7">
        <v>654.24</v>
      </c>
    </row>
    <row r="2835" spans="1:18" x14ac:dyDescent="0.25">
      <c r="A2835" s="7" t="s">
        <v>5835</v>
      </c>
      <c r="B2835" s="8">
        <v>43554</v>
      </c>
      <c r="C2835" s="7">
        <v>2</v>
      </c>
      <c r="D2835" s="7" t="s">
        <v>5836</v>
      </c>
      <c r="E2835" s="7" t="s">
        <v>592</v>
      </c>
      <c r="F2835" s="7" t="s">
        <v>5837</v>
      </c>
      <c r="G2835" s="8">
        <v>43260.543749999997</v>
      </c>
      <c r="H2835" s="7" t="s">
        <v>2781</v>
      </c>
      <c r="I2835" s="7"/>
      <c r="J2835" s="7"/>
      <c r="K2835" s="7">
        <v>0</v>
      </c>
      <c r="L2835" s="7">
        <v>0</v>
      </c>
      <c r="M2835" s="7">
        <v>0</v>
      </c>
      <c r="N2835" s="7">
        <v>1</v>
      </c>
      <c r="O2835" s="7" t="s">
        <v>53</v>
      </c>
      <c r="P2835" s="7">
        <v>0</v>
      </c>
      <c r="Q2835" s="7">
        <v>0</v>
      </c>
      <c r="R2835" s="7">
        <v>436.16</v>
      </c>
    </row>
    <row r="2836" spans="1:18" x14ac:dyDescent="0.25">
      <c r="A2836" s="7" t="s">
        <v>5835</v>
      </c>
      <c r="B2836" s="8">
        <v>43554</v>
      </c>
      <c r="C2836" s="7">
        <v>3</v>
      </c>
      <c r="D2836" s="7" t="s">
        <v>5836</v>
      </c>
      <c r="E2836" s="7" t="s">
        <v>592</v>
      </c>
      <c r="F2836" s="7" t="s">
        <v>5837</v>
      </c>
      <c r="G2836" s="8">
        <v>43260.543749999997</v>
      </c>
      <c r="H2836" s="7" t="s">
        <v>2781</v>
      </c>
      <c r="I2836" s="7"/>
      <c r="J2836" s="7"/>
      <c r="K2836" s="7">
        <v>0</v>
      </c>
      <c r="L2836" s="7">
        <v>0</v>
      </c>
      <c r="M2836" s="7">
        <v>0</v>
      </c>
      <c r="N2836" s="7">
        <v>1</v>
      </c>
      <c r="O2836" s="7" t="s">
        <v>53</v>
      </c>
      <c r="P2836" s="7">
        <v>0</v>
      </c>
      <c r="Q2836" s="7">
        <v>0</v>
      </c>
      <c r="R2836" s="7">
        <v>1308.47</v>
      </c>
    </row>
    <row r="2837" spans="1:18" x14ac:dyDescent="0.25">
      <c r="A2837" s="7" t="s">
        <v>5835</v>
      </c>
      <c r="B2837" s="8">
        <v>43554</v>
      </c>
      <c r="C2837" s="7">
        <v>4</v>
      </c>
      <c r="D2837" s="7" t="s">
        <v>5836</v>
      </c>
      <c r="E2837" s="7" t="s">
        <v>592</v>
      </c>
      <c r="F2837" s="7" t="s">
        <v>5837</v>
      </c>
      <c r="G2837" s="8">
        <v>43260.543749999997</v>
      </c>
      <c r="H2837" s="7" t="s">
        <v>2781</v>
      </c>
      <c r="I2837" s="7"/>
      <c r="J2837" s="7"/>
      <c r="K2837" s="7">
        <v>0</v>
      </c>
      <c r="L2837" s="7">
        <v>0</v>
      </c>
      <c r="M2837" s="7">
        <v>3438</v>
      </c>
      <c r="N2837" s="7">
        <v>1</v>
      </c>
      <c r="O2837" s="7" t="s">
        <v>53</v>
      </c>
      <c r="P2837" s="7">
        <v>0</v>
      </c>
      <c r="Q2837" s="7">
        <v>0</v>
      </c>
      <c r="R2837" s="7">
        <v>1051.1400000000001</v>
      </c>
    </row>
    <row r="2838" spans="1:18" x14ac:dyDescent="0.25">
      <c r="A2838" s="7" t="s">
        <v>5838</v>
      </c>
      <c r="B2838" s="8">
        <v>43555</v>
      </c>
      <c r="C2838" s="7">
        <v>1</v>
      </c>
      <c r="D2838" s="7" t="s">
        <v>5839</v>
      </c>
      <c r="E2838" s="7" t="s">
        <v>592</v>
      </c>
      <c r="F2838" s="7" t="s">
        <v>5840</v>
      </c>
      <c r="G2838" s="8">
        <v>43550.385416659999</v>
      </c>
      <c r="H2838" s="7" t="s">
        <v>2781</v>
      </c>
      <c r="I2838" s="7"/>
      <c r="J2838" s="7"/>
      <c r="K2838" s="7">
        <v>0</v>
      </c>
      <c r="L2838" s="7">
        <v>0</v>
      </c>
      <c r="M2838" s="7">
        <v>10400</v>
      </c>
      <c r="N2838" s="7">
        <v>1</v>
      </c>
      <c r="O2838" s="7" t="s">
        <v>53</v>
      </c>
      <c r="P2838" s="7">
        <v>0</v>
      </c>
      <c r="Q2838" s="7">
        <v>0</v>
      </c>
      <c r="R2838" s="7">
        <v>10400</v>
      </c>
    </row>
    <row r="2839" spans="1:18" x14ac:dyDescent="0.25">
      <c r="A2839" s="7" t="s">
        <v>5841</v>
      </c>
      <c r="B2839" s="8">
        <v>43555</v>
      </c>
      <c r="C2839" s="7">
        <v>1</v>
      </c>
      <c r="D2839" s="7" t="s">
        <v>5842</v>
      </c>
      <c r="E2839" s="7" t="s">
        <v>592</v>
      </c>
      <c r="F2839" s="7" t="s">
        <v>5843</v>
      </c>
      <c r="G2839" s="8">
        <v>43551.45</v>
      </c>
      <c r="H2839" s="7" t="s">
        <v>2781</v>
      </c>
      <c r="I2839" s="7"/>
      <c r="J2839" s="7"/>
      <c r="K2839" s="7">
        <v>0</v>
      </c>
      <c r="L2839" s="7">
        <v>0</v>
      </c>
      <c r="M2839" s="7">
        <v>10</v>
      </c>
      <c r="N2839" s="7">
        <v>1</v>
      </c>
      <c r="O2839" s="7" t="s">
        <v>71</v>
      </c>
      <c r="P2839" s="7">
        <v>0</v>
      </c>
      <c r="Q2839" s="7">
        <v>0</v>
      </c>
      <c r="R2839" s="7">
        <v>34</v>
      </c>
    </row>
    <row r="2840" spans="1:18" x14ac:dyDescent="0.25">
      <c r="A2840" s="7" t="s">
        <v>5844</v>
      </c>
      <c r="B2840" s="8">
        <v>43555</v>
      </c>
      <c r="C2840" s="7">
        <v>1</v>
      </c>
      <c r="D2840" s="7" t="s">
        <v>5845</v>
      </c>
      <c r="E2840" s="7" t="s">
        <v>592</v>
      </c>
      <c r="F2840" s="7" t="s">
        <v>5846</v>
      </c>
      <c r="G2840" s="8">
        <v>43552.594444440001</v>
      </c>
      <c r="H2840" s="7" t="s">
        <v>2781</v>
      </c>
      <c r="I2840" s="7"/>
      <c r="J2840" s="7"/>
      <c r="K2840" s="7">
        <v>0</v>
      </c>
      <c r="L2840" s="7">
        <v>0</v>
      </c>
      <c r="M2840" s="7">
        <v>50</v>
      </c>
      <c r="N2840" s="7">
        <v>1</v>
      </c>
      <c r="O2840" s="7" t="s">
        <v>71</v>
      </c>
      <c r="P2840" s="7">
        <v>0</v>
      </c>
      <c r="Q2840" s="7">
        <v>0</v>
      </c>
      <c r="R2840" s="7">
        <v>50</v>
      </c>
    </row>
    <row r="2841" spans="1:18" x14ac:dyDescent="0.25">
      <c r="A2841" s="7" t="s">
        <v>6146</v>
      </c>
      <c r="B2841" s="8">
        <v>43555</v>
      </c>
      <c r="C2841" s="7">
        <v>5</v>
      </c>
      <c r="D2841" s="7" t="s">
        <v>5859</v>
      </c>
      <c r="E2841" s="7" t="s">
        <v>592</v>
      </c>
      <c r="F2841" s="7" t="s">
        <v>5860</v>
      </c>
      <c r="G2841" s="8">
        <v>43252.681250000001</v>
      </c>
      <c r="H2841" s="7" t="s">
        <v>2781</v>
      </c>
      <c r="I2841" s="7"/>
      <c r="J2841" s="7"/>
      <c r="K2841" s="7">
        <v>0</v>
      </c>
      <c r="L2841" s="7">
        <v>0</v>
      </c>
      <c r="M2841" s="7">
        <v>0</v>
      </c>
      <c r="N2841" s="7">
        <v>1</v>
      </c>
      <c r="O2841" s="7" t="s">
        <v>53</v>
      </c>
      <c r="P2841" s="7">
        <v>0</v>
      </c>
      <c r="Q2841" s="7">
        <v>0</v>
      </c>
      <c r="R2841" s="7">
        <v>6800</v>
      </c>
    </row>
    <row r="2842" spans="1:18" x14ac:dyDescent="0.25">
      <c r="A2842" s="7" t="s">
        <v>5847</v>
      </c>
      <c r="B2842" s="8">
        <v>43555</v>
      </c>
      <c r="C2842" s="7">
        <v>1</v>
      </c>
      <c r="D2842" s="7" t="s">
        <v>5842</v>
      </c>
      <c r="E2842" s="7" t="s">
        <v>592</v>
      </c>
      <c r="F2842" s="7" t="s">
        <v>5843</v>
      </c>
      <c r="G2842" s="8">
        <v>43551.45</v>
      </c>
      <c r="H2842" s="7" t="s">
        <v>2781</v>
      </c>
      <c r="I2842" s="7"/>
      <c r="J2842" s="7"/>
      <c r="K2842" s="7">
        <v>0</v>
      </c>
      <c r="L2842" s="7">
        <v>0</v>
      </c>
      <c r="M2842" s="7">
        <v>10</v>
      </c>
      <c r="N2842" s="7">
        <v>1</v>
      </c>
      <c r="O2842" s="7" t="s">
        <v>71</v>
      </c>
      <c r="P2842" s="7">
        <v>0</v>
      </c>
      <c r="Q2842" s="7">
        <v>0</v>
      </c>
      <c r="R2842" s="7">
        <v>34</v>
      </c>
    </row>
    <row r="2843" spans="1:18" x14ac:dyDescent="0.25">
      <c r="A2843" s="7" t="s">
        <v>5848</v>
      </c>
      <c r="B2843" s="8">
        <v>43555</v>
      </c>
      <c r="C2843" s="7">
        <v>1</v>
      </c>
      <c r="D2843" s="7" t="s">
        <v>5845</v>
      </c>
      <c r="E2843" s="7" t="s">
        <v>592</v>
      </c>
      <c r="F2843" s="7" t="s">
        <v>5846</v>
      </c>
      <c r="G2843" s="8">
        <v>43552.594444440001</v>
      </c>
      <c r="H2843" s="7" t="s">
        <v>2781</v>
      </c>
      <c r="I2843" s="7"/>
      <c r="J2843" s="7"/>
      <c r="K2843" s="7">
        <v>0</v>
      </c>
      <c r="L2843" s="7">
        <v>0</v>
      </c>
      <c r="M2843" s="7">
        <v>50</v>
      </c>
      <c r="N2843" s="7">
        <v>1</v>
      </c>
      <c r="O2843" s="7" t="s">
        <v>71</v>
      </c>
      <c r="P2843" s="7">
        <v>0</v>
      </c>
      <c r="Q2843" s="7">
        <v>0</v>
      </c>
      <c r="R2843" s="7">
        <v>50</v>
      </c>
    </row>
    <row r="2844" spans="1:18" x14ac:dyDescent="0.25">
      <c r="A2844" s="7" t="s">
        <v>6014</v>
      </c>
      <c r="B2844" s="8">
        <v>43650</v>
      </c>
      <c r="C2844" s="7">
        <v>1</v>
      </c>
      <c r="D2844" s="7" t="s">
        <v>6015</v>
      </c>
      <c r="E2844" s="7" t="s">
        <v>592</v>
      </c>
      <c r="F2844" s="7" t="s">
        <v>6016</v>
      </c>
      <c r="G2844" s="8">
        <v>43648</v>
      </c>
      <c r="H2844" s="7" t="s">
        <v>2781</v>
      </c>
      <c r="I2844" s="7"/>
      <c r="J2844" s="7"/>
      <c r="K2844" s="7">
        <v>0</v>
      </c>
      <c r="L2844" s="7">
        <v>0</v>
      </c>
      <c r="M2844" s="7">
        <v>15840</v>
      </c>
      <c r="N2844" s="7">
        <v>1</v>
      </c>
      <c r="O2844" s="7" t="s">
        <v>53</v>
      </c>
      <c r="P2844" s="7">
        <v>0</v>
      </c>
      <c r="Q2844" s="7">
        <v>0</v>
      </c>
      <c r="R2844" s="7">
        <v>28195.200000000001</v>
      </c>
    </row>
    <row r="2845" spans="1:18" x14ac:dyDescent="0.25">
      <c r="A2845" s="7" t="s">
        <v>6017</v>
      </c>
      <c r="B2845" s="8">
        <v>43650</v>
      </c>
      <c r="C2845" s="7">
        <v>1</v>
      </c>
      <c r="D2845" s="7" t="s">
        <v>6018</v>
      </c>
      <c r="E2845" s="7" t="s">
        <v>592</v>
      </c>
      <c r="F2845" s="7" t="s">
        <v>6019</v>
      </c>
      <c r="G2845" s="8">
        <v>43648</v>
      </c>
      <c r="H2845" s="7" t="s">
        <v>2781</v>
      </c>
      <c r="I2845" s="7"/>
      <c r="J2845" s="7"/>
      <c r="K2845" s="7">
        <v>0</v>
      </c>
      <c r="L2845" s="7">
        <v>0</v>
      </c>
      <c r="M2845" s="7">
        <v>14184</v>
      </c>
      <c r="N2845" s="7">
        <v>1</v>
      </c>
      <c r="O2845" s="7" t="s">
        <v>53</v>
      </c>
      <c r="P2845" s="7">
        <v>0</v>
      </c>
      <c r="Q2845" s="7">
        <v>0</v>
      </c>
      <c r="R2845" s="7">
        <v>25247.5</v>
      </c>
    </row>
    <row r="2846" spans="1:18" x14ac:dyDescent="0.25">
      <c r="A2846" s="7" t="s">
        <v>6020</v>
      </c>
      <c r="B2846" s="8">
        <v>43654</v>
      </c>
      <c r="C2846" s="7">
        <v>1</v>
      </c>
      <c r="D2846" s="7" t="s">
        <v>6021</v>
      </c>
      <c r="E2846" s="7" t="s">
        <v>592</v>
      </c>
      <c r="F2846" s="7" t="s">
        <v>6022</v>
      </c>
      <c r="G2846" s="8">
        <v>43650</v>
      </c>
      <c r="H2846" s="7" t="s">
        <v>2781</v>
      </c>
      <c r="I2846" s="7"/>
      <c r="J2846" s="7"/>
      <c r="K2846" s="7">
        <v>0</v>
      </c>
      <c r="L2846" s="7">
        <v>0</v>
      </c>
      <c r="M2846" s="7">
        <v>5805</v>
      </c>
      <c r="N2846" s="7">
        <v>1</v>
      </c>
      <c r="O2846" s="7" t="s">
        <v>53</v>
      </c>
      <c r="P2846" s="7">
        <v>0</v>
      </c>
      <c r="Q2846" s="7">
        <v>0</v>
      </c>
      <c r="R2846" s="7">
        <v>5805</v>
      </c>
    </row>
    <row r="2847" spans="1:18" x14ac:dyDescent="0.25">
      <c r="A2847" s="7" t="s">
        <v>6023</v>
      </c>
      <c r="B2847" s="8">
        <v>43654</v>
      </c>
      <c r="C2847" s="7">
        <v>1</v>
      </c>
      <c r="D2847" s="7" t="s">
        <v>6024</v>
      </c>
      <c r="E2847" s="7" t="s">
        <v>592</v>
      </c>
      <c r="F2847" s="7" t="s">
        <v>6025</v>
      </c>
      <c r="G2847" s="8">
        <v>43651</v>
      </c>
      <c r="H2847" s="7" t="s">
        <v>2781</v>
      </c>
      <c r="I2847" s="7"/>
      <c r="J2847" s="7"/>
      <c r="K2847" s="7">
        <v>0</v>
      </c>
      <c r="L2847" s="7">
        <v>0</v>
      </c>
      <c r="M2847" s="7">
        <v>0</v>
      </c>
      <c r="N2847" s="7">
        <v>1</v>
      </c>
      <c r="O2847" s="7" t="s">
        <v>71</v>
      </c>
      <c r="P2847" s="7">
        <v>0</v>
      </c>
      <c r="Q2847" s="7">
        <v>0</v>
      </c>
      <c r="R2847" s="7">
        <v>50</v>
      </c>
    </row>
    <row r="2848" spans="1:18" x14ac:dyDescent="0.25">
      <c r="A2848" s="7" t="s">
        <v>6026</v>
      </c>
      <c r="B2848" s="8">
        <v>43656</v>
      </c>
      <c r="C2848" s="7">
        <v>1</v>
      </c>
      <c r="D2848" s="7" t="s">
        <v>6027</v>
      </c>
      <c r="E2848" s="7" t="s">
        <v>592</v>
      </c>
      <c r="F2848" s="7" t="s">
        <v>6028</v>
      </c>
      <c r="G2848" s="8">
        <v>43651</v>
      </c>
      <c r="H2848" s="7" t="s">
        <v>2781</v>
      </c>
      <c r="I2848" s="7"/>
      <c r="J2848" s="7"/>
      <c r="K2848" s="7">
        <v>0</v>
      </c>
      <c r="L2848" s="7">
        <v>0</v>
      </c>
      <c r="M2848" s="7">
        <v>25</v>
      </c>
      <c r="N2848" s="7">
        <v>1</v>
      </c>
      <c r="O2848" s="7" t="s">
        <v>71</v>
      </c>
      <c r="P2848" s="7">
        <v>0</v>
      </c>
      <c r="Q2848" s="7">
        <v>0</v>
      </c>
      <c r="R2848" s="7">
        <v>25</v>
      </c>
    </row>
    <row r="2849" spans="1:18" x14ac:dyDescent="0.25">
      <c r="A2849" s="7" t="s">
        <v>6029</v>
      </c>
      <c r="B2849" s="8">
        <v>43656</v>
      </c>
      <c r="C2849" s="7">
        <v>1</v>
      </c>
      <c r="D2849" s="7" t="s">
        <v>6030</v>
      </c>
      <c r="E2849" s="7" t="s">
        <v>592</v>
      </c>
      <c r="F2849" s="7" t="s">
        <v>6031</v>
      </c>
      <c r="G2849" s="8">
        <v>43652</v>
      </c>
      <c r="H2849" s="7" t="s">
        <v>2781</v>
      </c>
      <c r="I2849" s="7"/>
      <c r="J2849" s="7"/>
      <c r="K2849" s="7">
        <v>0</v>
      </c>
      <c r="L2849" s="7">
        <v>0</v>
      </c>
      <c r="M2849" s="7">
        <v>140</v>
      </c>
      <c r="N2849" s="7">
        <v>1</v>
      </c>
      <c r="O2849" s="7" t="s">
        <v>71</v>
      </c>
      <c r="P2849" s="7">
        <v>0</v>
      </c>
      <c r="Q2849" s="7">
        <v>0</v>
      </c>
      <c r="R2849" s="7">
        <v>140</v>
      </c>
    </row>
    <row r="2850" spans="1:18" x14ac:dyDescent="0.25">
      <c r="A2850" s="7" t="s">
        <v>6032</v>
      </c>
      <c r="B2850" s="8">
        <v>43656</v>
      </c>
      <c r="C2850" s="7">
        <v>1</v>
      </c>
      <c r="D2850" s="7" t="s">
        <v>6033</v>
      </c>
      <c r="E2850" s="7" t="s">
        <v>592</v>
      </c>
      <c r="F2850" s="7" t="s">
        <v>6034</v>
      </c>
      <c r="G2850" s="8">
        <v>43654</v>
      </c>
      <c r="H2850" s="7" t="s">
        <v>2781</v>
      </c>
      <c r="I2850" s="7"/>
      <c r="J2850" s="7"/>
      <c r="K2850" s="7">
        <v>0</v>
      </c>
      <c r="L2850" s="7">
        <v>0</v>
      </c>
      <c r="M2850" s="7">
        <v>50</v>
      </c>
      <c r="N2850" s="7">
        <v>1</v>
      </c>
      <c r="O2850" s="7" t="s">
        <v>71</v>
      </c>
      <c r="P2850" s="7">
        <v>0</v>
      </c>
      <c r="Q2850" s="7">
        <v>0</v>
      </c>
      <c r="R2850" s="7">
        <v>100</v>
      </c>
    </row>
    <row r="2851" spans="1:18" x14ac:dyDescent="0.25">
      <c r="A2851" s="7" t="s">
        <v>6035</v>
      </c>
      <c r="B2851" s="8">
        <v>43656</v>
      </c>
      <c r="C2851" s="7">
        <v>1</v>
      </c>
      <c r="D2851" s="7" t="s">
        <v>6036</v>
      </c>
      <c r="E2851" s="7" t="s">
        <v>592</v>
      </c>
      <c r="F2851" s="7" t="s">
        <v>6037</v>
      </c>
      <c r="G2851" s="8">
        <v>43653</v>
      </c>
      <c r="H2851" s="7" t="s">
        <v>2781</v>
      </c>
      <c r="I2851" s="7"/>
      <c r="J2851" s="7"/>
      <c r="K2851" s="7">
        <v>0</v>
      </c>
      <c r="L2851" s="7">
        <v>0</v>
      </c>
      <c r="M2851" s="7">
        <v>0</v>
      </c>
      <c r="N2851" s="7">
        <v>1</v>
      </c>
      <c r="O2851" s="7" t="s">
        <v>71</v>
      </c>
      <c r="P2851" s="7">
        <v>0</v>
      </c>
      <c r="Q2851" s="7">
        <v>0</v>
      </c>
      <c r="R2851" s="7">
        <v>50</v>
      </c>
    </row>
    <row r="2852" spans="1:18" x14ac:dyDescent="0.25">
      <c r="A2852" s="7" t="s">
        <v>6038</v>
      </c>
      <c r="B2852" s="8">
        <v>43656</v>
      </c>
      <c r="C2852" s="7">
        <v>1</v>
      </c>
      <c r="D2852" s="7" t="s">
        <v>6012</v>
      </c>
      <c r="E2852" s="7" t="s">
        <v>592</v>
      </c>
      <c r="F2852" s="7" t="s">
        <v>6039</v>
      </c>
      <c r="G2852" s="8">
        <v>43653</v>
      </c>
      <c r="H2852" s="7" t="s">
        <v>2781</v>
      </c>
      <c r="I2852" s="7"/>
      <c r="J2852" s="7"/>
      <c r="K2852" s="7">
        <v>0</v>
      </c>
      <c r="L2852" s="7">
        <v>0</v>
      </c>
      <c r="M2852" s="7">
        <v>0</v>
      </c>
      <c r="N2852" s="7">
        <v>1</v>
      </c>
      <c r="O2852" s="7" t="s">
        <v>71</v>
      </c>
      <c r="P2852" s="7">
        <v>0</v>
      </c>
      <c r="Q2852" s="7">
        <v>0</v>
      </c>
      <c r="R2852" s="7">
        <v>50</v>
      </c>
    </row>
    <row r="2853" spans="1:18" x14ac:dyDescent="0.25">
      <c r="A2853" s="7" t="s">
        <v>6040</v>
      </c>
      <c r="B2853" s="8">
        <v>43656</v>
      </c>
      <c r="C2853" s="7">
        <v>1</v>
      </c>
      <c r="D2853" s="7" t="s">
        <v>6041</v>
      </c>
      <c r="E2853" s="7" t="s">
        <v>592</v>
      </c>
      <c r="F2853" s="7" t="s">
        <v>6042</v>
      </c>
      <c r="G2853" s="8">
        <v>43652</v>
      </c>
      <c r="H2853" s="7" t="s">
        <v>2781</v>
      </c>
      <c r="I2853" s="7"/>
      <c r="J2853" s="7"/>
      <c r="K2853" s="7">
        <v>0</v>
      </c>
      <c r="L2853" s="7">
        <v>0</v>
      </c>
      <c r="M2853" s="7">
        <v>60</v>
      </c>
      <c r="N2853" s="7">
        <v>1</v>
      </c>
      <c r="O2853" s="7" t="s">
        <v>71</v>
      </c>
      <c r="P2853" s="7">
        <v>0</v>
      </c>
      <c r="Q2853" s="7">
        <v>0</v>
      </c>
      <c r="R2853" s="7">
        <v>286</v>
      </c>
    </row>
    <row r="2854" spans="1:18" x14ac:dyDescent="0.25">
      <c r="A2854" s="7" t="s">
        <v>6043</v>
      </c>
      <c r="B2854" s="8">
        <v>43656</v>
      </c>
      <c r="C2854" s="7">
        <v>1</v>
      </c>
      <c r="D2854" s="7" t="s">
        <v>6044</v>
      </c>
      <c r="E2854" s="7" t="s">
        <v>592</v>
      </c>
      <c r="F2854" s="7" t="s">
        <v>6045</v>
      </c>
      <c r="G2854" s="8">
        <v>43653</v>
      </c>
      <c r="H2854" s="7" t="s">
        <v>2781</v>
      </c>
      <c r="I2854" s="7"/>
      <c r="J2854" s="7"/>
      <c r="K2854" s="7">
        <v>0</v>
      </c>
      <c r="L2854" s="7">
        <v>0</v>
      </c>
      <c r="M2854" s="7">
        <v>50</v>
      </c>
      <c r="N2854" s="7">
        <v>1</v>
      </c>
      <c r="O2854" s="7" t="s">
        <v>71</v>
      </c>
      <c r="P2854" s="7">
        <v>0</v>
      </c>
      <c r="Q2854" s="7">
        <v>0</v>
      </c>
      <c r="R2854" s="7">
        <v>200</v>
      </c>
    </row>
    <row r="2855" spans="1:18" x14ac:dyDescent="0.25">
      <c r="A2855" s="7" t="s">
        <v>6046</v>
      </c>
      <c r="B2855" s="8">
        <v>43656</v>
      </c>
      <c r="C2855" s="7">
        <v>1</v>
      </c>
      <c r="D2855" s="7" t="s">
        <v>6047</v>
      </c>
      <c r="E2855" s="7" t="s">
        <v>592</v>
      </c>
      <c r="F2855" s="7" t="s">
        <v>6048</v>
      </c>
      <c r="G2855" s="8">
        <v>43652</v>
      </c>
      <c r="H2855" s="7" t="s">
        <v>2781</v>
      </c>
      <c r="I2855" s="7"/>
      <c r="J2855" s="7"/>
      <c r="K2855" s="7">
        <v>0</v>
      </c>
      <c r="L2855" s="7">
        <v>0</v>
      </c>
      <c r="M2855" s="7">
        <v>0</v>
      </c>
      <c r="N2855" s="7">
        <v>1</v>
      </c>
      <c r="O2855" s="7" t="s">
        <v>71</v>
      </c>
      <c r="P2855" s="7">
        <v>0</v>
      </c>
      <c r="Q2855" s="7">
        <v>0</v>
      </c>
      <c r="R2855" s="7">
        <v>150</v>
      </c>
    </row>
    <row r="2856" spans="1:18" x14ac:dyDescent="0.25">
      <c r="A2856" s="7" t="s">
        <v>6049</v>
      </c>
      <c r="B2856" s="8">
        <v>43656</v>
      </c>
      <c r="C2856" s="7">
        <v>1</v>
      </c>
      <c r="D2856" s="7" t="s">
        <v>6050</v>
      </c>
      <c r="E2856" s="7" t="s">
        <v>592</v>
      </c>
      <c r="F2856" s="7" t="s">
        <v>6051</v>
      </c>
      <c r="G2856" s="8">
        <v>43654</v>
      </c>
      <c r="H2856" s="7" t="s">
        <v>2781</v>
      </c>
      <c r="I2856" s="7"/>
      <c r="J2856" s="7"/>
      <c r="K2856" s="7">
        <v>0</v>
      </c>
      <c r="L2856" s="7">
        <v>0</v>
      </c>
      <c r="M2856" s="7">
        <v>50</v>
      </c>
      <c r="N2856" s="7">
        <v>1</v>
      </c>
      <c r="O2856" s="7" t="s">
        <v>71</v>
      </c>
      <c r="P2856" s="7">
        <v>0</v>
      </c>
      <c r="Q2856" s="7">
        <v>0</v>
      </c>
      <c r="R2856" s="7">
        <v>50</v>
      </c>
    </row>
    <row r="2857" spans="1:18" x14ac:dyDescent="0.25">
      <c r="A2857" s="7" t="s">
        <v>6052</v>
      </c>
      <c r="B2857" s="8">
        <v>43656</v>
      </c>
      <c r="C2857" s="7">
        <v>1</v>
      </c>
      <c r="D2857" s="7" t="s">
        <v>6053</v>
      </c>
      <c r="E2857" s="7" t="s">
        <v>592</v>
      </c>
      <c r="F2857" s="7" t="s">
        <v>6054</v>
      </c>
      <c r="G2857" s="8">
        <v>43654</v>
      </c>
      <c r="H2857" s="7" t="s">
        <v>2781</v>
      </c>
      <c r="I2857" s="7"/>
      <c r="J2857" s="7"/>
      <c r="K2857" s="7">
        <v>0</v>
      </c>
      <c r="L2857" s="7">
        <v>0</v>
      </c>
      <c r="M2857" s="7">
        <v>0</v>
      </c>
      <c r="N2857" s="7">
        <v>1</v>
      </c>
      <c r="O2857" s="7" t="s">
        <v>71</v>
      </c>
      <c r="P2857" s="7">
        <v>0</v>
      </c>
      <c r="Q2857" s="7">
        <v>0</v>
      </c>
      <c r="R2857" s="7">
        <v>200</v>
      </c>
    </row>
    <row r="2858" spans="1:18" x14ac:dyDescent="0.25">
      <c r="A2858" s="7" t="s">
        <v>6055</v>
      </c>
      <c r="B2858" s="8">
        <v>43658</v>
      </c>
      <c r="C2858" s="7">
        <v>1</v>
      </c>
      <c r="D2858" s="7" t="s">
        <v>6056</v>
      </c>
      <c r="E2858" s="7" t="s">
        <v>592</v>
      </c>
      <c r="F2858" s="7" t="s">
        <v>6057</v>
      </c>
      <c r="G2858" s="8">
        <v>43648</v>
      </c>
      <c r="H2858" s="7" t="s">
        <v>2781</v>
      </c>
      <c r="I2858" s="7"/>
      <c r="J2858" s="7"/>
      <c r="K2858" s="7">
        <v>0</v>
      </c>
      <c r="L2858" s="7">
        <v>0</v>
      </c>
      <c r="M2858" s="7">
        <v>850</v>
      </c>
      <c r="N2858" s="7">
        <v>1</v>
      </c>
      <c r="O2858" s="7" t="s">
        <v>53</v>
      </c>
      <c r="P2858" s="7">
        <v>0</v>
      </c>
      <c r="Q2858" s="7">
        <v>0</v>
      </c>
      <c r="R2858" s="7">
        <v>14780.2</v>
      </c>
    </row>
    <row r="2859" spans="1:18" x14ac:dyDescent="0.25">
      <c r="A2859" s="7" t="s">
        <v>6058</v>
      </c>
      <c r="B2859" s="8">
        <v>43662</v>
      </c>
      <c r="C2859" s="7">
        <v>1</v>
      </c>
      <c r="D2859" s="7" t="s">
        <v>6059</v>
      </c>
      <c r="E2859" s="7" t="s">
        <v>592</v>
      </c>
      <c r="F2859" s="7" t="s">
        <v>6060</v>
      </c>
      <c r="G2859" s="8">
        <v>43659</v>
      </c>
      <c r="H2859" s="7" t="s">
        <v>2781</v>
      </c>
      <c r="I2859" s="7"/>
      <c r="J2859" s="7"/>
      <c r="K2859" s="7">
        <v>0</v>
      </c>
      <c r="L2859" s="7">
        <v>0</v>
      </c>
      <c r="M2859" s="7">
        <v>6000</v>
      </c>
      <c r="N2859" s="7">
        <v>1</v>
      </c>
      <c r="O2859" s="7" t="s">
        <v>53</v>
      </c>
      <c r="P2859" s="7">
        <v>0</v>
      </c>
      <c r="Q2859" s="7">
        <v>0</v>
      </c>
      <c r="R2859" s="7">
        <v>6000</v>
      </c>
    </row>
    <row r="2860" spans="1:18" x14ac:dyDescent="0.25">
      <c r="A2860" s="7" t="s">
        <v>6061</v>
      </c>
      <c r="B2860" s="8">
        <v>43662</v>
      </c>
      <c r="C2860" s="7">
        <v>1</v>
      </c>
      <c r="D2860" s="7" t="s">
        <v>6062</v>
      </c>
      <c r="E2860" s="7" t="s">
        <v>592</v>
      </c>
      <c r="F2860" s="7" t="s">
        <v>6063</v>
      </c>
      <c r="G2860" s="8">
        <v>43658</v>
      </c>
      <c r="H2860" s="7" t="s">
        <v>2781</v>
      </c>
      <c r="I2860" s="7"/>
      <c r="J2860" s="7"/>
      <c r="K2860" s="7">
        <v>0</v>
      </c>
      <c r="L2860" s="7">
        <v>0</v>
      </c>
      <c r="M2860" s="7">
        <v>1500</v>
      </c>
      <c r="N2860" s="7">
        <v>1</v>
      </c>
      <c r="O2860" s="7" t="s">
        <v>53</v>
      </c>
      <c r="P2860" s="7">
        <v>0</v>
      </c>
      <c r="Q2860" s="7">
        <v>0</v>
      </c>
      <c r="R2860" s="7">
        <v>1500</v>
      </c>
    </row>
    <row r="2861" spans="1:18" x14ac:dyDescent="0.25">
      <c r="A2861" s="7" t="s">
        <v>6064</v>
      </c>
      <c r="B2861" s="8">
        <v>43662</v>
      </c>
      <c r="C2861" s="7">
        <v>1</v>
      </c>
      <c r="D2861" s="7" t="s">
        <v>6065</v>
      </c>
      <c r="E2861" s="7" t="s">
        <v>592</v>
      </c>
      <c r="F2861" s="7" t="s">
        <v>6066</v>
      </c>
      <c r="G2861" s="8">
        <v>43656</v>
      </c>
      <c r="H2861" s="7" t="s">
        <v>2781</v>
      </c>
      <c r="I2861" s="7"/>
      <c r="J2861" s="7"/>
      <c r="K2861" s="7">
        <v>0</v>
      </c>
      <c r="L2861" s="7">
        <v>0</v>
      </c>
      <c r="M2861" s="7">
        <v>10620</v>
      </c>
      <c r="N2861" s="7">
        <v>1</v>
      </c>
      <c r="O2861" s="7" t="s">
        <v>53</v>
      </c>
      <c r="P2861" s="7">
        <v>0</v>
      </c>
      <c r="Q2861" s="7">
        <v>0</v>
      </c>
      <c r="R2861" s="7">
        <v>10620</v>
      </c>
    </row>
    <row r="2862" spans="1:18" x14ac:dyDescent="0.25">
      <c r="A2862" s="7" t="s">
        <v>6067</v>
      </c>
      <c r="B2862" s="8">
        <v>43663</v>
      </c>
      <c r="C2862" s="7">
        <v>1</v>
      </c>
      <c r="D2862" s="7" t="s">
        <v>6068</v>
      </c>
      <c r="E2862" s="7" t="s">
        <v>592</v>
      </c>
      <c r="F2862" s="7" t="s">
        <v>6069</v>
      </c>
      <c r="G2862" s="8">
        <v>43662</v>
      </c>
      <c r="H2862" s="7" t="s">
        <v>2781</v>
      </c>
      <c r="I2862" s="7"/>
      <c r="J2862" s="7"/>
      <c r="K2862" s="7">
        <v>0</v>
      </c>
      <c r="L2862" s="7">
        <v>0</v>
      </c>
      <c r="M2862" s="7">
        <v>0</v>
      </c>
      <c r="N2862" s="7">
        <v>1</v>
      </c>
      <c r="O2862" s="7" t="s">
        <v>53</v>
      </c>
      <c r="P2862" s="7">
        <v>0</v>
      </c>
      <c r="Q2862" s="7">
        <v>0</v>
      </c>
      <c r="R2862" s="7">
        <v>2948</v>
      </c>
    </row>
    <row r="2863" spans="1:18" x14ac:dyDescent="0.25">
      <c r="A2863" s="7" t="s">
        <v>6070</v>
      </c>
      <c r="B2863" s="8">
        <v>43665</v>
      </c>
      <c r="C2863" s="7">
        <v>1</v>
      </c>
      <c r="D2863" s="7" t="s">
        <v>6071</v>
      </c>
      <c r="E2863" s="7" t="s">
        <v>592</v>
      </c>
      <c r="F2863" s="7" t="s">
        <v>6072</v>
      </c>
      <c r="G2863" s="8">
        <v>43664</v>
      </c>
      <c r="H2863" s="7" t="s">
        <v>2781</v>
      </c>
      <c r="I2863" s="7"/>
      <c r="J2863" s="7"/>
      <c r="K2863" s="7">
        <v>0</v>
      </c>
      <c r="L2863" s="7">
        <v>0</v>
      </c>
      <c r="M2863" s="7">
        <v>0</v>
      </c>
      <c r="N2863" s="7">
        <v>1</v>
      </c>
      <c r="O2863" s="7" t="s">
        <v>53</v>
      </c>
      <c r="P2863" s="7">
        <v>0</v>
      </c>
      <c r="Q2863" s="7">
        <v>0</v>
      </c>
      <c r="R2863" s="7">
        <v>34513.49</v>
      </c>
    </row>
    <row r="2864" spans="1:18" x14ac:dyDescent="0.25">
      <c r="A2864" s="7" t="s">
        <v>6073</v>
      </c>
      <c r="B2864" s="8">
        <v>43669</v>
      </c>
      <c r="C2864" s="7">
        <v>1</v>
      </c>
      <c r="D2864" s="7" t="s">
        <v>6074</v>
      </c>
      <c r="E2864" s="7" t="s">
        <v>592</v>
      </c>
      <c r="F2864" s="7" t="s">
        <v>6075</v>
      </c>
      <c r="G2864" s="8">
        <v>43666</v>
      </c>
      <c r="H2864" s="7" t="s">
        <v>2781</v>
      </c>
      <c r="I2864" s="7"/>
      <c r="J2864" s="7"/>
      <c r="K2864" s="7">
        <v>0</v>
      </c>
      <c r="L2864" s="7">
        <v>0</v>
      </c>
      <c r="M2864" s="7">
        <v>766.71</v>
      </c>
      <c r="N2864" s="7">
        <v>1</v>
      </c>
      <c r="O2864" s="7" t="s">
        <v>71</v>
      </c>
      <c r="P2864" s="7">
        <v>0</v>
      </c>
      <c r="Q2864" s="7">
        <v>0</v>
      </c>
      <c r="R2864" s="7">
        <v>766.25</v>
      </c>
    </row>
    <row r="2865" spans="1:18" x14ac:dyDescent="0.25">
      <c r="A2865" s="7" t="s">
        <v>6076</v>
      </c>
      <c r="B2865" s="8">
        <v>43670</v>
      </c>
      <c r="C2865" s="7">
        <v>1</v>
      </c>
      <c r="D2865" s="7" t="s">
        <v>6077</v>
      </c>
      <c r="E2865" s="7" t="s">
        <v>592</v>
      </c>
      <c r="F2865" s="7" t="s">
        <v>6078</v>
      </c>
      <c r="G2865" s="8">
        <v>43667</v>
      </c>
      <c r="H2865" s="7" t="s">
        <v>2781</v>
      </c>
      <c r="I2865" s="7"/>
      <c r="J2865" s="7"/>
      <c r="K2865" s="7">
        <v>0</v>
      </c>
      <c r="L2865" s="7">
        <v>0</v>
      </c>
      <c r="M2865" s="7">
        <v>200</v>
      </c>
      <c r="N2865" s="7">
        <v>1</v>
      </c>
      <c r="O2865" s="7" t="s">
        <v>71</v>
      </c>
      <c r="P2865" s="7">
        <v>0</v>
      </c>
      <c r="Q2865" s="7">
        <v>0</v>
      </c>
      <c r="R2865" s="7">
        <v>200</v>
      </c>
    </row>
    <row r="2866" spans="1:18" x14ac:dyDescent="0.25">
      <c r="A2866" s="7" t="s">
        <v>6079</v>
      </c>
      <c r="B2866" s="8">
        <v>43670</v>
      </c>
      <c r="C2866" s="7">
        <v>1</v>
      </c>
      <c r="D2866" s="7" t="s">
        <v>6080</v>
      </c>
      <c r="E2866" s="7" t="s">
        <v>592</v>
      </c>
      <c r="F2866" s="7" t="s">
        <v>6081</v>
      </c>
      <c r="G2866" s="8">
        <v>43660</v>
      </c>
      <c r="H2866" s="7" t="s">
        <v>2781</v>
      </c>
      <c r="I2866" s="7"/>
      <c r="J2866" s="7"/>
      <c r="K2866" s="7">
        <v>0</v>
      </c>
      <c r="L2866" s="7">
        <v>0</v>
      </c>
      <c r="M2866" s="7">
        <v>50</v>
      </c>
      <c r="N2866" s="7">
        <v>1</v>
      </c>
      <c r="O2866" s="7" t="s">
        <v>71</v>
      </c>
      <c r="P2866" s="7">
        <v>0</v>
      </c>
      <c r="Q2866" s="7">
        <v>0</v>
      </c>
      <c r="R2866" s="7">
        <v>50</v>
      </c>
    </row>
    <row r="2867" spans="1:18" x14ac:dyDescent="0.25">
      <c r="A2867" s="7" t="s">
        <v>6082</v>
      </c>
      <c r="B2867" s="8">
        <v>43670</v>
      </c>
      <c r="C2867" s="7">
        <v>1</v>
      </c>
      <c r="D2867" s="7" t="s">
        <v>6083</v>
      </c>
      <c r="E2867" s="7" t="s">
        <v>592</v>
      </c>
      <c r="F2867" s="7" t="s">
        <v>6084</v>
      </c>
      <c r="G2867" s="8">
        <v>43665</v>
      </c>
      <c r="H2867" s="7" t="s">
        <v>2781</v>
      </c>
      <c r="I2867" s="7"/>
      <c r="J2867" s="7"/>
      <c r="K2867" s="7">
        <v>0</v>
      </c>
      <c r="L2867" s="7">
        <v>0</v>
      </c>
      <c r="M2867" s="7">
        <v>50</v>
      </c>
      <c r="N2867" s="7">
        <v>1</v>
      </c>
      <c r="O2867" s="7" t="s">
        <v>71</v>
      </c>
      <c r="P2867" s="7">
        <v>0</v>
      </c>
      <c r="Q2867" s="7">
        <v>0</v>
      </c>
      <c r="R2867" s="7">
        <v>50</v>
      </c>
    </row>
    <row r="2868" spans="1:18" x14ac:dyDescent="0.25">
      <c r="A2868" s="7" t="s">
        <v>6085</v>
      </c>
      <c r="B2868" s="8">
        <v>43670</v>
      </c>
      <c r="C2868" s="7">
        <v>1</v>
      </c>
      <c r="D2868" s="7" t="s">
        <v>6086</v>
      </c>
      <c r="E2868" s="7" t="s">
        <v>592</v>
      </c>
      <c r="F2868" s="7" t="s">
        <v>6087</v>
      </c>
      <c r="G2868" s="8">
        <v>43658</v>
      </c>
      <c r="H2868" s="7" t="s">
        <v>2781</v>
      </c>
      <c r="I2868" s="7"/>
      <c r="J2868" s="7"/>
      <c r="K2868" s="7">
        <v>0</v>
      </c>
      <c r="L2868" s="7">
        <v>0</v>
      </c>
      <c r="M2868" s="7">
        <v>60</v>
      </c>
      <c r="N2868" s="7">
        <v>1</v>
      </c>
      <c r="O2868" s="7" t="s">
        <v>71</v>
      </c>
      <c r="P2868" s="7">
        <v>0</v>
      </c>
      <c r="Q2868" s="7">
        <v>0</v>
      </c>
      <c r="R2868" s="7">
        <v>60</v>
      </c>
    </row>
    <row r="2869" spans="1:18" x14ac:dyDescent="0.25">
      <c r="A2869" s="7" t="s">
        <v>6088</v>
      </c>
      <c r="B2869" s="8">
        <v>43658</v>
      </c>
      <c r="C2869" s="7">
        <v>1</v>
      </c>
      <c r="D2869" s="7" t="s">
        <v>6056</v>
      </c>
      <c r="E2869" s="7" t="s">
        <v>592</v>
      </c>
      <c r="F2869" s="7" t="s">
        <v>6057</v>
      </c>
      <c r="G2869" s="8">
        <v>43648</v>
      </c>
      <c r="H2869" s="7" t="s">
        <v>2781</v>
      </c>
      <c r="I2869" s="7"/>
      <c r="J2869" s="7"/>
      <c r="K2869" s="7">
        <v>0</v>
      </c>
      <c r="L2869" s="7">
        <v>0</v>
      </c>
      <c r="M2869" s="7">
        <v>850</v>
      </c>
      <c r="N2869" s="7">
        <v>1</v>
      </c>
      <c r="O2869" s="7" t="s">
        <v>53</v>
      </c>
      <c r="P2869" s="7">
        <v>0</v>
      </c>
      <c r="Q2869" s="7">
        <v>0</v>
      </c>
      <c r="R2869" s="7">
        <v>14780.2</v>
      </c>
    </row>
    <row r="2870" spans="1:18" x14ac:dyDescent="0.25">
      <c r="A2870" s="7" t="s">
        <v>6089</v>
      </c>
      <c r="B2870" s="8">
        <v>43671</v>
      </c>
      <c r="C2870" s="7">
        <v>1</v>
      </c>
      <c r="D2870" s="7" t="s">
        <v>6090</v>
      </c>
      <c r="E2870" s="7" t="s">
        <v>592</v>
      </c>
      <c r="F2870" s="7" t="s">
        <v>6091</v>
      </c>
      <c r="G2870" s="8">
        <v>43664</v>
      </c>
      <c r="H2870" s="7" t="s">
        <v>2781</v>
      </c>
      <c r="I2870" s="7"/>
      <c r="J2870" s="7"/>
      <c r="K2870" s="7">
        <v>0</v>
      </c>
      <c r="L2870" s="7">
        <v>0</v>
      </c>
      <c r="M2870" s="7">
        <v>6000</v>
      </c>
      <c r="N2870" s="7">
        <v>1</v>
      </c>
      <c r="O2870" s="7" t="s">
        <v>53</v>
      </c>
      <c r="P2870" s="7">
        <v>0</v>
      </c>
      <c r="Q2870" s="7">
        <v>0</v>
      </c>
      <c r="R2870" s="7">
        <v>6000</v>
      </c>
    </row>
    <row r="2871" spans="1:18" x14ac:dyDescent="0.25">
      <c r="A2871" s="7" t="s">
        <v>6092</v>
      </c>
      <c r="B2871" s="8">
        <v>43671</v>
      </c>
      <c r="C2871" s="7">
        <v>1</v>
      </c>
      <c r="D2871" s="7" t="s">
        <v>6093</v>
      </c>
      <c r="E2871" s="7" t="s">
        <v>592</v>
      </c>
      <c r="F2871" s="7" t="s">
        <v>6094</v>
      </c>
      <c r="G2871" s="8">
        <v>43665</v>
      </c>
      <c r="H2871" s="7" t="s">
        <v>2781</v>
      </c>
      <c r="I2871" s="7"/>
      <c r="J2871" s="7"/>
      <c r="K2871" s="7">
        <v>0</v>
      </c>
      <c r="L2871" s="7">
        <v>0</v>
      </c>
      <c r="M2871" s="7">
        <v>6000</v>
      </c>
      <c r="N2871" s="7">
        <v>1</v>
      </c>
      <c r="O2871" s="7" t="s">
        <v>53</v>
      </c>
      <c r="P2871" s="7">
        <v>0</v>
      </c>
      <c r="Q2871" s="7">
        <v>0</v>
      </c>
      <c r="R2871" s="7">
        <v>6000</v>
      </c>
    </row>
    <row r="2872" spans="1:18" x14ac:dyDescent="0.25">
      <c r="A2872" s="7" t="s">
        <v>6095</v>
      </c>
      <c r="B2872" s="8">
        <v>43671</v>
      </c>
      <c r="C2872" s="7">
        <v>1</v>
      </c>
      <c r="D2872" s="7" t="s">
        <v>6096</v>
      </c>
      <c r="E2872" s="7" t="s">
        <v>592</v>
      </c>
      <c r="F2872" s="7" t="s">
        <v>6097</v>
      </c>
      <c r="G2872" s="8">
        <v>43668</v>
      </c>
      <c r="H2872" s="7" t="s">
        <v>2781</v>
      </c>
      <c r="I2872" s="7"/>
      <c r="J2872" s="7"/>
      <c r="K2872" s="7">
        <v>0</v>
      </c>
      <c r="L2872" s="7">
        <v>0</v>
      </c>
      <c r="M2872" s="7">
        <v>1770</v>
      </c>
      <c r="N2872" s="7">
        <v>1</v>
      </c>
      <c r="O2872" s="7" t="s">
        <v>53</v>
      </c>
      <c r="P2872" s="7">
        <v>0</v>
      </c>
      <c r="Q2872" s="7">
        <v>0</v>
      </c>
      <c r="R2872" s="7">
        <v>1770</v>
      </c>
    </row>
    <row r="2873" spans="1:18" x14ac:dyDescent="0.25">
      <c r="A2873" s="7" t="s">
        <v>6098</v>
      </c>
      <c r="B2873" s="8">
        <v>43671</v>
      </c>
      <c r="C2873" s="7">
        <v>1</v>
      </c>
      <c r="D2873" s="7" t="s">
        <v>6099</v>
      </c>
      <c r="E2873" s="7" t="s">
        <v>592</v>
      </c>
      <c r="F2873" s="7" t="s">
        <v>6100</v>
      </c>
      <c r="G2873" s="8">
        <v>43666</v>
      </c>
      <c r="H2873" s="7" t="s">
        <v>2781</v>
      </c>
      <c r="I2873" s="7"/>
      <c r="J2873" s="7"/>
      <c r="K2873" s="7">
        <v>0</v>
      </c>
      <c r="L2873" s="7">
        <v>0</v>
      </c>
      <c r="M2873" s="7">
        <v>4956</v>
      </c>
      <c r="N2873" s="7">
        <v>1</v>
      </c>
      <c r="O2873" s="7" t="s">
        <v>53</v>
      </c>
      <c r="P2873" s="7">
        <v>0</v>
      </c>
      <c r="Q2873" s="7">
        <v>0</v>
      </c>
      <c r="R2873" s="7">
        <v>4956</v>
      </c>
    </row>
    <row r="2874" spans="1:18" x14ac:dyDescent="0.25">
      <c r="A2874" s="7" t="s">
        <v>6101</v>
      </c>
      <c r="B2874" s="8">
        <v>43671</v>
      </c>
      <c r="C2874" s="7">
        <v>1</v>
      </c>
      <c r="D2874" s="7" t="s">
        <v>6102</v>
      </c>
      <c r="E2874" s="7" t="s">
        <v>592</v>
      </c>
      <c r="F2874" s="7" t="s">
        <v>6103</v>
      </c>
      <c r="G2874" s="8">
        <v>43667</v>
      </c>
      <c r="H2874" s="7" t="s">
        <v>2781</v>
      </c>
      <c r="I2874" s="7"/>
      <c r="J2874" s="7"/>
      <c r="K2874" s="7">
        <v>0</v>
      </c>
      <c r="L2874" s="7">
        <v>0</v>
      </c>
      <c r="M2874" s="7">
        <v>944</v>
      </c>
      <c r="N2874" s="7">
        <v>1</v>
      </c>
      <c r="O2874" s="7" t="s">
        <v>53</v>
      </c>
      <c r="P2874" s="7">
        <v>0</v>
      </c>
      <c r="Q2874" s="7">
        <v>0</v>
      </c>
      <c r="R2874" s="7">
        <v>944</v>
      </c>
    </row>
    <row r="2875" spans="1:18" x14ac:dyDescent="0.25">
      <c r="A2875" s="7" t="s">
        <v>6104</v>
      </c>
      <c r="B2875" s="8">
        <v>43671</v>
      </c>
      <c r="C2875" s="7">
        <v>1</v>
      </c>
      <c r="D2875" s="7" t="s">
        <v>6105</v>
      </c>
      <c r="E2875" s="7" t="s">
        <v>592</v>
      </c>
      <c r="F2875" s="7" t="s">
        <v>6106</v>
      </c>
      <c r="G2875" s="8">
        <v>43668</v>
      </c>
      <c r="H2875" s="7" t="s">
        <v>2781</v>
      </c>
      <c r="I2875" s="7"/>
      <c r="J2875" s="7"/>
      <c r="K2875" s="7">
        <v>0</v>
      </c>
      <c r="L2875" s="7">
        <v>0</v>
      </c>
      <c r="M2875" s="7">
        <v>4000</v>
      </c>
      <c r="N2875" s="7">
        <v>1</v>
      </c>
      <c r="O2875" s="7" t="s">
        <v>53</v>
      </c>
      <c r="P2875" s="7">
        <v>0</v>
      </c>
      <c r="Q2875" s="7">
        <v>0</v>
      </c>
      <c r="R2875" s="7">
        <v>4000</v>
      </c>
    </row>
    <row r="2876" spans="1:18" x14ac:dyDescent="0.25">
      <c r="A2876" s="7" t="s">
        <v>6107</v>
      </c>
      <c r="B2876" s="8">
        <v>43676</v>
      </c>
      <c r="C2876" s="7">
        <v>1</v>
      </c>
      <c r="D2876" s="7" t="s">
        <v>6108</v>
      </c>
      <c r="E2876" s="7" t="s">
        <v>592</v>
      </c>
      <c r="F2876" s="7" t="s">
        <v>6109</v>
      </c>
      <c r="G2876" s="8">
        <v>43675</v>
      </c>
      <c r="H2876" s="7" t="s">
        <v>2781</v>
      </c>
      <c r="I2876" s="7"/>
      <c r="J2876" s="7"/>
      <c r="K2876" s="7">
        <v>0</v>
      </c>
      <c r="L2876" s="7">
        <v>0</v>
      </c>
      <c r="M2876" s="7">
        <v>0</v>
      </c>
      <c r="N2876" s="7">
        <v>1</v>
      </c>
      <c r="O2876" s="7" t="s">
        <v>71</v>
      </c>
      <c r="P2876" s="7">
        <v>0</v>
      </c>
      <c r="Q2876" s="7">
        <v>0</v>
      </c>
      <c r="R2876" s="7">
        <v>160</v>
      </c>
    </row>
    <row r="2877" spans="1:18" x14ac:dyDescent="0.25">
      <c r="A2877" s="7" t="s">
        <v>6110</v>
      </c>
      <c r="B2877" s="8">
        <v>43678</v>
      </c>
      <c r="C2877" s="7">
        <v>1</v>
      </c>
      <c r="D2877" s="7" t="s">
        <v>6111</v>
      </c>
      <c r="E2877" s="7" t="s">
        <v>592</v>
      </c>
      <c r="F2877" s="7" t="s">
        <v>6112</v>
      </c>
      <c r="G2877" s="8">
        <v>43678</v>
      </c>
      <c r="H2877" s="7" t="s">
        <v>2781</v>
      </c>
      <c r="I2877" s="7"/>
      <c r="J2877" s="7"/>
      <c r="K2877" s="7">
        <v>0</v>
      </c>
      <c r="L2877" s="7">
        <v>0</v>
      </c>
      <c r="M2877" s="7">
        <v>0</v>
      </c>
      <c r="N2877" s="7">
        <v>1</v>
      </c>
      <c r="O2877" s="7" t="s">
        <v>71</v>
      </c>
      <c r="P2877" s="7">
        <v>0</v>
      </c>
      <c r="Q2877" s="7">
        <v>0</v>
      </c>
      <c r="R2877" s="7">
        <v>250</v>
      </c>
    </row>
    <row r="2878" spans="1:18" x14ac:dyDescent="0.25">
      <c r="A2878" s="7" t="s">
        <v>6113</v>
      </c>
      <c r="B2878" s="8">
        <v>43679</v>
      </c>
      <c r="C2878" s="7">
        <v>1</v>
      </c>
      <c r="D2878" s="7" t="s">
        <v>6114</v>
      </c>
      <c r="E2878" s="7" t="s">
        <v>592</v>
      </c>
      <c r="F2878" s="7" t="s">
        <v>6115</v>
      </c>
      <c r="G2878" s="8">
        <v>43677</v>
      </c>
      <c r="H2878" s="7" t="s">
        <v>2781</v>
      </c>
      <c r="I2878" s="7"/>
      <c r="J2878" s="7"/>
      <c r="K2878" s="7">
        <v>0</v>
      </c>
      <c r="L2878" s="7">
        <v>0</v>
      </c>
      <c r="M2878" s="7">
        <v>50</v>
      </c>
      <c r="N2878" s="7">
        <v>1</v>
      </c>
      <c r="O2878" s="7" t="s">
        <v>71</v>
      </c>
      <c r="P2878" s="7">
        <v>0</v>
      </c>
      <c r="Q2878" s="7">
        <v>0</v>
      </c>
      <c r="R2878" s="7">
        <v>50</v>
      </c>
    </row>
    <row r="2879" spans="1:18" x14ac:dyDescent="0.25">
      <c r="A2879" s="7" t="s">
        <v>6116</v>
      </c>
      <c r="B2879" s="8">
        <v>43679</v>
      </c>
      <c r="C2879" s="7">
        <v>1</v>
      </c>
      <c r="D2879" s="7" t="s">
        <v>6117</v>
      </c>
      <c r="E2879" s="7" t="s">
        <v>592</v>
      </c>
      <c r="F2879" s="7" t="s">
        <v>6118</v>
      </c>
      <c r="G2879" s="8">
        <v>43672</v>
      </c>
      <c r="H2879" s="7" t="s">
        <v>2781</v>
      </c>
      <c r="I2879" s="7"/>
      <c r="J2879" s="7"/>
      <c r="K2879" s="7">
        <v>0</v>
      </c>
      <c r="L2879" s="7">
        <v>0</v>
      </c>
      <c r="M2879" s="7">
        <v>50</v>
      </c>
      <c r="N2879" s="7">
        <v>1</v>
      </c>
      <c r="O2879" s="7" t="s">
        <v>71</v>
      </c>
      <c r="P2879" s="7">
        <v>0</v>
      </c>
      <c r="Q2879" s="7">
        <v>0</v>
      </c>
      <c r="R2879" s="7">
        <v>50</v>
      </c>
    </row>
    <row r="2880" spans="1:18" x14ac:dyDescent="0.25">
      <c r="A2880" s="7" t="s">
        <v>6119</v>
      </c>
      <c r="B2880" s="8">
        <v>43679</v>
      </c>
      <c r="C2880" s="7">
        <v>1</v>
      </c>
      <c r="D2880" s="7" t="s">
        <v>6120</v>
      </c>
      <c r="E2880" s="7" t="s">
        <v>592</v>
      </c>
      <c r="F2880" s="7" t="s">
        <v>6121</v>
      </c>
      <c r="G2880" s="8">
        <v>43674</v>
      </c>
      <c r="H2880" s="7" t="s">
        <v>2781</v>
      </c>
      <c r="I2880" s="7"/>
      <c r="J2880" s="7"/>
      <c r="K2880" s="7">
        <v>0</v>
      </c>
      <c r="L2880" s="7">
        <v>0</v>
      </c>
      <c r="M2880" s="7">
        <v>50</v>
      </c>
      <c r="N2880" s="7">
        <v>1</v>
      </c>
      <c r="O2880" s="7" t="s">
        <v>71</v>
      </c>
      <c r="P2880" s="7">
        <v>0</v>
      </c>
      <c r="Q2880" s="7">
        <v>0</v>
      </c>
      <c r="R2880" s="7">
        <v>50</v>
      </c>
    </row>
    <row r="2881" spans="1:18" x14ac:dyDescent="0.25">
      <c r="A2881" s="7" t="s">
        <v>6122</v>
      </c>
      <c r="B2881" s="8">
        <v>43679</v>
      </c>
      <c r="C2881" s="7">
        <v>1</v>
      </c>
      <c r="D2881" s="7" t="s">
        <v>6123</v>
      </c>
      <c r="E2881" s="7" t="s">
        <v>592</v>
      </c>
      <c r="F2881" s="7" t="s">
        <v>6124</v>
      </c>
      <c r="G2881" s="8">
        <v>43672</v>
      </c>
      <c r="H2881" s="7" t="s">
        <v>2781</v>
      </c>
      <c r="I2881" s="7"/>
      <c r="J2881" s="7"/>
      <c r="K2881" s="7">
        <v>0</v>
      </c>
      <c r="L2881" s="7">
        <v>0</v>
      </c>
      <c r="M2881" s="7">
        <v>50</v>
      </c>
      <c r="N2881" s="7">
        <v>1</v>
      </c>
      <c r="O2881" s="7" t="s">
        <v>71</v>
      </c>
      <c r="P2881" s="7">
        <v>0</v>
      </c>
      <c r="Q2881" s="7">
        <v>0</v>
      </c>
      <c r="R2881" s="7">
        <v>50</v>
      </c>
    </row>
    <row r="2882" spans="1:18" x14ac:dyDescent="0.25">
      <c r="A2882" s="7" t="s">
        <v>6125</v>
      </c>
      <c r="B2882" s="8">
        <v>43679</v>
      </c>
      <c r="C2882" s="7">
        <v>1</v>
      </c>
      <c r="D2882" s="7" t="s">
        <v>6126</v>
      </c>
      <c r="E2882" s="7" t="s">
        <v>592</v>
      </c>
      <c r="F2882" s="7" t="s">
        <v>6127</v>
      </c>
      <c r="G2882" s="8">
        <v>43669</v>
      </c>
      <c r="H2882" s="7" t="s">
        <v>2781</v>
      </c>
      <c r="I2882" s="7"/>
      <c r="J2882" s="7"/>
      <c r="K2882" s="7">
        <v>0</v>
      </c>
      <c r="L2882" s="7">
        <v>0</v>
      </c>
      <c r="M2882" s="7">
        <v>1400</v>
      </c>
      <c r="N2882" s="7">
        <v>1</v>
      </c>
      <c r="O2882" s="7" t="s">
        <v>71</v>
      </c>
      <c r="P2882" s="7">
        <v>0</v>
      </c>
      <c r="Q2882" s="7">
        <v>0</v>
      </c>
      <c r="R2882" s="7">
        <v>1400</v>
      </c>
    </row>
    <row r="2883" spans="1:18" x14ac:dyDescent="0.25">
      <c r="A2883" s="7" t="s">
        <v>6128</v>
      </c>
      <c r="B2883" s="8">
        <v>43679</v>
      </c>
      <c r="C2883" s="7">
        <v>1</v>
      </c>
      <c r="D2883" s="7" t="s">
        <v>6129</v>
      </c>
      <c r="E2883" s="7" t="s">
        <v>592</v>
      </c>
      <c r="F2883" s="7" t="s">
        <v>6130</v>
      </c>
      <c r="G2883" s="8">
        <v>43665</v>
      </c>
      <c r="H2883" s="7" t="s">
        <v>2781</v>
      </c>
      <c r="I2883" s="7"/>
      <c r="J2883" s="7"/>
      <c r="K2883" s="7">
        <v>0</v>
      </c>
      <c r="L2883" s="7">
        <v>0</v>
      </c>
      <c r="M2883" s="7">
        <v>0</v>
      </c>
      <c r="N2883" s="7">
        <v>1</v>
      </c>
      <c r="O2883" s="7" t="s">
        <v>71</v>
      </c>
      <c r="P2883" s="7">
        <v>0</v>
      </c>
      <c r="Q2883" s="7">
        <v>0</v>
      </c>
      <c r="R2883" s="7">
        <v>114</v>
      </c>
    </row>
    <row r="2884" spans="1:18" x14ac:dyDescent="0.25">
      <c r="A2884" s="7" t="s">
        <v>6147</v>
      </c>
      <c r="B2884" s="8">
        <v>43682</v>
      </c>
      <c r="C2884" s="7">
        <v>1</v>
      </c>
      <c r="D2884" s="7" t="s">
        <v>6148</v>
      </c>
      <c r="E2884" s="7" t="s">
        <v>592</v>
      </c>
      <c r="F2884" s="7" t="s">
        <v>6149</v>
      </c>
      <c r="G2884" s="8">
        <v>43670</v>
      </c>
      <c r="H2884" s="7" t="s">
        <v>2781</v>
      </c>
      <c r="I2884" s="7"/>
      <c r="J2884" s="7"/>
      <c r="K2884" s="7">
        <v>0</v>
      </c>
      <c r="L2884" s="7">
        <v>0</v>
      </c>
      <c r="M2884" s="7">
        <v>1500</v>
      </c>
      <c r="N2884" s="7">
        <v>1</v>
      </c>
      <c r="O2884" s="7" t="s">
        <v>53</v>
      </c>
      <c r="P2884" s="7">
        <v>0</v>
      </c>
      <c r="Q2884" s="7">
        <v>0</v>
      </c>
      <c r="R2884" s="7">
        <v>4650</v>
      </c>
    </row>
    <row r="2885" spans="1:18" x14ac:dyDescent="0.25">
      <c r="A2885" s="7" t="s">
        <v>6150</v>
      </c>
      <c r="B2885" s="8">
        <v>43683</v>
      </c>
      <c r="C2885" s="7">
        <v>1</v>
      </c>
      <c r="D2885" s="7" t="s">
        <v>5904</v>
      </c>
      <c r="E2885" s="7" t="s">
        <v>592</v>
      </c>
      <c r="F2885" s="7" t="s">
        <v>6151</v>
      </c>
      <c r="G2885" s="8">
        <v>43670</v>
      </c>
      <c r="H2885" s="7" t="s">
        <v>2781</v>
      </c>
      <c r="I2885" s="7"/>
      <c r="J2885" s="7"/>
      <c r="K2885" s="7">
        <v>0</v>
      </c>
      <c r="L2885" s="7">
        <v>0</v>
      </c>
      <c r="M2885" s="7">
        <v>190</v>
      </c>
      <c r="N2885" s="7">
        <v>1</v>
      </c>
      <c r="O2885" s="7" t="s">
        <v>53</v>
      </c>
      <c r="P2885" s="7">
        <v>0</v>
      </c>
      <c r="Q2885" s="7">
        <v>0</v>
      </c>
      <c r="R2885" s="7">
        <v>400</v>
      </c>
    </row>
    <row r="2886" spans="1:18" x14ac:dyDescent="0.25">
      <c r="A2886" s="7" t="s">
        <v>6152</v>
      </c>
      <c r="B2886" s="8">
        <v>43683</v>
      </c>
      <c r="C2886" s="7">
        <v>1</v>
      </c>
      <c r="D2886" s="7" t="s">
        <v>6153</v>
      </c>
      <c r="E2886" s="7" t="s">
        <v>592</v>
      </c>
      <c r="F2886" s="7" t="s">
        <v>6154</v>
      </c>
      <c r="G2886" s="8">
        <v>43665</v>
      </c>
      <c r="H2886" s="7" t="s">
        <v>2781</v>
      </c>
      <c r="I2886" s="7"/>
      <c r="J2886" s="7"/>
      <c r="K2886" s="7">
        <v>0</v>
      </c>
      <c r="L2886" s="7">
        <v>0</v>
      </c>
      <c r="M2886" s="7">
        <v>12000</v>
      </c>
      <c r="N2886" s="7">
        <v>1</v>
      </c>
      <c r="O2886" s="7" t="s">
        <v>53</v>
      </c>
      <c r="P2886" s="7">
        <v>0</v>
      </c>
      <c r="Q2886" s="7">
        <v>0</v>
      </c>
      <c r="R2886" s="7">
        <v>12000</v>
      </c>
    </row>
    <row r="2887" spans="1:18" x14ac:dyDescent="0.25">
      <c r="A2887" s="7" t="s">
        <v>6155</v>
      </c>
      <c r="B2887" s="8">
        <v>43684</v>
      </c>
      <c r="C2887" s="7">
        <v>1</v>
      </c>
      <c r="D2887" s="7" t="s">
        <v>6156</v>
      </c>
      <c r="E2887" s="7" t="s">
        <v>592</v>
      </c>
      <c r="F2887" s="7" t="s">
        <v>6157</v>
      </c>
      <c r="G2887" s="8">
        <v>43671</v>
      </c>
      <c r="H2887" s="7" t="s">
        <v>2781</v>
      </c>
      <c r="I2887" s="7"/>
      <c r="J2887" s="7"/>
      <c r="K2887" s="7">
        <v>0</v>
      </c>
      <c r="L2887" s="7">
        <v>0</v>
      </c>
      <c r="M2887" s="7">
        <v>270</v>
      </c>
      <c r="N2887" s="7">
        <v>1</v>
      </c>
      <c r="O2887" s="7" t="s">
        <v>53</v>
      </c>
      <c r="P2887" s="7">
        <v>0</v>
      </c>
      <c r="Q2887" s="7">
        <v>0</v>
      </c>
      <c r="R2887" s="7">
        <v>16200</v>
      </c>
    </row>
    <row r="2888" spans="1:18" x14ac:dyDescent="0.25">
      <c r="A2888" s="7" t="s">
        <v>6158</v>
      </c>
      <c r="B2888" s="8">
        <v>43684</v>
      </c>
      <c r="C2888" s="7">
        <v>1</v>
      </c>
      <c r="D2888" s="7" t="s">
        <v>6159</v>
      </c>
      <c r="E2888" s="7" t="s">
        <v>592</v>
      </c>
      <c r="F2888" s="7" t="s">
        <v>6160</v>
      </c>
      <c r="G2888" s="8">
        <v>43671</v>
      </c>
      <c r="H2888" s="7" t="s">
        <v>2781</v>
      </c>
      <c r="I2888" s="7"/>
      <c r="J2888" s="7"/>
      <c r="K2888" s="7">
        <v>0</v>
      </c>
      <c r="L2888" s="7">
        <v>0</v>
      </c>
      <c r="M2888" s="7">
        <v>270</v>
      </c>
      <c r="N2888" s="7">
        <v>1</v>
      </c>
      <c r="O2888" s="7" t="s">
        <v>53</v>
      </c>
      <c r="P2888" s="7">
        <v>0</v>
      </c>
      <c r="Q2888" s="7">
        <v>0</v>
      </c>
      <c r="R2888" s="7">
        <v>16200</v>
      </c>
    </row>
    <row r="2889" spans="1:18" x14ac:dyDescent="0.25">
      <c r="A2889" s="7" t="s">
        <v>6161</v>
      </c>
      <c r="B2889" s="8">
        <v>43684</v>
      </c>
      <c r="C2889" s="7">
        <v>1</v>
      </c>
      <c r="D2889" s="7" t="s">
        <v>6162</v>
      </c>
      <c r="E2889" s="7" t="s">
        <v>592</v>
      </c>
      <c r="F2889" s="7" t="s">
        <v>6163</v>
      </c>
      <c r="G2889" s="8">
        <v>43671</v>
      </c>
      <c r="H2889" s="7" t="s">
        <v>2781</v>
      </c>
      <c r="I2889" s="7"/>
      <c r="J2889" s="7"/>
      <c r="K2889" s="7">
        <v>0</v>
      </c>
      <c r="L2889" s="7">
        <v>0</v>
      </c>
      <c r="M2889" s="7">
        <v>270</v>
      </c>
      <c r="N2889" s="7">
        <v>1</v>
      </c>
      <c r="O2889" s="7" t="s">
        <v>53</v>
      </c>
      <c r="P2889" s="7">
        <v>0</v>
      </c>
      <c r="Q2889" s="7">
        <v>0</v>
      </c>
      <c r="R2889" s="7">
        <v>16200</v>
      </c>
    </row>
    <row r="2890" spans="1:18" x14ac:dyDescent="0.25">
      <c r="A2890" s="7" t="s">
        <v>6164</v>
      </c>
      <c r="B2890" s="8">
        <v>43684</v>
      </c>
      <c r="C2890" s="7">
        <v>1</v>
      </c>
      <c r="D2890" s="7" t="s">
        <v>6165</v>
      </c>
      <c r="E2890" s="7" t="s">
        <v>592</v>
      </c>
      <c r="F2890" s="7" t="s">
        <v>6166</v>
      </c>
      <c r="G2890" s="8">
        <v>43682</v>
      </c>
      <c r="H2890" s="7" t="s">
        <v>2781</v>
      </c>
      <c r="I2890" s="7"/>
      <c r="J2890" s="7"/>
      <c r="K2890" s="7">
        <v>0</v>
      </c>
      <c r="L2890" s="7">
        <v>0</v>
      </c>
      <c r="M2890" s="7">
        <v>13858</v>
      </c>
      <c r="N2890" s="7">
        <v>1</v>
      </c>
      <c r="O2890" s="7" t="s">
        <v>53</v>
      </c>
      <c r="P2890" s="7">
        <v>0</v>
      </c>
      <c r="Q2890" s="7">
        <v>0</v>
      </c>
      <c r="R2890" s="7">
        <v>13858</v>
      </c>
    </row>
    <row r="2891" spans="1:18" x14ac:dyDescent="0.25">
      <c r="A2891" s="7" t="s">
        <v>6167</v>
      </c>
      <c r="B2891" s="8">
        <v>43684</v>
      </c>
      <c r="C2891" s="7">
        <v>1</v>
      </c>
      <c r="D2891" s="7" t="s">
        <v>6168</v>
      </c>
      <c r="E2891" s="7" t="s">
        <v>592</v>
      </c>
      <c r="F2891" s="7" t="s">
        <v>6169</v>
      </c>
      <c r="G2891" s="8">
        <v>43682</v>
      </c>
      <c r="H2891" s="7" t="s">
        <v>2781</v>
      </c>
      <c r="I2891" s="7"/>
      <c r="J2891" s="7"/>
      <c r="K2891" s="7">
        <v>0</v>
      </c>
      <c r="L2891" s="7">
        <v>0</v>
      </c>
      <c r="M2891" s="7">
        <v>21316</v>
      </c>
      <c r="N2891" s="7">
        <v>1</v>
      </c>
      <c r="O2891" s="7" t="s">
        <v>53</v>
      </c>
      <c r="P2891" s="7">
        <v>0</v>
      </c>
      <c r="Q2891" s="7">
        <v>0</v>
      </c>
      <c r="R2891" s="7">
        <v>21316</v>
      </c>
    </row>
    <row r="2892" spans="1:18" x14ac:dyDescent="0.25">
      <c r="A2892" s="7" t="s">
        <v>6170</v>
      </c>
      <c r="B2892" s="8">
        <v>43684</v>
      </c>
      <c r="C2892" s="7">
        <v>1</v>
      </c>
      <c r="D2892" s="7" t="s">
        <v>6171</v>
      </c>
      <c r="E2892" s="7" t="s">
        <v>592</v>
      </c>
      <c r="F2892" s="7" t="s">
        <v>6172</v>
      </c>
      <c r="G2892" s="8">
        <v>43677</v>
      </c>
      <c r="H2892" s="7" t="s">
        <v>2781</v>
      </c>
      <c r="I2892" s="7"/>
      <c r="J2892" s="7"/>
      <c r="K2892" s="7">
        <v>0</v>
      </c>
      <c r="L2892" s="7">
        <v>0</v>
      </c>
      <c r="M2892" s="7">
        <v>4130</v>
      </c>
      <c r="N2892" s="7">
        <v>1</v>
      </c>
      <c r="O2892" s="7" t="s">
        <v>53</v>
      </c>
      <c r="P2892" s="7">
        <v>0</v>
      </c>
      <c r="Q2892" s="7">
        <v>0</v>
      </c>
      <c r="R2892" s="7">
        <v>4130</v>
      </c>
    </row>
    <row r="2893" spans="1:18" x14ac:dyDescent="0.25">
      <c r="A2893" s="7" t="s">
        <v>6173</v>
      </c>
      <c r="B2893" s="8">
        <v>43684</v>
      </c>
      <c r="C2893" s="7">
        <v>1</v>
      </c>
      <c r="D2893" s="7" t="s">
        <v>6174</v>
      </c>
      <c r="E2893" s="7" t="s">
        <v>592</v>
      </c>
      <c r="F2893" s="7" t="s">
        <v>6175</v>
      </c>
      <c r="G2893" s="8">
        <v>43682</v>
      </c>
      <c r="H2893" s="7" t="s">
        <v>2781</v>
      </c>
      <c r="I2893" s="7"/>
      <c r="J2893" s="7"/>
      <c r="K2893" s="7">
        <v>0</v>
      </c>
      <c r="L2893" s="7">
        <v>0</v>
      </c>
      <c r="M2893" s="7">
        <v>1888</v>
      </c>
      <c r="N2893" s="7">
        <v>1</v>
      </c>
      <c r="O2893" s="7" t="s">
        <v>53</v>
      </c>
      <c r="P2893" s="7">
        <v>0</v>
      </c>
      <c r="Q2893" s="7">
        <v>0</v>
      </c>
      <c r="R2893" s="7">
        <v>1888</v>
      </c>
    </row>
    <row r="2894" spans="1:18" x14ac:dyDescent="0.25">
      <c r="A2894" s="7" t="s">
        <v>6176</v>
      </c>
      <c r="B2894" s="8">
        <v>43684</v>
      </c>
      <c r="C2894" s="7">
        <v>1</v>
      </c>
      <c r="D2894" s="7" t="s">
        <v>6177</v>
      </c>
      <c r="E2894" s="7" t="s">
        <v>592</v>
      </c>
      <c r="F2894" s="7" t="s">
        <v>6178</v>
      </c>
      <c r="G2894" s="8">
        <v>43683</v>
      </c>
      <c r="H2894" s="7" t="s">
        <v>2781</v>
      </c>
      <c r="I2894" s="7"/>
      <c r="J2894" s="7"/>
      <c r="K2894" s="7">
        <v>0</v>
      </c>
      <c r="L2894" s="7">
        <v>0</v>
      </c>
      <c r="M2894" s="7">
        <v>885</v>
      </c>
      <c r="N2894" s="7">
        <v>1</v>
      </c>
      <c r="O2894" s="7" t="s">
        <v>53</v>
      </c>
      <c r="P2894" s="7">
        <v>0</v>
      </c>
      <c r="Q2894" s="7">
        <v>0</v>
      </c>
      <c r="R2894" s="7">
        <v>885</v>
      </c>
    </row>
    <row r="2895" spans="1:18" x14ac:dyDescent="0.25">
      <c r="A2895" s="7" t="s">
        <v>6179</v>
      </c>
      <c r="B2895" s="8">
        <v>43684</v>
      </c>
      <c r="C2895" s="7">
        <v>1</v>
      </c>
      <c r="D2895" s="7" t="s">
        <v>6180</v>
      </c>
      <c r="E2895" s="7" t="s">
        <v>592</v>
      </c>
      <c r="F2895" s="7" t="s">
        <v>6181</v>
      </c>
      <c r="G2895" s="8">
        <v>43680</v>
      </c>
      <c r="H2895" s="7" t="s">
        <v>2781</v>
      </c>
      <c r="I2895" s="7"/>
      <c r="J2895" s="7"/>
      <c r="K2895" s="7">
        <v>0</v>
      </c>
      <c r="L2895" s="7">
        <v>0</v>
      </c>
      <c r="M2895" s="7">
        <v>3026.48</v>
      </c>
      <c r="N2895" s="7">
        <v>1</v>
      </c>
      <c r="O2895" s="7" t="s">
        <v>53</v>
      </c>
      <c r="P2895" s="7">
        <v>0</v>
      </c>
      <c r="Q2895" s="7">
        <v>0</v>
      </c>
      <c r="R2895" s="7">
        <v>3026.48</v>
      </c>
    </row>
    <row r="2896" spans="1:18" x14ac:dyDescent="0.25">
      <c r="A2896" s="7" t="s">
        <v>6182</v>
      </c>
      <c r="B2896" s="8">
        <v>43684</v>
      </c>
      <c r="C2896" s="7">
        <v>1</v>
      </c>
      <c r="D2896" s="7" t="s">
        <v>6183</v>
      </c>
      <c r="E2896" s="7" t="s">
        <v>592</v>
      </c>
      <c r="F2896" s="7" t="s">
        <v>6184</v>
      </c>
      <c r="G2896" s="8">
        <v>43669</v>
      </c>
      <c r="H2896" s="7" t="s">
        <v>2781</v>
      </c>
      <c r="I2896" s="7"/>
      <c r="J2896" s="7"/>
      <c r="K2896" s="7">
        <v>0</v>
      </c>
      <c r="L2896" s="7">
        <v>0</v>
      </c>
      <c r="M2896" s="7">
        <v>11800</v>
      </c>
      <c r="N2896" s="7">
        <v>1</v>
      </c>
      <c r="O2896" s="7" t="s">
        <v>53</v>
      </c>
      <c r="P2896" s="7">
        <v>0</v>
      </c>
      <c r="Q2896" s="7">
        <v>0</v>
      </c>
      <c r="R2896" s="7">
        <v>11800</v>
      </c>
    </row>
    <row r="2897" spans="1:18" x14ac:dyDescent="0.25">
      <c r="A2897" s="7" t="s">
        <v>6185</v>
      </c>
      <c r="B2897" s="8">
        <v>43685</v>
      </c>
      <c r="C2897" s="7">
        <v>1</v>
      </c>
      <c r="D2897" s="7" t="s">
        <v>6186</v>
      </c>
      <c r="E2897" s="7" t="s">
        <v>592</v>
      </c>
      <c r="F2897" s="7" t="s">
        <v>6187</v>
      </c>
      <c r="G2897" s="8">
        <v>43669</v>
      </c>
      <c r="H2897" s="7" t="s">
        <v>2781</v>
      </c>
      <c r="I2897" s="7"/>
      <c r="J2897" s="7"/>
      <c r="K2897" s="7">
        <v>0</v>
      </c>
      <c r="L2897" s="7">
        <v>0</v>
      </c>
      <c r="M2897" s="7">
        <v>7602</v>
      </c>
      <c r="N2897" s="7">
        <v>1</v>
      </c>
      <c r="O2897" s="7" t="s">
        <v>53</v>
      </c>
      <c r="P2897" s="7">
        <v>0</v>
      </c>
      <c r="Q2897" s="7">
        <v>0</v>
      </c>
      <c r="R2897" s="7">
        <v>7602</v>
      </c>
    </row>
    <row r="2898" spans="1:18" x14ac:dyDescent="0.25">
      <c r="A2898" s="7" t="s">
        <v>6188</v>
      </c>
      <c r="B2898" s="8">
        <v>43685</v>
      </c>
      <c r="C2898" s="7">
        <v>1</v>
      </c>
      <c r="D2898" s="7" t="s">
        <v>6189</v>
      </c>
      <c r="E2898" s="7" t="s">
        <v>592</v>
      </c>
      <c r="F2898" s="7" t="s">
        <v>6190</v>
      </c>
      <c r="G2898" s="8">
        <v>43661</v>
      </c>
      <c r="H2898" s="7" t="s">
        <v>2781</v>
      </c>
      <c r="I2898" s="7"/>
      <c r="J2898" s="7"/>
      <c r="K2898" s="7">
        <v>0</v>
      </c>
      <c r="L2898" s="7">
        <v>0</v>
      </c>
      <c r="M2898" s="7">
        <v>4000</v>
      </c>
      <c r="N2898" s="7">
        <v>1</v>
      </c>
      <c r="O2898" s="7" t="s">
        <v>53</v>
      </c>
      <c r="P2898" s="7">
        <v>0</v>
      </c>
      <c r="Q2898" s="7">
        <v>0</v>
      </c>
      <c r="R2898" s="7">
        <v>4000</v>
      </c>
    </row>
    <row r="2899" spans="1:18" x14ac:dyDescent="0.25">
      <c r="A2899" s="7" t="s">
        <v>6110</v>
      </c>
      <c r="B2899" s="8">
        <v>43678</v>
      </c>
      <c r="C2899" s="7">
        <v>1</v>
      </c>
      <c r="D2899" s="7" t="s">
        <v>6111</v>
      </c>
      <c r="E2899" s="7" t="s">
        <v>592</v>
      </c>
      <c r="F2899" s="7" t="s">
        <v>6112</v>
      </c>
      <c r="G2899" s="8">
        <v>43678</v>
      </c>
      <c r="H2899" s="7" t="s">
        <v>2781</v>
      </c>
      <c r="I2899" s="7"/>
      <c r="J2899" s="7"/>
      <c r="K2899" s="7">
        <v>0</v>
      </c>
      <c r="L2899" s="7">
        <v>0</v>
      </c>
      <c r="M2899" s="7">
        <v>0</v>
      </c>
      <c r="N2899" s="7">
        <v>1</v>
      </c>
      <c r="O2899" s="7" t="s">
        <v>71</v>
      </c>
      <c r="P2899" s="7">
        <v>0</v>
      </c>
      <c r="Q2899" s="7">
        <v>0</v>
      </c>
      <c r="R2899" s="7">
        <v>250</v>
      </c>
    </row>
    <row r="2900" spans="1:18" x14ac:dyDescent="0.25">
      <c r="A2900" s="7" t="s">
        <v>6113</v>
      </c>
      <c r="B2900" s="8">
        <v>43679</v>
      </c>
      <c r="C2900" s="7">
        <v>1</v>
      </c>
      <c r="D2900" s="7" t="s">
        <v>6114</v>
      </c>
      <c r="E2900" s="7" t="s">
        <v>592</v>
      </c>
      <c r="F2900" s="7" t="s">
        <v>6115</v>
      </c>
      <c r="G2900" s="8">
        <v>43677</v>
      </c>
      <c r="H2900" s="7" t="s">
        <v>2781</v>
      </c>
      <c r="I2900" s="7"/>
      <c r="J2900" s="7"/>
      <c r="K2900" s="7">
        <v>0</v>
      </c>
      <c r="L2900" s="7">
        <v>0</v>
      </c>
      <c r="M2900" s="7">
        <v>50</v>
      </c>
      <c r="N2900" s="7">
        <v>1</v>
      </c>
      <c r="O2900" s="7" t="s">
        <v>71</v>
      </c>
      <c r="P2900" s="7">
        <v>0</v>
      </c>
      <c r="Q2900" s="7">
        <v>0</v>
      </c>
      <c r="R2900" s="7">
        <v>50</v>
      </c>
    </row>
    <row r="2901" spans="1:18" x14ac:dyDescent="0.25">
      <c r="A2901" s="7" t="s">
        <v>6116</v>
      </c>
      <c r="B2901" s="8">
        <v>43679</v>
      </c>
      <c r="C2901" s="7">
        <v>1</v>
      </c>
      <c r="D2901" s="7" t="s">
        <v>6117</v>
      </c>
      <c r="E2901" s="7" t="s">
        <v>592</v>
      </c>
      <c r="F2901" s="7" t="s">
        <v>6118</v>
      </c>
      <c r="G2901" s="8">
        <v>43672</v>
      </c>
      <c r="H2901" s="7" t="s">
        <v>2781</v>
      </c>
      <c r="I2901" s="7"/>
      <c r="J2901" s="7"/>
      <c r="K2901" s="7">
        <v>0</v>
      </c>
      <c r="L2901" s="7">
        <v>0</v>
      </c>
      <c r="M2901" s="7">
        <v>50</v>
      </c>
      <c r="N2901" s="7">
        <v>1</v>
      </c>
      <c r="O2901" s="7" t="s">
        <v>71</v>
      </c>
      <c r="P2901" s="7">
        <v>0</v>
      </c>
      <c r="Q2901" s="7">
        <v>0</v>
      </c>
      <c r="R2901" s="7">
        <v>50</v>
      </c>
    </row>
    <row r="2902" spans="1:18" x14ac:dyDescent="0.25">
      <c r="A2902" s="7" t="s">
        <v>6119</v>
      </c>
      <c r="B2902" s="8">
        <v>43679</v>
      </c>
      <c r="C2902" s="7">
        <v>1</v>
      </c>
      <c r="D2902" s="7" t="s">
        <v>6120</v>
      </c>
      <c r="E2902" s="7" t="s">
        <v>592</v>
      </c>
      <c r="F2902" s="7" t="s">
        <v>6121</v>
      </c>
      <c r="G2902" s="8">
        <v>43674</v>
      </c>
      <c r="H2902" s="7" t="s">
        <v>2781</v>
      </c>
      <c r="I2902" s="7"/>
      <c r="J2902" s="7"/>
      <c r="K2902" s="7">
        <v>0</v>
      </c>
      <c r="L2902" s="7">
        <v>0</v>
      </c>
      <c r="M2902" s="7">
        <v>50</v>
      </c>
      <c r="N2902" s="7">
        <v>1</v>
      </c>
      <c r="O2902" s="7" t="s">
        <v>71</v>
      </c>
      <c r="P2902" s="7">
        <v>0</v>
      </c>
      <c r="Q2902" s="7">
        <v>0</v>
      </c>
      <c r="R2902" s="7">
        <v>50</v>
      </c>
    </row>
    <row r="2903" spans="1:18" x14ac:dyDescent="0.25">
      <c r="A2903" s="7" t="s">
        <v>6122</v>
      </c>
      <c r="B2903" s="8">
        <v>43679</v>
      </c>
      <c r="C2903" s="7">
        <v>1</v>
      </c>
      <c r="D2903" s="7" t="s">
        <v>6123</v>
      </c>
      <c r="E2903" s="7" t="s">
        <v>592</v>
      </c>
      <c r="F2903" s="7" t="s">
        <v>6124</v>
      </c>
      <c r="G2903" s="8">
        <v>43672</v>
      </c>
      <c r="H2903" s="7" t="s">
        <v>2781</v>
      </c>
      <c r="I2903" s="7"/>
      <c r="J2903" s="7"/>
      <c r="K2903" s="7">
        <v>0</v>
      </c>
      <c r="L2903" s="7">
        <v>0</v>
      </c>
      <c r="M2903" s="7">
        <v>50</v>
      </c>
      <c r="N2903" s="7">
        <v>1</v>
      </c>
      <c r="O2903" s="7" t="s">
        <v>71</v>
      </c>
      <c r="P2903" s="7">
        <v>0</v>
      </c>
      <c r="Q2903" s="7">
        <v>0</v>
      </c>
      <c r="R2903" s="7">
        <v>50</v>
      </c>
    </row>
    <row r="2904" spans="1:18" x14ac:dyDescent="0.25">
      <c r="A2904" s="7" t="s">
        <v>6125</v>
      </c>
      <c r="B2904" s="8">
        <v>43679</v>
      </c>
      <c r="C2904" s="7">
        <v>1</v>
      </c>
      <c r="D2904" s="7" t="s">
        <v>6126</v>
      </c>
      <c r="E2904" s="7" t="s">
        <v>592</v>
      </c>
      <c r="F2904" s="7" t="s">
        <v>6127</v>
      </c>
      <c r="G2904" s="8">
        <v>43669</v>
      </c>
      <c r="H2904" s="7" t="s">
        <v>2781</v>
      </c>
      <c r="I2904" s="7"/>
      <c r="J2904" s="7"/>
      <c r="K2904" s="7">
        <v>0</v>
      </c>
      <c r="L2904" s="7">
        <v>0</v>
      </c>
      <c r="M2904" s="7">
        <v>1400</v>
      </c>
      <c r="N2904" s="7">
        <v>1</v>
      </c>
      <c r="O2904" s="7" t="s">
        <v>71</v>
      </c>
      <c r="P2904" s="7">
        <v>0</v>
      </c>
      <c r="Q2904" s="7">
        <v>0</v>
      </c>
      <c r="R2904" s="7">
        <v>1400</v>
      </c>
    </row>
    <row r="2905" spans="1:18" x14ac:dyDescent="0.25">
      <c r="A2905" s="7" t="s">
        <v>6128</v>
      </c>
      <c r="B2905" s="8">
        <v>43679</v>
      </c>
      <c r="C2905" s="7">
        <v>1</v>
      </c>
      <c r="D2905" s="7" t="s">
        <v>6129</v>
      </c>
      <c r="E2905" s="7" t="s">
        <v>592</v>
      </c>
      <c r="F2905" s="7" t="s">
        <v>6130</v>
      </c>
      <c r="G2905" s="8">
        <v>43665</v>
      </c>
      <c r="H2905" s="7" t="s">
        <v>2781</v>
      </c>
      <c r="I2905" s="7"/>
      <c r="J2905" s="7"/>
      <c r="K2905" s="7">
        <v>0</v>
      </c>
      <c r="L2905" s="7">
        <v>0</v>
      </c>
      <c r="M2905" s="7">
        <v>0</v>
      </c>
      <c r="N2905" s="7">
        <v>1</v>
      </c>
      <c r="O2905" s="7" t="s">
        <v>71</v>
      </c>
      <c r="P2905" s="7">
        <v>0</v>
      </c>
      <c r="Q2905" s="7">
        <v>0</v>
      </c>
      <c r="R2905" s="7">
        <v>114</v>
      </c>
    </row>
    <row r="2906" spans="1:18" x14ac:dyDescent="0.25">
      <c r="A2906" s="7" t="s">
        <v>6147</v>
      </c>
      <c r="B2906" s="8">
        <v>43682</v>
      </c>
      <c r="C2906" s="7">
        <v>1</v>
      </c>
      <c r="D2906" s="7" t="s">
        <v>6148</v>
      </c>
      <c r="E2906" s="7" t="s">
        <v>592</v>
      </c>
      <c r="F2906" s="7" t="s">
        <v>6149</v>
      </c>
      <c r="G2906" s="8">
        <v>43670</v>
      </c>
      <c r="H2906" s="7" t="s">
        <v>2781</v>
      </c>
      <c r="I2906" s="7"/>
      <c r="J2906" s="7"/>
      <c r="K2906" s="7">
        <v>0</v>
      </c>
      <c r="L2906" s="7">
        <v>0</v>
      </c>
      <c r="M2906" s="7">
        <v>1500</v>
      </c>
      <c r="N2906" s="7">
        <v>1</v>
      </c>
      <c r="O2906" s="7" t="s">
        <v>53</v>
      </c>
      <c r="P2906" s="7">
        <v>0</v>
      </c>
      <c r="Q2906" s="7">
        <v>0</v>
      </c>
      <c r="R2906" s="7">
        <v>4650</v>
      </c>
    </row>
    <row r="2907" spans="1:18" x14ac:dyDescent="0.25">
      <c r="A2907" s="7" t="s">
        <v>6150</v>
      </c>
      <c r="B2907" s="8">
        <v>43683</v>
      </c>
      <c r="C2907" s="7">
        <v>1</v>
      </c>
      <c r="D2907" s="7" t="s">
        <v>5904</v>
      </c>
      <c r="E2907" s="7" t="s">
        <v>592</v>
      </c>
      <c r="F2907" s="7" t="s">
        <v>6151</v>
      </c>
      <c r="G2907" s="8">
        <v>43670</v>
      </c>
      <c r="H2907" s="7" t="s">
        <v>2781</v>
      </c>
      <c r="I2907" s="7"/>
      <c r="J2907" s="7"/>
      <c r="K2907" s="7">
        <v>0</v>
      </c>
      <c r="L2907" s="7">
        <v>0</v>
      </c>
      <c r="M2907" s="7">
        <v>190</v>
      </c>
      <c r="N2907" s="7">
        <v>1</v>
      </c>
      <c r="O2907" s="7" t="s">
        <v>53</v>
      </c>
      <c r="P2907" s="7">
        <v>0</v>
      </c>
      <c r="Q2907" s="7">
        <v>0</v>
      </c>
      <c r="R2907" s="7">
        <v>400</v>
      </c>
    </row>
    <row r="2908" spans="1:18" x14ac:dyDescent="0.25">
      <c r="A2908" s="7" t="s">
        <v>6152</v>
      </c>
      <c r="B2908" s="8">
        <v>43683</v>
      </c>
      <c r="C2908" s="7">
        <v>1</v>
      </c>
      <c r="D2908" s="7" t="s">
        <v>6153</v>
      </c>
      <c r="E2908" s="7" t="s">
        <v>592</v>
      </c>
      <c r="F2908" s="7" t="s">
        <v>6154</v>
      </c>
      <c r="G2908" s="8">
        <v>43665</v>
      </c>
      <c r="H2908" s="7" t="s">
        <v>2781</v>
      </c>
      <c r="I2908" s="7"/>
      <c r="J2908" s="7"/>
      <c r="K2908" s="7">
        <v>0</v>
      </c>
      <c r="L2908" s="7">
        <v>0</v>
      </c>
      <c r="M2908" s="7">
        <v>12000</v>
      </c>
      <c r="N2908" s="7">
        <v>1</v>
      </c>
      <c r="O2908" s="7" t="s">
        <v>53</v>
      </c>
      <c r="P2908" s="7">
        <v>0</v>
      </c>
      <c r="Q2908" s="7">
        <v>0</v>
      </c>
      <c r="R2908" s="7">
        <v>12000</v>
      </c>
    </row>
    <row r="2909" spans="1:18" x14ac:dyDescent="0.25">
      <c r="A2909" s="7" t="s">
        <v>6155</v>
      </c>
      <c r="B2909" s="8">
        <v>43684</v>
      </c>
      <c r="C2909" s="7">
        <v>1</v>
      </c>
      <c r="D2909" s="7" t="s">
        <v>6156</v>
      </c>
      <c r="E2909" s="7" t="s">
        <v>592</v>
      </c>
      <c r="F2909" s="7" t="s">
        <v>6157</v>
      </c>
      <c r="G2909" s="8">
        <v>43671</v>
      </c>
      <c r="H2909" s="7" t="s">
        <v>2781</v>
      </c>
      <c r="I2909" s="7"/>
      <c r="J2909" s="7"/>
      <c r="K2909" s="7">
        <v>0</v>
      </c>
      <c r="L2909" s="7">
        <v>0</v>
      </c>
      <c r="M2909" s="7">
        <v>270</v>
      </c>
      <c r="N2909" s="7">
        <v>1</v>
      </c>
      <c r="O2909" s="7" t="s">
        <v>53</v>
      </c>
      <c r="P2909" s="7">
        <v>0</v>
      </c>
      <c r="Q2909" s="7">
        <v>0</v>
      </c>
      <c r="R2909" s="7">
        <v>16200</v>
      </c>
    </row>
    <row r="2910" spans="1:18" x14ac:dyDescent="0.25">
      <c r="A2910" s="7" t="s">
        <v>6158</v>
      </c>
      <c r="B2910" s="8">
        <v>43684</v>
      </c>
      <c r="C2910" s="7">
        <v>1</v>
      </c>
      <c r="D2910" s="7" t="s">
        <v>6159</v>
      </c>
      <c r="E2910" s="7" t="s">
        <v>592</v>
      </c>
      <c r="F2910" s="7" t="s">
        <v>6160</v>
      </c>
      <c r="G2910" s="8">
        <v>43671</v>
      </c>
      <c r="H2910" s="7" t="s">
        <v>2781</v>
      </c>
      <c r="I2910" s="7"/>
      <c r="J2910" s="7"/>
      <c r="K2910" s="7">
        <v>0</v>
      </c>
      <c r="L2910" s="7">
        <v>0</v>
      </c>
      <c r="M2910" s="7">
        <v>270</v>
      </c>
      <c r="N2910" s="7">
        <v>1</v>
      </c>
      <c r="O2910" s="7" t="s">
        <v>53</v>
      </c>
      <c r="P2910" s="7">
        <v>0</v>
      </c>
      <c r="Q2910" s="7">
        <v>0</v>
      </c>
      <c r="R2910" s="7">
        <v>16200</v>
      </c>
    </row>
    <row r="2911" spans="1:18" x14ac:dyDescent="0.25">
      <c r="A2911" s="7" t="s">
        <v>6161</v>
      </c>
      <c r="B2911" s="8">
        <v>43684</v>
      </c>
      <c r="C2911" s="7">
        <v>1</v>
      </c>
      <c r="D2911" s="7" t="s">
        <v>6162</v>
      </c>
      <c r="E2911" s="7" t="s">
        <v>592</v>
      </c>
      <c r="F2911" s="7" t="s">
        <v>6163</v>
      </c>
      <c r="G2911" s="8">
        <v>43671</v>
      </c>
      <c r="H2911" s="7" t="s">
        <v>2781</v>
      </c>
      <c r="I2911" s="7"/>
      <c r="J2911" s="7"/>
      <c r="K2911" s="7">
        <v>0</v>
      </c>
      <c r="L2911" s="7">
        <v>0</v>
      </c>
      <c r="M2911" s="7">
        <v>270</v>
      </c>
      <c r="N2911" s="7">
        <v>1</v>
      </c>
      <c r="O2911" s="7" t="s">
        <v>53</v>
      </c>
      <c r="P2911" s="7">
        <v>0</v>
      </c>
      <c r="Q2911" s="7">
        <v>0</v>
      </c>
      <c r="R2911" s="7">
        <v>16200</v>
      </c>
    </row>
    <row r="2912" spans="1:18" x14ac:dyDescent="0.25">
      <c r="A2912" s="7" t="s">
        <v>6164</v>
      </c>
      <c r="B2912" s="8">
        <v>43684</v>
      </c>
      <c r="C2912" s="7">
        <v>1</v>
      </c>
      <c r="D2912" s="7" t="s">
        <v>6165</v>
      </c>
      <c r="E2912" s="7" t="s">
        <v>592</v>
      </c>
      <c r="F2912" s="7" t="s">
        <v>6166</v>
      </c>
      <c r="G2912" s="8">
        <v>43682</v>
      </c>
      <c r="H2912" s="7" t="s">
        <v>2781</v>
      </c>
      <c r="I2912" s="7"/>
      <c r="J2912" s="7"/>
      <c r="K2912" s="7">
        <v>0</v>
      </c>
      <c r="L2912" s="7">
        <v>0</v>
      </c>
      <c r="M2912" s="7">
        <v>0</v>
      </c>
      <c r="N2912" s="7">
        <v>1</v>
      </c>
      <c r="O2912" s="7" t="s">
        <v>53</v>
      </c>
      <c r="P2912" s="7">
        <v>0</v>
      </c>
      <c r="Q2912" s="7">
        <v>0</v>
      </c>
      <c r="R2912" s="7">
        <v>13858</v>
      </c>
    </row>
    <row r="2913" spans="1:18" x14ac:dyDescent="0.25">
      <c r="A2913" s="7" t="s">
        <v>6167</v>
      </c>
      <c r="B2913" s="8">
        <v>43684</v>
      </c>
      <c r="C2913" s="7">
        <v>1</v>
      </c>
      <c r="D2913" s="7" t="s">
        <v>6168</v>
      </c>
      <c r="E2913" s="7" t="s">
        <v>592</v>
      </c>
      <c r="F2913" s="7" t="s">
        <v>6169</v>
      </c>
      <c r="G2913" s="8">
        <v>43682</v>
      </c>
      <c r="H2913" s="7" t="s">
        <v>2781</v>
      </c>
      <c r="I2913" s="7"/>
      <c r="J2913" s="7"/>
      <c r="K2913" s="7">
        <v>0</v>
      </c>
      <c r="L2913" s="7">
        <v>0</v>
      </c>
      <c r="M2913" s="7">
        <v>0</v>
      </c>
      <c r="N2913" s="7">
        <v>1</v>
      </c>
      <c r="O2913" s="7" t="s">
        <v>53</v>
      </c>
      <c r="P2913" s="7">
        <v>0</v>
      </c>
      <c r="Q2913" s="7">
        <v>0</v>
      </c>
      <c r="R2913" s="7">
        <v>21316</v>
      </c>
    </row>
    <row r="2914" spans="1:18" x14ac:dyDescent="0.25">
      <c r="A2914" s="7" t="s">
        <v>6170</v>
      </c>
      <c r="B2914" s="8">
        <v>43684</v>
      </c>
      <c r="C2914" s="7">
        <v>1</v>
      </c>
      <c r="D2914" s="7" t="s">
        <v>6171</v>
      </c>
      <c r="E2914" s="7" t="s">
        <v>592</v>
      </c>
      <c r="F2914" s="7" t="s">
        <v>6172</v>
      </c>
      <c r="G2914" s="8">
        <v>43677</v>
      </c>
      <c r="H2914" s="7" t="s">
        <v>2781</v>
      </c>
      <c r="I2914" s="7"/>
      <c r="J2914" s="7"/>
      <c r="K2914" s="7">
        <v>0</v>
      </c>
      <c r="L2914" s="7">
        <v>0</v>
      </c>
      <c r="M2914" s="7">
        <v>4130</v>
      </c>
      <c r="N2914" s="7">
        <v>1</v>
      </c>
      <c r="O2914" s="7" t="s">
        <v>53</v>
      </c>
      <c r="P2914" s="7">
        <v>0</v>
      </c>
      <c r="Q2914" s="7">
        <v>0</v>
      </c>
      <c r="R2914" s="7">
        <v>4130</v>
      </c>
    </row>
    <row r="2915" spans="1:18" x14ac:dyDescent="0.25">
      <c r="A2915" s="7" t="s">
        <v>6173</v>
      </c>
      <c r="B2915" s="8">
        <v>43684</v>
      </c>
      <c r="C2915" s="7">
        <v>1</v>
      </c>
      <c r="D2915" s="7" t="s">
        <v>6174</v>
      </c>
      <c r="E2915" s="7" t="s">
        <v>592</v>
      </c>
      <c r="F2915" s="7" t="s">
        <v>6175</v>
      </c>
      <c r="G2915" s="8">
        <v>43682</v>
      </c>
      <c r="H2915" s="7" t="s">
        <v>2781</v>
      </c>
      <c r="I2915" s="7"/>
      <c r="J2915" s="7"/>
      <c r="K2915" s="7">
        <v>0</v>
      </c>
      <c r="L2915" s="7">
        <v>0</v>
      </c>
      <c r="M2915" s="7">
        <v>1888</v>
      </c>
      <c r="N2915" s="7">
        <v>1</v>
      </c>
      <c r="O2915" s="7" t="s">
        <v>53</v>
      </c>
      <c r="P2915" s="7">
        <v>0</v>
      </c>
      <c r="Q2915" s="7">
        <v>0</v>
      </c>
      <c r="R2915" s="7">
        <v>1888</v>
      </c>
    </row>
    <row r="2916" spans="1:18" x14ac:dyDescent="0.25">
      <c r="A2916" s="7" t="s">
        <v>6176</v>
      </c>
      <c r="B2916" s="8">
        <v>43684</v>
      </c>
      <c r="C2916" s="7">
        <v>1</v>
      </c>
      <c r="D2916" s="7" t="s">
        <v>6177</v>
      </c>
      <c r="E2916" s="7" t="s">
        <v>592</v>
      </c>
      <c r="F2916" s="7" t="s">
        <v>6178</v>
      </c>
      <c r="G2916" s="8">
        <v>43683</v>
      </c>
      <c r="H2916" s="7" t="s">
        <v>2781</v>
      </c>
      <c r="I2916" s="7"/>
      <c r="J2916" s="7"/>
      <c r="K2916" s="7">
        <v>0</v>
      </c>
      <c r="L2916" s="7">
        <v>0</v>
      </c>
      <c r="M2916" s="7">
        <v>885</v>
      </c>
      <c r="N2916" s="7">
        <v>1</v>
      </c>
      <c r="O2916" s="7" t="s">
        <v>53</v>
      </c>
      <c r="P2916" s="7">
        <v>0</v>
      </c>
      <c r="Q2916" s="7">
        <v>0</v>
      </c>
      <c r="R2916" s="7">
        <v>885</v>
      </c>
    </row>
    <row r="2917" spans="1:18" x14ac:dyDescent="0.25">
      <c r="A2917" s="7" t="s">
        <v>6179</v>
      </c>
      <c r="B2917" s="8">
        <v>43684</v>
      </c>
      <c r="C2917" s="7">
        <v>1</v>
      </c>
      <c r="D2917" s="7" t="s">
        <v>6180</v>
      </c>
      <c r="E2917" s="7" t="s">
        <v>592</v>
      </c>
      <c r="F2917" s="7" t="s">
        <v>6181</v>
      </c>
      <c r="G2917" s="8">
        <v>43680</v>
      </c>
      <c r="H2917" s="7" t="s">
        <v>2781</v>
      </c>
      <c r="I2917" s="7"/>
      <c r="J2917" s="7"/>
      <c r="K2917" s="7">
        <v>0</v>
      </c>
      <c r="L2917" s="7">
        <v>0</v>
      </c>
      <c r="M2917" s="7">
        <v>3026</v>
      </c>
      <c r="N2917" s="7">
        <v>1</v>
      </c>
      <c r="O2917" s="7" t="s">
        <v>53</v>
      </c>
      <c r="P2917" s="7">
        <v>0</v>
      </c>
      <c r="Q2917" s="7">
        <v>0</v>
      </c>
      <c r="R2917" s="7">
        <v>3026</v>
      </c>
    </row>
    <row r="2918" spans="1:18" x14ac:dyDescent="0.25">
      <c r="A2918" s="7" t="s">
        <v>6182</v>
      </c>
      <c r="B2918" s="8">
        <v>43684</v>
      </c>
      <c r="C2918" s="7">
        <v>1</v>
      </c>
      <c r="D2918" s="7" t="s">
        <v>6183</v>
      </c>
      <c r="E2918" s="7" t="s">
        <v>592</v>
      </c>
      <c r="F2918" s="7" t="s">
        <v>6184</v>
      </c>
      <c r="G2918" s="8">
        <v>43669</v>
      </c>
      <c r="H2918" s="7" t="s">
        <v>2781</v>
      </c>
      <c r="I2918" s="7"/>
      <c r="J2918" s="7"/>
      <c r="K2918" s="7">
        <v>0</v>
      </c>
      <c r="L2918" s="7">
        <v>0</v>
      </c>
      <c r="M2918" s="7">
        <v>11800</v>
      </c>
      <c r="N2918" s="7">
        <v>1</v>
      </c>
      <c r="O2918" s="7" t="s">
        <v>53</v>
      </c>
      <c r="P2918" s="7">
        <v>0</v>
      </c>
      <c r="Q2918" s="7">
        <v>0</v>
      </c>
      <c r="R2918" s="7">
        <v>11800</v>
      </c>
    </row>
    <row r="2919" spans="1:18" x14ac:dyDescent="0.25">
      <c r="A2919" s="7" t="s">
        <v>6185</v>
      </c>
      <c r="B2919" s="8">
        <v>43685</v>
      </c>
      <c r="C2919" s="7">
        <v>1</v>
      </c>
      <c r="D2919" s="7" t="s">
        <v>6186</v>
      </c>
      <c r="E2919" s="7" t="s">
        <v>592</v>
      </c>
      <c r="F2919" s="7" t="s">
        <v>6187</v>
      </c>
      <c r="G2919" s="8">
        <v>43669</v>
      </c>
      <c r="H2919" s="7" t="s">
        <v>2781</v>
      </c>
      <c r="I2919" s="7"/>
      <c r="J2919" s="7"/>
      <c r="K2919" s="7">
        <v>0</v>
      </c>
      <c r="L2919" s="7">
        <v>0</v>
      </c>
      <c r="M2919" s="7">
        <v>7602</v>
      </c>
      <c r="N2919" s="7">
        <v>1</v>
      </c>
      <c r="O2919" s="7" t="s">
        <v>53</v>
      </c>
      <c r="P2919" s="7">
        <v>0</v>
      </c>
      <c r="Q2919" s="7">
        <v>0</v>
      </c>
      <c r="R2919" s="7">
        <v>7602</v>
      </c>
    </row>
    <row r="2920" spans="1:18" x14ac:dyDescent="0.25">
      <c r="A2920" s="7" t="s">
        <v>6188</v>
      </c>
      <c r="B2920" s="8">
        <v>43685</v>
      </c>
      <c r="C2920" s="7">
        <v>1</v>
      </c>
      <c r="D2920" s="7" t="s">
        <v>6189</v>
      </c>
      <c r="E2920" s="7" t="s">
        <v>592</v>
      </c>
      <c r="F2920" s="7" t="s">
        <v>6190</v>
      </c>
      <c r="G2920" s="8">
        <v>43661</v>
      </c>
      <c r="H2920" s="7" t="s">
        <v>2781</v>
      </c>
      <c r="I2920" s="7"/>
      <c r="J2920" s="7"/>
      <c r="K2920" s="7">
        <v>0</v>
      </c>
      <c r="L2920" s="7">
        <v>0</v>
      </c>
      <c r="M2920" s="7">
        <v>4000</v>
      </c>
      <c r="N2920" s="7">
        <v>1</v>
      </c>
      <c r="O2920" s="7" t="s">
        <v>53</v>
      </c>
      <c r="P2920" s="7">
        <v>0</v>
      </c>
      <c r="Q2920" s="7">
        <v>0</v>
      </c>
      <c r="R2920" s="7">
        <v>4000</v>
      </c>
    </row>
    <row r="2921" spans="1:18" x14ac:dyDescent="0.25">
      <c r="A2921" s="7" t="s">
        <v>6191</v>
      </c>
      <c r="B2921" s="8">
        <v>43685</v>
      </c>
      <c r="C2921" s="7">
        <v>1</v>
      </c>
      <c r="D2921" s="7" t="s">
        <v>6192</v>
      </c>
      <c r="E2921" s="7" t="s">
        <v>592</v>
      </c>
      <c r="F2921" s="7" t="s">
        <v>6193</v>
      </c>
      <c r="G2921" s="8">
        <v>43666</v>
      </c>
      <c r="H2921" s="7" t="s">
        <v>2781</v>
      </c>
      <c r="I2921" s="7"/>
      <c r="J2921" s="7"/>
      <c r="K2921" s="7">
        <v>0</v>
      </c>
      <c r="L2921" s="7">
        <v>0</v>
      </c>
      <c r="M2921" s="7">
        <v>1046</v>
      </c>
      <c r="N2921" s="7">
        <v>1</v>
      </c>
      <c r="O2921" s="7" t="s">
        <v>71</v>
      </c>
      <c r="P2921" s="7">
        <v>0</v>
      </c>
      <c r="Q2921" s="7">
        <v>0</v>
      </c>
      <c r="R2921" s="7">
        <v>1044</v>
      </c>
    </row>
    <row r="2922" spans="1:18" x14ac:dyDescent="0.25">
      <c r="A2922" s="7" t="s">
        <v>6194</v>
      </c>
      <c r="B2922" s="8">
        <v>43685</v>
      </c>
      <c r="C2922" s="7">
        <v>1</v>
      </c>
      <c r="D2922" s="7" t="s">
        <v>6195</v>
      </c>
      <c r="E2922" s="7" t="s">
        <v>592</v>
      </c>
      <c r="F2922" s="7" t="s">
        <v>6196</v>
      </c>
      <c r="G2922" s="8">
        <v>43683</v>
      </c>
      <c r="H2922" s="7" t="s">
        <v>2781</v>
      </c>
      <c r="I2922" s="7"/>
      <c r="J2922" s="7"/>
      <c r="K2922" s="7">
        <v>0</v>
      </c>
      <c r="L2922" s="7">
        <v>0</v>
      </c>
      <c r="M2922" s="7">
        <v>85</v>
      </c>
      <c r="N2922" s="7">
        <v>1</v>
      </c>
      <c r="O2922" s="7" t="s">
        <v>71</v>
      </c>
      <c r="P2922" s="7">
        <v>0</v>
      </c>
      <c r="Q2922" s="7">
        <v>0</v>
      </c>
      <c r="R2922" s="7">
        <v>95</v>
      </c>
    </row>
    <row r="2923" spans="1:18" x14ac:dyDescent="0.25">
      <c r="A2923" s="7" t="s">
        <v>6197</v>
      </c>
      <c r="B2923" s="8">
        <v>43685</v>
      </c>
      <c r="C2923" s="7">
        <v>1</v>
      </c>
      <c r="D2923" s="7" t="s">
        <v>6198</v>
      </c>
      <c r="E2923" s="7" t="s">
        <v>592</v>
      </c>
      <c r="F2923" s="7" t="s">
        <v>6199</v>
      </c>
      <c r="G2923" s="8">
        <v>43681</v>
      </c>
      <c r="H2923" s="7" t="s">
        <v>2781</v>
      </c>
      <c r="I2923" s="7"/>
      <c r="J2923" s="7"/>
      <c r="K2923" s="7">
        <v>0</v>
      </c>
      <c r="L2923" s="7">
        <v>0</v>
      </c>
      <c r="M2923" s="7">
        <v>1500</v>
      </c>
      <c r="N2923" s="7">
        <v>1</v>
      </c>
      <c r="O2923" s="7" t="s">
        <v>53</v>
      </c>
      <c r="P2923" s="7">
        <v>0</v>
      </c>
      <c r="Q2923" s="7">
        <v>0</v>
      </c>
      <c r="R2923" s="7">
        <v>1500</v>
      </c>
    </row>
    <row r="2924" spans="1:18" x14ac:dyDescent="0.25">
      <c r="A2924" s="7" t="s">
        <v>6200</v>
      </c>
      <c r="B2924" s="8">
        <v>43685</v>
      </c>
      <c r="C2924" s="7">
        <v>1</v>
      </c>
      <c r="D2924" s="7" t="s">
        <v>6201</v>
      </c>
      <c r="E2924" s="7" t="s">
        <v>592</v>
      </c>
      <c r="F2924" s="7" t="s">
        <v>6202</v>
      </c>
      <c r="G2924" s="8">
        <v>43682</v>
      </c>
      <c r="H2924" s="7" t="s">
        <v>2781</v>
      </c>
      <c r="I2924" s="7"/>
      <c r="J2924" s="7"/>
      <c r="K2924" s="7">
        <v>0</v>
      </c>
      <c r="L2924" s="7">
        <v>0</v>
      </c>
      <c r="M2924" s="7">
        <v>50</v>
      </c>
      <c r="N2924" s="7">
        <v>1</v>
      </c>
      <c r="O2924" s="7" t="s">
        <v>71</v>
      </c>
      <c r="P2924" s="7">
        <v>0</v>
      </c>
      <c r="Q2924" s="7">
        <v>0</v>
      </c>
      <c r="R2924" s="7">
        <v>50</v>
      </c>
    </row>
    <row r="2925" spans="1:18" x14ac:dyDescent="0.25">
      <c r="A2925" s="7" t="s">
        <v>6203</v>
      </c>
      <c r="B2925" s="8">
        <v>43685</v>
      </c>
      <c r="C2925" s="7">
        <v>1</v>
      </c>
      <c r="D2925" s="7" t="s">
        <v>6204</v>
      </c>
      <c r="E2925" s="7" t="s">
        <v>592</v>
      </c>
      <c r="F2925" s="7" t="s">
        <v>6205</v>
      </c>
      <c r="G2925" s="8">
        <v>43683</v>
      </c>
      <c r="H2925" s="7" t="s">
        <v>2781</v>
      </c>
      <c r="I2925" s="7"/>
      <c r="J2925" s="7"/>
      <c r="K2925" s="7">
        <v>0</v>
      </c>
      <c r="L2925" s="7">
        <v>0</v>
      </c>
      <c r="M2925" s="7">
        <v>0</v>
      </c>
      <c r="N2925" s="7">
        <v>1</v>
      </c>
      <c r="O2925" s="7" t="s">
        <v>71</v>
      </c>
      <c r="P2925" s="7">
        <v>0</v>
      </c>
      <c r="Q2925" s="7">
        <v>0</v>
      </c>
      <c r="R2925" s="7">
        <v>50</v>
      </c>
    </row>
    <row r="2926" spans="1:18" x14ac:dyDescent="0.25">
      <c r="A2926" s="7" t="s">
        <v>6206</v>
      </c>
      <c r="B2926" s="8">
        <v>43685</v>
      </c>
      <c r="C2926" s="7">
        <v>1</v>
      </c>
      <c r="D2926" s="7" t="s">
        <v>6207</v>
      </c>
      <c r="E2926" s="7" t="s">
        <v>592</v>
      </c>
      <c r="F2926" s="7" t="s">
        <v>6208</v>
      </c>
      <c r="G2926" s="8">
        <v>43682</v>
      </c>
      <c r="H2926" s="7" t="s">
        <v>2781</v>
      </c>
      <c r="I2926" s="7"/>
      <c r="J2926" s="7"/>
      <c r="K2926" s="7">
        <v>0</v>
      </c>
      <c r="L2926" s="7">
        <v>0</v>
      </c>
      <c r="M2926" s="7">
        <v>60</v>
      </c>
      <c r="N2926" s="7">
        <v>1</v>
      </c>
      <c r="O2926" s="7" t="s">
        <v>71</v>
      </c>
      <c r="P2926" s="7">
        <v>0</v>
      </c>
      <c r="Q2926" s="7">
        <v>0</v>
      </c>
      <c r="R2926" s="7">
        <v>60</v>
      </c>
    </row>
    <row r="2927" spans="1:18" x14ac:dyDescent="0.25">
      <c r="A2927" s="7" t="s">
        <v>6014</v>
      </c>
      <c r="B2927" s="8">
        <v>43650</v>
      </c>
      <c r="C2927" s="7">
        <v>1</v>
      </c>
      <c r="D2927" s="7" t="s">
        <v>6015</v>
      </c>
      <c r="E2927" s="7" t="s">
        <v>592</v>
      </c>
      <c r="F2927" s="7" t="s">
        <v>6016</v>
      </c>
      <c r="G2927" s="8">
        <v>43648</v>
      </c>
      <c r="H2927" s="7" t="s">
        <v>2781</v>
      </c>
      <c r="I2927" s="7"/>
      <c r="J2927" s="7"/>
      <c r="K2927" s="7">
        <v>0</v>
      </c>
      <c r="L2927" s="7">
        <v>0</v>
      </c>
      <c r="M2927" s="7">
        <v>15840</v>
      </c>
      <c r="N2927" s="7">
        <v>1</v>
      </c>
      <c r="O2927" s="7" t="s">
        <v>53</v>
      </c>
      <c r="P2927" s="7">
        <v>0</v>
      </c>
      <c r="Q2927" s="7">
        <v>0</v>
      </c>
      <c r="R2927" s="7">
        <v>28195.200000000001</v>
      </c>
    </row>
    <row r="2928" spans="1:18" x14ac:dyDescent="0.25">
      <c r="A2928" s="7" t="s">
        <v>6017</v>
      </c>
      <c r="B2928" s="8">
        <v>43650</v>
      </c>
      <c r="C2928" s="7">
        <v>1</v>
      </c>
      <c r="D2928" s="7" t="s">
        <v>6018</v>
      </c>
      <c r="E2928" s="7" t="s">
        <v>592</v>
      </c>
      <c r="F2928" s="7" t="s">
        <v>6019</v>
      </c>
      <c r="G2928" s="8">
        <v>43648</v>
      </c>
      <c r="H2928" s="7" t="s">
        <v>2781</v>
      </c>
      <c r="I2928" s="7"/>
      <c r="J2928" s="7"/>
      <c r="K2928" s="7">
        <v>0</v>
      </c>
      <c r="L2928" s="7">
        <v>0</v>
      </c>
      <c r="M2928" s="7">
        <v>14184</v>
      </c>
      <c r="N2928" s="7">
        <v>1</v>
      </c>
      <c r="O2928" s="7" t="s">
        <v>53</v>
      </c>
      <c r="P2928" s="7">
        <v>0</v>
      </c>
      <c r="Q2928" s="7">
        <v>0</v>
      </c>
      <c r="R2928" s="7">
        <v>25247.5</v>
      </c>
    </row>
    <row r="2929" spans="1:18" x14ac:dyDescent="0.25">
      <c r="A2929" s="7" t="s">
        <v>6020</v>
      </c>
      <c r="B2929" s="8">
        <v>43654</v>
      </c>
      <c r="C2929" s="7">
        <v>1</v>
      </c>
      <c r="D2929" s="7" t="s">
        <v>6021</v>
      </c>
      <c r="E2929" s="7" t="s">
        <v>592</v>
      </c>
      <c r="F2929" s="7" t="s">
        <v>6022</v>
      </c>
      <c r="G2929" s="8">
        <v>43650</v>
      </c>
      <c r="H2929" s="7" t="s">
        <v>2781</v>
      </c>
      <c r="I2929" s="7"/>
      <c r="J2929" s="7"/>
      <c r="K2929" s="7">
        <v>0</v>
      </c>
      <c r="L2929" s="7">
        <v>0</v>
      </c>
      <c r="M2929" s="7">
        <v>5805</v>
      </c>
      <c r="N2929" s="7">
        <v>1</v>
      </c>
      <c r="O2929" s="7" t="s">
        <v>53</v>
      </c>
      <c r="P2929" s="7">
        <v>0</v>
      </c>
      <c r="Q2929" s="7">
        <v>0</v>
      </c>
      <c r="R2929" s="7">
        <v>5805</v>
      </c>
    </row>
    <row r="2930" spans="1:18" x14ac:dyDescent="0.25">
      <c r="A2930" s="7" t="s">
        <v>6023</v>
      </c>
      <c r="B2930" s="8">
        <v>43654</v>
      </c>
      <c r="C2930" s="7">
        <v>1</v>
      </c>
      <c r="D2930" s="7" t="s">
        <v>6024</v>
      </c>
      <c r="E2930" s="7" t="s">
        <v>592</v>
      </c>
      <c r="F2930" s="7" t="s">
        <v>6025</v>
      </c>
      <c r="G2930" s="8">
        <v>43651</v>
      </c>
      <c r="H2930" s="7" t="s">
        <v>2781</v>
      </c>
      <c r="I2930" s="7"/>
      <c r="J2930" s="7"/>
      <c r="K2930" s="7">
        <v>0</v>
      </c>
      <c r="L2930" s="7">
        <v>0</v>
      </c>
      <c r="M2930" s="7">
        <v>0</v>
      </c>
      <c r="N2930" s="7">
        <v>1</v>
      </c>
      <c r="O2930" s="7" t="s">
        <v>71</v>
      </c>
      <c r="P2930" s="7">
        <v>0</v>
      </c>
      <c r="Q2930" s="7">
        <v>0</v>
      </c>
      <c r="R2930" s="7">
        <v>50</v>
      </c>
    </row>
    <row r="2931" spans="1:18" x14ac:dyDescent="0.25">
      <c r="A2931" s="7" t="s">
        <v>6026</v>
      </c>
      <c r="B2931" s="8">
        <v>43656</v>
      </c>
      <c r="C2931" s="7">
        <v>1</v>
      </c>
      <c r="D2931" s="7" t="s">
        <v>6027</v>
      </c>
      <c r="E2931" s="7" t="s">
        <v>592</v>
      </c>
      <c r="F2931" s="7" t="s">
        <v>6028</v>
      </c>
      <c r="G2931" s="8">
        <v>43651</v>
      </c>
      <c r="H2931" s="7" t="s">
        <v>2781</v>
      </c>
      <c r="I2931" s="7"/>
      <c r="J2931" s="7"/>
      <c r="K2931" s="7">
        <v>0</v>
      </c>
      <c r="L2931" s="7">
        <v>0</v>
      </c>
      <c r="M2931" s="7">
        <v>25</v>
      </c>
      <c r="N2931" s="7">
        <v>1</v>
      </c>
      <c r="O2931" s="7" t="s">
        <v>71</v>
      </c>
      <c r="P2931" s="7">
        <v>0</v>
      </c>
      <c r="Q2931" s="7">
        <v>0</v>
      </c>
      <c r="R2931" s="7">
        <v>25</v>
      </c>
    </row>
    <row r="2932" spans="1:18" x14ac:dyDescent="0.25">
      <c r="A2932" s="7" t="s">
        <v>6029</v>
      </c>
      <c r="B2932" s="8">
        <v>43656</v>
      </c>
      <c r="C2932" s="7">
        <v>1</v>
      </c>
      <c r="D2932" s="7" t="s">
        <v>6030</v>
      </c>
      <c r="E2932" s="7" t="s">
        <v>592</v>
      </c>
      <c r="F2932" s="7" t="s">
        <v>6031</v>
      </c>
      <c r="G2932" s="8">
        <v>43652</v>
      </c>
      <c r="H2932" s="7" t="s">
        <v>2781</v>
      </c>
      <c r="I2932" s="7"/>
      <c r="J2932" s="7"/>
      <c r="K2932" s="7">
        <v>0</v>
      </c>
      <c r="L2932" s="7">
        <v>0</v>
      </c>
      <c r="M2932" s="7">
        <v>140</v>
      </c>
      <c r="N2932" s="7">
        <v>1</v>
      </c>
      <c r="O2932" s="7" t="s">
        <v>71</v>
      </c>
      <c r="P2932" s="7">
        <v>0</v>
      </c>
      <c r="Q2932" s="7">
        <v>0</v>
      </c>
      <c r="R2932" s="7">
        <v>140</v>
      </c>
    </row>
    <row r="2933" spans="1:18" x14ac:dyDescent="0.25">
      <c r="A2933" s="7" t="s">
        <v>6032</v>
      </c>
      <c r="B2933" s="8">
        <v>43656</v>
      </c>
      <c r="C2933" s="7">
        <v>1</v>
      </c>
      <c r="D2933" s="7" t="s">
        <v>6033</v>
      </c>
      <c r="E2933" s="7" t="s">
        <v>592</v>
      </c>
      <c r="F2933" s="7" t="s">
        <v>6034</v>
      </c>
      <c r="G2933" s="8">
        <v>43654</v>
      </c>
      <c r="H2933" s="7" t="s">
        <v>2781</v>
      </c>
      <c r="I2933" s="7"/>
      <c r="J2933" s="7"/>
      <c r="K2933" s="7">
        <v>0</v>
      </c>
      <c r="L2933" s="7">
        <v>0</v>
      </c>
      <c r="M2933" s="7">
        <v>50</v>
      </c>
      <c r="N2933" s="7">
        <v>1</v>
      </c>
      <c r="O2933" s="7" t="s">
        <v>71</v>
      </c>
      <c r="P2933" s="7">
        <v>0</v>
      </c>
      <c r="Q2933" s="7">
        <v>0</v>
      </c>
      <c r="R2933" s="7">
        <v>100</v>
      </c>
    </row>
    <row r="2934" spans="1:18" x14ac:dyDescent="0.25">
      <c r="A2934" s="7" t="s">
        <v>6035</v>
      </c>
      <c r="B2934" s="8">
        <v>43656</v>
      </c>
      <c r="C2934" s="7">
        <v>1</v>
      </c>
      <c r="D2934" s="7" t="s">
        <v>6036</v>
      </c>
      <c r="E2934" s="7" t="s">
        <v>592</v>
      </c>
      <c r="F2934" s="7" t="s">
        <v>6037</v>
      </c>
      <c r="G2934" s="8">
        <v>43653</v>
      </c>
      <c r="H2934" s="7" t="s">
        <v>2781</v>
      </c>
      <c r="I2934" s="7"/>
      <c r="J2934" s="7"/>
      <c r="K2934" s="7">
        <v>0</v>
      </c>
      <c r="L2934" s="7">
        <v>0</v>
      </c>
      <c r="M2934" s="7">
        <v>0</v>
      </c>
      <c r="N2934" s="7">
        <v>1</v>
      </c>
      <c r="O2934" s="7" t="s">
        <v>71</v>
      </c>
      <c r="P2934" s="7">
        <v>0</v>
      </c>
      <c r="Q2934" s="7">
        <v>0</v>
      </c>
      <c r="R2934" s="7">
        <v>50</v>
      </c>
    </row>
    <row r="2935" spans="1:18" x14ac:dyDescent="0.25">
      <c r="A2935" s="7" t="s">
        <v>6038</v>
      </c>
      <c r="B2935" s="8">
        <v>43656</v>
      </c>
      <c r="C2935" s="7">
        <v>1</v>
      </c>
      <c r="D2935" s="7" t="s">
        <v>6012</v>
      </c>
      <c r="E2935" s="7" t="s">
        <v>592</v>
      </c>
      <c r="F2935" s="7" t="s">
        <v>6039</v>
      </c>
      <c r="G2935" s="8">
        <v>43653</v>
      </c>
      <c r="H2935" s="7" t="s">
        <v>2781</v>
      </c>
      <c r="I2935" s="7"/>
      <c r="J2935" s="7"/>
      <c r="K2935" s="7">
        <v>0</v>
      </c>
      <c r="L2935" s="7">
        <v>0</v>
      </c>
      <c r="M2935" s="7">
        <v>0</v>
      </c>
      <c r="N2935" s="7">
        <v>1</v>
      </c>
      <c r="O2935" s="7" t="s">
        <v>71</v>
      </c>
      <c r="P2935" s="7">
        <v>0</v>
      </c>
      <c r="Q2935" s="7">
        <v>0</v>
      </c>
      <c r="R2935" s="7">
        <v>50</v>
      </c>
    </row>
    <row r="2936" spans="1:18" x14ac:dyDescent="0.25">
      <c r="A2936" s="7" t="s">
        <v>6040</v>
      </c>
      <c r="B2936" s="8">
        <v>43656</v>
      </c>
      <c r="C2936" s="7">
        <v>1</v>
      </c>
      <c r="D2936" s="7" t="s">
        <v>6041</v>
      </c>
      <c r="E2936" s="7" t="s">
        <v>592</v>
      </c>
      <c r="F2936" s="7" t="s">
        <v>6042</v>
      </c>
      <c r="G2936" s="8">
        <v>43652</v>
      </c>
      <c r="H2936" s="7" t="s">
        <v>2781</v>
      </c>
      <c r="I2936" s="7"/>
      <c r="J2936" s="7"/>
      <c r="K2936" s="7">
        <v>0</v>
      </c>
      <c r="L2936" s="7">
        <v>0</v>
      </c>
      <c r="M2936" s="7">
        <v>60</v>
      </c>
      <c r="N2936" s="7">
        <v>1</v>
      </c>
      <c r="O2936" s="7" t="s">
        <v>71</v>
      </c>
      <c r="P2936" s="7">
        <v>0</v>
      </c>
      <c r="Q2936" s="7">
        <v>0</v>
      </c>
      <c r="R2936" s="7">
        <v>286</v>
      </c>
    </row>
    <row r="2937" spans="1:18" x14ac:dyDescent="0.25">
      <c r="A2937" s="7" t="s">
        <v>6043</v>
      </c>
      <c r="B2937" s="8">
        <v>43656</v>
      </c>
      <c r="C2937" s="7">
        <v>1</v>
      </c>
      <c r="D2937" s="7" t="s">
        <v>6044</v>
      </c>
      <c r="E2937" s="7" t="s">
        <v>592</v>
      </c>
      <c r="F2937" s="7" t="s">
        <v>6045</v>
      </c>
      <c r="G2937" s="8">
        <v>43653</v>
      </c>
      <c r="H2937" s="7" t="s">
        <v>2781</v>
      </c>
      <c r="I2937" s="7"/>
      <c r="J2937" s="7"/>
      <c r="K2937" s="7">
        <v>0</v>
      </c>
      <c r="L2937" s="7">
        <v>0</v>
      </c>
      <c r="M2937" s="7">
        <v>50</v>
      </c>
      <c r="N2937" s="7">
        <v>1</v>
      </c>
      <c r="O2937" s="7" t="s">
        <v>71</v>
      </c>
      <c r="P2937" s="7">
        <v>0</v>
      </c>
      <c r="Q2937" s="7">
        <v>0</v>
      </c>
      <c r="R2937" s="7">
        <v>200</v>
      </c>
    </row>
    <row r="2938" spans="1:18" x14ac:dyDescent="0.25">
      <c r="A2938" s="7" t="s">
        <v>6046</v>
      </c>
      <c r="B2938" s="8">
        <v>43656</v>
      </c>
      <c r="C2938" s="7">
        <v>1</v>
      </c>
      <c r="D2938" s="7" t="s">
        <v>6047</v>
      </c>
      <c r="E2938" s="7" t="s">
        <v>592</v>
      </c>
      <c r="F2938" s="7" t="s">
        <v>6048</v>
      </c>
      <c r="G2938" s="8">
        <v>43652</v>
      </c>
      <c r="H2938" s="7" t="s">
        <v>2781</v>
      </c>
      <c r="I2938" s="7"/>
      <c r="J2938" s="7"/>
      <c r="K2938" s="7">
        <v>0</v>
      </c>
      <c r="L2938" s="7">
        <v>0</v>
      </c>
      <c r="M2938" s="7">
        <v>0</v>
      </c>
      <c r="N2938" s="7">
        <v>1</v>
      </c>
      <c r="O2938" s="7" t="s">
        <v>71</v>
      </c>
      <c r="P2938" s="7">
        <v>0</v>
      </c>
      <c r="Q2938" s="7">
        <v>0</v>
      </c>
      <c r="R2938" s="7">
        <v>150</v>
      </c>
    </row>
    <row r="2939" spans="1:18" x14ac:dyDescent="0.25">
      <c r="A2939" s="7" t="s">
        <v>6049</v>
      </c>
      <c r="B2939" s="8">
        <v>43656</v>
      </c>
      <c r="C2939" s="7">
        <v>1</v>
      </c>
      <c r="D2939" s="7" t="s">
        <v>6050</v>
      </c>
      <c r="E2939" s="7" t="s">
        <v>592</v>
      </c>
      <c r="F2939" s="7" t="s">
        <v>6051</v>
      </c>
      <c r="G2939" s="8">
        <v>43654</v>
      </c>
      <c r="H2939" s="7" t="s">
        <v>2781</v>
      </c>
      <c r="I2939" s="7"/>
      <c r="J2939" s="7"/>
      <c r="K2939" s="7">
        <v>0</v>
      </c>
      <c r="L2939" s="7">
        <v>0</v>
      </c>
      <c r="M2939" s="7">
        <v>50</v>
      </c>
      <c r="N2939" s="7">
        <v>1</v>
      </c>
      <c r="O2939" s="7" t="s">
        <v>71</v>
      </c>
      <c r="P2939" s="7">
        <v>0</v>
      </c>
      <c r="Q2939" s="7">
        <v>0</v>
      </c>
      <c r="R2939" s="7">
        <v>50</v>
      </c>
    </row>
    <row r="2940" spans="1:18" x14ac:dyDescent="0.25">
      <c r="A2940" s="7" t="s">
        <v>6052</v>
      </c>
      <c r="B2940" s="8">
        <v>43656</v>
      </c>
      <c r="C2940" s="7">
        <v>1</v>
      </c>
      <c r="D2940" s="7" t="s">
        <v>6053</v>
      </c>
      <c r="E2940" s="7" t="s">
        <v>592</v>
      </c>
      <c r="F2940" s="7" t="s">
        <v>6054</v>
      </c>
      <c r="G2940" s="8">
        <v>43654</v>
      </c>
      <c r="H2940" s="7" t="s">
        <v>2781</v>
      </c>
      <c r="I2940" s="7"/>
      <c r="J2940" s="7"/>
      <c r="K2940" s="7">
        <v>0</v>
      </c>
      <c r="L2940" s="7">
        <v>0</v>
      </c>
      <c r="M2940" s="7">
        <v>0</v>
      </c>
      <c r="N2940" s="7">
        <v>1</v>
      </c>
      <c r="O2940" s="7" t="s">
        <v>71</v>
      </c>
      <c r="P2940" s="7">
        <v>0</v>
      </c>
      <c r="Q2940" s="7">
        <v>0</v>
      </c>
      <c r="R2940" s="7">
        <v>200</v>
      </c>
    </row>
    <row r="2941" spans="1:18" x14ac:dyDescent="0.25">
      <c r="A2941" s="7" t="s">
        <v>6055</v>
      </c>
      <c r="B2941" s="8">
        <v>43658</v>
      </c>
      <c r="C2941" s="7">
        <v>1</v>
      </c>
      <c r="D2941" s="7" t="s">
        <v>6056</v>
      </c>
      <c r="E2941" s="7" t="s">
        <v>592</v>
      </c>
      <c r="F2941" s="7" t="s">
        <v>6057</v>
      </c>
      <c r="G2941" s="8">
        <v>43648</v>
      </c>
      <c r="H2941" s="7" t="s">
        <v>2781</v>
      </c>
      <c r="I2941" s="7"/>
      <c r="J2941" s="7"/>
      <c r="K2941" s="7">
        <v>0</v>
      </c>
      <c r="L2941" s="7">
        <v>0</v>
      </c>
      <c r="M2941" s="7">
        <v>850</v>
      </c>
      <c r="N2941" s="7">
        <v>1</v>
      </c>
      <c r="O2941" s="7" t="s">
        <v>53</v>
      </c>
      <c r="P2941" s="7">
        <v>0</v>
      </c>
      <c r="Q2941" s="7">
        <v>0</v>
      </c>
      <c r="R2941" s="7">
        <v>14780.2</v>
      </c>
    </row>
    <row r="2942" spans="1:18" x14ac:dyDescent="0.25">
      <c r="A2942" s="7" t="s">
        <v>6058</v>
      </c>
      <c r="B2942" s="8">
        <v>43662</v>
      </c>
      <c r="C2942" s="7">
        <v>1</v>
      </c>
      <c r="D2942" s="7" t="s">
        <v>6059</v>
      </c>
      <c r="E2942" s="7" t="s">
        <v>592</v>
      </c>
      <c r="F2942" s="7" t="s">
        <v>6060</v>
      </c>
      <c r="G2942" s="8">
        <v>43659</v>
      </c>
      <c r="H2942" s="7" t="s">
        <v>2781</v>
      </c>
      <c r="I2942" s="7"/>
      <c r="J2942" s="7"/>
      <c r="K2942" s="7">
        <v>0</v>
      </c>
      <c r="L2942" s="7">
        <v>0</v>
      </c>
      <c r="M2942" s="7">
        <v>6000</v>
      </c>
      <c r="N2942" s="7">
        <v>1</v>
      </c>
      <c r="O2942" s="7" t="s">
        <v>53</v>
      </c>
      <c r="P2942" s="7">
        <v>0</v>
      </c>
      <c r="Q2942" s="7">
        <v>0</v>
      </c>
      <c r="R2942" s="7">
        <v>6000</v>
      </c>
    </row>
    <row r="2943" spans="1:18" x14ac:dyDescent="0.25">
      <c r="A2943" s="7" t="s">
        <v>6061</v>
      </c>
      <c r="B2943" s="8">
        <v>43662</v>
      </c>
      <c r="C2943" s="7">
        <v>1</v>
      </c>
      <c r="D2943" s="7" t="s">
        <v>6062</v>
      </c>
      <c r="E2943" s="7" t="s">
        <v>592</v>
      </c>
      <c r="F2943" s="7" t="s">
        <v>6063</v>
      </c>
      <c r="G2943" s="8">
        <v>43658</v>
      </c>
      <c r="H2943" s="7" t="s">
        <v>2781</v>
      </c>
      <c r="I2943" s="7"/>
      <c r="J2943" s="7"/>
      <c r="K2943" s="7">
        <v>0</v>
      </c>
      <c r="L2943" s="7">
        <v>0</v>
      </c>
      <c r="M2943" s="7">
        <v>1500</v>
      </c>
      <c r="N2943" s="7">
        <v>1</v>
      </c>
      <c r="O2943" s="7" t="s">
        <v>53</v>
      </c>
      <c r="P2943" s="7">
        <v>0</v>
      </c>
      <c r="Q2943" s="7">
        <v>0</v>
      </c>
      <c r="R2943" s="7">
        <v>1500</v>
      </c>
    </row>
    <row r="2944" spans="1:18" x14ac:dyDescent="0.25">
      <c r="A2944" s="7" t="s">
        <v>6064</v>
      </c>
      <c r="B2944" s="8">
        <v>43662</v>
      </c>
      <c r="C2944" s="7">
        <v>1</v>
      </c>
      <c r="D2944" s="7" t="s">
        <v>6065</v>
      </c>
      <c r="E2944" s="7" t="s">
        <v>592</v>
      </c>
      <c r="F2944" s="7" t="s">
        <v>6066</v>
      </c>
      <c r="G2944" s="8">
        <v>43656</v>
      </c>
      <c r="H2944" s="7" t="s">
        <v>2781</v>
      </c>
      <c r="I2944" s="7"/>
      <c r="J2944" s="7"/>
      <c r="K2944" s="7">
        <v>0</v>
      </c>
      <c r="L2944" s="7">
        <v>0</v>
      </c>
      <c r="M2944" s="7">
        <v>10620</v>
      </c>
      <c r="N2944" s="7">
        <v>1</v>
      </c>
      <c r="O2944" s="7" t="s">
        <v>53</v>
      </c>
      <c r="P2944" s="7">
        <v>0</v>
      </c>
      <c r="Q2944" s="7">
        <v>0</v>
      </c>
      <c r="R2944" s="7">
        <v>10620</v>
      </c>
    </row>
    <row r="2945" spans="1:18" x14ac:dyDescent="0.25">
      <c r="A2945" s="7" t="s">
        <v>6067</v>
      </c>
      <c r="B2945" s="8">
        <v>43663</v>
      </c>
      <c r="C2945" s="7">
        <v>1</v>
      </c>
      <c r="D2945" s="7" t="s">
        <v>6068</v>
      </c>
      <c r="E2945" s="7" t="s">
        <v>592</v>
      </c>
      <c r="F2945" s="7" t="s">
        <v>6069</v>
      </c>
      <c r="G2945" s="8">
        <v>43662</v>
      </c>
      <c r="H2945" s="7" t="s">
        <v>2781</v>
      </c>
      <c r="I2945" s="7"/>
      <c r="J2945" s="7"/>
      <c r="K2945" s="7">
        <v>0</v>
      </c>
      <c r="L2945" s="7">
        <v>0</v>
      </c>
      <c r="M2945" s="7">
        <v>0</v>
      </c>
      <c r="N2945" s="7">
        <v>1</v>
      </c>
      <c r="O2945" s="7" t="s">
        <v>53</v>
      </c>
      <c r="P2945" s="7">
        <v>0</v>
      </c>
      <c r="Q2945" s="7">
        <v>0</v>
      </c>
      <c r="R2945" s="7">
        <v>2948</v>
      </c>
    </row>
    <row r="2946" spans="1:18" x14ac:dyDescent="0.25">
      <c r="A2946" s="7" t="s">
        <v>6070</v>
      </c>
      <c r="B2946" s="8">
        <v>43665</v>
      </c>
      <c r="C2946" s="7">
        <v>1</v>
      </c>
      <c r="D2946" s="7" t="s">
        <v>6071</v>
      </c>
      <c r="E2946" s="7" t="s">
        <v>592</v>
      </c>
      <c r="F2946" s="7" t="s">
        <v>6072</v>
      </c>
      <c r="G2946" s="8">
        <v>43664</v>
      </c>
      <c r="H2946" s="7" t="s">
        <v>2781</v>
      </c>
      <c r="I2946" s="7"/>
      <c r="J2946" s="7"/>
      <c r="K2946" s="7">
        <v>0</v>
      </c>
      <c r="L2946" s="7">
        <v>0</v>
      </c>
      <c r="M2946" s="7">
        <v>0</v>
      </c>
      <c r="N2946" s="7">
        <v>1</v>
      </c>
      <c r="O2946" s="7" t="s">
        <v>53</v>
      </c>
      <c r="P2946" s="7">
        <v>0</v>
      </c>
      <c r="Q2946" s="7">
        <v>0</v>
      </c>
      <c r="R2946" s="7">
        <v>34513.49</v>
      </c>
    </row>
    <row r="2947" spans="1:18" x14ac:dyDescent="0.25">
      <c r="A2947" s="7" t="s">
        <v>6073</v>
      </c>
      <c r="B2947" s="8">
        <v>43669</v>
      </c>
      <c r="C2947" s="7">
        <v>1</v>
      </c>
      <c r="D2947" s="7" t="s">
        <v>6074</v>
      </c>
      <c r="E2947" s="7" t="s">
        <v>592</v>
      </c>
      <c r="F2947" s="7" t="s">
        <v>6075</v>
      </c>
      <c r="G2947" s="8">
        <v>43666</v>
      </c>
      <c r="H2947" s="7" t="s">
        <v>2781</v>
      </c>
      <c r="I2947" s="7"/>
      <c r="J2947" s="7"/>
      <c r="K2947" s="7">
        <v>0</v>
      </c>
      <c r="L2947" s="7">
        <v>0</v>
      </c>
      <c r="M2947" s="7">
        <v>766.71</v>
      </c>
      <c r="N2947" s="7">
        <v>1</v>
      </c>
      <c r="O2947" s="7" t="s">
        <v>71</v>
      </c>
      <c r="P2947" s="7">
        <v>0</v>
      </c>
      <c r="Q2947" s="7">
        <v>0</v>
      </c>
      <c r="R2947" s="7">
        <v>766.25</v>
      </c>
    </row>
    <row r="2948" spans="1:18" x14ac:dyDescent="0.25">
      <c r="A2948" s="7" t="s">
        <v>6076</v>
      </c>
      <c r="B2948" s="8">
        <v>43670</v>
      </c>
      <c r="C2948" s="7">
        <v>1</v>
      </c>
      <c r="D2948" s="7" t="s">
        <v>6077</v>
      </c>
      <c r="E2948" s="7" t="s">
        <v>592</v>
      </c>
      <c r="F2948" s="7" t="s">
        <v>6078</v>
      </c>
      <c r="G2948" s="8">
        <v>43667</v>
      </c>
      <c r="H2948" s="7" t="s">
        <v>2781</v>
      </c>
      <c r="I2948" s="7"/>
      <c r="J2948" s="7"/>
      <c r="K2948" s="7">
        <v>0</v>
      </c>
      <c r="L2948" s="7">
        <v>0</v>
      </c>
      <c r="M2948" s="7">
        <v>200</v>
      </c>
      <c r="N2948" s="7">
        <v>1</v>
      </c>
      <c r="O2948" s="7" t="s">
        <v>71</v>
      </c>
      <c r="P2948" s="7">
        <v>0</v>
      </c>
      <c r="Q2948" s="7">
        <v>0</v>
      </c>
      <c r="R2948" s="7">
        <v>200</v>
      </c>
    </row>
    <row r="2949" spans="1:18" x14ac:dyDescent="0.25">
      <c r="A2949" s="7" t="s">
        <v>6079</v>
      </c>
      <c r="B2949" s="8">
        <v>43670</v>
      </c>
      <c r="C2949" s="7">
        <v>1</v>
      </c>
      <c r="D2949" s="7" t="s">
        <v>6080</v>
      </c>
      <c r="E2949" s="7" t="s">
        <v>592</v>
      </c>
      <c r="F2949" s="7" t="s">
        <v>6081</v>
      </c>
      <c r="G2949" s="8">
        <v>43660</v>
      </c>
      <c r="H2949" s="7" t="s">
        <v>2781</v>
      </c>
      <c r="I2949" s="7"/>
      <c r="J2949" s="7"/>
      <c r="K2949" s="7">
        <v>0</v>
      </c>
      <c r="L2949" s="7">
        <v>0</v>
      </c>
      <c r="M2949" s="7">
        <v>50</v>
      </c>
      <c r="N2949" s="7">
        <v>1</v>
      </c>
      <c r="O2949" s="7" t="s">
        <v>71</v>
      </c>
      <c r="P2949" s="7">
        <v>0</v>
      </c>
      <c r="Q2949" s="7">
        <v>0</v>
      </c>
      <c r="R2949" s="7">
        <v>50</v>
      </c>
    </row>
    <row r="2950" spans="1:18" x14ac:dyDescent="0.25">
      <c r="A2950" s="7" t="s">
        <v>6082</v>
      </c>
      <c r="B2950" s="8">
        <v>43670</v>
      </c>
      <c r="C2950" s="7">
        <v>1</v>
      </c>
      <c r="D2950" s="7" t="s">
        <v>6083</v>
      </c>
      <c r="E2950" s="7" t="s">
        <v>592</v>
      </c>
      <c r="F2950" s="7" t="s">
        <v>6084</v>
      </c>
      <c r="G2950" s="8">
        <v>43665</v>
      </c>
      <c r="H2950" s="7" t="s">
        <v>2781</v>
      </c>
      <c r="I2950" s="7"/>
      <c r="J2950" s="7"/>
      <c r="K2950" s="7">
        <v>0</v>
      </c>
      <c r="L2950" s="7">
        <v>0</v>
      </c>
      <c r="M2950" s="7">
        <v>50</v>
      </c>
      <c r="N2950" s="7">
        <v>1</v>
      </c>
      <c r="O2950" s="7" t="s">
        <v>71</v>
      </c>
      <c r="P2950" s="7">
        <v>0</v>
      </c>
      <c r="Q2950" s="7">
        <v>0</v>
      </c>
      <c r="R2950" s="7">
        <v>50</v>
      </c>
    </row>
    <row r="2951" spans="1:18" x14ac:dyDescent="0.25">
      <c r="A2951" s="7" t="s">
        <v>6085</v>
      </c>
      <c r="B2951" s="8">
        <v>43670</v>
      </c>
      <c r="C2951" s="7">
        <v>1</v>
      </c>
      <c r="D2951" s="7" t="s">
        <v>6086</v>
      </c>
      <c r="E2951" s="7" t="s">
        <v>592</v>
      </c>
      <c r="F2951" s="7" t="s">
        <v>6087</v>
      </c>
      <c r="G2951" s="8">
        <v>43658</v>
      </c>
      <c r="H2951" s="7" t="s">
        <v>2781</v>
      </c>
      <c r="I2951" s="7"/>
      <c r="J2951" s="7"/>
      <c r="K2951" s="7">
        <v>0</v>
      </c>
      <c r="L2951" s="7">
        <v>0</v>
      </c>
      <c r="M2951" s="7">
        <v>60</v>
      </c>
      <c r="N2951" s="7">
        <v>1</v>
      </c>
      <c r="O2951" s="7" t="s">
        <v>71</v>
      </c>
      <c r="P2951" s="7">
        <v>0</v>
      </c>
      <c r="Q2951" s="7">
        <v>0</v>
      </c>
      <c r="R2951" s="7">
        <v>60</v>
      </c>
    </row>
    <row r="2952" spans="1:18" x14ac:dyDescent="0.25">
      <c r="A2952" s="7" t="s">
        <v>6088</v>
      </c>
      <c r="B2952" s="8">
        <v>43658</v>
      </c>
      <c r="C2952" s="7">
        <v>1</v>
      </c>
      <c r="D2952" s="7" t="s">
        <v>6056</v>
      </c>
      <c r="E2952" s="7" t="s">
        <v>592</v>
      </c>
      <c r="F2952" s="7" t="s">
        <v>6057</v>
      </c>
      <c r="G2952" s="8">
        <v>43648</v>
      </c>
      <c r="H2952" s="7" t="s">
        <v>2781</v>
      </c>
      <c r="I2952" s="7"/>
      <c r="J2952" s="7"/>
      <c r="K2952" s="7">
        <v>0</v>
      </c>
      <c r="L2952" s="7">
        <v>0</v>
      </c>
      <c r="M2952" s="7">
        <v>850</v>
      </c>
      <c r="N2952" s="7">
        <v>1</v>
      </c>
      <c r="O2952" s="7" t="s">
        <v>53</v>
      </c>
      <c r="P2952" s="7">
        <v>0</v>
      </c>
      <c r="Q2952" s="7">
        <v>0</v>
      </c>
      <c r="R2952" s="7">
        <v>14780.2</v>
      </c>
    </row>
    <row r="2953" spans="1:18" x14ac:dyDescent="0.25">
      <c r="A2953" s="7" t="s">
        <v>6089</v>
      </c>
      <c r="B2953" s="8">
        <v>43671</v>
      </c>
      <c r="C2953" s="7">
        <v>1</v>
      </c>
      <c r="D2953" s="7" t="s">
        <v>6090</v>
      </c>
      <c r="E2953" s="7" t="s">
        <v>592</v>
      </c>
      <c r="F2953" s="7" t="s">
        <v>6091</v>
      </c>
      <c r="G2953" s="8">
        <v>43664</v>
      </c>
      <c r="H2953" s="7" t="s">
        <v>2781</v>
      </c>
      <c r="I2953" s="7"/>
      <c r="J2953" s="7"/>
      <c r="K2953" s="7">
        <v>0</v>
      </c>
      <c r="L2953" s="7">
        <v>0</v>
      </c>
      <c r="M2953" s="7">
        <v>6000</v>
      </c>
      <c r="N2953" s="7">
        <v>1</v>
      </c>
      <c r="O2953" s="7" t="s">
        <v>53</v>
      </c>
      <c r="P2953" s="7">
        <v>0</v>
      </c>
      <c r="Q2953" s="7">
        <v>0</v>
      </c>
      <c r="R2953" s="7">
        <v>6000</v>
      </c>
    </row>
    <row r="2954" spans="1:18" x14ac:dyDescent="0.25">
      <c r="A2954" s="7" t="s">
        <v>6092</v>
      </c>
      <c r="B2954" s="8">
        <v>43671</v>
      </c>
      <c r="C2954" s="7">
        <v>1</v>
      </c>
      <c r="D2954" s="7" t="s">
        <v>6093</v>
      </c>
      <c r="E2954" s="7" t="s">
        <v>592</v>
      </c>
      <c r="F2954" s="7" t="s">
        <v>6094</v>
      </c>
      <c r="G2954" s="8">
        <v>43665</v>
      </c>
      <c r="H2954" s="7" t="s">
        <v>2781</v>
      </c>
      <c r="I2954" s="7"/>
      <c r="J2954" s="7"/>
      <c r="K2954" s="7">
        <v>0</v>
      </c>
      <c r="L2954" s="7">
        <v>0</v>
      </c>
      <c r="M2954" s="7">
        <v>6000</v>
      </c>
      <c r="N2954" s="7">
        <v>1</v>
      </c>
      <c r="O2954" s="7" t="s">
        <v>53</v>
      </c>
      <c r="P2954" s="7">
        <v>0</v>
      </c>
      <c r="Q2954" s="7">
        <v>0</v>
      </c>
      <c r="R2954" s="7">
        <v>6000</v>
      </c>
    </row>
    <row r="2955" spans="1:18" x14ac:dyDescent="0.25">
      <c r="A2955" s="7" t="s">
        <v>6095</v>
      </c>
      <c r="B2955" s="8">
        <v>43671</v>
      </c>
      <c r="C2955" s="7">
        <v>1</v>
      </c>
      <c r="D2955" s="7" t="s">
        <v>6096</v>
      </c>
      <c r="E2955" s="7" t="s">
        <v>592</v>
      </c>
      <c r="F2955" s="7" t="s">
        <v>6097</v>
      </c>
      <c r="G2955" s="8">
        <v>43668</v>
      </c>
      <c r="H2955" s="7" t="s">
        <v>2781</v>
      </c>
      <c r="I2955" s="7"/>
      <c r="J2955" s="7"/>
      <c r="K2955" s="7">
        <v>0</v>
      </c>
      <c r="L2955" s="7">
        <v>0</v>
      </c>
      <c r="M2955" s="7">
        <v>1770</v>
      </c>
      <c r="N2955" s="7">
        <v>1</v>
      </c>
      <c r="O2955" s="7" t="s">
        <v>53</v>
      </c>
      <c r="P2955" s="7">
        <v>0</v>
      </c>
      <c r="Q2955" s="7">
        <v>0</v>
      </c>
      <c r="R2955" s="7">
        <v>1770</v>
      </c>
    </row>
    <row r="2956" spans="1:18" x14ac:dyDescent="0.25">
      <c r="A2956" s="7" t="s">
        <v>6098</v>
      </c>
      <c r="B2956" s="8">
        <v>43671</v>
      </c>
      <c r="C2956" s="7">
        <v>1</v>
      </c>
      <c r="D2956" s="7" t="s">
        <v>6099</v>
      </c>
      <c r="E2956" s="7" t="s">
        <v>592</v>
      </c>
      <c r="F2956" s="7" t="s">
        <v>6100</v>
      </c>
      <c r="G2956" s="8">
        <v>43666</v>
      </c>
      <c r="H2956" s="7" t="s">
        <v>2781</v>
      </c>
      <c r="I2956" s="7"/>
      <c r="J2956" s="7"/>
      <c r="K2956" s="7">
        <v>0</v>
      </c>
      <c r="L2956" s="7">
        <v>0</v>
      </c>
      <c r="M2956" s="7">
        <v>4956</v>
      </c>
      <c r="N2956" s="7">
        <v>1</v>
      </c>
      <c r="O2956" s="7" t="s">
        <v>53</v>
      </c>
      <c r="P2956" s="7">
        <v>0</v>
      </c>
      <c r="Q2956" s="7">
        <v>0</v>
      </c>
      <c r="R2956" s="7">
        <v>4956</v>
      </c>
    </row>
    <row r="2957" spans="1:18" x14ac:dyDescent="0.25">
      <c r="A2957" s="7" t="s">
        <v>6101</v>
      </c>
      <c r="B2957" s="8">
        <v>43671</v>
      </c>
      <c r="C2957" s="7">
        <v>1</v>
      </c>
      <c r="D2957" s="7" t="s">
        <v>6102</v>
      </c>
      <c r="E2957" s="7" t="s">
        <v>592</v>
      </c>
      <c r="F2957" s="7" t="s">
        <v>6103</v>
      </c>
      <c r="G2957" s="8">
        <v>43667</v>
      </c>
      <c r="H2957" s="7" t="s">
        <v>2781</v>
      </c>
      <c r="I2957" s="7"/>
      <c r="J2957" s="7"/>
      <c r="K2957" s="7">
        <v>0</v>
      </c>
      <c r="L2957" s="7">
        <v>0</v>
      </c>
      <c r="M2957" s="7">
        <v>944</v>
      </c>
      <c r="N2957" s="7">
        <v>1</v>
      </c>
      <c r="O2957" s="7" t="s">
        <v>53</v>
      </c>
      <c r="P2957" s="7">
        <v>0</v>
      </c>
      <c r="Q2957" s="7">
        <v>0</v>
      </c>
      <c r="R2957" s="7">
        <v>944</v>
      </c>
    </row>
    <row r="2958" spans="1:18" x14ac:dyDescent="0.25">
      <c r="A2958" s="7" t="s">
        <v>6104</v>
      </c>
      <c r="B2958" s="8">
        <v>43671</v>
      </c>
      <c r="C2958" s="7">
        <v>1</v>
      </c>
      <c r="D2958" s="7" t="s">
        <v>6105</v>
      </c>
      <c r="E2958" s="7" t="s">
        <v>592</v>
      </c>
      <c r="F2958" s="7" t="s">
        <v>6106</v>
      </c>
      <c r="G2958" s="8">
        <v>43668</v>
      </c>
      <c r="H2958" s="7" t="s">
        <v>2781</v>
      </c>
      <c r="I2958" s="7"/>
      <c r="J2958" s="7"/>
      <c r="K2958" s="7">
        <v>0</v>
      </c>
      <c r="L2958" s="7">
        <v>0</v>
      </c>
      <c r="M2958" s="7">
        <v>4000</v>
      </c>
      <c r="N2958" s="7">
        <v>1</v>
      </c>
      <c r="O2958" s="7" t="s">
        <v>53</v>
      </c>
      <c r="P2958" s="7">
        <v>0</v>
      </c>
      <c r="Q2958" s="7">
        <v>0</v>
      </c>
      <c r="R2958" s="7">
        <v>4000</v>
      </c>
    </row>
    <row r="2959" spans="1:18" x14ac:dyDescent="0.25">
      <c r="A2959" s="7" t="s">
        <v>6107</v>
      </c>
      <c r="B2959" s="8">
        <v>43676</v>
      </c>
      <c r="C2959" s="7">
        <v>1</v>
      </c>
      <c r="D2959" s="7" t="s">
        <v>6108</v>
      </c>
      <c r="E2959" s="7" t="s">
        <v>592</v>
      </c>
      <c r="F2959" s="7" t="s">
        <v>6109</v>
      </c>
      <c r="G2959" s="8">
        <v>43675</v>
      </c>
      <c r="H2959" s="7" t="s">
        <v>2781</v>
      </c>
      <c r="I2959" s="7"/>
      <c r="J2959" s="7"/>
      <c r="K2959" s="7">
        <v>0</v>
      </c>
      <c r="L2959" s="7">
        <v>0</v>
      </c>
      <c r="M2959" s="7">
        <v>0</v>
      </c>
      <c r="N2959" s="7">
        <v>1</v>
      </c>
      <c r="O2959" s="7" t="s">
        <v>71</v>
      </c>
      <c r="P2959" s="7">
        <v>0</v>
      </c>
      <c r="Q2959" s="7">
        <v>0</v>
      </c>
      <c r="R2959" s="7">
        <v>160</v>
      </c>
    </row>
    <row r="2960" spans="1:18" x14ac:dyDescent="0.25">
      <c r="A2960" s="7" t="s">
        <v>6110</v>
      </c>
      <c r="B2960" s="8">
        <v>43678</v>
      </c>
      <c r="C2960" s="7">
        <v>1</v>
      </c>
      <c r="D2960" s="7" t="s">
        <v>6111</v>
      </c>
      <c r="E2960" s="7" t="s">
        <v>592</v>
      </c>
      <c r="F2960" s="7" t="s">
        <v>6112</v>
      </c>
      <c r="G2960" s="8">
        <v>43678</v>
      </c>
      <c r="H2960" s="7" t="s">
        <v>2781</v>
      </c>
      <c r="I2960" s="7"/>
      <c r="J2960" s="7"/>
      <c r="K2960" s="7">
        <v>0</v>
      </c>
      <c r="L2960" s="7">
        <v>0</v>
      </c>
      <c r="M2960" s="7">
        <v>0</v>
      </c>
      <c r="N2960" s="7">
        <v>1</v>
      </c>
      <c r="O2960" s="7" t="s">
        <v>71</v>
      </c>
      <c r="P2960" s="7">
        <v>0</v>
      </c>
      <c r="Q2960" s="7">
        <v>0</v>
      </c>
      <c r="R2960" s="7">
        <v>250</v>
      </c>
    </row>
    <row r="2961" spans="1:18" x14ac:dyDescent="0.25">
      <c r="A2961" s="7" t="s">
        <v>6113</v>
      </c>
      <c r="B2961" s="8">
        <v>43679</v>
      </c>
      <c r="C2961" s="7">
        <v>1</v>
      </c>
      <c r="D2961" s="7" t="s">
        <v>6114</v>
      </c>
      <c r="E2961" s="7" t="s">
        <v>592</v>
      </c>
      <c r="F2961" s="7" t="s">
        <v>6115</v>
      </c>
      <c r="G2961" s="8">
        <v>43677</v>
      </c>
      <c r="H2961" s="7" t="s">
        <v>2781</v>
      </c>
      <c r="I2961" s="7"/>
      <c r="J2961" s="7"/>
      <c r="K2961" s="7">
        <v>0</v>
      </c>
      <c r="L2961" s="7">
        <v>0</v>
      </c>
      <c r="M2961" s="7">
        <v>50</v>
      </c>
      <c r="N2961" s="7">
        <v>1</v>
      </c>
      <c r="O2961" s="7" t="s">
        <v>71</v>
      </c>
      <c r="P2961" s="7">
        <v>0</v>
      </c>
      <c r="Q2961" s="7">
        <v>0</v>
      </c>
      <c r="R2961" s="7">
        <v>50</v>
      </c>
    </row>
    <row r="2962" spans="1:18" x14ac:dyDescent="0.25">
      <c r="A2962" s="7" t="s">
        <v>6116</v>
      </c>
      <c r="B2962" s="8">
        <v>43679</v>
      </c>
      <c r="C2962" s="7">
        <v>1</v>
      </c>
      <c r="D2962" s="7" t="s">
        <v>6117</v>
      </c>
      <c r="E2962" s="7" t="s">
        <v>592</v>
      </c>
      <c r="F2962" s="7" t="s">
        <v>6118</v>
      </c>
      <c r="G2962" s="8">
        <v>43672</v>
      </c>
      <c r="H2962" s="7" t="s">
        <v>2781</v>
      </c>
      <c r="I2962" s="7"/>
      <c r="J2962" s="7"/>
      <c r="K2962" s="7">
        <v>0</v>
      </c>
      <c r="L2962" s="7">
        <v>0</v>
      </c>
      <c r="M2962" s="7">
        <v>50</v>
      </c>
      <c r="N2962" s="7">
        <v>1</v>
      </c>
      <c r="O2962" s="7" t="s">
        <v>71</v>
      </c>
      <c r="P2962" s="7">
        <v>0</v>
      </c>
      <c r="Q2962" s="7">
        <v>0</v>
      </c>
      <c r="R2962" s="7">
        <v>50</v>
      </c>
    </row>
    <row r="2963" spans="1:18" x14ac:dyDescent="0.25">
      <c r="A2963" s="7" t="s">
        <v>6119</v>
      </c>
      <c r="B2963" s="8">
        <v>43679</v>
      </c>
      <c r="C2963" s="7">
        <v>1</v>
      </c>
      <c r="D2963" s="7" t="s">
        <v>6120</v>
      </c>
      <c r="E2963" s="7" t="s">
        <v>592</v>
      </c>
      <c r="F2963" s="7" t="s">
        <v>6121</v>
      </c>
      <c r="G2963" s="8">
        <v>43674</v>
      </c>
      <c r="H2963" s="7" t="s">
        <v>2781</v>
      </c>
      <c r="I2963" s="7"/>
      <c r="J2963" s="7"/>
      <c r="K2963" s="7">
        <v>0</v>
      </c>
      <c r="L2963" s="7">
        <v>0</v>
      </c>
      <c r="M2963" s="7">
        <v>50</v>
      </c>
      <c r="N2963" s="7">
        <v>1</v>
      </c>
      <c r="O2963" s="7" t="s">
        <v>71</v>
      </c>
      <c r="P2963" s="7">
        <v>0</v>
      </c>
      <c r="Q2963" s="7">
        <v>0</v>
      </c>
      <c r="R2963" s="7">
        <v>50</v>
      </c>
    </row>
    <row r="2964" spans="1:18" x14ac:dyDescent="0.25">
      <c r="A2964" s="7" t="s">
        <v>6122</v>
      </c>
      <c r="B2964" s="8">
        <v>43679</v>
      </c>
      <c r="C2964" s="7">
        <v>1</v>
      </c>
      <c r="D2964" s="7" t="s">
        <v>6123</v>
      </c>
      <c r="E2964" s="7" t="s">
        <v>592</v>
      </c>
      <c r="F2964" s="7" t="s">
        <v>6124</v>
      </c>
      <c r="G2964" s="8">
        <v>43672</v>
      </c>
      <c r="H2964" s="7" t="s">
        <v>2781</v>
      </c>
      <c r="I2964" s="7"/>
      <c r="J2964" s="7"/>
      <c r="K2964" s="7">
        <v>0</v>
      </c>
      <c r="L2964" s="7">
        <v>0</v>
      </c>
      <c r="M2964" s="7">
        <v>50</v>
      </c>
      <c r="N2964" s="7">
        <v>1</v>
      </c>
      <c r="O2964" s="7" t="s">
        <v>71</v>
      </c>
      <c r="P2964" s="7">
        <v>0</v>
      </c>
      <c r="Q2964" s="7">
        <v>0</v>
      </c>
      <c r="R2964" s="7">
        <v>50</v>
      </c>
    </row>
    <row r="2965" spans="1:18" x14ac:dyDescent="0.25">
      <c r="A2965" s="7" t="s">
        <v>6125</v>
      </c>
      <c r="B2965" s="8">
        <v>43679</v>
      </c>
      <c r="C2965" s="7">
        <v>1</v>
      </c>
      <c r="D2965" s="7" t="s">
        <v>6126</v>
      </c>
      <c r="E2965" s="7" t="s">
        <v>592</v>
      </c>
      <c r="F2965" s="7" t="s">
        <v>6127</v>
      </c>
      <c r="G2965" s="8">
        <v>43669</v>
      </c>
      <c r="H2965" s="7" t="s">
        <v>2781</v>
      </c>
      <c r="I2965" s="7"/>
      <c r="J2965" s="7"/>
      <c r="K2965" s="7">
        <v>0</v>
      </c>
      <c r="L2965" s="7">
        <v>0</v>
      </c>
      <c r="M2965" s="7">
        <v>1400</v>
      </c>
      <c r="N2965" s="7">
        <v>1</v>
      </c>
      <c r="O2965" s="7" t="s">
        <v>71</v>
      </c>
      <c r="P2965" s="7">
        <v>0</v>
      </c>
      <c r="Q2965" s="7">
        <v>0</v>
      </c>
      <c r="R2965" s="7">
        <v>1400</v>
      </c>
    </row>
    <row r="2966" spans="1:18" x14ac:dyDescent="0.25">
      <c r="A2966" s="7" t="s">
        <v>6128</v>
      </c>
      <c r="B2966" s="8">
        <v>43679</v>
      </c>
      <c r="C2966" s="7">
        <v>1</v>
      </c>
      <c r="D2966" s="7" t="s">
        <v>6129</v>
      </c>
      <c r="E2966" s="7" t="s">
        <v>592</v>
      </c>
      <c r="F2966" s="7" t="s">
        <v>6130</v>
      </c>
      <c r="G2966" s="8">
        <v>43665</v>
      </c>
      <c r="H2966" s="7" t="s">
        <v>2781</v>
      </c>
      <c r="I2966" s="7"/>
      <c r="J2966" s="7"/>
      <c r="K2966" s="7">
        <v>0</v>
      </c>
      <c r="L2966" s="7">
        <v>0</v>
      </c>
      <c r="M2966" s="7">
        <v>0</v>
      </c>
      <c r="N2966" s="7">
        <v>1</v>
      </c>
      <c r="O2966" s="7" t="s">
        <v>71</v>
      </c>
      <c r="P2966" s="7">
        <v>0</v>
      </c>
      <c r="Q2966" s="7">
        <v>0</v>
      </c>
      <c r="R2966" s="7">
        <v>114</v>
      </c>
    </row>
    <row r="2967" spans="1:18" x14ac:dyDescent="0.25">
      <c r="A2967" s="7" t="s">
        <v>6147</v>
      </c>
      <c r="B2967" s="8">
        <v>43682</v>
      </c>
      <c r="C2967" s="7">
        <v>1</v>
      </c>
      <c r="D2967" s="7" t="s">
        <v>6148</v>
      </c>
      <c r="E2967" s="7" t="s">
        <v>592</v>
      </c>
      <c r="F2967" s="7" t="s">
        <v>6149</v>
      </c>
      <c r="G2967" s="8">
        <v>43670</v>
      </c>
      <c r="H2967" s="7" t="s">
        <v>2781</v>
      </c>
      <c r="I2967" s="7"/>
      <c r="J2967" s="7"/>
      <c r="K2967" s="7">
        <v>0</v>
      </c>
      <c r="L2967" s="7">
        <v>0</v>
      </c>
      <c r="M2967" s="7">
        <v>1500</v>
      </c>
      <c r="N2967" s="7">
        <v>1</v>
      </c>
      <c r="O2967" s="7" t="s">
        <v>53</v>
      </c>
      <c r="P2967" s="7">
        <v>0</v>
      </c>
      <c r="Q2967" s="7">
        <v>0</v>
      </c>
      <c r="R2967" s="7">
        <v>4650</v>
      </c>
    </row>
    <row r="2968" spans="1:18" x14ac:dyDescent="0.25">
      <c r="A2968" s="7" t="s">
        <v>6150</v>
      </c>
      <c r="B2968" s="8">
        <v>43683</v>
      </c>
      <c r="C2968" s="7">
        <v>1</v>
      </c>
      <c r="D2968" s="7" t="s">
        <v>5904</v>
      </c>
      <c r="E2968" s="7" t="s">
        <v>592</v>
      </c>
      <c r="F2968" s="7" t="s">
        <v>6151</v>
      </c>
      <c r="G2968" s="8">
        <v>43670</v>
      </c>
      <c r="H2968" s="7" t="s">
        <v>2781</v>
      </c>
      <c r="I2968" s="7"/>
      <c r="J2968" s="7"/>
      <c r="K2968" s="7">
        <v>0</v>
      </c>
      <c r="L2968" s="7">
        <v>0</v>
      </c>
      <c r="M2968" s="7">
        <v>190</v>
      </c>
      <c r="N2968" s="7">
        <v>1</v>
      </c>
      <c r="O2968" s="7" t="s">
        <v>53</v>
      </c>
      <c r="P2968" s="7">
        <v>0</v>
      </c>
      <c r="Q2968" s="7">
        <v>0</v>
      </c>
      <c r="R2968" s="7">
        <v>400</v>
      </c>
    </row>
    <row r="2969" spans="1:18" x14ac:dyDescent="0.25">
      <c r="A2969" s="7" t="s">
        <v>6152</v>
      </c>
      <c r="B2969" s="8">
        <v>43683</v>
      </c>
      <c r="C2969" s="7">
        <v>1</v>
      </c>
      <c r="D2969" s="7" t="s">
        <v>6153</v>
      </c>
      <c r="E2969" s="7" t="s">
        <v>592</v>
      </c>
      <c r="F2969" s="7" t="s">
        <v>6154</v>
      </c>
      <c r="G2969" s="8">
        <v>43665</v>
      </c>
      <c r="H2969" s="7" t="s">
        <v>2781</v>
      </c>
      <c r="I2969" s="7"/>
      <c r="J2969" s="7"/>
      <c r="K2969" s="7">
        <v>0</v>
      </c>
      <c r="L2969" s="7">
        <v>0</v>
      </c>
      <c r="M2969" s="7">
        <v>12000</v>
      </c>
      <c r="N2969" s="7">
        <v>1</v>
      </c>
      <c r="O2969" s="7" t="s">
        <v>53</v>
      </c>
      <c r="P2969" s="7">
        <v>0</v>
      </c>
      <c r="Q2969" s="7">
        <v>0</v>
      </c>
      <c r="R2969" s="7">
        <v>12000</v>
      </c>
    </row>
    <row r="2970" spans="1:18" x14ac:dyDescent="0.25">
      <c r="A2970" s="7" t="s">
        <v>6155</v>
      </c>
      <c r="B2970" s="8">
        <v>43684</v>
      </c>
      <c r="C2970" s="7">
        <v>1</v>
      </c>
      <c r="D2970" s="7" t="s">
        <v>6156</v>
      </c>
      <c r="E2970" s="7" t="s">
        <v>592</v>
      </c>
      <c r="F2970" s="7" t="s">
        <v>6157</v>
      </c>
      <c r="G2970" s="8">
        <v>43671</v>
      </c>
      <c r="H2970" s="7" t="s">
        <v>2781</v>
      </c>
      <c r="I2970" s="7"/>
      <c r="J2970" s="7"/>
      <c r="K2970" s="7">
        <v>0</v>
      </c>
      <c r="L2970" s="7">
        <v>0</v>
      </c>
      <c r="M2970" s="7">
        <v>0</v>
      </c>
      <c r="N2970" s="7">
        <v>1</v>
      </c>
      <c r="O2970" s="7" t="s">
        <v>53</v>
      </c>
      <c r="P2970" s="7">
        <v>0</v>
      </c>
      <c r="Q2970" s="7">
        <v>0</v>
      </c>
      <c r="R2970" s="7">
        <v>16200</v>
      </c>
    </row>
    <row r="2971" spans="1:18" x14ac:dyDescent="0.25">
      <c r="A2971" s="7" t="s">
        <v>6158</v>
      </c>
      <c r="B2971" s="8">
        <v>43684</v>
      </c>
      <c r="C2971" s="7">
        <v>1</v>
      </c>
      <c r="D2971" s="7" t="s">
        <v>6159</v>
      </c>
      <c r="E2971" s="7" t="s">
        <v>592</v>
      </c>
      <c r="F2971" s="7" t="s">
        <v>6160</v>
      </c>
      <c r="G2971" s="8">
        <v>43671</v>
      </c>
      <c r="H2971" s="7" t="s">
        <v>2781</v>
      </c>
      <c r="I2971" s="7"/>
      <c r="J2971" s="7"/>
      <c r="K2971" s="7">
        <v>0</v>
      </c>
      <c r="L2971" s="7">
        <v>0</v>
      </c>
      <c r="M2971" s="7">
        <v>0</v>
      </c>
      <c r="N2971" s="7">
        <v>1</v>
      </c>
      <c r="O2971" s="7" t="s">
        <v>53</v>
      </c>
      <c r="P2971" s="7">
        <v>0</v>
      </c>
      <c r="Q2971" s="7">
        <v>0</v>
      </c>
      <c r="R2971" s="7">
        <v>16200</v>
      </c>
    </row>
    <row r="2972" spans="1:18" x14ac:dyDescent="0.25">
      <c r="A2972" s="7" t="s">
        <v>6161</v>
      </c>
      <c r="B2972" s="8">
        <v>43684</v>
      </c>
      <c r="C2972" s="7">
        <v>1</v>
      </c>
      <c r="D2972" s="7" t="s">
        <v>6162</v>
      </c>
      <c r="E2972" s="7" t="s">
        <v>592</v>
      </c>
      <c r="F2972" s="7" t="s">
        <v>6163</v>
      </c>
      <c r="G2972" s="8">
        <v>43671</v>
      </c>
      <c r="H2972" s="7" t="s">
        <v>2781</v>
      </c>
      <c r="I2972" s="7"/>
      <c r="J2972" s="7"/>
      <c r="K2972" s="7">
        <v>0</v>
      </c>
      <c r="L2972" s="7">
        <v>0</v>
      </c>
      <c r="M2972" s="7">
        <v>0</v>
      </c>
      <c r="N2972" s="7">
        <v>1</v>
      </c>
      <c r="O2972" s="7" t="s">
        <v>53</v>
      </c>
      <c r="P2972" s="7">
        <v>0</v>
      </c>
      <c r="Q2972" s="7">
        <v>0</v>
      </c>
      <c r="R2972" s="7">
        <v>16200</v>
      </c>
    </row>
    <row r="2973" spans="1:18" x14ac:dyDescent="0.25">
      <c r="A2973" s="7" t="s">
        <v>6164</v>
      </c>
      <c r="B2973" s="8">
        <v>43684</v>
      </c>
      <c r="C2973" s="7">
        <v>1</v>
      </c>
      <c r="D2973" s="7" t="s">
        <v>6165</v>
      </c>
      <c r="E2973" s="7" t="s">
        <v>592</v>
      </c>
      <c r="F2973" s="7" t="s">
        <v>6166</v>
      </c>
      <c r="G2973" s="8">
        <v>43682</v>
      </c>
      <c r="H2973" s="7" t="s">
        <v>2781</v>
      </c>
      <c r="I2973" s="7"/>
      <c r="J2973" s="7"/>
      <c r="K2973" s="7">
        <v>0</v>
      </c>
      <c r="L2973" s="7">
        <v>0</v>
      </c>
      <c r="M2973" s="7">
        <v>0</v>
      </c>
      <c r="N2973" s="7">
        <v>1</v>
      </c>
      <c r="O2973" s="7" t="s">
        <v>53</v>
      </c>
      <c r="P2973" s="7">
        <v>0</v>
      </c>
      <c r="Q2973" s="7">
        <v>0</v>
      </c>
      <c r="R2973" s="7">
        <v>13858</v>
      </c>
    </row>
    <row r="2974" spans="1:18" x14ac:dyDescent="0.25">
      <c r="A2974" s="7" t="s">
        <v>6167</v>
      </c>
      <c r="B2974" s="8">
        <v>43684</v>
      </c>
      <c r="C2974" s="7">
        <v>1</v>
      </c>
      <c r="D2974" s="7" t="s">
        <v>6168</v>
      </c>
      <c r="E2974" s="7" t="s">
        <v>592</v>
      </c>
      <c r="F2974" s="7" t="s">
        <v>6169</v>
      </c>
      <c r="G2974" s="8">
        <v>43682</v>
      </c>
      <c r="H2974" s="7" t="s">
        <v>2781</v>
      </c>
      <c r="I2974" s="7"/>
      <c r="J2974" s="7"/>
      <c r="K2974" s="7">
        <v>0</v>
      </c>
      <c r="L2974" s="7">
        <v>0</v>
      </c>
      <c r="M2974" s="7">
        <v>0</v>
      </c>
      <c r="N2974" s="7">
        <v>1</v>
      </c>
      <c r="O2974" s="7" t="s">
        <v>53</v>
      </c>
      <c r="P2974" s="7">
        <v>0</v>
      </c>
      <c r="Q2974" s="7">
        <v>0</v>
      </c>
      <c r="R2974" s="7">
        <v>21316</v>
      </c>
    </row>
    <row r="2975" spans="1:18" x14ac:dyDescent="0.25">
      <c r="A2975" s="7" t="s">
        <v>6170</v>
      </c>
      <c r="B2975" s="8">
        <v>43684</v>
      </c>
      <c r="C2975" s="7">
        <v>1</v>
      </c>
      <c r="D2975" s="7" t="s">
        <v>6171</v>
      </c>
      <c r="E2975" s="7" t="s">
        <v>592</v>
      </c>
      <c r="F2975" s="7" t="s">
        <v>6172</v>
      </c>
      <c r="G2975" s="8">
        <v>43677</v>
      </c>
      <c r="H2975" s="7" t="s">
        <v>2781</v>
      </c>
      <c r="I2975" s="7"/>
      <c r="J2975" s="7"/>
      <c r="K2975" s="7">
        <v>0</v>
      </c>
      <c r="L2975" s="7">
        <v>0</v>
      </c>
      <c r="M2975" s="7">
        <v>4130</v>
      </c>
      <c r="N2975" s="7">
        <v>1</v>
      </c>
      <c r="O2975" s="7" t="s">
        <v>53</v>
      </c>
      <c r="P2975" s="7">
        <v>0</v>
      </c>
      <c r="Q2975" s="7">
        <v>0</v>
      </c>
      <c r="R2975" s="7">
        <v>4130</v>
      </c>
    </row>
    <row r="2976" spans="1:18" x14ac:dyDescent="0.25">
      <c r="A2976" s="7" t="s">
        <v>6173</v>
      </c>
      <c r="B2976" s="8">
        <v>43684</v>
      </c>
      <c r="C2976" s="7">
        <v>1</v>
      </c>
      <c r="D2976" s="7" t="s">
        <v>6174</v>
      </c>
      <c r="E2976" s="7" t="s">
        <v>592</v>
      </c>
      <c r="F2976" s="7" t="s">
        <v>6175</v>
      </c>
      <c r="G2976" s="8">
        <v>43682</v>
      </c>
      <c r="H2976" s="7" t="s">
        <v>2781</v>
      </c>
      <c r="I2976" s="7"/>
      <c r="J2976" s="7"/>
      <c r="K2976" s="7">
        <v>0</v>
      </c>
      <c r="L2976" s="7">
        <v>0</v>
      </c>
      <c r="M2976" s="7">
        <v>1888</v>
      </c>
      <c r="N2976" s="7">
        <v>1</v>
      </c>
      <c r="O2976" s="7" t="s">
        <v>53</v>
      </c>
      <c r="P2976" s="7">
        <v>0</v>
      </c>
      <c r="Q2976" s="7">
        <v>0</v>
      </c>
      <c r="R2976" s="7">
        <v>1888</v>
      </c>
    </row>
    <row r="2977" spans="1:18" x14ac:dyDescent="0.25">
      <c r="A2977" s="7" t="s">
        <v>6176</v>
      </c>
      <c r="B2977" s="8">
        <v>43684</v>
      </c>
      <c r="C2977" s="7">
        <v>1</v>
      </c>
      <c r="D2977" s="7" t="s">
        <v>6177</v>
      </c>
      <c r="E2977" s="7" t="s">
        <v>592</v>
      </c>
      <c r="F2977" s="7" t="s">
        <v>6178</v>
      </c>
      <c r="G2977" s="8">
        <v>43683</v>
      </c>
      <c r="H2977" s="7" t="s">
        <v>2781</v>
      </c>
      <c r="I2977" s="7"/>
      <c r="J2977" s="7"/>
      <c r="K2977" s="7">
        <v>0</v>
      </c>
      <c r="L2977" s="7">
        <v>0</v>
      </c>
      <c r="M2977" s="7">
        <v>885</v>
      </c>
      <c r="N2977" s="7">
        <v>1</v>
      </c>
      <c r="O2977" s="7" t="s">
        <v>53</v>
      </c>
      <c r="P2977" s="7">
        <v>0</v>
      </c>
      <c r="Q2977" s="7">
        <v>0</v>
      </c>
      <c r="R2977" s="7">
        <v>885</v>
      </c>
    </row>
    <row r="2978" spans="1:18" x14ac:dyDescent="0.25">
      <c r="A2978" s="7" t="s">
        <v>6179</v>
      </c>
      <c r="B2978" s="8">
        <v>43684</v>
      </c>
      <c r="C2978" s="7">
        <v>1</v>
      </c>
      <c r="D2978" s="7" t="s">
        <v>6180</v>
      </c>
      <c r="E2978" s="7" t="s">
        <v>592</v>
      </c>
      <c r="F2978" s="7" t="s">
        <v>6181</v>
      </c>
      <c r="G2978" s="8">
        <v>43680</v>
      </c>
      <c r="H2978" s="7" t="s">
        <v>2781</v>
      </c>
      <c r="I2978" s="7"/>
      <c r="J2978" s="7"/>
      <c r="K2978" s="7">
        <v>0</v>
      </c>
      <c r="L2978" s="7">
        <v>0</v>
      </c>
      <c r="M2978" s="7">
        <v>3026.48</v>
      </c>
      <c r="N2978" s="7">
        <v>1</v>
      </c>
      <c r="O2978" s="7" t="s">
        <v>53</v>
      </c>
      <c r="P2978" s="7">
        <v>0</v>
      </c>
      <c r="Q2978" s="7">
        <v>0</v>
      </c>
      <c r="R2978" s="7">
        <v>3026.48</v>
      </c>
    </row>
    <row r="2979" spans="1:18" x14ac:dyDescent="0.25">
      <c r="A2979" s="7" t="s">
        <v>6182</v>
      </c>
      <c r="B2979" s="8">
        <v>43684</v>
      </c>
      <c r="C2979" s="7">
        <v>1</v>
      </c>
      <c r="D2979" s="7" t="s">
        <v>6183</v>
      </c>
      <c r="E2979" s="7" t="s">
        <v>592</v>
      </c>
      <c r="F2979" s="7" t="s">
        <v>6184</v>
      </c>
      <c r="G2979" s="8">
        <v>43669</v>
      </c>
      <c r="H2979" s="7" t="s">
        <v>2781</v>
      </c>
      <c r="I2979" s="7"/>
      <c r="J2979" s="7"/>
      <c r="K2979" s="7">
        <v>0</v>
      </c>
      <c r="L2979" s="7">
        <v>0</v>
      </c>
      <c r="M2979" s="7">
        <v>11800</v>
      </c>
      <c r="N2979" s="7">
        <v>1</v>
      </c>
      <c r="O2979" s="7" t="s">
        <v>53</v>
      </c>
      <c r="P2979" s="7">
        <v>0</v>
      </c>
      <c r="Q2979" s="7">
        <v>0</v>
      </c>
      <c r="R2979" s="7">
        <v>11800</v>
      </c>
    </row>
    <row r="2980" spans="1:18" x14ac:dyDescent="0.25">
      <c r="A2980" s="7" t="s">
        <v>6185</v>
      </c>
      <c r="B2980" s="8">
        <v>43685</v>
      </c>
      <c r="C2980" s="7">
        <v>1</v>
      </c>
      <c r="D2980" s="7" t="s">
        <v>6186</v>
      </c>
      <c r="E2980" s="7" t="s">
        <v>592</v>
      </c>
      <c r="F2980" s="7" t="s">
        <v>6187</v>
      </c>
      <c r="G2980" s="8">
        <v>43669</v>
      </c>
      <c r="H2980" s="7" t="s">
        <v>2781</v>
      </c>
      <c r="I2980" s="7"/>
      <c r="J2980" s="7"/>
      <c r="K2980" s="7">
        <v>0</v>
      </c>
      <c r="L2980" s="7">
        <v>0</v>
      </c>
      <c r="M2980" s="7">
        <v>7602</v>
      </c>
      <c r="N2980" s="7">
        <v>1</v>
      </c>
      <c r="O2980" s="7" t="s">
        <v>53</v>
      </c>
      <c r="P2980" s="7">
        <v>0</v>
      </c>
      <c r="Q2980" s="7">
        <v>0</v>
      </c>
      <c r="R2980" s="7">
        <v>7602</v>
      </c>
    </row>
    <row r="2981" spans="1:18" x14ac:dyDescent="0.25">
      <c r="A2981" s="7" t="s">
        <v>6188</v>
      </c>
      <c r="B2981" s="8">
        <v>43685</v>
      </c>
      <c r="C2981" s="7">
        <v>1</v>
      </c>
      <c r="D2981" s="7" t="s">
        <v>6189</v>
      </c>
      <c r="E2981" s="7" t="s">
        <v>592</v>
      </c>
      <c r="F2981" s="7" t="s">
        <v>6190</v>
      </c>
      <c r="G2981" s="8">
        <v>43661</v>
      </c>
      <c r="H2981" s="7" t="s">
        <v>2781</v>
      </c>
      <c r="I2981" s="7"/>
      <c r="J2981" s="7"/>
      <c r="K2981" s="7">
        <v>0</v>
      </c>
      <c r="L2981" s="7">
        <v>0</v>
      </c>
      <c r="M2981" s="7">
        <v>4000</v>
      </c>
      <c r="N2981" s="7">
        <v>1</v>
      </c>
      <c r="O2981" s="7" t="s">
        <v>53</v>
      </c>
      <c r="P2981" s="7">
        <v>0</v>
      </c>
      <c r="Q2981" s="7">
        <v>0</v>
      </c>
      <c r="R2981" s="7">
        <v>4000</v>
      </c>
    </row>
    <row r="2982" spans="1:18" x14ac:dyDescent="0.25">
      <c r="A2982" s="7" t="s">
        <v>6191</v>
      </c>
      <c r="B2982" s="8">
        <v>43685</v>
      </c>
      <c r="C2982" s="7">
        <v>1</v>
      </c>
      <c r="D2982" s="7" t="s">
        <v>6192</v>
      </c>
      <c r="E2982" s="7" t="s">
        <v>592</v>
      </c>
      <c r="F2982" s="7" t="s">
        <v>6193</v>
      </c>
      <c r="G2982" s="8">
        <v>43666</v>
      </c>
      <c r="H2982" s="7" t="s">
        <v>2781</v>
      </c>
      <c r="I2982" s="7"/>
      <c r="J2982" s="7"/>
      <c r="K2982" s="7">
        <v>0</v>
      </c>
      <c r="L2982" s="7">
        <v>0</v>
      </c>
      <c r="M2982" s="7">
        <v>1046.03</v>
      </c>
      <c r="N2982" s="7">
        <v>1</v>
      </c>
      <c r="O2982" s="7" t="s">
        <v>71</v>
      </c>
      <c r="P2982" s="7">
        <v>0</v>
      </c>
      <c r="Q2982" s="7">
        <v>0</v>
      </c>
      <c r="R2982" s="7">
        <v>1043.75</v>
      </c>
    </row>
    <row r="2983" spans="1:18" x14ac:dyDescent="0.25">
      <c r="A2983" s="7" t="s">
        <v>6194</v>
      </c>
      <c r="B2983" s="8">
        <v>43685</v>
      </c>
      <c r="C2983" s="7">
        <v>1</v>
      </c>
      <c r="D2983" s="7" t="s">
        <v>6195</v>
      </c>
      <c r="E2983" s="7" t="s">
        <v>592</v>
      </c>
      <c r="F2983" s="7" t="s">
        <v>6196</v>
      </c>
      <c r="G2983" s="8">
        <v>43683</v>
      </c>
      <c r="H2983" s="7" t="s">
        <v>2781</v>
      </c>
      <c r="I2983" s="7"/>
      <c r="J2983" s="7"/>
      <c r="K2983" s="7">
        <v>0</v>
      </c>
      <c r="L2983" s="7">
        <v>0</v>
      </c>
      <c r="M2983" s="7">
        <v>85</v>
      </c>
      <c r="N2983" s="7">
        <v>1</v>
      </c>
      <c r="O2983" s="7" t="s">
        <v>71</v>
      </c>
      <c r="P2983" s="7">
        <v>0</v>
      </c>
      <c r="Q2983" s="7">
        <v>0</v>
      </c>
      <c r="R2983" s="7">
        <v>95</v>
      </c>
    </row>
    <row r="2984" spans="1:18" x14ac:dyDescent="0.25">
      <c r="A2984" s="7" t="s">
        <v>6197</v>
      </c>
      <c r="B2984" s="8">
        <v>43685</v>
      </c>
      <c r="C2984" s="7">
        <v>1</v>
      </c>
      <c r="D2984" s="7" t="s">
        <v>6198</v>
      </c>
      <c r="E2984" s="7" t="s">
        <v>592</v>
      </c>
      <c r="F2984" s="7" t="s">
        <v>6199</v>
      </c>
      <c r="G2984" s="8">
        <v>43681</v>
      </c>
      <c r="H2984" s="7" t="s">
        <v>2781</v>
      </c>
      <c r="I2984" s="7"/>
      <c r="J2984" s="7"/>
      <c r="K2984" s="7">
        <v>0</v>
      </c>
      <c r="L2984" s="7">
        <v>0</v>
      </c>
      <c r="M2984" s="7">
        <v>1500</v>
      </c>
      <c r="N2984" s="7">
        <v>1</v>
      </c>
      <c r="O2984" s="7" t="s">
        <v>53</v>
      </c>
      <c r="P2984" s="7">
        <v>0</v>
      </c>
      <c r="Q2984" s="7">
        <v>0</v>
      </c>
      <c r="R2984" s="7">
        <v>1500</v>
      </c>
    </row>
    <row r="2985" spans="1:18" x14ac:dyDescent="0.25">
      <c r="A2985" s="7" t="s">
        <v>6200</v>
      </c>
      <c r="B2985" s="8">
        <v>43685</v>
      </c>
      <c r="C2985" s="7">
        <v>1</v>
      </c>
      <c r="D2985" s="7" t="s">
        <v>6201</v>
      </c>
      <c r="E2985" s="7" t="s">
        <v>592</v>
      </c>
      <c r="F2985" s="7" t="s">
        <v>6202</v>
      </c>
      <c r="G2985" s="8">
        <v>43682</v>
      </c>
      <c r="H2985" s="7" t="s">
        <v>2781</v>
      </c>
      <c r="I2985" s="7"/>
      <c r="J2985" s="7"/>
      <c r="K2985" s="7">
        <v>0</v>
      </c>
      <c r="L2985" s="7">
        <v>0</v>
      </c>
      <c r="M2985" s="7">
        <v>50</v>
      </c>
      <c r="N2985" s="7">
        <v>1</v>
      </c>
      <c r="O2985" s="7" t="s">
        <v>71</v>
      </c>
      <c r="P2985" s="7">
        <v>0</v>
      </c>
      <c r="Q2985" s="7">
        <v>0</v>
      </c>
      <c r="R2985" s="7">
        <v>50</v>
      </c>
    </row>
    <row r="2986" spans="1:18" x14ac:dyDescent="0.25">
      <c r="A2986" s="7" t="s">
        <v>6203</v>
      </c>
      <c r="B2986" s="8">
        <v>43685</v>
      </c>
      <c r="C2986" s="7">
        <v>1</v>
      </c>
      <c r="D2986" s="7" t="s">
        <v>6204</v>
      </c>
      <c r="E2986" s="7" t="s">
        <v>592</v>
      </c>
      <c r="F2986" s="7" t="s">
        <v>6205</v>
      </c>
      <c r="G2986" s="8">
        <v>43683</v>
      </c>
      <c r="H2986" s="7" t="s">
        <v>2781</v>
      </c>
      <c r="I2986" s="7"/>
      <c r="J2986" s="7"/>
      <c r="K2986" s="7">
        <v>0</v>
      </c>
      <c r="L2986" s="7">
        <v>0</v>
      </c>
      <c r="M2986" s="7">
        <v>0</v>
      </c>
      <c r="N2986" s="7">
        <v>1</v>
      </c>
      <c r="O2986" s="7" t="s">
        <v>71</v>
      </c>
      <c r="P2986" s="7">
        <v>0</v>
      </c>
      <c r="Q2986" s="7">
        <v>0</v>
      </c>
      <c r="R2986" s="7">
        <v>50</v>
      </c>
    </row>
    <row r="2987" spans="1:18" x14ac:dyDescent="0.25">
      <c r="A2987" s="7" t="s">
        <v>6206</v>
      </c>
      <c r="B2987" s="8">
        <v>43685</v>
      </c>
      <c r="C2987" s="7">
        <v>1</v>
      </c>
      <c r="D2987" s="7" t="s">
        <v>6207</v>
      </c>
      <c r="E2987" s="7" t="s">
        <v>592</v>
      </c>
      <c r="F2987" s="7" t="s">
        <v>6208</v>
      </c>
      <c r="G2987" s="8">
        <v>43682</v>
      </c>
      <c r="H2987" s="7" t="s">
        <v>2781</v>
      </c>
      <c r="I2987" s="7"/>
      <c r="J2987" s="7"/>
      <c r="K2987" s="7">
        <v>0</v>
      </c>
      <c r="L2987" s="7">
        <v>0</v>
      </c>
      <c r="M2987" s="7">
        <v>60</v>
      </c>
      <c r="N2987" s="7">
        <v>1</v>
      </c>
      <c r="O2987" s="7" t="s">
        <v>71</v>
      </c>
      <c r="P2987" s="7">
        <v>0</v>
      </c>
      <c r="Q2987" s="7">
        <v>0</v>
      </c>
      <c r="R2987" s="7">
        <v>60</v>
      </c>
    </row>
    <row r="2988" spans="1:18" x14ac:dyDescent="0.25">
      <c r="A2988" s="7" t="s">
        <v>6209</v>
      </c>
      <c r="B2988" s="8">
        <v>43693</v>
      </c>
      <c r="C2988" s="7">
        <v>1</v>
      </c>
      <c r="D2988" s="7" t="s">
        <v>6210</v>
      </c>
      <c r="E2988" s="7" t="s">
        <v>592</v>
      </c>
      <c r="F2988" s="7" t="s">
        <v>6211</v>
      </c>
      <c r="G2988" s="8">
        <v>43686</v>
      </c>
      <c r="H2988" s="7" t="s">
        <v>2781</v>
      </c>
      <c r="I2988" s="7"/>
      <c r="J2988" s="7"/>
      <c r="K2988" s="7">
        <v>0</v>
      </c>
      <c r="L2988" s="7">
        <v>0</v>
      </c>
      <c r="M2988" s="7">
        <v>3000</v>
      </c>
      <c r="N2988" s="7">
        <v>1</v>
      </c>
      <c r="O2988" s="7" t="s">
        <v>53</v>
      </c>
      <c r="P2988" s="7">
        <v>0</v>
      </c>
      <c r="Q2988" s="7">
        <v>0</v>
      </c>
      <c r="R2988" s="7">
        <v>3000</v>
      </c>
    </row>
    <row r="2989" spans="1:18" x14ac:dyDescent="0.25">
      <c r="A2989" s="7" t="s">
        <v>6212</v>
      </c>
      <c r="B2989" s="8">
        <v>43693</v>
      </c>
      <c r="C2989" s="7">
        <v>1</v>
      </c>
      <c r="D2989" s="7" t="s">
        <v>6213</v>
      </c>
      <c r="E2989" s="7" t="s">
        <v>592</v>
      </c>
      <c r="F2989" s="7" t="s">
        <v>6214</v>
      </c>
      <c r="G2989" s="8">
        <v>43689</v>
      </c>
      <c r="H2989" s="7" t="s">
        <v>2781</v>
      </c>
      <c r="I2989" s="7"/>
      <c r="J2989" s="7"/>
      <c r="K2989" s="7">
        <v>0</v>
      </c>
      <c r="L2989" s="7">
        <v>0</v>
      </c>
      <c r="M2989" s="7">
        <v>2500</v>
      </c>
      <c r="N2989" s="7">
        <v>1</v>
      </c>
      <c r="O2989" s="7" t="s">
        <v>53</v>
      </c>
      <c r="P2989" s="7">
        <v>0</v>
      </c>
      <c r="Q2989" s="7">
        <v>0</v>
      </c>
      <c r="R2989" s="7">
        <v>2500</v>
      </c>
    </row>
    <row r="2990" spans="1:18" x14ac:dyDescent="0.25">
      <c r="A2990" s="7" t="s">
        <v>6215</v>
      </c>
      <c r="B2990" s="8">
        <v>43693</v>
      </c>
      <c r="C2990" s="7">
        <v>1</v>
      </c>
      <c r="D2990" s="7" t="s">
        <v>6216</v>
      </c>
      <c r="E2990" s="7" t="s">
        <v>592</v>
      </c>
      <c r="F2990" s="7" t="s">
        <v>6217</v>
      </c>
      <c r="G2990" s="8">
        <v>43689</v>
      </c>
      <c r="H2990" s="7" t="s">
        <v>2781</v>
      </c>
      <c r="I2990" s="7"/>
      <c r="J2990" s="7"/>
      <c r="K2990" s="7">
        <v>0</v>
      </c>
      <c r="L2990" s="7">
        <v>0</v>
      </c>
      <c r="M2990" s="7">
        <v>50</v>
      </c>
      <c r="N2990" s="7">
        <v>1</v>
      </c>
      <c r="O2990" s="7" t="s">
        <v>71</v>
      </c>
      <c r="P2990" s="7">
        <v>0</v>
      </c>
      <c r="Q2990" s="7">
        <v>0</v>
      </c>
      <c r="R2990" s="7">
        <v>50</v>
      </c>
    </row>
    <row r="2991" spans="1:18" x14ac:dyDescent="0.25">
      <c r="A2991" s="7" t="s">
        <v>6218</v>
      </c>
      <c r="B2991" s="8">
        <v>43693</v>
      </c>
      <c r="C2991" s="7">
        <v>1</v>
      </c>
      <c r="D2991" s="7" t="s">
        <v>6219</v>
      </c>
      <c r="E2991" s="7" t="s">
        <v>592</v>
      </c>
      <c r="F2991" s="7" t="s">
        <v>6220</v>
      </c>
      <c r="G2991" s="8">
        <v>43689</v>
      </c>
      <c r="H2991" s="7" t="s">
        <v>2781</v>
      </c>
      <c r="I2991" s="7"/>
      <c r="J2991" s="7"/>
      <c r="K2991" s="7">
        <v>0</v>
      </c>
      <c r="L2991" s="7">
        <v>0</v>
      </c>
      <c r="M2991" s="7">
        <v>200</v>
      </c>
      <c r="N2991" s="7">
        <v>1</v>
      </c>
      <c r="O2991" s="7" t="s">
        <v>71</v>
      </c>
      <c r="P2991" s="7">
        <v>0</v>
      </c>
      <c r="Q2991" s="7">
        <v>0</v>
      </c>
      <c r="R2991" s="7">
        <v>200</v>
      </c>
    </row>
    <row r="2992" spans="1:18" x14ac:dyDescent="0.25">
      <c r="A2992" s="7" t="s">
        <v>6221</v>
      </c>
      <c r="B2992" s="8">
        <v>43693</v>
      </c>
      <c r="C2992" s="7">
        <v>1</v>
      </c>
      <c r="D2992" s="7" t="s">
        <v>6222</v>
      </c>
      <c r="E2992" s="7" t="s">
        <v>592</v>
      </c>
      <c r="F2992" s="7" t="s">
        <v>6223</v>
      </c>
      <c r="G2992" s="8">
        <v>43692</v>
      </c>
      <c r="H2992" s="7" t="s">
        <v>2781</v>
      </c>
      <c r="I2992" s="7"/>
      <c r="J2992" s="7"/>
      <c r="K2992" s="7">
        <v>0</v>
      </c>
      <c r="L2992" s="7">
        <v>0</v>
      </c>
      <c r="M2992" s="7">
        <v>50</v>
      </c>
      <c r="N2992" s="7">
        <v>1</v>
      </c>
      <c r="O2992" s="7" t="s">
        <v>71</v>
      </c>
      <c r="P2992" s="7">
        <v>0</v>
      </c>
      <c r="Q2992" s="7">
        <v>0</v>
      </c>
      <c r="R2992" s="7">
        <v>50</v>
      </c>
    </row>
    <row r="2993" spans="1:18" x14ac:dyDescent="0.25">
      <c r="A2993" s="7" t="s">
        <v>6224</v>
      </c>
      <c r="B2993" s="8">
        <v>43693</v>
      </c>
      <c r="C2993" s="7">
        <v>1</v>
      </c>
      <c r="D2993" s="7" t="s">
        <v>6225</v>
      </c>
      <c r="E2993" s="7" t="s">
        <v>592</v>
      </c>
      <c r="F2993" s="7" t="s">
        <v>6226</v>
      </c>
      <c r="G2993" s="8">
        <v>43684</v>
      </c>
      <c r="H2993" s="7" t="s">
        <v>2781</v>
      </c>
      <c r="I2993" s="7"/>
      <c r="J2993" s="7"/>
      <c r="K2993" s="7">
        <v>0</v>
      </c>
      <c r="L2993" s="7">
        <v>0</v>
      </c>
      <c r="M2993" s="7">
        <v>40</v>
      </c>
      <c r="N2993" s="7">
        <v>1</v>
      </c>
      <c r="O2993" s="7" t="s">
        <v>2813</v>
      </c>
      <c r="P2993" s="7">
        <v>0</v>
      </c>
      <c r="Q2993" s="7">
        <v>0</v>
      </c>
      <c r="R2993" s="7">
        <v>40</v>
      </c>
    </row>
    <row r="2994" spans="1:18" x14ac:dyDescent="0.25">
      <c r="A2994" s="7" t="s">
        <v>6227</v>
      </c>
      <c r="B2994" s="8">
        <v>43696</v>
      </c>
      <c r="C2994" s="7">
        <v>1</v>
      </c>
      <c r="D2994" s="7" t="s">
        <v>6228</v>
      </c>
      <c r="E2994" s="7" t="s">
        <v>592</v>
      </c>
      <c r="F2994" s="7" t="s">
        <v>6229</v>
      </c>
      <c r="G2994" s="8">
        <v>43682</v>
      </c>
      <c r="H2994" s="7" t="s">
        <v>2781</v>
      </c>
      <c r="I2994" s="7"/>
      <c r="J2994" s="7"/>
      <c r="K2994" s="7">
        <v>0</v>
      </c>
      <c r="L2994" s="7">
        <v>0</v>
      </c>
      <c r="M2994" s="7">
        <v>300</v>
      </c>
      <c r="N2994" s="7">
        <v>1</v>
      </c>
      <c r="O2994" s="7" t="s">
        <v>71</v>
      </c>
      <c r="P2994" s="7">
        <v>0</v>
      </c>
      <c r="Q2994" s="7">
        <v>0</v>
      </c>
      <c r="R2994" s="7">
        <v>300</v>
      </c>
    </row>
    <row r="2995" spans="1:18" x14ac:dyDescent="0.25">
      <c r="A2995" s="7" t="s">
        <v>6230</v>
      </c>
      <c r="B2995" s="8">
        <v>43697</v>
      </c>
      <c r="C2995" s="7">
        <v>1</v>
      </c>
      <c r="D2995" s="7" t="s">
        <v>6231</v>
      </c>
      <c r="E2995" s="7" t="s">
        <v>592</v>
      </c>
      <c r="F2995" s="7" t="s">
        <v>6232</v>
      </c>
      <c r="G2995" s="8">
        <v>43674</v>
      </c>
      <c r="H2995" s="7" t="s">
        <v>2781</v>
      </c>
      <c r="I2995" s="7"/>
      <c r="J2995" s="7"/>
      <c r="K2995" s="7">
        <v>0</v>
      </c>
      <c r="L2995" s="7">
        <v>0</v>
      </c>
      <c r="M2995" s="7">
        <v>413.85</v>
      </c>
      <c r="N2995" s="7">
        <v>1</v>
      </c>
      <c r="O2995" s="7" t="s">
        <v>937</v>
      </c>
      <c r="P2995" s="7">
        <v>0</v>
      </c>
      <c r="Q2995" s="7">
        <v>0</v>
      </c>
      <c r="R2995" s="7">
        <v>413.84</v>
      </c>
    </row>
    <row r="2996" spans="1:18" x14ac:dyDescent="0.25">
      <c r="A2996" s="7" t="s">
        <v>6233</v>
      </c>
      <c r="B2996" s="8">
        <v>43697</v>
      </c>
      <c r="C2996" s="7">
        <v>1</v>
      </c>
      <c r="D2996" s="7" t="s">
        <v>6234</v>
      </c>
      <c r="E2996" s="7" t="s">
        <v>592</v>
      </c>
      <c r="F2996" s="7" t="s">
        <v>6235</v>
      </c>
      <c r="G2996" s="8">
        <v>43664</v>
      </c>
      <c r="H2996" s="7" t="s">
        <v>2781</v>
      </c>
      <c r="I2996" s="7"/>
      <c r="J2996" s="7"/>
      <c r="K2996" s="7">
        <v>0</v>
      </c>
      <c r="L2996" s="7">
        <v>0</v>
      </c>
      <c r="M2996" s="7">
        <v>37.479999999999997</v>
      </c>
      <c r="N2996" s="7">
        <v>1</v>
      </c>
      <c r="O2996" s="7" t="s">
        <v>937</v>
      </c>
      <c r="P2996" s="7">
        <v>0</v>
      </c>
      <c r="Q2996" s="7">
        <v>0</v>
      </c>
      <c r="R2996" s="7">
        <v>48.36</v>
      </c>
    </row>
    <row r="2997" spans="1:18" x14ac:dyDescent="0.25">
      <c r="A2997" s="7" t="s">
        <v>6236</v>
      </c>
      <c r="B2997" s="8">
        <v>43697</v>
      </c>
      <c r="C2997" s="7">
        <v>1</v>
      </c>
      <c r="D2997" s="7" t="s">
        <v>6237</v>
      </c>
      <c r="E2997" s="7" t="s">
        <v>592</v>
      </c>
      <c r="F2997" s="7" t="s">
        <v>6238</v>
      </c>
      <c r="G2997" s="8">
        <v>43692</v>
      </c>
      <c r="H2997" s="7" t="s">
        <v>2781</v>
      </c>
      <c r="I2997" s="7"/>
      <c r="J2997" s="7"/>
      <c r="K2997" s="7">
        <v>0</v>
      </c>
      <c r="L2997" s="7">
        <v>0</v>
      </c>
      <c r="M2997" s="7">
        <v>18.13</v>
      </c>
      <c r="N2997" s="7">
        <v>1</v>
      </c>
      <c r="O2997" s="7" t="s">
        <v>937</v>
      </c>
      <c r="P2997" s="7">
        <v>0</v>
      </c>
      <c r="Q2997" s="7">
        <v>0</v>
      </c>
      <c r="R2997" s="7">
        <v>18.13</v>
      </c>
    </row>
    <row r="2998" spans="1:18" x14ac:dyDescent="0.25">
      <c r="A2998" s="7" t="s">
        <v>6239</v>
      </c>
      <c r="B2998" s="8">
        <v>43698</v>
      </c>
      <c r="C2998" s="7">
        <v>1</v>
      </c>
      <c r="D2998" s="7" t="s">
        <v>6240</v>
      </c>
      <c r="E2998" s="7" t="s">
        <v>592</v>
      </c>
      <c r="F2998" s="7" t="s">
        <v>6241</v>
      </c>
      <c r="G2998" s="8">
        <v>43693</v>
      </c>
      <c r="H2998" s="7" t="s">
        <v>2781</v>
      </c>
      <c r="I2998" s="7"/>
      <c r="J2998" s="7"/>
      <c r="K2998" s="7">
        <v>0</v>
      </c>
      <c r="L2998" s="7">
        <v>0</v>
      </c>
      <c r="M2998" s="7">
        <v>2500</v>
      </c>
      <c r="N2998" s="7">
        <v>1</v>
      </c>
      <c r="O2998" s="7" t="s">
        <v>53</v>
      </c>
      <c r="P2998" s="7">
        <v>0</v>
      </c>
      <c r="Q2998" s="7">
        <v>0</v>
      </c>
      <c r="R2998" s="7">
        <v>2500</v>
      </c>
    </row>
    <row r="2999" spans="1:18" x14ac:dyDescent="0.25">
      <c r="A2999" s="7" t="s">
        <v>6242</v>
      </c>
      <c r="B2999" s="8">
        <v>43698</v>
      </c>
      <c r="C2999" s="7">
        <v>1</v>
      </c>
      <c r="D2999" s="7" t="s">
        <v>6243</v>
      </c>
      <c r="E2999" s="7" t="s">
        <v>592</v>
      </c>
      <c r="F2999" s="7" t="s">
        <v>6244</v>
      </c>
      <c r="G2999" s="8">
        <v>43695</v>
      </c>
      <c r="H2999" s="7" t="s">
        <v>2781</v>
      </c>
      <c r="I2999" s="7"/>
      <c r="J2999" s="7"/>
      <c r="K2999" s="7">
        <v>0</v>
      </c>
      <c r="L2999" s="7">
        <v>0</v>
      </c>
      <c r="M2999" s="7">
        <v>50</v>
      </c>
      <c r="N2999" s="7">
        <v>1</v>
      </c>
      <c r="O2999" s="7" t="s">
        <v>71</v>
      </c>
      <c r="P2999" s="7">
        <v>0</v>
      </c>
      <c r="Q2999" s="7">
        <v>0</v>
      </c>
      <c r="R2999" s="7">
        <v>50</v>
      </c>
    </row>
    <row r="3000" spans="1:18" x14ac:dyDescent="0.25">
      <c r="A3000" s="7" t="s">
        <v>6245</v>
      </c>
      <c r="B3000" s="8">
        <v>43698</v>
      </c>
      <c r="C3000" s="7">
        <v>1</v>
      </c>
      <c r="D3000" s="7" t="s">
        <v>6246</v>
      </c>
      <c r="E3000" s="7" t="s">
        <v>592</v>
      </c>
      <c r="F3000" s="7" t="s">
        <v>6247</v>
      </c>
      <c r="G3000" s="8">
        <v>43693</v>
      </c>
      <c r="H3000" s="7" t="s">
        <v>2781</v>
      </c>
      <c r="I3000" s="7"/>
      <c r="J3000" s="7"/>
      <c r="K3000" s="7">
        <v>0</v>
      </c>
      <c r="L3000" s="7">
        <v>0</v>
      </c>
      <c r="M3000" s="7">
        <v>50</v>
      </c>
      <c r="N3000" s="7">
        <v>1</v>
      </c>
      <c r="O3000" s="7" t="s">
        <v>71</v>
      </c>
      <c r="P3000" s="7">
        <v>0</v>
      </c>
      <c r="Q3000" s="7">
        <v>0</v>
      </c>
      <c r="R3000" s="7">
        <v>50</v>
      </c>
    </row>
    <row r="3001" spans="1:18" x14ac:dyDescent="0.25">
      <c r="A3001" s="7" t="s">
        <v>6248</v>
      </c>
      <c r="B3001" s="8">
        <v>43698</v>
      </c>
      <c r="C3001" s="7">
        <v>1</v>
      </c>
      <c r="D3001" s="7" t="s">
        <v>6249</v>
      </c>
      <c r="E3001" s="7" t="s">
        <v>592</v>
      </c>
      <c r="F3001" s="7" t="s">
        <v>6250</v>
      </c>
      <c r="G3001" s="8">
        <v>43694</v>
      </c>
      <c r="H3001" s="7" t="s">
        <v>2781</v>
      </c>
      <c r="I3001" s="7"/>
      <c r="J3001" s="7"/>
      <c r="K3001" s="7">
        <v>0</v>
      </c>
      <c r="L3001" s="7">
        <v>0</v>
      </c>
      <c r="M3001" s="7">
        <v>50</v>
      </c>
      <c r="N3001" s="7">
        <v>1</v>
      </c>
      <c r="O3001" s="7" t="s">
        <v>71</v>
      </c>
      <c r="P3001" s="7">
        <v>0</v>
      </c>
      <c r="Q3001" s="7">
        <v>0</v>
      </c>
      <c r="R3001" s="7">
        <v>50</v>
      </c>
    </row>
    <row r="3002" spans="1:18" x14ac:dyDescent="0.25">
      <c r="A3002" s="7" t="s">
        <v>6251</v>
      </c>
      <c r="B3002" s="8">
        <v>43698</v>
      </c>
      <c r="C3002" s="7">
        <v>1</v>
      </c>
      <c r="D3002" s="7" t="s">
        <v>6252</v>
      </c>
      <c r="E3002" s="7" t="s">
        <v>592</v>
      </c>
      <c r="F3002" s="7" t="s">
        <v>6253</v>
      </c>
      <c r="G3002" s="8">
        <v>43695</v>
      </c>
      <c r="H3002" s="7" t="s">
        <v>2781</v>
      </c>
      <c r="I3002" s="7"/>
      <c r="J3002" s="7"/>
      <c r="K3002" s="7">
        <v>0</v>
      </c>
      <c r="L3002" s="7">
        <v>0</v>
      </c>
      <c r="M3002" s="7">
        <v>0</v>
      </c>
      <c r="N3002" s="7">
        <v>1</v>
      </c>
      <c r="O3002" s="7" t="s">
        <v>71</v>
      </c>
      <c r="P3002" s="7">
        <v>0</v>
      </c>
      <c r="Q3002" s="7">
        <v>0</v>
      </c>
      <c r="R3002" s="7">
        <v>50</v>
      </c>
    </row>
    <row r="3003" spans="1:18" x14ac:dyDescent="0.25">
      <c r="A3003" s="7" t="s">
        <v>6254</v>
      </c>
      <c r="B3003" s="8">
        <v>43698</v>
      </c>
      <c r="C3003" s="7">
        <v>1</v>
      </c>
      <c r="D3003" s="7" t="s">
        <v>6255</v>
      </c>
      <c r="E3003" s="7" t="s">
        <v>592</v>
      </c>
      <c r="F3003" s="7" t="s">
        <v>6256</v>
      </c>
      <c r="G3003" s="8">
        <v>43694</v>
      </c>
      <c r="H3003" s="7" t="s">
        <v>2781</v>
      </c>
      <c r="I3003" s="7"/>
      <c r="J3003" s="7"/>
      <c r="K3003" s="7">
        <v>0</v>
      </c>
      <c r="L3003" s="7">
        <v>0</v>
      </c>
      <c r="M3003" s="7">
        <v>0</v>
      </c>
      <c r="N3003" s="7">
        <v>1</v>
      </c>
      <c r="O3003" s="7" t="s">
        <v>71</v>
      </c>
      <c r="P3003" s="7">
        <v>0</v>
      </c>
      <c r="Q3003" s="7">
        <v>0</v>
      </c>
      <c r="R3003" s="7">
        <v>50</v>
      </c>
    </row>
    <row r="3004" spans="1:18" x14ac:dyDescent="0.25">
      <c r="A3004" s="7" t="s">
        <v>6257</v>
      </c>
      <c r="B3004" s="8">
        <v>43698</v>
      </c>
      <c r="C3004" s="7">
        <v>1</v>
      </c>
      <c r="D3004" s="7" t="s">
        <v>6258</v>
      </c>
      <c r="E3004" s="7" t="s">
        <v>592</v>
      </c>
      <c r="F3004" s="7" t="s">
        <v>6259</v>
      </c>
      <c r="G3004" s="8">
        <v>43698</v>
      </c>
      <c r="H3004" s="7" t="s">
        <v>2781</v>
      </c>
      <c r="I3004" s="7"/>
      <c r="J3004" s="7"/>
      <c r="K3004" s="7">
        <v>0</v>
      </c>
      <c r="L3004" s="7">
        <v>0</v>
      </c>
      <c r="M3004" s="7">
        <v>0</v>
      </c>
      <c r="N3004" s="7">
        <v>1</v>
      </c>
      <c r="O3004" s="7" t="s">
        <v>53</v>
      </c>
      <c r="P3004" s="7">
        <v>0</v>
      </c>
      <c r="Q3004" s="7">
        <v>0</v>
      </c>
      <c r="R3004" s="7">
        <v>5220.88</v>
      </c>
    </row>
    <row r="3005" spans="1:18" x14ac:dyDescent="0.25">
      <c r="A3005" s="7" t="s">
        <v>6260</v>
      </c>
      <c r="B3005" s="8">
        <v>43699</v>
      </c>
      <c r="C3005" s="7">
        <v>1</v>
      </c>
      <c r="D3005" s="7" t="s">
        <v>6261</v>
      </c>
      <c r="E3005" s="7" t="s">
        <v>592</v>
      </c>
      <c r="F3005" s="7" t="s">
        <v>6262</v>
      </c>
      <c r="G3005" s="8">
        <v>43664</v>
      </c>
      <c r="H3005" s="7" t="s">
        <v>2781</v>
      </c>
      <c r="I3005" s="7"/>
      <c r="J3005" s="7"/>
      <c r="K3005" s="7">
        <v>0</v>
      </c>
      <c r="L3005" s="7">
        <v>0</v>
      </c>
      <c r="M3005" s="7">
        <v>5583</v>
      </c>
      <c r="N3005" s="7">
        <v>1</v>
      </c>
      <c r="O3005" s="7" t="s">
        <v>53</v>
      </c>
      <c r="P3005" s="7">
        <v>0</v>
      </c>
      <c r="Q3005" s="7">
        <v>0</v>
      </c>
      <c r="R3005" s="7">
        <v>5583</v>
      </c>
    </row>
    <row r="3006" spans="1:18" x14ac:dyDescent="0.25">
      <c r="A3006" s="7" t="s">
        <v>6263</v>
      </c>
      <c r="B3006" s="8">
        <v>43699</v>
      </c>
      <c r="C3006" s="7">
        <v>1</v>
      </c>
      <c r="D3006" s="7" t="s">
        <v>6264</v>
      </c>
      <c r="E3006" s="7" t="s">
        <v>592</v>
      </c>
      <c r="F3006" s="7" t="s">
        <v>6265</v>
      </c>
      <c r="G3006" s="8">
        <v>43698</v>
      </c>
      <c r="H3006" s="7" t="s">
        <v>2781</v>
      </c>
      <c r="I3006" s="7"/>
      <c r="J3006" s="7"/>
      <c r="K3006" s="7">
        <v>0</v>
      </c>
      <c r="L3006" s="7">
        <v>0</v>
      </c>
      <c r="M3006" s="7">
        <v>0</v>
      </c>
      <c r="N3006" s="7">
        <v>1</v>
      </c>
      <c r="O3006" s="7" t="s">
        <v>53</v>
      </c>
      <c r="P3006" s="7">
        <v>0</v>
      </c>
      <c r="Q3006" s="7">
        <v>0</v>
      </c>
      <c r="R3006" s="7">
        <v>3815</v>
      </c>
    </row>
    <row r="3007" spans="1:18" x14ac:dyDescent="0.25">
      <c r="A3007" s="7" t="s">
        <v>6266</v>
      </c>
      <c r="B3007" s="8">
        <v>43699</v>
      </c>
      <c r="C3007" s="7">
        <v>1</v>
      </c>
      <c r="D3007" s="7" t="s">
        <v>6267</v>
      </c>
      <c r="E3007" s="7" t="s">
        <v>592</v>
      </c>
      <c r="F3007" s="7" t="s">
        <v>6268</v>
      </c>
      <c r="G3007" s="8">
        <v>43698</v>
      </c>
      <c r="H3007" s="7" t="s">
        <v>2781</v>
      </c>
      <c r="I3007" s="7"/>
      <c r="J3007" s="7"/>
      <c r="K3007" s="7">
        <v>0</v>
      </c>
      <c r="L3007" s="7">
        <v>0</v>
      </c>
      <c r="M3007" s="7">
        <v>1653</v>
      </c>
      <c r="N3007" s="7">
        <v>1</v>
      </c>
      <c r="O3007" s="7" t="s">
        <v>53</v>
      </c>
      <c r="P3007" s="7">
        <v>0</v>
      </c>
      <c r="Q3007" s="7">
        <v>0</v>
      </c>
      <c r="R3007" s="7">
        <v>68029</v>
      </c>
    </row>
    <row r="3008" spans="1:18" x14ac:dyDescent="0.25">
      <c r="A3008" s="7" t="s">
        <v>6269</v>
      </c>
      <c r="B3008" s="8">
        <v>43703</v>
      </c>
      <c r="C3008" s="7">
        <v>1</v>
      </c>
      <c r="D3008" s="7" t="s">
        <v>6270</v>
      </c>
      <c r="E3008" s="7" t="s">
        <v>592</v>
      </c>
      <c r="F3008" s="7" t="s">
        <v>6271</v>
      </c>
      <c r="G3008" s="8">
        <v>43701</v>
      </c>
      <c r="H3008" s="7" t="s">
        <v>2781</v>
      </c>
      <c r="I3008" s="7"/>
      <c r="J3008" s="7"/>
      <c r="K3008" s="7">
        <v>0</v>
      </c>
      <c r="L3008" s="7">
        <v>0</v>
      </c>
      <c r="M3008" s="7">
        <v>13000</v>
      </c>
      <c r="N3008" s="7">
        <v>1</v>
      </c>
      <c r="O3008" s="7" t="s">
        <v>53</v>
      </c>
      <c r="P3008" s="7">
        <v>0</v>
      </c>
      <c r="Q3008" s="7">
        <v>0</v>
      </c>
      <c r="R3008" s="7">
        <v>13000</v>
      </c>
    </row>
    <row r="3009" spans="1:18" x14ac:dyDescent="0.25">
      <c r="A3009" s="7" t="s">
        <v>6110</v>
      </c>
      <c r="B3009" s="8">
        <v>43678</v>
      </c>
      <c r="C3009" s="7">
        <v>1</v>
      </c>
      <c r="D3009" s="7" t="s">
        <v>6111</v>
      </c>
      <c r="E3009" s="7" t="s">
        <v>592</v>
      </c>
      <c r="F3009" s="7" t="s">
        <v>6112</v>
      </c>
      <c r="G3009" s="8">
        <v>43678</v>
      </c>
      <c r="H3009" s="7" t="s">
        <v>2781</v>
      </c>
      <c r="I3009" s="7"/>
      <c r="J3009" s="7"/>
      <c r="K3009" s="7">
        <v>0</v>
      </c>
      <c r="L3009" s="7">
        <v>0</v>
      </c>
      <c r="M3009" s="7">
        <v>0</v>
      </c>
      <c r="N3009" s="7">
        <v>1</v>
      </c>
      <c r="O3009" s="7" t="s">
        <v>71</v>
      </c>
      <c r="P3009" s="7">
        <v>0</v>
      </c>
      <c r="Q3009" s="7">
        <v>0</v>
      </c>
      <c r="R3009" s="7">
        <v>250</v>
      </c>
    </row>
    <row r="3010" spans="1:18" x14ac:dyDescent="0.25">
      <c r="A3010" s="7" t="s">
        <v>6113</v>
      </c>
      <c r="B3010" s="8">
        <v>43679</v>
      </c>
      <c r="C3010" s="7">
        <v>1</v>
      </c>
      <c r="D3010" s="7" t="s">
        <v>6114</v>
      </c>
      <c r="E3010" s="7" t="s">
        <v>592</v>
      </c>
      <c r="F3010" s="7" t="s">
        <v>6115</v>
      </c>
      <c r="G3010" s="8">
        <v>43677</v>
      </c>
      <c r="H3010" s="7" t="s">
        <v>2781</v>
      </c>
      <c r="I3010" s="7"/>
      <c r="J3010" s="7"/>
      <c r="K3010" s="7">
        <v>0</v>
      </c>
      <c r="L3010" s="7">
        <v>0</v>
      </c>
      <c r="M3010" s="7">
        <v>50</v>
      </c>
      <c r="N3010" s="7">
        <v>1</v>
      </c>
      <c r="O3010" s="7" t="s">
        <v>71</v>
      </c>
      <c r="P3010" s="7">
        <v>0</v>
      </c>
      <c r="Q3010" s="7">
        <v>0</v>
      </c>
      <c r="R3010" s="7">
        <v>50</v>
      </c>
    </row>
    <row r="3011" spans="1:18" x14ac:dyDescent="0.25">
      <c r="A3011" s="7" t="s">
        <v>6116</v>
      </c>
      <c r="B3011" s="8">
        <v>43679</v>
      </c>
      <c r="C3011" s="7">
        <v>1</v>
      </c>
      <c r="D3011" s="7" t="s">
        <v>6117</v>
      </c>
      <c r="E3011" s="7" t="s">
        <v>592</v>
      </c>
      <c r="F3011" s="7" t="s">
        <v>6118</v>
      </c>
      <c r="G3011" s="8">
        <v>43672</v>
      </c>
      <c r="H3011" s="7" t="s">
        <v>2781</v>
      </c>
      <c r="I3011" s="7"/>
      <c r="J3011" s="7"/>
      <c r="K3011" s="7">
        <v>0</v>
      </c>
      <c r="L3011" s="7">
        <v>0</v>
      </c>
      <c r="M3011" s="7">
        <v>50</v>
      </c>
      <c r="N3011" s="7">
        <v>1</v>
      </c>
      <c r="O3011" s="7" t="s">
        <v>71</v>
      </c>
      <c r="P3011" s="7">
        <v>0</v>
      </c>
      <c r="Q3011" s="7">
        <v>0</v>
      </c>
      <c r="R3011" s="7">
        <v>50</v>
      </c>
    </row>
    <row r="3012" spans="1:18" x14ac:dyDescent="0.25">
      <c r="A3012" s="7" t="s">
        <v>6119</v>
      </c>
      <c r="B3012" s="8">
        <v>43679</v>
      </c>
      <c r="C3012" s="7">
        <v>1</v>
      </c>
      <c r="D3012" s="7" t="s">
        <v>6120</v>
      </c>
      <c r="E3012" s="7" t="s">
        <v>592</v>
      </c>
      <c r="F3012" s="7" t="s">
        <v>6121</v>
      </c>
      <c r="G3012" s="8">
        <v>43674</v>
      </c>
      <c r="H3012" s="7" t="s">
        <v>2781</v>
      </c>
      <c r="I3012" s="7"/>
      <c r="J3012" s="7"/>
      <c r="K3012" s="7">
        <v>0</v>
      </c>
      <c r="L3012" s="7">
        <v>0</v>
      </c>
      <c r="M3012" s="7">
        <v>50</v>
      </c>
      <c r="N3012" s="7">
        <v>1</v>
      </c>
      <c r="O3012" s="7" t="s">
        <v>71</v>
      </c>
      <c r="P3012" s="7">
        <v>0</v>
      </c>
      <c r="Q3012" s="7">
        <v>0</v>
      </c>
      <c r="R3012" s="7">
        <v>50</v>
      </c>
    </row>
    <row r="3013" spans="1:18" x14ac:dyDescent="0.25">
      <c r="A3013" s="7" t="s">
        <v>6122</v>
      </c>
      <c r="B3013" s="8">
        <v>43679</v>
      </c>
      <c r="C3013" s="7">
        <v>1</v>
      </c>
      <c r="D3013" s="7" t="s">
        <v>6123</v>
      </c>
      <c r="E3013" s="7" t="s">
        <v>592</v>
      </c>
      <c r="F3013" s="7" t="s">
        <v>6124</v>
      </c>
      <c r="G3013" s="8">
        <v>43672</v>
      </c>
      <c r="H3013" s="7" t="s">
        <v>2781</v>
      </c>
      <c r="I3013" s="7"/>
      <c r="J3013" s="7"/>
      <c r="K3013" s="7">
        <v>0</v>
      </c>
      <c r="L3013" s="7">
        <v>0</v>
      </c>
      <c r="M3013" s="7">
        <v>50</v>
      </c>
      <c r="N3013" s="7">
        <v>1</v>
      </c>
      <c r="O3013" s="7" t="s">
        <v>71</v>
      </c>
      <c r="P3013" s="7">
        <v>0</v>
      </c>
      <c r="Q3013" s="7">
        <v>0</v>
      </c>
      <c r="R3013" s="7">
        <v>50</v>
      </c>
    </row>
    <row r="3014" spans="1:18" x14ac:dyDescent="0.25">
      <c r="A3014" s="7" t="s">
        <v>6125</v>
      </c>
      <c r="B3014" s="8">
        <v>43679</v>
      </c>
      <c r="C3014" s="7">
        <v>1</v>
      </c>
      <c r="D3014" s="7" t="s">
        <v>6126</v>
      </c>
      <c r="E3014" s="7" t="s">
        <v>592</v>
      </c>
      <c r="F3014" s="7" t="s">
        <v>6127</v>
      </c>
      <c r="G3014" s="8">
        <v>43669</v>
      </c>
      <c r="H3014" s="7" t="s">
        <v>2781</v>
      </c>
      <c r="I3014" s="7"/>
      <c r="J3014" s="7"/>
      <c r="K3014" s="7">
        <v>0</v>
      </c>
      <c r="L3014" s="7">
        <v>0</v>
      </c>
      <c r="M3014" s="7">
        <v>1400</v>
      </c>
      <c r="N3014" s="7">
        <v>1</v>
      </c>
      <c r="O3014" s="7" t="s">
        <v>71</v>
      </c>
      <c r="P3014" s="7">
        <v>0</v>
      </c>
      <c r="Q3014" s="7">
        <v>0</v>
      </c>
      <c r="R3014" s="7">
        <v>1400</v>
      </c>
    </row>
    <row r="3015" spans="1:18" x14ac:dyDescent="0.25">
      <c r="A3015" s="7" t="s">
        <v>6128</v>
      </c>
      <c r="B3015" s="8">
        <v>43679</v>
      </c>
      <c r="C3015" s="7">
        <v>1</v>
      </c>
      <c r="D3015" s="7" t="s">
        <v>6129</v>
      </c>
      <c r="E3015" s="7" t="s">
        <v>592</v>
      </c>
      <c r="F3015" s="7" t="s">
        <v>6130</v>
      </c>
      <c r="G3015" s="8">
        <v>43665</v>
      </c>
      <c r="H3015" s="7" t="s">
        <v>2781</v>
      </c>
      <c r="I3015" s="7"/>
      <c r="J3015" s="7"/>
      <c r="K3015" s="7">
        <v>0</v>
      </c>
      <c r="L3015" s="7">
        <v>0</v>
      </c>
      <c r="M3015" s="7">
        <v>0</v>
      </c>
      <c r="N3015" s="7">
        <v>1</v>
      </c>
      <c r="O3015" s="7" t="s">
        <v>71</v>
      </c>
      <c r="P3015" s="7">
        <v>0</v>
      </c>
      <c r="Q3015" s="7">
        <v>0</v>
      </c>
      <c r="R3015" s="7">
        <v>114</v>
      </c>
    </row>
    <row r="3016" spans="1:18" x14ac:dyDescent="0.25">
      <c r="A3016" s="7" t="s">
        <v>6147</v>
      </c>
      <c r="B3016" s="8">
        <v>43682</v>
      </c>
      <c r="C3016" s="7">
        <v>1</v>
      </c>
      <c r="D3016" s="7" t="s">
        <v>6148</v>
      </c>
      <c r="E3016" s="7" t="s">
        <v>592</v>
      </c>
      <c r="F3016" s="7" t="s">
        <v>6149</v>
      </c>
      <c r="G3016" s="8">
        <v>43670</v>
      </c>
      <c r="H3016" s="7" t="s">
        <v>2781</v>
      </c>
      <c r="I3016" s="7"/>
      <c r="J3016" s="7"/>
      <c r="K3016" s="7">
        <v>0</v>
      </c>
      <c r="L3016" s="7">
        <v>0</v>
      </c>
      <c r="M3016" s="7">
        <v>1500</v>
      </c>
      <c r="N3016" s="7">
        <v>1</v>
      </c>
      <c r="O3016" s="7" t="s">
        <v>53</v>
      </c>
      <c r="P3016" s="7">
        <v>0</v>
      </c>
      <c r="Q3016" s="7">
        <v>0</v>
      </c>
      <c r="R3016" s="7">
        <v>4650</v>
      </c>
    </row>
    <row r="3017" spans="1:18" x14ac:dyDescent="0.25">
      <c r="A3017" s="7" t="s">
        <v>6150</v>
      </c>
      <c r="B3017" s="8">
        <v>43683</v>
      </c>
      <c r="C3017" s="7">
        <v>1</v>
      </c>
      <c r="D3017" s="7" t="s">
        <v>5904</v>
      </c>
      <c r="E3017" s="7" t="s">
        <v>592</v>
      </c>
      <c r="F3017" s="7" t="s">
        <v>6151</v>
      </c>
      <c r="G3017" s="8">
        <v>43670</v>
      </c>
      <c r="H3017" s="7" t="s">
        <v>2781</v>
      </c>
      <c r="I3017" s="7"/>
      <c r="J3017" s="7"/>
      <c r="K3017" s="7">
        <v>0</v>
      </c>
      <c r="L3017" s="7">
        <v>0</v>
      </c>
      <c r="M3017" s="7">
        <v>190</v>
      </c>
      <c r="N3017" s="7">
        <v>1</v>
      </c>
      <c r="O3017" s="7" t="s">
        <v>53</v>
      </c>
      <c r="P3017" s="7">
        <v>0</v>
      </c>
      <c r="Q3017" s="7">
        <v>0</v>
      </c>
      <c r="R3017" s="7">
        <v>400</v>
      </c>
    </row>
    <row r="3018" spans="1:18" x14ac:dyDescent="0.25">
      <c r="A3018" s="7" t="s">
        <v>6152</v>
      </c>
      <c r="B3018" s="8">
        <v>43683</v>
      </c>
      <c r="C3018" s="7">
        <v>1</v>
      </c>
      <c r="D3018" s="7" t="s">
        <v>6153</v>
      </c>
      <c r="E3018" s="7" t="s">
        <v>592</v>
      </c>
      <c r="F3018" s="7" t="s">
        <v>6154</v>
      </c>
      <c r="G3018" s="8">
        <v>43665</v>
      </c>
      <c r="H3018" s="7" t="s">
        <v>2781</v>
      </c>
      <c r="I3018" s="7"/>
      <c r="J3018" s="7"/>
      <c r="K3018" s="7">
        <v>0</v>
      </c>
      <c r="L3018" s="7">
        <v>0</v>
      </c>
      <c r="M3018" s="7">
        <v>12000</v>
      </c>
      <c r="N3018" s="7">
        <v>1</v>
      </c>
      <c r="O3018" s="7" t="s">
        <v>53</v>
      </c>
      <c r="P3018" s="7">
        <v>0</v>
      </c>
      <c r="Q3018" s="7">
        <v>0</v>
      </c>
      <c r="R3018" s="7">
        <v>12000</v>
      </c>
    </row>
    <row r="3019" spans="1:18" x14ac:dyDescent="0.25">
      <c r="A3019" s="7" t="s">
        <v>6155</v>
      </c>
      <c r="B3019" s="8">
        <v>43684</v>
      </c>
      <c r="C3019" s="7">
        <v>1</v>
      </c>
      <c r="D3019" s="7" t="s">
        <v>6156</v>
      </c>
      <c r="E3019" s="7" t="s">
        <v>592</v>
      </c>
      <c r="F3019" s="7" t="s">
        <v>6157</v>
      </c>
      <c r="G3019" s="8">
        <v>43671</v>
      </c>
      <c r="H3019" s="7" t="s">
        <v>2781</v>
      </c>
      <c r="I3019" s="7"/>
      <c r="J3019" s="7"/>
      <c r="K3019" s="7">
        <v>0</v>
      </c>
      <c r="L3019" s="7">
        <v>0</v>
      </c>
      <c r="M3019" s="7">
        <v>0</v>
      </c>
      <c r="N3019" s="7">
        <v>1</v>
      </c>
      <c r="O3019" s="7" t="s">
        <v>53</v>
      </c>
      <c r="P3019" s="7">
        <v>0</v>
      </c>
      <c r="Q3019" s="7">
        <v>0</v>
      </c>
      <c r="R3019" s="7">
        <v>16200</v>
      </c>
    </row>
    <row r="3020" spans="1:18" x14ac:dyDescent="0.25">
      <c r="A3020" s="7" t="s">
        <v>6158</v>
      </c>
      <c r="B3020" s="8">
        <v>43684</v>
      </c>
      <c r="C3020" s="7">
        <v>1</v>
      </c>
      <c r="D3020" s="7" t="s">
        <v>6159</v>
      </c>
      <c r="E3020" s="7" t="s">
        <v>592</v>
      </c>
      <c r="F3020" s="7" t="s">
        <v>6160</v>
      </c>
      <c r="G3020" s="8">
        <v>43671</v>
      </c>
      <c r="H3020" s="7" t="s">
        <v>2781</v>
      </c>
      <c r="I3020" s="7"/>
      <c r="J3020" s="7"/>
      <c r="K3020" s="7">
        <v>0</v>
      </c>
      <c r="L3020" s="7">
        <v>0</v>
      </c>
      <c r="M3020" s="7">
        <v>0</v>
      </c>
      <c r="N3020" s="7">
        <v>1</v>
      </c>
      <c r="O3020" s="7" t="s">
        <v>53</v>
      </c>
      <c r="P3020" s="7">
        <v>0</v>
      </c>
      <c r="Q3020" s="7">
        <v>0</v>
      </c>
      <c r="R3020" s="7">
        <v>16200</v>
      </c>
    </row>
    <row r="3021" spans="1:18" x14ac:dyDescent="0.25">
      <c r="A3021" s="7" t="s">
        <v>6161</v>
      </c>
      <c r="B3021" s="8">
        <v>43684</v>
      </c>
      <c r="C3021" s="7">
        <v>1</v>
      </c>
      <c r="D3021" s="7" t="s">
        <v>6162</v>
      </c>
      <c r="E3021" s="7" t="s">
        <v>592</v>
      </c>
      <c r="F3021" s="7" t="s">
        <v>6163</v>
      </c>
      <c r="G3021" s="8">
        <v>43671</v>
      </c>
      <c r="H3021" s="7" t="s">
        <v>2781</v>
      </c>
      <c r="I3021" s="7"/>
      <c r="J3021" s="7"/>
      <c r="K3021" s="7">
        <v>0</v>
      </c>
      <c r="L3021" s="7">
        <v>0</v>
      </c>
      <c r="M3021" s="7">
        <v>0</v>
      </c>
      <c r="N3021" s="7">
        <v>1</v>
      </c>
      <c r="O3021" s="7" t="s">
        <v>53</v>
      </c>
      <c r="P3021" s="7">
        <v>0</v>
      </c>
      <c r="Q3021" s="7">
        <v>0</v>
      </c>
      <c r="R3021" s="7">
        <v>16200</v>
      </c>
    </row>
    <row r="3022" spans="1:18" x14ac:dyDescent="0.25">
      <c r="A3022" s="7" t="s">
        <v>6164</v>
      </c>
      <c r="B3022" s="8">
        <v>43684</v>
      </c>
      <c r="C3022" s="7">
        <v>1</v>
      </c>
      <c r="D3022" s="7" t="s">
        <v>6165</v>
      </c>
      <c r="E3022" s="7" t="s">
        <v>592</v>
      </c>
      <c r="F3022" s="7" t="s">
        <v>6166</v>
      </c>
      <c r="G3022" s="8">
        <v>43682</v>
      </c>
      <c r="H3022" s="7" t="s">
        <v>2781</v>
      </c>
      <c r="I3022" s="7"/>
      <c r="J3022" s="7"/>
      <c r="K3022" s="7">
        <v>0</v>
      </c>
      <c r="L3022" s="7">
        <v>0</v>
      </c>
      <c r="M3022" s="7">
        <v>0</v>
      </c>
      <c r="N3022" s="7">
        <v>1</v>
      </c>
      <c r="O3022" s="7" t="s">
        <v>53</v>
      </c>
      <c r="P3022" s="7">
        <v>0</v>
      </c>
      <c r="Q3022" s="7">
        <v>0</v>
      </c>
      <c r="R3022" s="7">
        <v>13858</v>
      </c>
    </row>
    <row r="3023" spans="1:18" x14ac:dyDescent="0.25">
      <c r="A3023" s="7" t="s">
        <v>6167</v>
      </c>
      <c r="B3023" s="8">
        <v>43684</v>
      </c>
      <c r="C3023" s="7">
        <v>1</v>
      </c>
      <c r="D3023" s="7" t="s">
        <v>6168</v>
      </c>
      <c r="E3023" s="7" t="s">
        <v>592</v>
      </c>
      <c r="F3023" s="7" t="s">
        <v>6169</v>
      </c>
      <c r="G3023" s="8">
        <v>43682</v>
      </c>
      <c r="H3023" s="7" t="s">
        <v>2781</v>
      </c>
      <c r="I3023" s="7"/>
      <c r="J3023" s="7"/>
      <c r="K3023" s="7">
        <v>0</v>
      </c>
      <c r="L3023" s="7">
        <v>0</v>
      </c>
      <c r="M3023" s="7">
        <v>0</v>
      </c>
      <c r="N3023" s="7">
        <v>1</v>
      </c>
      <c r="O3023" s="7" t="s">
        <v>53</v>
      </c>
      <c r="P3023" s="7">
        <v>0</v>
      </c>
      <c r="Q3023" s="7">
        <v>0</v>
      </c>
      <c r="R3023" s="7">
        <v>21316</v>
      </c>
    </row>
    <row r="3024" spans="1:18" x14ac:dyDescent="0.25">
      <c r="A3024" s="7" t="s">
        <v>6170</v>
      </c>
      <c r="B3024" s="8">
        <v>43684</v>
      </c>
      <c r="C3024" s="7">
        <v>1</v>
      </c>
      <c r="D3024" s="7" t="s">
        <v>6171</v>
      </c>
      <c r="E3024" s="7" t="s">
        <v>592</v>
      </c>
      <c r="F3024" s="7" t="s">
        <v>6172</v>
      </c>
      <c r="G3024" s="8">
        <v>43677</v>
      </c>
      <c r="H3024" s="7" t="s">
        <v>2781</v>
      </c>
      <c r="I3024" s="7"/>
      <c r="J3024" s="7"/>
      <c r="K3024" s="7">
        <v>0</v>
      </c>
      <c r="L3024" s="7">
        <v>0</v>
      </c>
      <c r="M3024" s="7">
        <v>4130</v>
      </c>
      <c r="N3024" s="7">
        <v>1</v>
      </c>
      <c r="O3024" s="7" t="s">
        <v>53</v>
      </c>
      <c r="P3024" s="7">
        <v>0</v>
      </c>
      <c r="Q3024" s="7">
        <v>0</v>
      </c>
      <c r="R3024" s="7">
        <v>4130</v>
      </c>
    </row>
    <row r="3025" spans="1:18" x14ac:dyDescent="0.25">
      <c r="A3025" s="7" t="s">
        <v>6173</v>
      </c>
      <c r="B3025" s="8">
        <v>43684</v>
      </c>
      <c r="C3025" s="7">
        <v>1</v>
      </c>
      <c r="D3025" s="7" t="s">
        <v>6174</v>
      </c>
      <c r="E3025" s="7" t="s">
        <v>592</v>
      </c>
      <c r="F3025" s="7" t="s">
        <v>6175</v>
      </c>
      <c r="G3025" s="8">
        <v>43682</v>
      </c>
      <c r="H3025" s="7" t="s">
        <v>2781</v>
      </c>
      <c r="I3025" s="7"/>
      <c r="J3025" s="7"/>
      <c r="K3025" s="7">
        <v>0</v>
      </c>
      <c r="L3025" s="7">
        <v>0</v>
      </c>
      <c r="M3025" s="7">
        <v>1888</v>
      </c>
      <c r="N3025" s="7">
        <v>1</v>
      </c>
      <c r="O3025" s="7" t="s">
        <v>53</v>
      </c>
      <c r="P3025" s="7">
        <v>0</v>
      </c>
      <c r="Q3025" s="7">
        <v>0</v>
      </c>
      <c r="R3025" s="7">
        <v>1888</v>
      </c>
    </row>
    <row r="3026" spans="1:18" x14ac:dyDescent="0.25">
      <c r="A3026" s="7" t="s">
        <v>6176</v>
      </c>
      <c r="B3026" s="8">
        <v>43684</v>
      </c>
      <c r="C3026" s="7">
        <v>1</v>
      </c>
      <c r="D3026" s="7" t="s">
        <v>6177</v>
      </c>
      <c r="E3026" s="7" t="s">
        <v>592</v>
      </c>
      <c r="F3026" s="7" t="s">
        <v>6178</v>
      </c>
      <c r="G3026" s="8">
        <v>43683</v>
      </c>
      <c r="H3026" s="7" t="s">
        <v>2781</v>
      </c>
      <c r="I3026" s="7"/>
      <c r="J3026" s="7"/>
      <c r="K3026" s="7">
        <v>0</v>
      </c>
      <c r="L3026" s="7">
        <v>0</v>
      </c>
      <c r="M3026" s="7">
        <v>885</v>
      </c>
      <c r="N3026" s="7">
        <v>1</v>
      </c>
      <c r="O3026" s="7" t="s">
        <v>53</v>
      </c>
      <c r="P3026" s="7">
        <v>0</v>
      </c>
      <c r="Q3026" s="7">
        <v>0</v>
      </c>
      <c r="R3026" s="7">
        <v>885</v>
      </c>
    </row>
    <row r="3027" spans="1:18" x14ac:dyDescent="0.25">
      <c r="A3027" s="7" t="s">
        <v>6179</v>
      </c>
      <c r="B3027" s="8">
        <v>43684</v>
      </c>
      <c r="C3027" s="7">
        <v>1</v>
      </c>
      <c r="D3027" s="7" t="s">
        <v>6180</v>
      </c>
      <c r="E3027" s="7" t="s">
        <v>592</v>
      </c>
      <c r="F3027" s="7" t="s">
        <v>6181</v>
      </c>
      <c r="G3027" s="8">
        <v>43680</v>
      </c>
      <c r="H3027" s="7" t="s">
        <v>2781</v>
      </c>
      <c r="I3027" s="7"/>
      <c r="J3027" s="7"/>
      <c r="K3027" s="7">
        <v>0</v>
      </c>
      <c r="L3027" s="7">
        <v>0</v>
      </c>
      <c r="M3027" s="7">
        <v>0</v>
      </c>
      <c r="N3027" s="7">
        <v>1</v>
      </c>
      <c r="O3027" s="7" t="s">
        <v>53</v>
      </c>
      <c r="P3027" s="7">
        <v>0</v>
      </c>
      <c r="Q3027" s="7">
        <v>0</v>
      </c>
      <c r="R3027" s="7">
        <v>3026.48</v>
      </c>
    </row>
    <row r="3028" spans="1:18" x14ac:dyDescent="0.25">
      <c r="A3028" s="7" t="s">
        <v>6182</v>
      </c>
      <c r="B3028" s="8">
        <v>43684</v>
      </c>
      <c r="C3028" s="7">
        <v>1</v>
      </c>
      <c r="D3028" s="7" t="s">
        <v>6183</v>
      </c>
      <c r="E3028" s="7" t="s">
        <v>592</v>
      </c>
      <c r="F3028" s="7" t="s">
        <v>6184</v>
      </c>
      <c r="G3028" s="8">
        <v>43669</v>
      </c>
      <c r="H3028" s="7" t="s">
        <v>2781</v>
      </c>
      <c r="I3028" s="7"/>
      <c r="J3028" s="7"/>
      <c r="K3028" s="7">
        <v>0</v>
      </c>
      <c r="L3028" s="7">
        <v>0</v>
      </c>
      <c r="M3028" s="7">
        <v>11800</v>
      </c>
      <c r="N3028" s="7">
        <v>1</v>
      </c>
      <c r="O3028" s="7" t="s">
        <v>53</v>
      </c>
      <c r="P3028" s="7">
        <v>0</v>
      </c>
      <c r="Q3028" s="7">
        <v>0</v>
      </c>
      <c r="R3028" s="7">
        <v>11800</v>
      </c>
    </row>
    <row r="3029" spans="1:18" x14ac:dyDescent="0.25">
      <c r="A3029" s="7" t="s">
        <v>6185</v>
      </c>
      <c r="B3029" s="8">
        <v>43685</v>
      </c>
      <c r="C3029" s="7">
        <v>1</v>
      </c>
      <c r="D3029" s="7" t="s">
        <v>6186</v>
      </c>
      <c r="E3029" s="7" t="s">
        <v>592</v>
      </c>
      <c r="F3029" s="7" t="s">
        <v>6187</v>
      </c>
      <c r="G3029" s="8">
        <v>43669</v>
      </c>
      <c r="H3029" s="7" t="s">
        <v>2781</v>
      </c>
      <c r="I3029" s="7"/>
      <c r="J3029" s="7"/>
      <c r="K3029" s="7">
        <v>0</v>
      </c>
      <c r="L3029" s="7">
        <v>0</v>
      </c>
      <c r="M3029" s="7">
        <v>7602</v>
      </c>
      <c r="N3029" s="7">
        <v>1</v>
      </c>
      <c r="O3029" s="7" t="s">
        <v>53</v>
      </c>
      <c r="P3029" s="7">
        <v>0</v>
      </c>
      <c r="Q3029" s="7">
        <v>0</v>
      </c>
      <c r="R3029" s="7">
        <v>7602</v>
      </c>
    </row>
    <row r="3030" spans="1:18" x14ac:dyDescent="0.25">
      <c r="A3030" s="7" t="s">
        <v>6188</v>
      </c>
      <c r="B3030" s="8">
        <v>43685</v>
      </c>
      <c r="C3030" s="7">
        <v>1</v>
      </c>
      <c r="D3030" s="7" t="s">
        <v>6189</v>
      </c>
      <c r="E3030" s="7" t="s">
        <v>592</v>
      </c>
      <c r="F3030" s="7" t="s">
        <v>6190</v>
      </c>
      <c r="G3030" s="8">
        <v>43661</v>
      </c>
      <c r="H3030" s="7" t="s">
        <v>2781</v>
      </c>
      <c r="I3030" s="7"/>
      <c r="J3030" s="7"/>
      <c r="K3030" s="7">
        <v>0</v>
      </c>
      <c r="L3030" s="7">
        <v>0</v>
      </c>
      <c r="M3030" s="7">
        <v>4000</v>
      </c>
      <c r="N3030" s="7">
        <v>1</v>
      </c>
      <c r="O3030" s="7" t="s">
        <v>53</v>
      </c>
      <c r="P3030" s="7">
        <v>0</v>
      </c>
      <c r="Q3030" s="7">
        <v>0</v>
      </c>
      <c r="R3030" s="7">
        <v>4000</v>
      </c>
    </row>
    <row r="3031" spans="1:18" x14ac:dyDescent="0.25">
      <c r="A3031" s="7" t="s">
        <v>6191</v>
      </c>
      <c r="B3031" s="8">
        <v>43685</v>
      </c>
      <c r="C3031" s="7">
        <v>1</v>
      </c>
      <c r="D3031" s="7" t="s">
        <v>6192</v>
      </c>
      <c r="E3031" s="7" t="s">
        <v>592</v>
      </c>
      <c r="F3031" s="7" t="s">
        <v>6193</v>
      </c>
      <c r="G3031" s="8">
        <v>43666</v>
      </c>
      <c r="H3031" s="7" t="s">
        <v>2781</v>
      </c>
      <c r="I3031" s="7"/>
      <c r="J3031" s="7"/>
      <c r="K3031" s="7">
        <v>0</v>
      </c>
      <c r="L3031" s="7">
        <v>0</v>
      </c>
      <c r="M3031" s="7">
        <v>1046.03</v>
      </c>
      <c r="N3031" s="7">
        <v>1</v>
      </c>
      <c r="O3031" s="7" t="s">
        <v>71</v>
      </c>
      <c r="P3031" s="7">
        <v>0</v>
      </c>
      <c r="Q3031" s="7">
        <v>0</v>
      </c>
      <c r="R3031" s="7">
        <v>1043.75</v>
      </c>
    </row>
    <row r="3032" spans="1:18" x14ac:dyDescent="0.25">
      <c r="A3032" s="7" t="s">
        <v>6194</v>
      </c>
      <c r="B3032" s="8">
        <v>43685</v>
      </c>
      <c r="C3032" s="7">
        <v>1</v>
      </c>
      <c r="D3032" s="7" t="s">
        <v>6195</v>
      </c>
      <c r="E3032" s="7" t="s">
        <v>592</v>
      </c>
      <c r="F3032" s="7" t="s">
        <v>6196</v>
      </c>
      <c r="G3032" s="8">
        <v>43683</v>
      </c>
      <c r="H3032" s="7" t="s">
        <v>2781</v>
      </c>
      <c r="I3032" s="7"/>
      <c r="J3032" s="7"/>
      <c r="K3032" s="7">
        <v>0</v>
      </c>
      <c r="L3032" s="7">
        <v>0</v>
      </c>
      <c r="M3032" s="7">
        <v>85</v>
      </c>
      <c r="N3032" s="7">
        <v>1</v>
      </c>
      <c r="O3032" s="7" t="s">
        <v>71</v>
      </c>
      <c r="P3032" s="7">
        <v>0</v>
      </c>
      <c r="Q3032" s="7">
        <v>0</v>
      </c>
      <c r="R3032" s="7">
        <v>95</v>
      </c>
    </row>
    <row r="3033" spans="1:18" x14ac:dyDescent="0.25">
      <c r="A3033" s="7" t="s">
        <v>6197</v>
      </c>
      <c r="B3033" s="8">
        <v>43685</v>
      </c>
      <c r="C3033" s="7">
        <v>1</v>
      </c>
      <c r="D3033" s="7" t="s">
        <v>6198</v>
      </c>
      <c r="E3033" s="7" t="s">
        <v>592</v>
      </c>
      <c r="F3033" s="7" t="s">
        <v>6199</v>
      </c>
      <c r="G3033" s="8">
        <v>43681</v>
      </c>
      <c r="H3033" s="7" t="s">
        <v>2781</v>
      </c>
      <c r="I3033" s="7"/>
      <c r="J3033" s="7"/>
      <c r="K3033" s="7">
        <v>0</v>
      </c>
      <c r="L3033" s="7">
        <v>0</v>
      </c>
      <c r="M3033" s="7">
        <v>1500</v>
      </c>
      <c r="N3033" s="7">
        <v>1</v>
      </c>
      <c r="O3033" s="7" t="s">
        <v>53</v>
      </c>
      <c r="P3033" s="7">
        <v>0</v>
      </c>
      <c r="Q3033" s="7">
        <v>0</v>
      </c>
      <c r="R3033" s="7">
        <v>1500</v>
      </c>
    </row>
    <row r="3034" spans="1:18" x14ac:dyDescent="0.25">
      <c r="A3034" s="7" t="s">
        <v>6200</v>
      </c>
      <c r="B3034" s="8">
        <v>43685</v>
      </c>
      <c r="C3034" s="7">
        <v>1</v>
      </c>
      <c r="D3034" s="7" t="s">
        <v>6201</v>
      </c>
      <c r="E3034" s="7" t="s">
        <v>592</v>
      </c>
      <c r="F3034" s="7" t="s">
        <v>6202</v>
      </c>
      <c r="G3034" s="8">
        <v>43682</v>
      </c>
      <c r="H3034" s="7" t="s">
        <v>2781</v>
      </c>
      <c r="I3034" s="7"/>
      <c r="J3034" s="7"/>
      <c r="K3034" s="7">
        <v>0</v>
      </c>
      <c r="L3034" s="7">
        <v>0</v>
      </c>
      <c r="M3034" s="7">
        <v>50</v>
      </c>
      <c r="N3034" s="7">
        <v>1</v>
      </c>
      <c r="O3034" s="7" t="s">
        <v>71</v>
      </c>
      <c r="P3034" s="7">
        <v>0</v>
      </c>
      <c r="Q3034" s="7">
        <v>0</v>
      </c>
      <c r="R3034" s="7">
        <v>50</v>
      </c>
    </row>
    <row r="3035" spans="1:18" x14ac:dyDescent="0.25">
      <c r="A3035" s="7" t="s">
        <v>6203</v>
      </c>
      <c r="B3035" s="8">
        <v>43685</v>
      </c>
      <c r="C3035" s="7">
        <v>1</v>
      </c>
      <c r="D3035" s="7" t="s">
        <v>6204</v>
      </c>
      <c r="E3035" s="7" t="s">
        <v>592</v>
      </c>
      <c r="F3035" s="7" t="s">
        <v>6205</v>
      </c>
      <c r="G3035" s="8">
        <v>43683</v>
      </c>
      <c r="H3035" s="7" t="s">
        <v>2781</v>
      </c>
      <c r="I3035" s="7"/>
      <c r="J3035" s="7"/>
      <c r="K3035" s="7">
        <v>0</v>
      </c>
      <c r="L3035" s="7">
        <v>0</v>
      </c>
      <c r="M3035" s="7">
        <v>0</v>
      </c>
      <c r="N3035" s="7">
        <v>1</v>
      </c>
      <c r="O3035" s="7" t="s">
        <v>71</v>
      </c>
      <c r="P3035" s="7">
        <v>0</v>
      </c>
      <c r="Q3035" s="7">
        <v>0</v>
      </c>
      <c r="R3035" s="7">
        <v>50</v>
      </c>
    </row>
    <row r="3036" spans="1:18" x14ac:dyDescent="0.25">
      <c r="A3036" s="7" t="s">
        <v>6206</v>
      </c>
      <c r="B3036" s="8">
        <v>43685</v>
      </c>
      <c r="C3036" s="7">
        <v>1</v>
      </c>
      <c r="D3036" s="7" t="s">
        <v>6207</v>
      </c>
      <c r="E3036" s="7" t="s">
        <v>592</v>
      </c>
      <c r="F3036" s="7" t="s">
        <v>6208</v>
      </c>
      <c r="G3036" s="8">
        <v>43682</v>
      </c>
      <c r="H3036" s="7" t="s">
        <v>2781</v>
      </c>
      <c r="I3036" s="7"/>
      <c r="J3036" s="7"/>
      <c r="K3036" s="7">
        <v>0</v>
      </c>
      <c r="L3036" s="7">
        <v>0</v>
      </c>
      <c r="M3036" s="7">
        <v>60</v>
      </c>
      <c r="N3036" s="7">
        <v>1</v>
      </c>
      <c r="O3036" s="7" t="s">
        <v>71</v>
      </c>
      <c r="P3036" s="7">
        <v>0</v>
      </c>
      <c r="Q3036" s="7">
        <v>0</v>
      </c>
      <c r="R3036" s="7">
        <v>60</v>
      </c>
    </row>
    <row r="3037" spans="1:18" x14ac:dyDescent="0.25">
      <c r="A3037" s="7" t="s">
        <v>6209</v>
      </c>
      <c r="B3037" s="8">
        <v>43693</v>
      </c>
      <c r="C3037" s="7">
        <v>1</v>
      </c>
      <c r="D3037" s="7" t="s">
        <v>6210</v>
      </c>
      <c r="E3037" s="7" t="s">
        <v>592</v>
      </c>
      <c r="F3037" s="7" t="s">
        <v>6211</v>
      </c>
      <c r="G3037" s="8">
        <v>43686</v>
      </c>
      <c r="H3037" s="7" t="s">
        <v>2781</v>
      </c>
      <c r="I3037" s="7"/>
      <c r="J3037" s="7"/>
      <c r="K3037" s="7">
        <v>0</v>
      </c>
      <c r="L3037" s="7">
        <v>0</v>
      </c>
      <c r="M3037" s="7">
        <v>3000</v>
      </c>
      <c r="N3037" s="7">
        <v>1</v>
      </c>
      <c r="O3037" s="7" t="s">
        <v>53</v>
      </c>
      <c r="P3037" s="7">
        <v>0</v>
      </c>
      <c r="Q3037" s="7">
        <v>0</v>
      </c>
      <c r="R3037" s="7">
        <v>3000</v>
      </c>
    </row>
    <row r="3038" spans="1:18" x14ac:dyDescent="0.25">
      <c r="A3038" s="7" t="s">
        <v>6212</v>
      </c>
      <c r="B3038" s="8">
        <v>43693</v>
      </c>
      <c r="C3038" s="7">
        <v>1</v>
      </c>
      <c r="D3038" s="7" t="s">
        <v>6213</v>
      </c>
      <c r="E3038" s="7" t="s">
        <v>592</v>
      </c>
      <c r="F3038" s="7" t="s">
        <v>6214</v>
      </c>
      <c r="G3038" s="8">
        <v>43689</v>
      </c>
      <c r="H3038" s="7" t="s">
        <v>2781</v>
      </c>
      <c r="I3038" s="7"/>
      <c r="J3038" s="7"/>
      <c r="K3038" s="7">
        <v>0</v>
      </c>
      <c r="L3038" s="7">
        <v>0</v>
      </c>
      <c r="M3038" s="7">
        <v>2500</v>
      </c>
      <c r="N3038" s="7">
        <v>1</v>
      </c>
      <c r="O3038" s="7" t="s">
        <v>53</v>
      </c>
      <c r="P3038" s="7">
        <v>0</v>
      </c>
      <c r="Q3038" s="7">
        <v>0</v>
      </c>
      <c r="R3038" s="7">
        <v>2500</v>
      </c>
    </row>
    <row r="3039" spans="1:18" x14ac:dyDescent="0.25">
      <c r="A3039" s="7" t="s">
        <v>6215</v>
      </c>
      <c r="B3039" s="8">
        <v>43693</v>
      </c>
      <c r="C3039" s="7">
        <v>1</v>
      </c>
      <c r="D3039" s="7" t="s">
        <v>6216</v>
      </c>
      <c r="E3039" s="7" t="s">
        <v>592</v>
      </c>
      <c r="F3039" s="7" t="s">
        <v>6217</v>
      </c>
      <c r="G3039" s="8">
        <v>43689</v>
      </c>
      <c r="H3039" s="7" t="s">
        <v>2781</v>
      </c>
      <c r="I3039" s="7"/>
      <c r="J3039" s="7"/>
      <c r="K3039" s="7">
        <v>0</v>
      </c>
      <c r="L3039" s="7">
        <v>0</v>
      </c>
      <c r="M3039" s="7">
        <v>50</v>
      </c>
      <c r="N3039" s="7">
        <v>1</v>
      </c>
      <c r="O3039" s="7" t="s">
        <v>71</v>
      </c>
      <c r="P3039" s="7">
        <v>0</v>
      </c>
      <c r="Q3039" s="7">
        <v>0</v>
      </c>
      <c r="R3039" s="7">
        <v>50</v>
      </c>
    </row>
    <row r="3040" spans="1:18" x14ac:dyDescent="0.25">
      <c r="A3040" s="7" t="s">
        <v>6218</v>
      </c>
      <c r="B3040" s="8">
        <v>43693</v>
      </c>
      <c r="C3040" s="7">
        <v>1</v>
      </c>
      <c r="D3040" s="7" t="s">
        <v>6219</v>
      </c>
      <c r="E3040" s="7" t="s">
        <v>592</v>
      </c>
      <c r="F3040" s="7" t="s">
        <v>6220</v>
      </c>
      <c r="G3040" s="8">
        <v>43689</v>
      </c>
      <c r="H3040" s="7" t="s">
        <v>2781</v>
      </c>
      <c r="I3040" s="7"/>
      <c r="J3040" s="7"/>
      <c r="K3040" s="7">
        <v>0</v>
      </c>
      <c r="L3040" s="7">
        <v>0</v>
      </c>
      <c r="M3040" s="7">
        <v>200</v>
      </c>
      <c r="N3040" s="7">
        <v>1</v>
      </c>
      <c r="O3040" s="7" t="s">
        <v>71</v>
      </c>
      <c r="P3040" s="7">
        <v>0</v>
      </c>
      <c r="Q3040" s="7">
        <v>0</v>
      </c>
      <c r="R3040" s="7">
        <v>200</v>
      </c>
    </row>
    <row r="3041" spans="1:18" x14ac:dyDescent="0.25">
      <c r="A3041" s="7" t="s">
        <v>6221</v>
      </c>
      <c r="B3041" s="8">
        <v>43693</v>
      </c>
      <c r="C3041" s="7">
        <v>1</v>
      </c>
      <c r="D3041" s="7" t="s">
        <v>6222</v>
      </c>
      <c r="E3041" s="7" t="s">
        <v>592</v>
      </c>
      <c r="F3041" s="7" t="s">
        <v>6223</v>
      </c>
      <c r="G3041" s="8">
        <v>43692</v>
      </c>
      <c r="H3041" s="7" t="s">
        <v>2781</v>
      </c>
      <c r="I3041" s="7"/>
      <c r="J3041" s="7"/>
      <c r="K3041" s="7">
        <v>0</v>
      </c>
      <c r="L3041" s="7">
        <v>0</v>
      </c>
      <c r="M3041" s="7">
        <v>50</v>
      </c>
      <c r="N3041" s="7">
        <v>1</v>
      </c>
      <c r="O3041" s="7" t="s">
        <v>71</v>
      </c>
      <c r="P3041" s="7">
        <v>0</v>
      </c>
      <c r="Q3041" s="7">
        <v>0</v>
      </c>
      <c r="R3041" s="7">
        <v>50</v>
      </c>
    </row>
    <row r="3042" spans="1:18" x14ac:dyDescent="0.25">
      <c r="A3042" s="7" t="s">
        <v>6224</v>
      </c>
      <c r="B3042" s="8">
        <v>43693</v>
      </c>
      <c r="C3042" s="7">
        <v>1</v>
      </c>
      <c r="D3042" s="7" t="s">
        <v>6225</v>
      </c>
      <c r="E3042" s="7" t="s">
        <v>592</v>
      </c>
      <c r="F3042" s="7" t="s">
        <v>6226</v>
      </c>
      <c r="G3042" s="8">
        <v>43684</v>
      </c>
      <c r="H3042" s="7" t="s">
        <v>2781</v>
      </c>
      <c r="I3042" s="7"/>
      <c r="J3042" s="7"/>
      <c r="K3042" s="7">
        <v>0</v>
      </c>
      <c r="L3042" s="7">
        <v>0</v>
      </c>
      <c r="M3042" s="7">
        <v>40</v>
      </c>
      <c r="N3042" s="7">
        <v>1</v>
      </c>
      <c r="O3042" s="7" t="s">
        <v>2813</v>
      </c>
      <c r="P3042" s="7">
        <v>0</v>
      </c>
      <c r="Q3042" s="7">
        <v>0</v>
      </c>
      <c r="R3042" s="7">
        <v>40</v>
      </c>
    </row>
    <row r="3043" spans="1:18" x14ac:dyDescent="0.25">
      <c r="A3043" s="7" t="s">
        <v>6227</v>
      </c>
      <c r="B3043" s="8">
        <v>43696</v>
      </c>
      <c r="C3043" s="7">
        <v>1</v>
      </c>
      <c r="D3043" s="7" t="s">
        <v>6228</v>
      </c>
      <c r="E3043" s="7" t="s">
        <v>592</v>
      </c>
      <c r="F3043" s="7" t="s">
        <v>6229</v>
      </c>
      <c r="G3043" s="8">
        <v>43682</v>
      </c>
      <c r="H3043" s="7" t="s">
        <v>2781</v>
      </c>
      <c r="I3043" s="7"/>
      <c r="J3043" s="7"/>
      <c r="K3043" s="7">
        <v>0</v>
      </c>
      <c r="L3043" s="7">
        <v>0</v>
      </c>
      <c r="M3043" s="7">
        <v>300</v>
      </c>
      <c r="N3043" s="7">
        <v>1</v>
      </c>
      <c r="O3043" s="7" t="s">
        <v>71</v>
      </c>
      <c r="P3043" s="7">
        <v>0</v>
      </c>
      <c r="Q3043" s="7">
        <v>0</v>
      </c>
      <c r="R3043" s="7">
        <v>300</v>
      </c>
    </row>
    <row r="3044" spans="1:18" x14ac:dyDescent="0.25">
      <c r="A3044" s="7" t="s">
        <v>6230</v>
      </c>
      <c r="B3044" s="8">
        <v>43697</v>
      </c>
      <c r="C3044" s="7">
        <v>1</v>
      </c>
      <c r="D3044" s="7" t="s">
        <v>6231</v>
      </c>
      <c r="E3044" s="7" t="s">
        <v>592</v>
      </c>
      <c r="F3044" s="7" t="s">
        <v>6232</v>
      </c>
      <c r="G3044" s="8">
        <v>43674</v>
      </c>
      <c r="H3044" s="7" t="s">
        <v>2781</v>
      </c>
      <c r="I3044" s="7"/>
      <c r="J3044" s="7"/>
      <c r="K3044" s="7">
        <v>0</v>
      </c>
      <c r="L3044" s="7">
        <v>0</v>
      </c>
      <c r="M3044" s="7">
        <v>413.85</v>
      </c>
      <c r="N3044" s="7">
        <v>1</v>
      </c>
      <c r="O3044" s="7" t="s">
        <v>937</v>
      </c>
      <c r="P3044" s="7">
        <v>0</v>
      </c>
      <c r="Q3044" s="7">
        <v>0</v>
      </c>
      <c r="R3044" s="7">
        <v>413.84</v>
      </c>
    </row>
    <row r="3045" spans="1:18" x14ac:dyDescent="0.25">
      <c r="A3045" s="7" t="s">
        <v>6233</v>
      </c>
      <c r="B3045" s="8">
        <v>43697</v>
      </c>
      <c r="C3045" s="7">
        <v>1</v>
      </c>
      <c r="D3045" s="7" t="s">
        <v>6234</v>
      </c>
      <c r="E3045" s="7" t="s">
        <v>592</v>
      </c>
      <c r="F3045" s="7" t="s">
        <v>6235</v>
      </c>
      <c r="G3045" s="8">
        <v>43664</v>
      </c>
      <c r="H3045" s="7" t="s">
        <v>2781</v>
      </c>
      <c r="I3045" s="7"/>
      <c r="J3045" s="7"/>
      <c r="K3045" s="7">
        <v>0</v>
      </c>
      <c r="L3045" s="7">
        <v>0</v>
      </c>
      <c r="M3045" s="7">
        <v>37.479999999999997</v>
      </c>
      <c r="N3045" s="7">
        <v>1</v>
      </c>
      <c r="O3045" s="7" t="s">
        <v>937</v>
      </c>
      <c r="P3045" s="7">
        <v>0</v>
      </c>
      <c r="Q3045" s="7">
        <v>0</v>
      </c>
      <c r="R3045" s="7">
        <v>48.36</v>
      </c>
    </row>
    <row r="3046" spans="1:18" x14ac:dyDescent="0.25">
      <c r="A3046" s="7" t="s">
        <v>6236</v>
      </c>
      <c r="B3046" s="8">
        <v>43697</v>
      </c>
      <c r="C3046" s="7">
        <v>1</v>
      </c>
      <c r="D3046" s="7" t="s">
        <v>6237</v>
      </c>
      <c r="E3046" s="7" t="s">
        <v>592</v>
      </c>
      <c r="F3046" s="7" t="s">
        <v>6238</v>
      </c>
      <c r="G3046" s="8">
        <v>43692</v>
      </c>
      <c r="H3046" s="7" t="s">
        <v>2781</v>
      </c>
      <c r="I3046" s="7"/>
      <c r="J3046" s="7"/>
      <c r="K3046" s="7">
        <v>0</v>
      </c>
      <c r="L3046" s="7">
        <v>0</v>
      </c>
      <c r="M3046" s="7">
        <v>18.13</v>
      </c>
      <c r="N3046" s="7">
        <v>1</v>
      </c>
      <c r="O3046" s="7" t="s">
        <v>937</v>
      </c>
      <c r="P3046" s="7">
        <v>0</v>
      </c>
      <c r="Q3046" s="7">
        <v>0</v>
      </c>
      <c r="R3046" s="7">
        <v>18.13</v>
      </c>
    </row>
    <row r="3047" spans="1:18" x14ac:dyDescent="0.25">
      <c r="A3047" s="7" t="s">
        <v>6239</v>
      </c>
      <c r="B3047" s="8">
        <v>43698</v>
      </c>
      <c r="C3047" s="7">
        <v>1</v>
      </c>
      <c r="D3047" s="7" t="s">
        <v>6240</v>
      </c>
      <c r="E3047" s="7" t="s">
        <v>592</v>
      </c>
      <c r="F3047" s="7" t="s">
        <v>6241</v>
      </c>
      <c r="G3047" s="8">
        <v>43693</v>
      </c>
      <c r="H3047" s="7" t="s">
        <v>2781</v>
      </c>
      <c r="I3047" s="7"/>
      <c r="J3047" s="7"/>
      <c r="K3047" s="7">
        <v>0</v>
      </c>
      <c r="L3047" s="7">
        <v>0</v>
      </c>
      <c r="M3047" s="7">
        <v>2500</v>
      </c>
      <c r="N3047" s="7">
        <v>1</v>
      </c>
      <c r="O3047" s="7" t="s">
        <v>53</v>
      </c>
      <c r="P3047" s="7">
        <v>0</v>
      </c>
      <c r="Q3047" s="7">
        <v>0</v>
      </c>
      <c r="R3047" s="7">
        <v>2500</v>
      </c>
    </row>
    <row r="3048" spans="1:18" x14ac:dyDescent="0.25">
      <c r="A3048" s="7" t="s">
        <v>6242</v>
      </c>
      <c r="B3048" s="8">
        <v>43698</v>
      </c>
      <c r="C3048" s="7">
        <v>1</v>
      </c>
      <c r="D3048" s="7" t="s">
        <v>6243</v>
      </c>
      <c r="E3048" s="7" t="s">
        <v>592</v>
      </c>
      <c r="F3048" s="7" t="s">
        <v>6244</v>
      </c>
      <c r="G3048" s="8">
        <v>43695</v>
      </c>
      <c r="H3048" s="7" t="s">
        <v>2781</v>
      </c>
      <c r="I3048" s="7"/>
      <c r="J3048" s="7"/>
      <c r="K3048" s="7">
        <v>0</v>
      </c>
      <c r="L3048" s="7">
        <v>0</v>
      </c>
      <c r="M3048" s="7">
        <v>50</v>
      </c>
      <c r="N3048" s="7">
        <v>1</v>
      </c>
      <c r="O3048" s="7" t="s">
        <v>71</v>
      </c>
      <c r="P3048" s="7">
        <v>0</v>
      </c>
      <c r="Q3048" s="7">
        <v>0</v>
      </c>
      <c r="R3048" s="7">
        <v>50</v>
      </c>
    </row>
    <row r="3049" spans="1:18" x14ac:dyDescent="0.25">
      <c r="A3049" s="7" t="s">
        <v>6245</v>
      </c>
      <c r="B3049" s="8">
        <v>43698</v>
      </c>
      <c r="C3049" s="7">
        <v>1</v>
      </c>
      <c r="D3049" s="7" t="s">
        <v>6246</v>
      </c>
      <c r="E3049" s="7" t="s">
        <v>592</v>
      </c>
      <c r="F3049" s="7" t="s">
        <v>6247</v>
      </c>
      <c r="G3049" s="8">
        <v>43693</v>
      </c>
      <c r="H3049" s="7" t="s">
        <v>2781</v>
      </c>
      <c r="I3049" s="7"/>
      <c r="J3049" s="7"/>
      <c r="K3049" s="7">
        <v>0</v>
      </c>
      <c r="L3049" s="7">
        <v>0</v>
      </c>
      <c r="M3049" s="7">
        <v>50</v>
      </c>
      <c r="N3049" s="7">
        <v>1</v>
      </c>
      <c r="O3049" s="7" t="s">
        <v>71</v>
      </c>
      <c r="P3049" s="7">
        <v>0</v>
      </c>
      <c r="Q3049" s="7">
        <v>0</v>
      </c>
      <c r="R3049" s="7">
        <v>50</v>
      </c>
    </row>
    <row r="3050" spans="1:18" x14ac:dyDescent="0.25">
      <c r="A3050" s="7" t="s">
        <v>6248</v>
      </c>
      <c r="B3050" s="8">
        <v>43698</v>
      </c>
      <c r="C3050" s="7">
        <v>1</v>
      </c>
      <c r="D3050" s="7" t="s">
        <v>6249</v>
      </c>
      <c r="E3050" s="7" t="s">
        <v>592</v>
      </c>
      <c r="F3050" s="7" t="s">
        <v>6250</v>
      </c>
      <c r="G3050" s="8">
        <v>43694</v>
      </c>
      <c r="H3050" s="7" t="s">
        <v>2781</v>
      </c>
      <c r="I3050" s="7"/>
      <c r="J3050" s="7"/>
      <c r="K3050" s="7">
        <v>0</v>
      </c>
      <c r="L3050" s="7">
        <v>0</v>
      </c>
      <c r="M3050" s="7">
        <v>50</v>
      </c>
      <c r="N3050" s="7">
        <v>1</v>
      </c>
      <c r="O3050" s="7" t="s">
        <v>71</v>
      </c>
      <c r="P3050" s="7">
        <v>0</v>
      </c>
      <c r="Q3050" s="7">
        <v>0</v>
      </c>
      <c r="R3050" s="7">
        <v>50</v>
      </c>
    </row>
    <row r="3051" spans="1:18" x14ac:dyDescent="0.25">
      <c r="A3051" s="7" t="s">
        <v>6251</v>
      </c>
      <c r="B3051" s="8">
        <v>43698</v>
      </c>
      <c r="C3051" s="7">
        <v>1</v>
      </c>
      <c r="D3051" s="7" t="s">
        <v>6252</v>
      </c>
      <c r="E3051" s="7" t="s">
        <v>592</v>
      </c>
      <c r="F3051" s="7" t="s">
        <v>6253</v>
      </c>
      <c r="G3051" s="8">
        <v>43695</v>
      </c>
      <c r="H3051" s="7" t="s">
        <v>2781</v>
      </c>
      <c r="I3051" s="7"/>
      <c r="J3051" s="7"/>
      <c r="K3051" s="7">
        <v>0</v>
      </c>
      <c r="L3051" s="7">
        <v>0</v>
      </c>
      <c r="M3051" s="7">
        <v>0</v>
      </c>
      <c r="N3051" s="7">
        <v>1</v>
      </c>
      <c r="O3051" s="7" t="s">
        <v>71</v>
      </c>
      <c r="P3051" s="7">
        <v>0</v>
      </c>
      <c r="Q3051" s="7">
        <v>0</v>
      </c>
      <c r="R3051" s="7">
        <v>50</v>
      </c>
    </row>
    <row r="3052" spans="1:18" x14ac:dyDescent="0.25">
      <c r="A3052" s="7" t="s">
        <v>6254</v>
      </c>
      <c r="B3052" s="8">
        <v>43698</v>
      </c>
      <c r="C3052" s="7">
        <v>1</v>
      </c>
      <c r="D3052" s="7" t="s">
        <v>6255</v>
      </c>
      <c r="E3052" s="7" t="s">
        <v>592</v>
      </c>
      <c r="F3052" s="7" t="s">
        <v>6256</v>
      </c>
      <c r="G3052" s="8">
        <v>43694</v>
      </c>
      <c r="H3052" s="7" t="s">
        <v>2781</v>
      </c>
      <c r="I3052" s="7"/>
      <c r="J3052" s="7"/>
      <c r="K3052" s="7">
        <v>0</v>
      </c>
      <c r="L3052" s="7">
        <v>0</v>
      </c>
      <c r="M3052" s="7">
        <v>0</v>
      </c>
      <c r="N3052" s="7">
        <v>1</v>
      </c>
      <c r="O3052" s="7" t="s">
        <v>71</v>
      </c>
      <c r="P3052" s="7">
        <v>0</v>
      </c>
      <c r="Q3052" s="7">
        <v>0</v>
      </c>
      <c r="R3052" s="7">
        <v>50</v>
      </c>
    </row>
    <row r="3053" spans="1:18" x14ac:dyDescent="0.25">
      <c r="A3053" s="7" t="s">
        <v>6257</v>
      </c>
      <c r="B3053" s="8">
        <v>43698</v>
      </c>
      <c r="C3053" s="7">
        <v>1</v>
      </c>
      <c r="D3053" s="7" t="s">
        <v>6258</v>
      </c>
      <c r="E3053" s="7" t="s">
        <v>592</v>
      </c>
      <c r="F3053" s="7" t="s">
        <v>6259</v>
      </c>
      <c r="G3053" s="8">
        <v>43698</v>
      </c>
      <c r="H3053" s="7" t="s">
        <v>2781</v>
      </c>
      <c r="I3053" s="7"/>
      <c r="J3053" s="7"/>
      <c r="K3053" s="7">
        <v>0</v>
      </c>
      <c r="L3053" s="7">
        <v>0</v>
      </c>
      <c r="M3053" s="7">
        <v>0</v>
      </c>
      <c r="N3053" s="7">
        <v>1</v>
      </c>
      <c r="O3053" s="7" t="s">
        <v>53</v>
      </c>
      <c r="P3053" s="7">
        <v>0</v>
      </c>
      <c r="Q3053" s="7">
        <v>0</v>
      </c>
      <c r="R3053" s="7">
        <v>5220.88</v>
      </c>
    </row>
    <row r="3054" spans="1:18" x14ac:dyDescent="0.25">
      <c r="A3054" s="7" t="s">
        <v>6260</v>
      </c>
      <c r="B3054" s="8">
        <v>43699</v>
      </c>
      <c r="C3054" s="7">
        <v>1</v>
      </c>
      <c r="D3054" s="7" t="s">
        <v>6261</v>
      </c>
      <c r="E3054" s="7" t="s">
        <v>592</v>
      </c>
      <c r="F3054" s="7" t="s">
        <v>6262</v>
      </c>
      <c r="G3054" s="8">
        <v>43664</v>
      </c>
      <c r="H3054" s="7" t="s">
        <v>2781</v>
      </c>
      <c r="I3054" s="7"/>
      <c r="J3054" s="7"/>
      <c r="K3054" s="7">
        <v>0</v>
      </c>
      <c r="L3054" s="7">
        <v>0</v>
      </c>
      <c r="M3054" s="7">
        <v>5583</v>
      </c>
      <c r="N3054" s="7">
        <v>1</v>
      </c>
      <c r="O3054" s="7" t="s">
        <v>53</v>
      </c>
      <c r="P3054" s="7">
        <v>0</v>
      </c>
      <c r="Q3054" s="7">
        <v>0</v>
      </c>
      <c r="R3054" s="7">
        <v>5583</v>
      </c>
    </row>
    <row r="3055" spans="1:18" x14ac:dyDescent="0.25">
      <c r="A3055" s="7" t="s">
        <v>6263</v>
      </c>
      <c r="B3055" s="8">
        <v>43699</v>
      </c>
      <c r="C3055" s="7">
        <v>1</v>
      </c>
      <c r="D3055" s="7" t="s">
        <v>6264</v>
      </c>
      <c r="E3055" s="7" t="s">
        <v>592</v>
      </c>
      <c r="F3055" s="7" t="s">
        <v>6265</v>
      </c>
      <c r="G3055" s="8">
        <v>43698</v>
      </c>
      <c r="H3055" s="7" t="s">
        <v>2781</v>
      </c>
      <c r="I3055" s="7"/>
      <c r="J3055" s="7"/>
      <c r="K3055" s="7">
        <v>0</v>
      </c>
      <c r="L3055" s="7">
        <v>0</v>
      </c>
      <c r="M3055" s="7">
        <v>0</v>
      </c>
      <c r="N3055" s="7">
        <v>1</v>
      </c>
      <c r="O3055" s="7" t="s">
        <v>53</v>
      </c>
      <c r="P3055" s="7">
        <v>0</v>
      </c>
      <c r="Q3055" s="7">
        <v>0</v>
      </c>
      <c r="R3055" s="7">
        <v>3815</v>
      </c>
    </row>
    <row r="3056" spans="1:18" x14ac:dyDescent="0.25">
      <c r="A3056" s="7" t="s">
        <v>6266</v>
      </c>
      <c r="B3056" s="8">
        <v>43699</v>
      </c>
      <c r="C3056" s="7">
        <v>1</v>
      </c>
      <c r="D3056" s="7" t="s">
        <v>6267</v>
      </c>
      <c r="E3056" s="7" t="s">
        <v>592</v>
      </c>
      <c r="F3056" s="7" t="s">
        <v>6268</v>
      </c>
      <c r="G3056" s="8">
        <v>43698</v>
      </c>
      <c r="H3056" s="7" t="s">
        <v>2781</v>
      </c>
      <c r="I3056" s="7"/>
      <c r="J3056" s="7"/>
      <c r="K3056" s="7">
        <v>0</v>
      </c>
      <c r="L3056" s="7">
        <v>0</v>
      </c>
      <c r="M3056" s="7">
        <v>1653</v>
      </c>
      <c r="N3056" s="7">
        <v>1</v>
      </c>
      <c r="O3056" s="7" t="s">
        <v>53</v>
      </c>
      <c r="P3056" s="7">
        <v>0</v>
      </c>
      <c r="Q3056" s="7">
        <v>0</v>
      </c>
      <c r="R3056" s="7">
        <v>68029</v>
      </c>
    </row>
    <row r="3057" spans="1:18" x14ac:dyDescent="0.25">
      <c r="A3057" s="7" t="s">
        <v>6269</v>
      </c>
      <c r="B3057" s="8">
        <v>43703</v>
      </c>
      <c r="C3057" s="7">
        <v>1</v>
      </c>
      <c r="D3057" s="7" t="s">
        <v>6270</v>
      </c>
      <c r="E3057" s="7" t="s">
        <v>592</v>
      </c>
      <c r="F3057" s="7" t="s">
        <v>6271</v>
      </c>
      <c r="G3057" s="8">
        <v>43701</v>
      </c>
      <c r="H3057" s="7" t="s">
        <v>2781</v>
      </c>
      <c r="I3057" s="7"/>
      <c r="J3057" s="7"/>
      <c r="K3057" s="7">
        <v>0</v>
      </c>
      <c r="L3057" s="7">
        <v>0</v>
      </c>
      <c r="M3057" s="7">
        <v>13000</v>
      </c>
      <c r="N3057" s="7">
        <v>1</v>
      </c>
      <c r="O3057" s="7" t="s">
        <v>53</v>
      </c>
      <c r="P3057" s="7">
        <v>0</v>
      </c>
      <c r="Q3057" s="7">
        <v>0</v>
      </c>
      <c r="R3057" s="7">
        <v>13000</v>
      </c>
    </row>
    <row r="3058" spans="1:18" x14ac:dyDescent="0.25">
      <c r="A3058" s="7" t="s">
        <v>6272</v>
      </c>
      <c r="B3058" s="8">
        <v>43706</v>
      </c>
      <c r="C3058" s="7">
        <v>1</v>
      </c>
      <c r="D3058" s="7" t="s">
        <v>6273</v>
      </c>
      <c r="E3058" s="7" t="s">
        <v>592</v>
      </c>
      <c r="F3058" s="7" t="s">
        <v>6274</v>
      </c>
      <c r="G3058" s="8">
        <v>43700</v>
      </c>
      <c r="H3058" s="7" t="s">
        <v>2781</v>
      </c>
      <c r="I3058" s="7"/>
      <c r="J3058" s="7"/>
      <c r="K3058" s="7">
        <v>0</v>
      </c>
      <c r="L3058" s="7">
        <v>0</v>
      </c>
      <c r="M3058" s="7">
        <v>40</v>
      </c>
      <c r="N3058" s="7">
        <v>1</v>
      </c>
      <c r="O3058" s="7" t="s">
        <v>2813</v>
      </c>
      <c r="P3058" s="7">
        <v>0</v>
      </c>
      <c r="Q3058" s="7">
        <v>0</v>
      </c>
      <c r="R3058" s="7">
        <v>40</v>
      </c>
    </row>
    <row r="3059" spans="1:18" x14ac:dyDescent="0.25">
      <c r="A3059" s="7" t="s">
        <v>6275</v>
      </c>
      <c r="B3059" s="8">
        <v>43706</v>
      </c>
      <c r="C3059" s="7">
        <v>1</v>
      </c>
      <c r="D3059" s="7" t="s">
        <v>6276</v>
      </c>
      <c r="E3059" s="7" t="s">
        <v>592</v>
      </c>
      <c r="F3059" s="7" t="s">
        <v>6277</v>
      </c>
      <c r="G3059" s="8">
        <v>43705</v>
      </c>
      <c r="H3059" s="7" t="s">
        <v>2781</v>
      </c>
      <c r="I3059" s="7"/>
      <c r="J3059" s="7"/>
      <c r="K3059" s="7">
        <v>0</v>
      </c>
      <c r="L3059" s="7">
        <v>0</v>
      </c>
      <c r="M3059" s="7">
        <v>0</v>
      </c>
      <c r="N3059" s="7">
        <v>1</v>
      </c>
      <c r="O3059" s="7" t="s">
        <v>71</v>
      </c>
      <c r="P3059" s="7">
        <v>0</v>
      </c>
      <c r="Q3059" s="7">
        <v>0</v>
      </c>
      <c r="R3059" s="7">
        <v>50</v>
      </c>
    </row>
    <row r="3060" spans="1:18" x14ac:dyDescent="0.25">
      <c r="A3060" s="7" t="s">
        <v>6278</v>
      </c>
      <c r="B3060" s="8">
        <v>43706</v>
      </c>
      <c r="C3060" s="7">
        <v>1</v>
      </c>
      <c r="D3060" s="7" t="s">
        <v>6279</v>
      </c>
      <c r="E3060" s="7" t="s">
        <v>592</v>
      </c>
      <c r="F3060" s="7" t="s">
        <v>6280</v>
      </c>
      <c r="G3060" s="8">
        <v>43705</v>
      </c>
      <c r="H3060" s="7" t="s">
        <v>2781</v>
      </c>
      <c r="I3060" s="7"/>
      <c r="J3060" s="7"/>
      <c r="K3060" s="7">
        <v>0</v>
      </c>
      <c r="L3060" s="7">
        <v>0</v>
      </c>
      <c r="M3060" s="7">
        <v>200</v>
      </c>
      <c r="N3060" s="7">
        <v>1</v>
      </c>
      <c r="O3060" s="7" t="s">
        <v>71</v>
      </c>
      <c r="P3060" s="7">
        <v>0</v>
      </c>
      <c r="Q3060" s="7">
        <v>0</v>
      </c>
      <c r="R3060" s="7">
        <v>200</v>
      </c>
    </row>
    <row r="3061" spans="1:18" x14ac:dyDescent="0.25">
      <c r="A3061" s="7" t="s">
        <v>6281</v>
      </c>
      <c r="B3061" s="8">
        <v>43706</v>
      </c>
      <c r="C3061" s="7">
        <v>1</v>
      </c>
      <c r="D3061" s="7" t="s">
        <v>6282</v>
      </c>
      <c r="E3061" s="7" t="s">
        <v>592</v>
      </c>
      <c r="F3061" s="7" t="s">
        <v>6283</v>
      </c>
      <c r="G3061" s="8">
        <v>43704</v>
      </c>
      <c r="H3061" s="7" t="s">
        <v>2781</v>
      </c>
      <c r="I3061" s="7"/>
      <c r="J3061" s="7"/>
      <c r="K3061" s="7">
        <v>0</v>
      </c>
      <c r="L3061" s="7">
        <v>0</v>
      </c>
      <c r="M3061" s="7">
        <v>50</v>
      </c>
      <c r="N3061" s="7">
        <v>1</v>
      </c>
      <c r="O3061" s="7" t="s">
        <v>71</v>
      </c>
      <c r="P3061" s="7">
        <v>0</v>
      </c>
      <c r="Q3061" s="7">
        <v>0</v>
      </c>
      <c r="R3061" s="7">
        <v>50</v>
      </c>
    </row>
    <row r="3062" spans="1:18" x14ac:dyDescent="0.25">
      <c r="A3062" s="7" t="s">
        <v>6284</v>
      </c>
      <c r="B3062" s="8">
        <v>43706</v>
      </c>
      <c r="C3062" s="7">
        <v>1</v>
      </c>
      <c r="D3062" s="7" t="s">
        <v>6285</v>
      </c>
      <c r="E3062" s="7" t="s">
        <v>592</v>
      </c>
      <c r="F3062" s="7" t="s">
        <v>6286</v>
      </c>
      <c r="G3062" s="8">
        <v>43705</v>
      </c>
      <c r="H3062" s="7" t="s">
        <v>2781</v>
      </c>
      <c r="I3062" s="7"/>
      <c r="J3062" s="7"/>
      <c r="K3062" s="7">
        <v>0</v>
      </c>
      <c r="L3062" s="7">
        <v>0</v>
      </c>
      <c r="M3062" s="7">
        <v>0</v>
      </c>
      <c r="N3062" s="7">
        <v>1</v>
      </c>
      <c r="O3062" s="7" t="s">
        <v>71</v>
      </c>
      <c r="P3062" s="7">
        <v>0</v>
      </c>
      <c r="Q3062" s="7">
        <v>0</v>
      </c>
      <c r="R3062" s="7">
        <v>50</v>
      </c>
    </row>
    <row r="3063" spans="1:18" x14ac:dyDescent="0.25">
      <c r="A3063" s="7" t="s">
        <v>6287</v>
      </c>
      <c r="B3063" s="8">
        <v>43706</v>
      </c>
      <c r="C3063" s="7">
        <v>1</v>
      </c>
      <c r="D3063" s="7" t="s">
        <v>6288</v>
      </c>
      <c r="E3063" s="7" t="s">
        <v>592</v>
      </c>
      <c r="F3063" s="7" t="s">
        <v>6289</v>
      </c>
      <c r="G3063" s="8">
        <v>43706</v>
      </c>
      <c r="H3063" s="7" t="s">
        <v>2781</v>
      </c>
      <c r="I3063" s="7"/>
      <c r="J3063" s="7"/>
      <c r="K3063" s="7">
        <v>0</v>
      </c>
      <c r="L3063" s="7">
        <v>0</v>
      </c>
      <c r="M3063" s="7">
        <v>50</v>
      </c>
      <c r="N3063" s="7">
        <v>1</v>
      </c>
      <c r="O3063" s="7" t="s">
        <v>71</v>
      </c>
      <c r="P3063" s="7">
        <v>0</v>
      </c>
      <c r="Q3063" s="7">
        <v>0</v>
      </c>
      <c r="R3063" s="7">
        <v>50</v>
      </c>
    </row>
    <row r="3064" spans="1:18" x14ac:dyDescent="0.25">
      <c r="A3064" s="7" t="s">
        <v>6290</v>
      </c>
      <c r="B3064" s="8">
        <v>43707</v>
      </c>
      <c r="C3064" s="7">
        <v>1</v>
      </c>
      <c r="D3064" s="7" t="s">
        <v>6291</v>
      </c>
      <c r="E3064" s="7" t="s">
        <v>592</v>
      </c>
      <c r="F3064" s="7" t="s">
        <v>6292</v>
      </c>
      <c r="G3064" s="8">
        <v>43706</v>
      </c>
      <c r="H3064" s="7" t="s">
        <v>2781</v>
      </c>
      <c r="I3064" s="7"/>
      <c r="J3064" s="7"/>
      <c r="K3064" s="7">
        <v>0</v>
      </c>
      <c r="L3064" s="7">
        <v>0</v>
      </c>
      <c r="M3064" s="7">
        <v>50</v>
      </c>
      <c r="N3064" s="7">
        <v>1</v>
      </c>
      <c r="O3064" s="7" t="s">
        <v>71</v>
      </c>
      <c r="P3064" s="7">
        <v>0</v>
      </c>
      <c r="Q3064" s="7">
        <v>0</v>
      </c>
      <c r="R3064" s="7">
        <v>50</v>
      </c>
    </row>
    <row r="3065" spans="1:18" x14ac:dyDescent="0.25">
      <c r="A3065" s="7" t="s">
        <v>6293</v>
      </c>
      <c r="B3065" s="8">
        <v>43707</v>
      </c>
      <c r="C3065" s="7">
        <v>1</v>
      </c>
      <c r="D3065" s="7" t="s">
        <v>6294</v>
      </c>
      <c r="E3065" s="7" t="s">
        <v>592</v>
      </c>
      <c r="F3065" s="7" t="s">
        <v>6295</v>
      </c>
      <c r="G3065" s="8">
        <v>43706</v>
      </c>
      <c r="H3065" s="7" t="s">
        <v>2781</v>
      </c>
      <c r="I3065" s="7"/>
      <c r="J3065" s="7"/>
      <c r="K3065" s="7">
        <v>0</v>
      </c>
      <c r="L3065" s="7">
        <v>0</v>
      </c>
      <c r="M3065" s="7">
        <v>50</v>
      </c>
      <c r="N3065" s="7">
        <v>1</v>
      </c>
      <c r="O3065" s="7" t="s">
        <v>71</v>
      </c>
      <c r="P3065" s="7">
        <v>0</v>
      </c>
      <c r="Q3065" s="7">
        <v>0</v>
      </c>
      <c r="R3065" s="7">
        <v>50</v>
      </c>
    </row>
    <row r="3066" spans="1:18" x14ac:dyDescent="0.25">
      <c r="A3066" s="7" t="s">
        <v>6296</v>
      </c>
      <c r="B3066" s="8">
        <v>43707</v>
      </c>
      <c r="C3066" s="7">
        <v>1</v>
      </c>
      <c r="D3066" s="7" t="s">
        <v>6297</v>
      </c>
      <c r="E3066" s="7" t="s">
        <v>592</v>
      </c>
      <c r="F3066" s="7" t="s">
        <v>6298</v>
      </c>
      <c r="G3066" s="8">
        <v>43698</v>
      </c>
      <c r="H3066" s="7" t="s">
        <v>2781</v>
      </c>
      <c r="I3066" s="7"/>
      <c r="J3066" s="7"/>
      <c r="K3066" s="7">
        <v>0</v>
      </c>
      <c r="L3066" s="7">
        <v>0</v>
      </c>
      <c r="M3066" s="7">
        <v>0</v>
      </c>
      <c r="N3066" s="7">
        <v>1</v>
      </c>
      <c r="O3066" s="7" t="s">
        <v>71</v>
      </c>
      <c r="P3066" s="7">
        <v>0</v>
      </c>
      <c r="Q3066" s="7">
        <v>0</v>
      </c>
      <c r="R3066" s="7">
        <v>336</v>
      </c>
    </row>
    <row r="3067" spans="1:18" x14ac:dyDescent="0.25">
      <c r="A3067" s="7" t="s">
        <v>6269</v>
      </c>
      <c r="B3067" s="8">
        <v>43703</v>
      </c>
      <c r="C3067" s="7">
        <v>1</v>
      </c>
      <c r="D3067" s="7" t="s">
        <v>6270</v>
      </c>
      <c r="E3067" s="7" t="s">
        <v>592</v>
      </c>
      <c r="F3067" s="7" t="s">
        <v>6271</v>
      </c>
      <c r="G3067" s="8">
        <v>43701</v>
      </c>
      <c r="H3067" s="7" t="s">
        <v>2781</v>
      </c>
      <c r="I3067" s="7"/>
      <c r="J3067" s="7"/>
      <c r="K3067" s="7">
        <v>0</v>
      </c>
      <c r="L3067" s="7">
        <v>0</v>
      </c>
      <c r="M3067" s="7">
        <v>13000</v>
      </c>
      <c r="N3067" s="7">
        <v>1</v>
      </c>
      <c r="O3067" s="7" t="s">
        <v>53</v>
      </c>
      <c r="P3067" s="7">
        <v>0</v>
      </c>
      <c r="Q3067" s="7">
        <v>0</v>
      </c>
      <c r="R3067" s="7">
        <v>13000</v>
      </c>
    </row>
    <row r="3068" spans="1:18" x14ac:dyDescent="0.25">
      <c r="A3068" s="7" t="s">
        <v>6272</v>
      </c>
      <c r="B3068" s="8">
        <v>43706</v>
      </c>
      <c r="C3068" s="7">
        <v>1</v>
      </c>
      <c r="D3068" s="7" t="s">
        <v>6273</v>
      </c>
      <c r="E3068" s="7" t="s">
        <v>592</v>
      </c>
      <c r="F3068" s="7" t="s">
        <v>6274</v>
      </c>
      <c r="G3068" s="8">
        <v>43700</v>
      </c>
      <c r="H3068" s="7" t="s">
        <v>2781</v>
      </c>
      <c r="I3068" s="7"/>
      <c r="J3068" s="7"/>
      <c r="K3068" s="7">
        <v>0</v>
      </c>
      <c r="L3068" s="7">
        <v>0</v>
      </c>
      <c r="M3068" s="7">
        <v>40</v>
      </c>
      <c r="N3068" s="7">
        <v>1</v>
      </c>
      <c r="O3068" s="7" t="s">
        <v>2813</v>
      </c>
      <c r="P3068" s="7">
        <v>0</v>
      </c>
      <c r="Q3068" s="7">
        <v>0</v>
      </c>
      <c r="R3068" s="7">
        <v>40</v>
      </c>
    </row>
    <row r="3069" spans="1:18" x14ac:dyDescent="0.25">
      <c r="A3069" s="7" t="s">
        <v>6275</v>
      </c>
      <c r="B3069" s="8">
        <v>43706</v>
      </c>
      <c r="C3069" s="7">
        <v>1</v>
      </c>
      <c r="D3069" s="7" t="s">
        <v>6276</v>
      </c>
      <c r="E3069" s="7" t="s">
        <v>592</v>
      </c>
      <c r="F3069" s="7" t="s">
        <v>6277</v>
      </c>
      <c r="G3069" s="8">
        <v>43705</v>
      </c>
      <c r="H3069" s="7" t="s">
        <v>2781</v>
      </c>
      <c r="I3069" s="7"/>
      <c r="J3069" s="7"/>
      <c r="K3069" s="7">
        <v>0</v>
      </c>
      <c r="L3069" s="7">
        <v>0</v>
      </c>
      <c r="M3069" s="7">
        <v>0</v>
      </c>
      <c r="N3069" s="7">
        <v>1</v>
      </c>
      <c r="O3069" s="7" t="s">
        <v>71</v>
      </c>
      <c r="P3069" s="7">
        <v>0</v>
      </c>
      <c r="Q3069" s="7">
        <v>0</v>
      </c>
      <c r="R3069" s="7">
        <v>50</v>
      </c>
    </row>
    <row r="3070" spans="1:18" x14ac:dyDescent="0.25">
      <c r="A3070" s="7" t="s">
        <v>6278</v>
      </c>
      <c r="B3070" s="8">
        <v>43706</v>
      </c>
      <c r="C3070" s="7">
        <v>1</v>
      </c>
      <c r="D3070" s="7" t="s">
        <v>6279</v>
      </c>
      <c r="E3070" s="7" t="s">
        <v>592</v>
      </c>
      <c r="F3070" s="7" t="s">
        <v>6280</v>
      </c>
      <c r="G3070" s="8">
        <v>43705</v>
      </c>
      <c r="H3070" s="7" t="s">
        <v>2781</v>
      </c>
      <c r="I3070" s="7"/>
      <c r="J3070" s="7"/>
      <c r="K3070" s="7">
        <v>0</v>
      </c>
      <c r="L3070" s="7">
        <v>0</v>
      </c>
      <c r="M3070" s="7">
        <v>200</v>
      </c>
      <c r="N3070" s="7">
        <v>1</v>
      </c>
      <c r="O3070" s="7" t="s">
        <v>71</v>
      </c>
      <c r="P3070" s="7">
        <v>0</v>
      </c>
      <c r="Q3070" s="7">
        <v>0</v>
      </c>
      <c r="R3070" s="7">
        <v>200</v>
      </c>
    </row>
    <row r="3071" spans="1:18" x14ac:dyDescent="0.25">
      <c r="A3071" s="7" t="s">
        <v>6281</v>
      </c>
      <c r="B3071" s="8">
        <v>43706</v>
      </c>
      <c r="C3071" s="7">
        <v>1</v>
      </c>
      <c r="D3071" s="7" t="s">
        <v>6282</v>
      </c>
      <c r="E3071" s="7" t="s">
        <v>592</v>
      </c>
      <c r="F3071" s="7" t="s">
        <v>6283</v>
      </c>
      <c r="G3071" s="8">
        <v>43704</v>
      </c>
      <c r="H3071" s="7" t="s">
        <v>2781</v>
      </c>
      <c r="I3071" s="7"/>
      <c r="J3071" s="7"/>
      <c r="K3071" s="7">
        <v>0</v>
      </c>
      <c r="L3071" s="7">
        <v>0</v>
      </c>
      <c r="M3071" s="7">
        <v>50</v>
      </c>
      <c r="N3071" s="7">
        <v>1</v>
      </c>
      <c r="O3071" s="7" t="s">
        <v>71</v>
      </c>
      <c r="P3071" s="7">
        <v>0</v>
      </c>
      <c r="Q3071" s="7">
        <v>0</v>
      </c>
      <c r="R3071" s="7">
        <v>50</v>
      </c>
    </row>
    <row r="3072" spans="1:18" x14ac:dyDescent="0.25">
      <c r="A3072" s="7" t="s">
        <v>6284</v>
      </c>
      <c r="B3072" s="8">
        <v>43706</v>
      </c>
      <c r="C3072" s="7">
        <v>1</v>
      </c>
      <c r="D3072" s="7" t="s">
        <v>6285</v>
      </c>
      <c r="E3072" s="7" t="s">
        <v>592</v>
      </c>
      <c r="F3072" s="7" t="s">
        <v>6286</v>
      </c>
      <c r="G3072" s="8">
        <v>43705</v>
      </c>
      <c r="H3072" s="7" t="s">
        <v>2781</v>
      </c>
      <c r="I3072" s="7"/>
      <c r="J3072" s="7"/>
      <c r="K3072" s="7">
        <v>0</v>
      </c>
      <c r="L3072" s="7">
        <v>0</v>
      </c>
      <c r="M3072" s="7">
        <v>0</v>
      </c>
      <c r="N3072" s="7">
        <v>1</v>
      </c>
      <c r="O3072" s="7" t="s">
        <v>71</v>
      </c>
      <c r="P3072" s="7">
        <v>0</v>
      </c>
      <c r="Q3072" s="7">
        <v>0</v>
      </c>
      <c r="R3072" s="7">
        <v>50</v>
      </c>
    </row>
    <row r="3073" spans="1:18" x14ac:dyDescent="0.25">
      <c r="A3073" s="7" t="s">
        <v>6287</v>
      </c>
      <c r="B3073" s="8">
        <v>43706</v>
      </c>
      <c r="C3073" s="7">
        <v>1</v>
      </c>
      <c r="D3073" s="7" t="s">
        <v>6288</v>
      </c>
      <c r="E3073" s="7" t="s">
        <v>592</v>
      </c>
      <c r="F3073" s="7" t="s">
        <v>6289</v>
      </c>
      <c r="G3073" s="8">
        <v>43706</v>
      </c>
      <c r="H3073" s="7" t="s">
        <v>2781</v>
      </c>
      <c r="I3073" s="7"/>
      <c r="J3073" s="7"/>
      <c r="K3073" s="7">
        <v>0</v>
      </c>
      <c r="L3073" s="7">
        <v>0</v>
      </c>
      <c r="M3073" s="7">
        <v>50</v>
      </c>
      <c r="N3073" s="7">
        <v>1</v>
      </c>
      <c r="O3073" s="7" t="s">
        <v>71</v>
      </c>
      <c r="P3073" s="7">
        <v>0</v>
      </c>
      <c r="Q3073" s="7">
        <v>0</v>
      </c>
      <c r="R3073" s="7">
        <v>50</v>
      </c>
    </row>
    <row r="3074" spans="1:18" x14ac:dyDescent="0.25">
      <c r="A3074" s="7" t="s">
        <v>6290</v>
      </c>
      <c r="B3074" s="8">
        <v>43707</v>
      </c>
      <c r="C3074" s="7">
        <v>1</v>
      </c>
      <c r="D3074" s="7" t="s">
        <v>6291</v>
      </c>
      <c r="E3074" s="7" t="s">
        <v>592</v>
      </c>
      <c r="F3074" s="7" t="s">
        <v>6292</v>
      </c>
      <c r="G3074" s="8">
        <v>43706</v>
      </c>
      <c r="H3074" s="7" t="s">
        <v>2781</v>
      </c>
      <c r="I3074" s="7"/>
      <c r="J3074" s="7"/>
      <c r="K3074" s="7">
        <v>0</v>
      </c>
      <c r="L3074" s="7">
        <v>0</v>
      </c>
      <c r="M3074" s="7">
        <v>50</v>
      </c>
      <c r="N3074" s="7">
        <v>1</v>
      </c>
      <c r="O3074" s="7" t="s">
        <v>71</v>
      </c>
      <c r="P3074" s="7">
        <v>0</v>
      </c>
      <c r="Q3074" s="7">
        <v>0</v>
      </c>
      <c r="R3074" s="7">
        <v>50</v>
      </c>
    </row>
    <row r="3075" spans="1:18" x14ac:dyDescent="0.25">
      <c r="A3075" s="7" t="s">
        <v>6293</v>
      </c>
      <c r="B3075" s="8">
        <v>43707</v>
      </c>
      <c r="C3075" s="7">
        <v>1</v>
      </c>
      <c r="D3075" s="7" t="s">
        <v>6294</v>
      </c>
      <c r="E3075" s="7" t="s">
        <v>592</v>
      </c>
      <c r="F3075" s="7" t="s">
        <v>6295</v>
      </c>
      <c r="G3075" s="8">
        <v>43706</v>
      </c>
      <c r="H3075" s="7" t="s">
        <v>2781</v>
      </c>
      <c r="I3075" s="7"/>
      <c r="J3075" s="7"/>
      <c r="K3075" s="7">
        <v>0</v>
      </c>
      <c r="L3075" s="7">
        <v>0</v>
      </c>
      <c r="M3075" s="7">
        <v>50</v>
      </c>
      <c r="N3075" s="7">
        <v>1</v>
      </c>
      <c r="O3075" s="7" t="s">
        <v>71</v>
      </c>
      <c r="P3075" s="7">
        <v>0</v>
      </c>
      <c r="Q3075" s="7">
        <v>0</v>
      </c>
      <c r="R3075" s="7">
        <v>50</v>
      </c>
    </row>
    <row r="3076" spans="1:18" x14ac:dyDescent="0.25">
      <c r="A3076" s="7" t="s">
        <v>6296</v>
      </c>
      <c r="B3076" s="8">
        <v>43707</v>
      </c>
      <c r="C3076" s="7">
        <v>1</v>
      </c>
      <c r="D3076" s="7" t="s">
        <v>6297</v>
      </c>
      <c r="E3076" s="7" t="s">
        <v>592</v>
      </c>
      <c r="F3076" s="7" t="s">
        <v>6298</v>
      </c>
      <c r="G3076" s="8">
        <v>43698</v>
      </c>
      <c r="H3076" s="7" t="s">
        <v>2781</v>
      </c>
      <c r="I3076" s="7"/>
      <c r="J3076" s="7"/>
      <c r="K3076" s="7">
        <v>0</v>
      </c>
      <c r="L3076" s="7">
        <v>0</v>
      </c>
      <c r="M3076" s="7">
        <v>0</v>
      </c>
      <c r="N3076" s="7">
        <v>1</v>
      </c>
      <c r="O3076" s="7" t="s">
        <v>71</v>
      </c>
      <c r="P3076" s="7">
        <v>0</v>
      </c>
      <c r="Q3076" s="7">
        <v>0</v>
      </c>
      <c r="R3076" s="7">
        <v>336</v>
      </c>
    </row>
    <row r="3077" spans="1:18" x14ac:dyDescent="0.25">
      <c r="A3077" s="7" t="s">
        <v>6299</v>
      </c>
      <c r="B3077" s="8">
        <v>43713</v>
      </c>
      <c r="C3077" s="7">
        <v>1</v>
      </c>
      <c r="D3077" s="7" t="s">
        <v>6300</v>
      </c>
      <c r="E3077" s="7" t="s">
        <v>592</v>
      </c>
      <c r="F3077" s="7" t="s">
        <v>6301</v>
      </c>
      <c r="G3077" s="8">
        <v>43707</v>
      </c>
      <c r="H3077" s="7" t="s">
        <v>2781</v>
      </c>
      <c r="I3077" s="7"/>
      <c r="J3077" s="7"/>
      <c r="K3077" s="7">
        <v>0</v>
      </c>
      <c r="L3077" s="7">
        <v>0</v>
      </c>
      <c r="M3077" s="7">
        <v>50</v>
      </c>
      <c r="N3077" s="7">
        <v>1</v>
      </c>
      <c r="O3077" s="7" t="s">
        <v>71</v>
      </c>
      <c r="P3077" s="7">
        <v>0</v>
      </c>
      <c r="Q3077" s="7">
        <v>0</v>
      </c>
      <c r="R3077" s="7">
        <v>50</v>
      </c>
    </row>
    <row r="3078" spans="1:18" x14ac:dyDescent="0.25">
      <c r="A3078" s="7" t="s">
        <v>6302</v>
      </c>
      <c r="B3078" s="8">
        <v>43714</v>
      </c>
      <c r="C3078" s="7">
        <v>1</v>
      </c>
      <c r="D3078" s="7" t="s">
        <v>6303</v>
      </c>
      <c r="E3078" s="7" t="s">
        <v>592</v>
      </c>
      <c r="F3078" s="7" t="s">
        <v>6304</v>
      </c>
      <c r="G3078" s="8">
        <v>43689</v>
      </c>
      <c r="H3078" s="7" t="s">
        <v>2781</v>
      </c>
      <c r="I3078" s="7"/>
      <c r="J3078" s="7"/>
      <c r="K3078" s="7">
        <v>0</v>
      </c>
      <c r="L3078" s="7">
        <v>0</v>
      </c>
      <c r="M3078" s="7">
        <v>1000</v>
      </c>
      <c r="N3078" s="7">
        <v>1</v>
      </c>
      <c r="O3078" s="7" t="s">
        <v>53</v>
      </c>
      <c r="P3078" s="7">
        <v>0</v>
      </c>
      <c r="Q3078" s="7">
        <v>0</v>
      </c>
      <c r="R3078" s="7">
        <v>1000</v>
      </c>
    </row>
    <row r="3079" spans="1:18" x14ac:dyDescent="0.25">
      <c r="A3079" s="7" t="s">
        <v>6305</v>
      </c>
      <c r="B3079" s="8">
        <v>43714</v>
      </c>
      <c r="C3079" s="7">
        <v>1</v>
      </c>
      <c r="D3079" s="7" t="s">
        <v>6306</v>
      </c>
      <c r="E3079" s="7" t="s">
        <v>592</v>
      </c>
      <c r="F3079" s="7" t="s">
        <v>6307</v>
      </c>
      <c r="G3079" s="8">
        <v>43699</v>
      </c>
      <c r="H3079" s="7" t="s">
        <v>2781</v>
      </c>
      <c r="I3079" s="7"/>
      <c r="J3079" s="7"/>
      <c r="K3079" s="7">
        <v>0</v>
      </c>
      <c r="L3079" s="7">
        <v>0</v>
      </c>
      <c r="M3079" s="7">
        <v>5800</v>
      </c>
      <c r="N3079" s="7">
        <v>1</v>
      </c>
      <c r="O3079" s="7" t="s">
        <v>53</v>
      </c>
      <c r="P3079" s="7">
        <v>0</v>
      </c>
      <c r="Q3079" s="7">
        <v>0</v>
      </c>
      <c r="R3079" s="7">
        <v>5800</v>
      </c>
    </row>
    <row r="3080" spans="1:18" x14ac:dyDescent="0.25">
      <c r="A3080" s="7" t="s">
        <v>6308</v>
      </c>
      <c r="B3080" s="8">
        <v>43714</v>
      </c>
      <c r="C3080" s="7">
        <v>1</v>
      </c>
      <c r="D3080" s="7" t="s">
        <v>6309</v>
      </c>
      <c r="E3080" s="7" t="s">
        <v>592</v>
      </c>
      <c r="F3080" s="7" t="s">
        <v>6310</v>
      </c>
      <c r="G3080" s="8">
        <v>43696</v>
      </c>
      <c r="H3080" s="7" t="s">
        <v>2781</v>
      </c>
      <c r="I3080" s="7"/>
      <c r="J3080" s="7"/>
      <c r="K3080" s="7">
        <v>0</v>
      </c>
      <c r="L3080" s="7">
        <v>0</v>
      </c>
      <c r="M3080" s="7">
        <v>1500</v>
      </c>
      <c r="N3080" s="7">
        <v>1</v>
      </c>
      <c r="O3080" s="7" t="s">
        <v>53</v>
      </c>
      <c r="P3080" s="7">
        <v>0</v>
      </c>
      <c r="Q3080" s="7">
        <v>0</v>
      </c>
      <c r="R3080" s="7">
        <v>1500</v>
      </c>
    </row>
    <row r="3081" spans="1:18" x14ac:dyDescent="0.25">
      <c r="A3081" s="7" t="s">
        <v>6311</v>
      </c>
      <c r="B3081" s="8">
        <v>43714</v>
      </c>
      <c r="C3081" s="7">
        <v>1</v>
      </c>
      <c r="D3081" s="7" t="s">
        <v>6312</v>
      </c>
      <c r="E3081" s="7" t="s">
        <v>592</v>
      </c>
      <c r="F3081" s="7" t="s">
        <v>6313</v>
      </c>
      <c r="G3081" s="8">
        <v>43706</v>
      </c>
      <c r="H3081" s="7" t="s">
        <v>2781</v>
      </c>
      <c r="I3081" s="7"/>
      <c r="J3081" s="7"/>
      <c r="K3081" s="7">
        <v>0</v>
      </c>
      <c r="L3081" s="7">
        <v>0</v>
      </c>
      <c r="M3081" s="7">
        <v>4000</v>
      </c>
      <c r="N3081" s="7">
        <v>1</v>
      </c>
      <c r="O3081" s="7" t="s">
        <v>53</v>
      </c>
      <c r="P3081" s="7">
        <v>0</v>
      </c>
      <c r="Q3081" s="7">
        <v>0</v>
      </c>
      <c r="R3081" s="7">
        <v>4000</v>
      </c>
    </row>
    <row r="3082" spans="1:18" x14ac:dyDescent="0.25">
      <c r="A3082" s="7" t="s">
        <v>6311</v>
      </c>
      <c r="B3082" s="8">
        <v>43714</v>
      </c>
      <c r="C3082" s="7">
        <v>2</v>
      </c>
      <c r="D3082" s="7" t="s">
        <v>6314</v>
      </c>
      <c r="E3082" s="7" t="s">
        <v>592</v>
      </c>
      <c r="F3082" s="7" t="s">
        <v>6315</v>
      </c>
      <c r="G3082" s="8">
        <v>43706</v>
      </c>
      <c r="H3082" s="7" t="s">
        <v>2781</v>
      </c>
      <c r="I3082" s="7"/>
      <c r="J3082" s="7"/>
      <c r="K3082" s="7">
        <v>0</v>
      </c>
      <c r="L3082" s="7">
        <v>0</v>
      </c>
      <c r="M3082" s="7">
        <v>16389.349999999999</v>
      </c>
      <c r="N3082" s="7">
        <v>1</v>
      </c>
      <c r="O3082" s="7" t="s">
        <v>53</v>
      </c>
      <c r="P3082" s="7">
        <v>0</v>
      </c>
      <c r="Q3082" s="7">
        <v>0</v>
      </c>
      <c r="R3082" s="7">
        <v>16389.349999999999</v>
      </c>
    </row>
    <row r="3083" spans="1:18" x14ac:dyDescent="0.25">
      <c r="A3083" s="7" t="s">
        <v>6316</v>
      </c>
      <c r="B3083" s="8">
        <v>43714</v>
      </c>
      <c r="C3083" s="7">
        <v>1</v>
      </c>
      <c r="D3083" s="7" t="s">
        <v>6317</v>
      </c>
      <c r="E3083" s="7" t="s">
        <v>592</v>
      </c>
      <c r="F3083" s="7" t="s">
        <v>6318</v>
      </c>
      <c r="G3083" s="8">
        <v>43668</v>
      </c>
      <c r="H3083" s="7" t="s">
        <v>2781</v>
      </c>
      <c r="I3083" s="7"/>
      <c r="J3083" s="7"/>
      <c r="K3083" s="7">
        <v>0</v>
      </c>
      <c r="L3083" s="7">
        <v>0</v>
      </c>
      <c r="M3083" s="7">
        <v>9460</v>
      </c>
      <c r="N3083" s="7">
        <v>1</v>
      </c>
      <c r="O3083" s="7" t="s">
        <v>53</v>
      </c>
      <c r="P3083" s="7">
        <v>0</v>
      </c>
      <c r="Q3083" s="7">
        <v>0</v>
      </c>
      <c r="R3083" s="7">
        <v>9460</v>
      </c>
    </row>
    <row r="3084" spans="1:18" x14ac:dyDescent="0.25">
      <c r="A3084" s="7" t="s">
        <v>6319</v>
      </c>
      <c r="B3084" s="8">
        <v>43714</v>
      </c>
      <c r="C3084" s="7">
        <v>1</v>
      </c>
      <c r="D3084" s="7" t="s">
        <v>6320</v>
      </c>
      <c r="E3084" s="7" t="s">
        <v>592</v>
      </c>
      <c r="F3084" s="7" t="s">
        <v>6321</v>
      </c>
      <c r="G3084" s="8">
        <v>43696</v>
      </c>
      <c r="H3084" s="7" t="s">
        <v>2781</v>
      </c>
      <c r="I3084" s="7"/>
      <c r="J3084" s="7"/>
      <c r="K3084" s="7">
        <v>0</v>
      </c>
      <c r="L3084" s="7">
        <v>0</v>
      </c>
      <c r="M3084" s="7">
        <v>1800</v>
      </c>
      <c r="N3084" s="7">
        <v>1</v>
      </c>
      <c r="O3084" s="7" t="s">
        <v>53</v>
      </c>
      <c r="P3084" s="7">
        <v>0</v>
      </c>
      <c r="Q3084" s="7">
        <v>0</v>
      </c>
      <c r="R3084" s="7">
        <v>1800</v>
      </c>
    </row>
    <row r="3085" spans="1:18" x14ac:dyDescent="0.25">
      <c r="A3085" s="7" t="s">
        <v>6322</v>
      </c>
      <c r="B3085" s="8">
        <v>43714</v>
      </c>
      <c r="C3085" s="7">
        <v>1</v>
      </c>
      <c r="D3085" s="7" t="s">
        <v>5235</v>
      </c>
      <c r="E3085" s="7" t="s">
        <v>592</v>
      </c>
      <c r="F3085" s="7" t="s">
        <v>6323</v>
      </c>
      <c r="G3085" s="8">
        <v>43649</v>
      </c>
      <c r="H3085" s="7" t="s">
        <v>2781</v>
      </c>
      <c r="I3085" s="7"/>
      <c r="J3085" s="7"/>
      <c r="K3085" s="7">
        <v>0</v>
      </c>
      <c r="L3085" s="7">
        <v>0</v>
      </c>
      <c r="M3085" s="7">
        <v>8500</v>
      </c>
      <c r="N3085" s="7">
        <v>1</v>
      </c>
      <c r="O3085" s="7" t="s">
        <v>53</v>
      </c>
      <c r="P3085" s="7">
        <v>0</v>
      </c>
      <c r="Q3085" s="7">
        <v>0</v>
      </c>
      <c r="R3085" s="7">
        <v>8000</v>
      </c>
    </row>
    <row r="3086" spans="1:18" x14ac:dyDescent="0.25">
      <c r="A3086" s="7" t="s">
        <v>6299</v>
      </c>
      <c r="B3086" s="8">
        <v>43713</v>
      </c>
      <c r="C3086" s="7">
        <v>1</v>
      </c>
      <c r="D3086" s="7" t="s">
        <v>6300</v>
      </c>
      <c r="E3086" s="7" t="s">
        <v>592</v>
      </c>
      <c r="F3086" s="7" t="s">
        <v>6301</v>
      </c>
      <c r="G3086" s="8">
        <v>43707</v>
      </c>
      <c r="H3086" s="7" t="s">
        <v>2781</v>
      </c>
      <c r="I3086" s="7"/>
      <c r="J3086" s="7"/>
      <c r="K3086" s="7">
        <v>0</v>
      </c>
      <c r="L3086" s="7">
        <v>0</v>
      </c>
      <c r="M3086" s="7">
        <v>50</v>
      </c>
      <c r="N3086" s="7">
        <v>1</v>
      </c>
      <c r="O3086" s="7" t="s">
        <v>71</v>
      </c>
      <c r="P3086" s="7">
        <v>0</v>
      </c>
      <c r="Q3086" s="7">
        <v>0</v>
      </c>
      <c r="R3086" s="7">
        <v>50</v>
      </c>
    </row>
    <row r="3087" spans="1:18" x14ac:dyDescent="0.25">
      <c r="A3087" s="7" t="s">
        <v>6302</v>
      </c>
      <c r="B3087" s="8">
        <v>43714</v>
      </c>
      <c r="C3087" s="7">
        <v>1</v>
      </c>
      <c r="D3087" s="7" t="s">
        <v>6303</v>
      </c>
      <c r="E3087" s="7" t="s">
        <v>592</v>
      </c>
      <c r="F3087" s="7" t="s">
        <v>6304</v>
      </c>
      <c r="G3087" s="8">
        <v>43689</v>
      </c>
      <c r="H3087" s="7" t="s">
        <v>2781</v>
      </c>
      <c r="I3087" s="7"/>
      <c r="J3087" s="7"/>
      <c r="K3087" s="7">
        <v>0</v>
      </c>
      <c r="L3087" s="7">
        <v>0</v>
      </c>
      <c r="M3087" s="7">
        <v>1000</v>
      </c>
      <c r="N3087" s="7">
        <v>1</v>
      </c>
      <c r="O3087" s="7" t="s">
        <v>53</v>
      </c>
      <c r="P3087" s="7">
        <v>0</v>
      </c>
      <c r="Q3087" s="7">
        <v>0</v>
      </c>
      <c r="R3087" s="7">
        <v>1000</v>
      </c>
    </row>
    <row r="3088" spans="1:18" x14ac:dyDescent="0.25">
      <c r="A3088" s="7" t="s">
        <v>6305</v>
      </c>
      <c r="B3088" s="8">
        <v>43714</v>
      </c>
      <c r="C3088" s="7">
        <v>1</v>
      </c>
      <c r="D3088" s="7" t="s">
        <v>6306</v>
      </c>
      <c r="E3088" s="7" t="s">
        <v>592</v>
      </c>
      <c r="F3088" s="7" t="s">
        <v>6307</v>
      </c>
      <c r="G3088" s="8">
        <v>43699</v>
      </c>
      <c r="H3088" s="7" t="s">
        <v>2781</v>
      </c>
      <c r="I3088" s="7"/>
      <c r="J3088" s="7"/>
      <c r="K3088" s="7">
        <v>0</v>
      </c>
      <c r="L3088" s="7">
        <v>0</v>
      </c>
      <c r="M3088" s="7">
        <v>5800</v>
      </c>
      <c r="N3088" s="7">
        <v>1</v>
      </c>
      <c r="O3088" s="7" t="s">
        <v>53</v>
      </c>
      <c r="P3088" s="7">
        <v>0</v>
      </c>
      <c r="Q3088" s="7">
        <v>0</v>
      </c>
      <c r="R3088" s="7">
        <v>5800</v>
      </c>
    </row>
    <row r="3089" spans="1:18" x14ac:dyDescent="0.25">
      <c r="A3089" s="7" t="s">
        <v>6308</v>
      </c>
      <c r="B3089" s="8">
        <v>43714</v>
      </c>
      <c r="C3089" s="7">
        <v>1</v>
      </c>
      <c r="D3089" s="7" t="s">
        <v>6309</v>
      </c>
      <c r="E3089" s="7" t="s">
        <v>592</v>
      </c>
      <c r="F3089" s="7" t="s">
        <v>6310</v>
      </c>
      <c r="G3089" s="8">
        <v>43696</v>
      </c>
      <c r="H3089" s="7" t="s">
        <v>2781</v>
      </c>
      <c r="I3089" s="7"/>
      <c r="J3089" s="7"/>
      <c r="K3089" s="7">
        <v>0</v>
      </c>
      <c r="L3089" s="7">
        <v>0</v>
      </c>
      <c r="M3089" s="7">
        <v>1500</v>
      </c>
      <c r="N3089" s="7">
        <v>1</v>
      </c>
      <c r="O3089" s="7" t="s">
        <v>53</v>
      </c>
      <c r="P3089" s="7">
        <v>0</v>
      </c>
      <c r="Q3089" s="7">
        <v>0</v>
      </c>
      <c r="R3089" s="7">
        <v>1500</v>
      </c>
    </row>
    <row r="3090" spans="1:18" x14ac:dyDescent="0.25">
      <c r="A3090" s="7" t="s">
        <v>6311</v>
      </c>
      <c r="B3090" s="8">
        <v>43714</v>
      </c>
      <c r="C3090" s="7">
        <v>1</v>
      </c>
      <c r="D3090" s="7" t="s">
        <v>6312</v>
      </c>
      <c r="E3090" s="7" t="s">
        <v>592</v>
      </c>
      <c r="F3090" s="7" t="s">
        <v>6313</v>
      </c>
      <c r="G3090" s="8">
        <v>43706</v>
      </c>
      <c r="H3090" s="7" t="s">
        <v>2781</v>
      </c>
      <c r="I3090" s="7"/>
      <c r="J3090" s="7"/>
      <c r="K3090" s="7">
        <v>0</v>
      </c>
      <c r="L3090" s="7">
        <v>0</v>
      </c>
      <c r="M3090" s="7">
        <v>4000</v>
      </c>
      <c r="N3090" s="7">
        <v>1</v>
      </c>
      <c r="O3090" s="7" t="s">
        <v>53</v>
      </c>
      <c r="P3090" s="7">
        <v>0</v>
      </c>
      <c r="Q3090" s="7">
        <v>0</v>
      </c>
      <c r="R3090" s="7">
        <v>4000</v>
      </c>
    </row>
    <row r="3091" spans="1:18" x14ac:dyDescent="0.25">
      <c r="A3091" s="7" t="s">
        <v>6311</v>
      </c>
      <c r="B3091" s="8">
        <v>43714</v>
      </c>
      <c r="C3091" s="7">
        <v>2</v>
      </c>
      <c r="D3091" s="7" t="s">
        <v>6314</v>
      </c>
      <c r="E3091" s="7" t="s">
        <v>592</v>
      </c>
      <c r="F3091" s="7" t="s">
        <v>6315</v>
      </c>
      <c r="G3091" s="8">
        <v>43706</v>
      </c>
      <c r="H3091" s="7" t="s">
        <v>2781</v>
      </c>
      <c r="I3091" s="7"/>
      <c r="J3091" s="7"/>
      <c r="K3091" s="7">
        <v>0</v>
      </c>
      <c r="L3091" s="7">
        <v>0</v>
      </c>
      <c r="M3091" s="7">
        <v>16389.349999999999</v>
      </c>
      <c r="N3091" s="7">
        <v>1</v>
      </c>
      <c r="O3091" s="7" t="s">
        <v>53</v>
      </c>
      <c r="P3091" s="7">
        <v>0</v>
      </c>
      <c r="Q3091" s="7">
        <v>0</v>
      </c>
      <c r="R3091" s="7">
        <v>16389.349999999999</v>
      </c>
    </row>
    <row r="3092" spans="1:18" x14ac:dyDescent="0.25">
      <c r="A3092" s="7" t="s">
        <v>6316</v>
      </c>
      <c r="B3092" s="8">
        <v>43714</v>
      </c>
      <c r="C3092" s="7">
        <v>1</v>
      </c>
      <c r="D3092" s="7" t="s">
        <v>6317</v>
      </c>
      <c r="E3092" s="7" t="s">
        <v>592</v>
      </c>
      <c r="F3092" s="7" t="s">
        <v>6318</v>
      </c>
      <c r="G3092" s="8">
        <v>43668</v>
      </c>
      <c r="H3092" s="7" t="s">
        <v>2781</v>
      </c>
      <c r="I3092" s="7"/>
      <c r="J3092" s="7"/>
      <c r="K3092" s="7">
        <v>0</v>
      </c>
      <c r="L3092" s="7">
        <v>0</v>
      </c>
      <c r="M3092" s="7">
        <v>9460</v>
      </c>
      <c r="N3092" s="7">
        <v>1</v>
      </c>
      <c r="O3092" s="7" t="s">
        <v>53</v>
      </c>
      <c r="P3092" s="7">
        <v>0</v>
      </c>
      <c r="Q3092" s="7">
        <v>0</v>
      </c>
      <c r="R3092" s="7">
        <v>9460</v>
      </c>
    </row>
    <row r="3093" spans="1:18" x14ac:dyDescent="0.25">
      <c r="A3093" s="7" t="s">
        <v>6319</v>
      </c>
      <c r="B3093" s="8">
        <v>43714</v>
      </c>
      <c r="C3093" s="7">
        <v>1</v>
      </c>
      <c r="D3093" s="7" t="s">
        <v>6320</v>
      </c>
      <c r="E3093" s="7" t="s">
        <v>592</v>
      </c>
      <c r="F3093" s="7" t="s">
        <v>6321</v>
      </c>
      <c r="G3093" s="8">
        <v>43696</v>
      </c>
      <c r="H3093" s="7" t="s">
        <v>2781</v>
      </c>
      <c r="I3093" s="7"/>
      <c r="J3093" s="7"/>
      <c r="K3093" s="7">
        <v>0</v>
      </c>
      <c r="L3093" s="7">
        <v>0</v>
      </c>
      <c r="M3093" s="7">
        <v>1800</v>
      </c>
      <c r="N3093" s="7">
        <v>1</v>
      </c>
      <c r="O3093" s="7" t="s">
        <v>53</v>
      </c>
      <c r="P3093" s="7">
        <v>0</v>
      </c>
      <c r="Q3093" s="7">
        <v>0</v>
      </c>
      <c r="R3093" s="7">
        <v>1800</v>
      </c>
    </row>
    <row r="3094" spans="1:18" x14ac:dyDescent="0.25">
      <c r="A3094" s="7" t="s">
        <v>6322</v>
      </c>
      <c r="B3094" s="8">
        <v>43714</v>
      </c>
      <c r="C3094" s="7">
        <v>1</v>
      </c>
      <c r="D3094" s="7" t="s">
        <v>5235</v>
      </c>
      <c r="E3094" s="7" t="s">
        <v>592</v>
      </c>
      <c r="F3094" s="7" t="s">
        <v>6323</v>
      </c>
      <c r="G3094" s="8">
        <v>43649</v>
      </c>
      <c r="H3094" s="7" t="s">
        <v>2781</v>
      </c>
      <c r="I3094" s="7"/>
      <c r="J3094" s="7"/>
      <c r="K3094" s="7">
        <v>0</v>
      </c>
      <c r="L3094" s="7">
        <v>0</v>
      </c>
      <c r="M3094" s="7">
        <v>8500</v>
      </c>
      <c r="N3094" s="7">
        <v>1</v>
      </c>
      <c r="O3094" s="7" t="s">
        <v>53</v>
      </c>
      <c r="P3094" s="7">
        <v>0</v>
      </c>
      <c r="Q3094" s="7">
        <v>0</v>
      </c>
      <c r="R3094" s="7">
        <v>8000</v>
      </c>
    </row>
    <row r="3095" spans="1:18" x14ac:dyDescent="0.25">
      <c r="A3095" s="7" t="s">
        <v>6324</v>
      </c>
      <c r="B3095" s="8">
        <v>43718</v>
      </c>
      <c r="C3095" s="7">
        <v>1</v>
      </c>
      <c r="D3095" s="7" t="s">
        <v>6325</v>
      </c>
      <c r="E3095" s="7" t="s">
        <v>592</v>
      </c>
      <c r="F3095" s="7" t="s">
        <v>6326</v>
      </c>
      <c r="G3095" s="8">
        <v>43706</v>
      </c>
      <c r="H3095" s="7" t="s">
        <v>2781</v>
      </c>
      <c r="I3095" s="7"/>
      <c r="J3095" s="7"/>
      <c r="K3095" s="7">
        <v>0</v>
      </c>
      <c r="L3095" s="7">
        <v>0</v>
      </c>
      <c r="M3095" s="7">
        <v>5310</v>
      </c>
      <c r="N3095" s="7">
        <v>1</v>
      </c>
      <c r="O3095" s="7" t="s">
        <v>53</v>
      </c>
      <c r="P3095" s="7">
        <v>0</v>
      </c>
      <c r="Q3095" s="7">
        <v>0</v>
      </c>
      <c r="R3095" s="7">
        <v>5310</v>
      </c>
    </row>
    <row r="3096" spans="1:18" x14ac:dyDescent="0.25">
      <c r="A3096" s="7" t="s">
        <v>6327</v>
      </c>
      <c r="B3096" s="8">
        <v>43718</v>
      </c>
      <c r="C3096" s="7">
        <v>1</v>
      </c>
      <c r="D3096" s="7" t="s">
        <v>6328</v>
      </c>
      <c r="E3096" s="7" t="s">
        <v>592</v>
      </c>
      <c r="F3096" s="7" t="s">
        <v>6329</v>
      </c>
      <c r="G3096" s="8">
        <v>43667</v>
      </c>
      <c r="H3096" s="7" t="s">
        <v>2781</v>
      </c>
      <c r="I3096" s="7"/>
      <c r="J3096" s="7"/>
      <c r="K3096" s="7">
        <v>0</v>
      </c>
      <c r="L3096" s="7">
        <v>0</v>
      </c>
      <c r="M3096" s="7">
        <v>8024</v>
      </c>
      <c r="N3096" s="7">
        <v>1</v>
      </c>
      <c r="O3096" s="7" t="s">
        <v>53</v>
      </c>
      <c r="P3096" s="7">
        <v>0</v>
      </c>
      <c r="Q3096" s="7">
        <v>0</v>
      </c>
      <c r="R3096" s="7">
        <v>8024</v>
      </c>
    </row>
    <row r="3097" spans="1:18" x14ac:dyDescent="0.25">
      <c r="A3097" s="7" t="s">
        <v>6330</v>
      </c>
      <c r="B3097" s="8">
        <v>43718</v>
      </c>
      <c r="C3097" s="7">
        <v>1</v>
      </c>
      <c r="D3097" s="7" t="s">
        <v>6331</v>
      </c>
      <c r="E3097" s="7" t="s">
        <v>592</v>
      </c>
      <c r="F3097" s="7" t="s">
        <v>6332</v>
      </c>
      <c r="G3097" s="8">
        <v>43713</v>
      </c>
      <c r="H3097" s="7" t="s">
        <v>2781</v>
      </c>
      <c r="I3097" s="7"/>
      <c r="J3097" s="7"/>
      <c r="K3097" s="7">
        <v>0</v>
      </c>
      <c r="L3097" s="7">
        <v>0</v>
      </c>
      <c r="M3097" s="7">
        <v>284.60000000000002</v>
      </c>
      <c r="N3097" s="7">
        <v>1</v>
      </c>
      <c r="O3097" s="7" t="s">
        <v>71</v>
      </c>
      <c r="P3097" s="7">
        <v>0</v>
      </c>
      <c r="Q3097" s="7">
        <v>0</v>
      </c>
      <c r="R3097" s="7">
        <v>284.60000000000002</v>
      </c>
    </row>
    <row r="3098" spans="1:18" x14ac:dyDescent="0.25">
      <c r="A3098" s="7" t="s">
        <v>6333</v>
      </c>
      <c r="B3098" s="8">
        <v>43719</v>
      </c>
      <c r="C3098" s="7">
        <v>1</v>
      </c>
      <c r="D3098" s="7" t="s">
        <v>6334</v>
      </c>
      <c r="E3098" s="7" t="s">
        <v>592</v>
      </c>
      <c r="F3098" s="7" t="s">
        <v>6335</v>
      </c>
      <c r="G3098" s="8">
        <v>43703</v>
      </c>
      <c r="H3098" s="7" t="s">
        <v>2781</v>
      </c>
      <c r="I3098" s="7"/>
      <c r="J3098" s="7"/>
      <c r="K3098" s="7">
        <v>0</v>
      </c>
      <c r="L3098" s="7">
        <v>0</v>
      </c>
      <c r="M3098" s="7">
        <v>22.5</v>
      </c>
      <c r="N3098" s="7">
        <v>1</v>
      </c>
      <c r="O3098" s="7" t="s">
        <v>71</v>
      </c>
      <c r="P3098" s="7">
        <v>0</v>
      </c>
      <c r="Q3098" s="7">
        <v>0</v>
      </c>
      <c r="R3098" s="7">
        <v>22.5</v>
      </c>
    </row>
    <row r="3099" spans="1:18" x14ac:dyDescent="0.25">
      <c r="A3099" s="7" t="s">
        <v>6336</v>
      </c>
      <c r="B3099" s="8">
        <v>43719</v>
      </c>
      <c r="C3099" s="7">
        <v>1</v>
      </c>
      <c r="D3099" s="7" t="s">
        <v>6337</v>
      </c>
      <c r="E3099" s="7" t="s">
        <v>592</v>
      </c>
      <c r="F3099" s="7" t="s">
        <v>6338</v>
      </c>
      <c r="G3099" s="8">
        <v>43702</v>
      </c>
      <c r="H3099" s="7" t="s">
        <v>2781</v>
      </c>
      <c r="I3099" s="7"/>
      <c r="J3099" s="7"/>
      <c r="K3099" s="7">
        <v>0</v>
      </c>
      <c r="L3099" s="7">
        <v>0</v>
      </c>
      <c r="M3099" s="7">
        <v>385</v>
      </c>
      <c r="N3099" s="7">
        <v>1</v>
      </c>
      <c r="O3099" s="7" t="s">
        <v>71</v>
      </c>
      <c r="P3099" s="7">
        <v>0</v>
      </c>
      <c r="Q3099" s="7">
        <v>0</v>
      </c>
      <c r="R3099" s="7">
        <v>395</v>
      </c>
    </row>
    <row r="3100" spans="1:18" x14ac:dyDescent="0.25">
      <c r="A3100" s="7" t="s">
        <v>6339</v>
      </c>
      <c r="B3100" s="8">
        <v>43719</v>
      </c>
      <c r="C3100" s="7">
        <v>1</v>
      </c>
      <c r="D3100" s="7" t="s">
        <v>6340</v>
      </c>
      <c r="E3100" s="7" t="s">
        <v>592</v>
      </c>
      <c r="F3100" s="7" t="s">
        <v>6341</v>
      </c>
      <c r="G3100" s="8">
        <v>43709</v>
      </c>
      <c r="H3100" s="7" t="s">
        <v>2781</v>
      </c>
      <c r="I3100" s="7"/>
      <c r="J3100" s="7"/>
      <c r="K3100" s="7">
        <v>0</v>
      </c>
      <c r="L3100" s="7">
        <v>0</v>
      </c>
      <c r="M3100" s="7">
        <v>385</v>
      </c>
      <c r="N3100" s="7">
        <v>1</v>
      </c>
      <c r="O3100" s="7" t="s">
        <v>71</v>
      </c>
      <c r="P3100" s="7">
        <v>0</v>
      </c>
      <c r="Q3100" s="7">
        <v>0</v>
      </c>
      <c r="R3100" s="7">
        <v>345</v>
      </c>
    </row>
    <row r="3101" spans="1:18" x14ac:dyDescent="0.25">
      <c r="A3101" s="7" t="s">
        <v>6342</v>
      </c>
      <c r="B3101" s="8">
        <v>43719</v>
      </c>
      <c r="C3101" s="7">
        <v>1</v>
      </c>
      <c r="D3101" s="7" t="s">
        <v>6343</v>
      </c>
      <c r="E3101" s="7" t="s">
        <v>592</v>
      </c>
      <c r="F3101" s="7" t="s">
        <v>6344</v>
      </c>
      <c r="G3101" s="8">
        <v>43708</v>
      </c>
      <c r="H3101" s="7" t="s">
        <v>2781</v>
      </c>
      <c r="I3101" s="7"/>
      <c r="J3101" s="7"/>
      <c r="K3101" s="7">
        <v>0</v>
      </c>
      <c r="L3101" s="7">
        <v>0</v>
      </c>
      <c r="M3101" s="7">
        <v>375</v>
      </c>
      <c r="N3101" s="7">
        <v>1</v>
      </c>
      <c r="O3101" s="7" t="s">
        <v>71</v>
      </c>
      <c r="P3101" s="7">
        <v>0</v>
      </c>
      <c r="Q3101" s="7">
        <v>0</v>
      </c>
      <c r="R3101" s="7">
        <v>375</v>
      </c>
    </row>
    <row r="3102" spans="1:18" x14ac:dyDescent="0.25">
      <c r="A3102" s="7" t="s">
        <v>6345</v>
      </c>
      <c r="B3102" s="8">
        <v>43719</v>
      </c>
      <c r="C3102" s="7">
        <v>1</v>
      </c>
      <c r="D3102" s="7" t="s">
        <v>6346</v>
      </c>
      <c r="E3102" s="7" t="s">
        <v>592</v>
      </c>
      <c r="F3102" s="7" t="s">
        <v>6347</v>
      </c>
      <c r="G3102" s="8">
        <v>43703</v>
      </c>
      <c r="H3102" s="7" t="s">
        <v>2781</v>
      </c>
      <c r="I3102" s="7"/>
      <c r="J3102" s="7"/>
      <c r="K3102" s="7">
        <v>0</v>
      </c>
      <c r="L3102" s="7">
        <v>0</v>
      </c>
      <c r="M3102" s="7">
        <v>10</v>
      </c>
      <c r="N3102" s="7">
        <v>1</v>
      </c>
      <c r="O3102" s="7" t="s">
        <v>71</v>
      </c>
      <c r="P3102" s="7">
        <v>0</v>
      </c>
      <c r="Q3102" s="7">
        <v>0</v>
      </c>
      <c r="R3102" s="7">
        <v>10</v>
      </c>
    </row>
    <row r="3103" spans="1:18" x14ac:dyDescent="0.25">
      <c r="A3103" s="7" t="s">
        <v>6348</v>
      </c>
      <c r="B3103" s="8">
        <v>43719</v>
      </c>
      <c r="C3103" s="7">
        <v>1</v>
      </c>
      <c r="D3103" s="7" t="s">
        <v>6349</v>
      </c>
      <c r="E3103" s="7" t="s">
        <v>592</v>
      </c>
      <c r="F3103" s="7" t="s">
        <v>6350</v>
      </c>
      <c r="G3103" s="8">
        <v>43719</v>
      </c>
      <c r="H3103" s="7" t="s">
        <v>2781</v>
      </c>
      <c r="I3103" s="7"/>
      <c r="J3103" s="7"/>
      <c r="K3103" s="7">
        <v>0</v>
      </c>
      <c r="L3103" s="7">
        <v>0</v>
      </c>
      <c r="M3103" s="7">
        <v>130</v>
      </c>
      <c r="N3103" s="7">
        <v>1</v>
      </c>
      <c r="O3103" s="7" t="s">
        <v>71</v>
      </c>
      <c r="P3103" s="7">
        <v>0</v>
      </c>
      <c r="Q3103" s="7">
        <v>0</v>
      </c>
      <c r="R3103" s="7">
        <v>130</v>
      </c>
    </row>
    <row r="3104" spans="1:18" x14ac:dyDescent="0.25">
      <c r="A3104" s="7" t="s">
        <v>6351</v>
      </c>
      <c r="B3104" s="8">
        <v>43719</v>
      </c>
      <c r="C3104" s="7">
        <v>1</v>
      </c>
      <c r="D3104" s="7" t="s">
        <v>6352</v>
      </c>
      <c r="E3104" s="7" t="s">
        <v>592</v>
      </c>
      <c r="F3104" s="7" t="s">
        <v>6353</v>
      </c>
      <c r="G3104" s="8">
        <v>43719</v>
      </c>
      <c r="H3104" s="7" t="s">
        <v>2781</v>
      </c>
      <c r="I3104" s="7"/>
      <c r="J3104" s="7"/>
      <c r="K3104" s="7">
        <v>0</v>
      </c>
      <c r="L3104" s="7">
        <v>0</v>
      </c>
      <c r="M3104" s="7">
        <v>70</v>
      </c>
      <c r="N3104" s="7">
        <v>1</v>
      </c>
      <c r="O3104" s="7" t="s">
        <v>71</v>
      </c>
      <c r="P3104" s="7">
        <v>0</v>
      </c>
      <c r="Q3104" s="7">
        <v>0</v>
      </c>
      <c r="R3104" s="7">
        <v>70</v>
      </c>
    </row>
    <row r="3105" spans="1:18" x14ac:dyDescent="0.25">
      <c r="A3105" s="7" t="s">
        <v>6354</v>
      </c>
      <c r="B3105" s="8">
        <v>43719</v>
      </c>
      <c r="C3105" s="7">
        <v>1</v>
      </c>
      <c r="D3105" s="7" t="s">
        <v>6355</v>
      </c>
      <c r="E3105" s="7" t="s">
        <v>592</v>
      </c>
      <c r="F3105" s="7" t="s">
        <v>6356</v>
      </c>
      <c r="G3105" s="8">
        <v>43719</v>
      </c>
      <c r="H3105" s="7" t="s">
        <v>2781</v>
      </c>
      <c r="I3105" s="7"/>
      <c r="J3105" s="7"/>
      <c r="K3105" s="7">
        <v>0</v>
      </c>
      <c r="L3105" s="7">
        <v>0</v>
      </c>
      <c r="M3105" s="7">
        <v>20</v>
      </c>
      <c r="N3105" s="7">
        <v>1</v>
      </c>
      <c r="O3105" s="7" t="s">
        <v>71</v>
      </c>
      <c r="P3105" s="7">
        <v>0</v>
      </c>
      <c r="Q3105" s="7">
        <v>0</v>
      </c>
      <c r="R3105" s="7">
        <v>20</v>
      </c>
    </row>
    <row r="3106" spans="1:18" x14ac:dyDescent="0.25">
      <c r="A3106" s="7" t="s">
        <v>6299</v>
      </c>
      <c r="B3106" s="8">
        <v>43713</v>
      </c>
      <c r="C3106" s="7">
        <v>1</v>
      </c>
      <c r="D3106" s="7" t="s">
        <v>6300</v>
      </c>
      <c r="E3106" s="7" t="s">
        <v>592</v>
      </c>
      <c r="F3106" s="7" t="s">
        <v>6301</v>
      </c>
      <c r="G3106" s="8">
        <v>43707</v>
      </c>
      <c r="H3106" s="7" t="s">
        <v>2781</v>
      </c>
      <c r="I3106" s="7"/>
      <c r="J3106" s="7"/>
      <c r="K3106" s="7">
        <v>0</v>
      </c>
      <c r="L3106" s="7">
        <v>0</v>
      </c>
      <c r="M3106" s="7">
        <v>50</v>
      </c>
      <c r="N3106" s="7">
        <v>1</v>
      </c>
      <c r="O3106" s="7" t="s">
        <v>71</v>
      </c>
      <c r="P3106" s="7">
        <v>0</v>
      </c>
      <c r="Q3106" s="7">
        <v>0</v>
      </c>
      <c r="R3106" s="7">
        <v>50</v>
      </c>
    </row>
    <row r="3107" spans="1:18" x14ac:dyDescent="0.25">
      <c r="A3107" s="7" t="s">
        <v>6302</v>
      </c>
      <c r="B3107" s="8">
        <v>43714</v>
      </c>
      <c r="C3107" s="7">
        <v>1</v>
      </c>
      <c r="D3107" s="7" t="s">
        <v>6303</v>
      </c>
      <c r="E3107" s="7" t="s">
        <v>592</v>
      </c>
      <c r="F3107" s="7" t="s">
        <v>6304</v>
      </c>
      <c r="G3107" s="8">
        <v>43689</v>
      </c>
      <c r="H3107" s="7" t="s">
        <v>2781</v>
      </c>
      <c r="I3107" s="7"/>
      <c r="J3107" s="7"/>
      <c r="K3107" s="7">
        <v>0</v>
      </c>
      <c r="L3107" s="7">
        <v>0</v>
      </c>
      <c r="M3107" s="7">
        <v>1000</v>
      </c>
      <c r="N3107" s="7">
        <v>1</v>
      </c>
      <c r="O3107" s="7" t="s">
        <v>53</v>
      </c>
      <c r="P3107" s="7">
        <v>0</v>
      </c>
      <c r="Q3107" s="7">
        <v>0</v>
      </c>
      <c r="R3107" s="7">
        <v>1000</v>
      </c>
    </row>
    <row r="3108" spans="1:18" x14ac:dyDescent="0.25">
      <c r="A3108" s="7" t="s">
        <v>6305</v>
      </c>
      <c r="B3108" s="8">
        <v>43714</v>
      </c>
      <c r="C3108" s="7">
        <v>1</v>
      </c>
      <c r="D3108" s="7" t="s">
        <v>6306</v>
      </c>
      <c r="E3108" s="7" t="s">
        <v>592</v>
      </c>
      <c r="F3108" s="7" t="s">
        <v>6307</v>
      </c>
      <c r="G3108" s="8">
        <v>43699</v>
      </c>
      <c r="H3108" s="7" t="s">
        <v>2781</v>
      </c>
      <c r="I3108" s="7"/>
      <c r="J3108" s="7"/>
      <c r="K3108" s="7">
        <v>0</v>
      </c>
      <c r="L3108" s="7">
        <v>0</v>
      </c>
      <c r="M3108" s="7">
        <v>5800</v>
      </c>
      <c r="N3108" s="7">
        <v>1</v>
      </c>
      <c r="O3108" s="7" t="s">
        <v>53</v>
      </c>
      <c r="P3108" s="7">
        <v>0</v>
      </c>
      <c r="Q3108" s="7">
        <v>0</v>
      </c>
      <c r="R3108" s="7">
        <v>5800</v>
      </c>
    </row>
    <row r="3109" spans="1:18" x14ac:dyDescent="0.25">
      <c r="A3109" s="7" t="s">
        <v>6308</v>
      </c>
      <c r="B3109" s="8">
        <v>43714</v>
      </c>
      <c r="C3109" s="7">
        <v>1</v>
      </c>
      <c r="D3109" s="7" t="s">
        <v>6309</v>
      </c>
      <c r="E3109" s="7" t="s">
        <v>592</v>
      </c>
      <c r="F3109" s="7" t="s">
        <v>6310</v>
      </c>
      <c r="G3109" s="8">
        <v>43696</v>
      </c>
      <c r="H3109" s="7" t="s">
        <v>2781</v>
      </c>
      <c r="I3109" s="7"/>
      <c r="J3109" s="7"/>
      <c r="K3109" s="7">
        <v>0</v>
      </c>
      <c r="L3109" s="7">
        <v>0</v>
      </c>
      <c r="M3109" s="7">
        <v>1500</v>
      </c>
      <c r="N3109" s="7">
        <v>1</v>
      </c>
      <c r="O3109" s="7" t="s">
        <v>53</v>
      </c>
      <c r="P3109" s="7">
        <v>0</v>
      </c>
      <c r="Q3109" s="7">
        <v>0</v>
      </c>
      <c r="R3109" s="7">
        <v>1500</v>
      </c>
    </row>
    <row r="3110" spans="1:18" x14ac:dyDescent="0.25">
      <c r="A3110" s="7" t="s">
        <v>6311</v>
      </c>
      <c r="B3110" s="8">
        <v>43714</v>
      </c>
      <c r="C3110" s="7">
        <v>1</v>
      </c>
      <c r="D3110" s="7" t="s">
        <v>6312</v>
      </c>
      <c r="E3110" s="7" t="s">
        <v>592</v>
      </c>
      <c r="F3110" s="7" t="s">
        <v>6313</v>
      </c>
      <c r="G3110" s="8">
        <v>43706</v>
      </c>
      <c r="H3110" s="7" t="s">
        <v>2781</v>
      </c>
      <c r="I3110" s="7"/>
      <c r="J3110" s="7"/>
      <c r="K3110" s="7">
        <v>0</v>
      </c>
      <c r="L3110" s="7">
        <v>0</v>
      </c>
      <c r="M3110" s="7">
        <v>4000</v>
      </c>
      <c r="N3110" s="7">
        <v>1</v>
      </c>
      <c r="O3110" s="7" t="s">
        <v>53</v>
      </c>
      <c r="P3110" s="7">
        <v>0</v>
      </c>
      <c r="Q3110" s="7">
        <v>0</v>
      </c>
      <c r="R3110" s="7">
        <v>4000</v>
      </c>
    </row>
    <row r="3111" spans="1:18" x14ac:dyDescent="0.25">
      <c r="A3111" s="7" t="s">
        <v>6311</v>
      </c>
      <c r="B3111" s="8">
        <v>43714</v>
      </c>
      <c r="C3111" s="7">
        <v>2</v>
      </c>
      <c r="D3111" s="7" t="s">
        <v>6314</v>
      </c>
      <c r="E3111" s="7" t="s">
        <v>592</v>
      </c>
      <c r="F3111" s="7" t="s">
        <v>6315</v>
      </c>
      <c r="G3111" s="8">
        <v>43706</v>
      </c>
      <c r="H3111" s="7" t="s">
        <v>2781</v>
      </c>
      <c r="I3111" s="7"/>
      <c r="J3111" s="7"/>
      <c r="K3111" s="7">
        <v>0</v>
      </c>
      <c r="L3111" s="7">
        <v>0</v>
      </c>
      <c r="M3111" s="7">
        <v>16389</v>
      </c>
      <c r="N3111" s="7">
        <v>1</v>
      </c>
      <c r="O3111" s="7" t="s">
        <v>53</v>
      </c>
      <c r="P3111" s="7">
        <v>0</v>
      </c>
      <c r="Q3111" s="7">
        <v>0</v>
      </c>
      <c r="R3111" s="7">
        <v>16389</v>
      </c>
    </row>
    <row r="3112" spans="1:18" x14ac:dyDescent="0.25">
      <c r="A3112" s="7" t="s">
        <v>6316</v>
      </c>
      <c r="B3112" s="8">
        <v>43714</v>
      </c>
      <c r="C3112" s="7">
        <v>1</v>
      </c>
      <c r="D3112" s="7" t="s">
        <v>6317</v>
      </c>
      <c r="E3112" s="7" t="s">
        <v>592</v>
      </c>
      <c r="F3112" s="7" t="s">
        <v>6318</v>
      </c>
      <c r="G3112" s="8">
        <v>43668</v>
      </c>
      <c r="H3112" s="7" t="s">
        <v>2781</v>
      </c>
      <c r="I3112" s="7"/>
      <c r="J3112" s="7"/>
      <c r="K3112" s="7">
        <v>0</v>
      </c>
      <c r="L3112" s="7">
        <v>0</v>
      </c>
      <c r="M3112" s="7">
        <v>9460</v>
      </c>
      <c r="N3112" s="7">
        <v>1</v>
      </c>
      <c r="O3112" s="7" t="s">
        <v>53</v>
      </c>
      <c r="P3112" s="7">
        <v>0</v>
      </c>
      <c r="Q3112" s="7">
        <v>0</v>
      </c>
      <c r="R3112" s="7">
        <v>9460</v>
      </c>
    </row>
    <row r="3113" spans="1:18" x14ac:dyDescent="0.25">
      <c r="A3113" s="7" t="s">
        <v>6319</v>
      </c>
      <c r="B3113" s="8">
        <v>43714</v>
      </c>
      <c r="C3113" s="7">
        <v>1</v>
      </c>
      <c r="D3113" s="7" t="s">
        <v>6320</v>
      </c>
      <c r="E3113" s="7" t="s">
        <v>592</v>
      </c>
      <c r="F3113" s="7" t="s">
        <v>6321</v>
      </c>
      <c r="G3113" s="8">
        <v>43696</v>
      </c>
      <c r="H3113" s="7" t="s">
        <v>2781</v>
      </c>
      <c r="I3113" s="7"/>
      <c r="J3113" s="7"/>
      <c r="K3113" s="7">
        <v>0</v>
      </c>
      <c r="L3113" s="7">
        <v>0</v>
      </c>
      <c r="M3113" s="7">
        <v>1800</v>
      </c>
      <c r="N3113" s="7">
        <v>1</v>
      </c>
      <c r="O3113" s="7" t="s">
        <v>53</v>
      </c>
      <c r="P3113" s="7">
        <v>0</v>
      </c>
      <c r="Q3113" s="7">
        <v>0</v>
      </c>
      <c r="R3113" s="7">
        <v>1800</v>
      </c>
    </row>
    <row r="3114" spans="1:18" x14ac:dyDescent="0.25">
      <c r="A3114" s="7" t="s">
        <v>6322</v>
      </c>
      <c r="B3114" s="8">
        <v>43714</v>
      </c>
      <c r="C3114" s="7">
        <v>1</v>
      </c>
      <c r="D3114" s="7" t="s">
        <v>5235</v>
      </c>
      <c r="E3114" s="7" t="s">
        <v>592</v>
      </c>
      <c r="F3114" s="7" t="s">
        <v>6323</v>
      </c>
      <c r="G3114" s="8">
        <v>43649</v>
      </c>
      <c r="H3114" s="7" t="s">
        <v>2781</v>
      </c>
      <c r="I3114" s="7"/>
      <c r="J3114" s="7"/>
      <c r="K3114" s="7">
        <v>0</v>
      </c>
      <c r="L3114" s="7">
        <v>0</v>
      </c>
      <c r="M3114" s="7">
        <v>8500</v>
      </c>
      <c r="N3114" s="7">
        <v>1</v>
      </c>
      <c r="O3114" s="7" t="s">
        <v>53</v>
      </c>
      <c r="P3114" s="7">
        <v>0</v>
      </c>
      <c r="Q3114" s="7">
        <v>0</v>
      </c>
      <c r="R3114" s="7">
        <v>8000</v>
      </c>
    </row>
    <row r="3115" spans="1:18" x14ac:dyDescent="0.25">
      <c r="A3115" s="7" t="s">
        <v>6324</v>
      </c>
      <c r="B3115" s="8">
        <v>43718</v>
      </c>
      <c r="C3115" s="7">
        <v>1</v>
      </c>
      <c r="D3115" s="7" t="s">
        <v>6325</v>
      </c>
      <c r="E3115" s="7" t="s">
        <v>592</v>
      </c>
      <c r="F3115" s="7" t="s">
        <v>6326</v>
      </c>
      <c r="G3115" s="8">
        <v>43706</v>
      </c>
      <c r="H3115" s="7" t="s">
        <v>2781</v>
      </c>
      <c r="I3115" s="7"/>
      <c r="J3115" s="7"/>
      <c r="K3115" s="7">
        <v>0</v>
      </c>
      <c r="L3115" s="7">
        <v>0</v>
      </c>
      <c r="M3115" s="7">
        <v>5310</v>
      </c>
      <c r="N3115" s="7">
        <v>1</v>
      </c>
      <c r="O3115" s="7" t="s">
        <v>53</v>
      </c>
      <c r="P3115" s="7">
        <v>0</v>
      </c>
      <c r="Q3115" s="7">
        <v>0</v>
      </c>
      <c r="R3115" s="7">
        <v>5310</v>
      </c>
    </row>
    <row r="3116" spans="1:18" x14ac:dyDescent="0.25">
      <c r="A3116" s="7" t="s">
        <v>6327</v>
      </c>
      <c r="B3116" s="8">
        <v>43718</v>
      </c>
      <c r="C3116" s="7">
        <v>1</v>
      </c>
      <c r="D3116" s="7" t="s">
        <v>6328</v>
      </c>
      <c r="E3116" s="7" t="s">
        <v>592</v>
      </c>
      <c r="F3116" s="7" t="s">
        <v>6329</v>
      </c>
      <c r="G3116" s="8">
        <v>43667</v>
      </c>
      <c r="H3116" s="7" t="s">
        <v>2781</v>
      </c>
      <c r="I3116" s="7"/>
      <c r="J3116" s="7"/>
      <c r="K3116" s="7">
        <v>0</v>
      </c>
      <c r="L3116" s="7">
        <v>0</v>
      </c>
      <c r="M3116" s="7">
        <v>8024</v>
      </c>
      <c r="N3116" s="7">
        <v>1</v>
      </c>
      <c r="O3116" s="7" t="s">
        <v>53</v>
      </c>
      <c r="P3116" s="7">
        <v>0</v>
      </c>
      <c r="Q3116" s="7">
        <v>0</v>
      </c>
      <c r="R3116" s="7">
        <v>8024</v>
      </c>
    </row>
    <row r="3117" spans="1:18" x14ac:dyDescent="0.25">
      <c r="A3117" s="7" t="s">
        <v>6330</v>
      </c>
      <c r="B3117" s="8">
        <v>43718</v>
      </c>
      <c r="C3117" s="7">
        <v>1</v>
      </c>
      <c r="D3117" s="7" t="s">
        <v>6331</v>
      </c>
      <c r="E3117" s="7" t="s">
        <v>592</v>
      </c>
      <c r="F3117" s="7" t="s">
        <v>6332</v>
      </c>
      <c r="G3117" s="8">
        <v>43713</v>
      </c>
      <c r="H3117" s="7" t="s">
        <v>2781</v>
      </c>
      <c r="I3117" s="7"/>
      <c r="J3117" s="7"/>
      <c r="K3117" s="7">
        <v>0</v>
      </c>
      <c r="L3117" s="7">
        <v>0</v>
      </c>
      <c r="M3117" s="7">
        <v>285</v>
      </c>
      <c r="N3117" s="7">
        <v>1</v>
      </c>
      <c r="O3117" s="7" t="s">
        <v>71</v>
      </c>
      <c r="P3117" s="7">
        <v>0</v>
      </c>
      <c r="Q3117" s="7">
        <v>0</v>
      </c>
      <c r="R3117" s="7">
        <v>285</v>
      </c>
    </row>
    <row r="3118" spans="1:18" x14ac:dyDescent="0.25">
      <c r="A3118" s="7" t="s">
        <v>6333</v>
      </c>
      <c r="B3118" s="8">
        <v>43719</v>
      </c>
      <c r="C3118" s="7">
        <v>1</v>
      </c>
      <c r="D3118" s="7" t="s">
        <v>6334</v>
      </c>
      <c r="E3118" s="7" t="s">
        <v>592</v>
      </c>
      <c r="F3118" s="7" t="s">
        <v>6335</v>
      </c>
      <c r="G3118" s="8">
        <v>43703</v>
      </c>
      <c r="H3118" s="7" t="s">
        <v>2781</v>
      </c>
      <c r="I3118" s="7"/>
      <c r="J3118" s="7"/>
      <c r="K3118" s="7">
        <v>0</v>
      </c>
      <c r="L3118" s="7">
        <v>0</v>
      </c>
      <c r="M3118" s="7">
        <v>23</v>
      </c>
      <c r="N3118" s="7">
        <v>1</v>
      </c>
      <c r="O3118" s="7" t="s">
        <v>71</v>
      </c>
      <c r="P3118" s="7">
        <v>0</v>
      </c>
      <c r="Q3118" s="7">
        <v>0</v>
      </c>
      <c r="R3118" s="7">
        <v>23</v>
      </c>
    </row>
    <row r="3119" spans="1:18" x14ac:dyDescent="0.25">
      <c r="A3119" s="7" t="s">
        <v>6336</v>
      </c>
      <c r="B3119" s="8">
        <v>43719</v>
      </c>
      <c r="C3119" s="7">
        <v>1</v>
      </c>
      <c r="D3119" s="7" t="s">
        <v>6337</v>
      </c>
      <c r="E3119" s="7" t="s">
        <v>592</v>
      </c>
      <c r="F3119" s="7" t="s">
        <v>6338</v>
      </c>
      <c r="G3119" s="8">
        <v>43702</v>
      </c>
      <c r="H3119" s="7" t="s">
        <v>2781</v>
      </c>
      <c r="I3119" s="7"/>
      <c r="J3119" s="7"/>
      <c r="K3119" s="7">
        <v>0</v>
      </c>
      <c r="L3119" s="7">
        <v>0</v>
      </c>
      <c r="M3119" s="7">
        <v>385</v>
      </c>
      <c r="N3119" s="7">
        <v>1</v>
      </c>
      <c r="O3119" s="7" t="s">
        <v>71</v>
      </c>
      <c r="P3119" s="7">
        <v>0</v>
      </c>
      <c r="Q3119" s="7">
        <v>0</v>
      </c>
      <c r="R3119" s="7">
        <v>395</v>
      </c>
    </row>
    <row r="3120" spans="1:18" x14ac:dyDescent="0.25">
      <c r="A3120" s="7" t="s">
        <v>6339</v>
      </c>
      <c r="B3120" s="8">
        <v>43719</v>
      </c>
      <c r="C3120" s="7">
        <v>1</v>
      </c>
      <c r="D3120" s="7" t="s">
        <v>6340</v>
      </c>
      <c r="E3120" s="7" t="s">
        <v>592</v>
      </c>
      <c r="F3120" s="7" t="s">
        <v>6341</v>
      </c>
      <c r="G3120" s="8">
        <v>43709</v>
      </c>
      <c r="H3120" s="7" t="s">
        <v>2781</v>
      </c>
      <c r="I3120" s="7"/>
      <c r="J3120" s="7"/>
      <c r="K3120" s="7">
        <v>0</v>
      </c>
      <c r="L3120" s="7">
        <v>0</v>
      </c>
      <c r="M3120" s="7">
        <v>385</v>
      </c>
      <c r="N3120" s="7">
        <v>1</v>
      </c>
      <c r="O3120" s="7" t="s">
        <v>71</v>
      </c>
      <c r="P3120" s="7">
        <v>0</v>
      </c>
      <c r="Q3120" s="7">
        <v>0</v>
      </c>
      <c r="R3120" s="7">
        <v>345</v>
      </c>
    </row>
    <row r="3121" spans="1:18" x14ac:dyDescent="0.25">
      <c r="A3121" s="7" t="s">
        <v>6342</v>
      </c>
      <c r="B3121" s="8">
        <v>43719</v>
      </c>
      <c r="C3121" s="7">
        <v>1</v>
      </c>
      <c r="D3121" s="7" t="s">
        <v>6343</v>
      </c>
      <c r="E3121" s="7" t="s">
        <v>592</v>
      </c>
      <c r="F3121" s="7" t="s">
        <v>6344</v>
      </c>
      <c r="G3121" s="8">
        <v>43708</v>
      </c>
      <c r="H3121" s="7" t="s">
        <v>2781</v>
      </c>
      <c r="I3121" s="7"/>
      <c r="J3121" s="7"/>
      <c r="K3121" s="7">
        <v>0</v>
      </c>
      <c r="L3121" s="7">
        <v>0</v>
      </c>
      <c r="M3121" s="7">
        <v>375</v>
      </c>
      <c r="N3121" s="7">
        <v>1</v>
      </c>
      <c r="O3121" s="7" t="s">
        <v>71</v>
      </c>
      <c r="P3121" s="7">
        <v>0</v>
      </c>
      <c r="Q3121" s="7">
        <v>0</v>
      </c>
      <c r="R3121" s="7">
        <v>375</v>
      </c>
    </row>
    <row r="3122" spans="1:18" x14ac:dyDescent="0.25">
      <c r="A3122" s="7" t="s">
        <v>6345</v>
      </c>
      <c r="B3122" s="8">
        <v>43719</v>
      </c>
      <c r="C3122" s="7">
        <v>1</v>
      </c>
      <c r="D3122" s="7" t="s">
        <v>6346</v>
      </c>
      <c r="E3122" s="7" t="s">
        <v>592</v>
      </c>
      <c r="F3122" s="7" t="s">
        <v>6347</v>
      </c>
      <c r="G3122" s="8">
        <v>43703</v>
      </c>
      <c r="H3122" s="7" t="s">
        <v>2781</v>
      </c>
      <c r="I3122" s="7"/>
      <c r="J3122" s="7"/>
      <c r="K3122" s="7">
        <v>0</v>
      </c>
      <c r="L3122" s="7">
        <v>0</v>
      </c>
      <c r="M3122" s="7">
        <v>10</v>
      </c>
      <c r="N3122" s="7">
        <v>1</v>
      </c>
      <c r="O3122" s="7" t="s">
        <v>71</v>
      </c>
      <c r="P3122" s="7">
        <v>0</v>
      </c>
      <c r="Q3122" s="7">
        <v>0</v>
      </c>
      <c r="R3122" s="7">
        <v>10</v>
      </c>
    </row>
    <row r="3123" spans="1:18" x14ac:dyDescent="0.25">
      <c r="A3123" s="7" t="s">
        <v>6348</v>
      </c>
      <c r="B3123" s="8">
        <v>43719</v>
      </c>
      <c r="C3123" s="7">
        <v>1</v>
      </c>
      <c r="D3123" s="7" t="s">
        <v>6349</v>
      </c>
      <c r="E3123" s="7" t="s">
        <v>592</v>
      </c>
      <c r="F3123" s="7" t="s">
        <v>6350</v>
      </c>
      <c r="G3123" s="8">
        <v>43719</v>
      </c>
      <c r="H3123" s="7" t="s">
        <v>2781</v>
      </c>
      <c r="I3123" s="7"/>
      <c r="J3123" s="7"/>
      <c r="K3123" s="7">
        <v>0</v>
      </c>
      <c r="L3123" s="7">
        <v>0</v>
      </c>
      <c r="M3123" s="7">
        <v>130</v>
      </c>
      <c r="N3123" s="7">
        <v>1</v>
      </c>
      <c r="O3123" s="7" t="s">
        <v>71</v>
      </c>
      <c r="P3123" s="7">
        <v>0</v>
      </c>
      <c r="Q3123" s="7">
        <v>0</v>
      </c>
      <c r="R3123" s="7">
        <v>130</v>
      </c>
    </row>
    <row r="3124" spans="1:18" x14ac:dyDescent="0.25">
      <c r="A3124" s="7" t="s">
        <v>6351</v>
      </c>
      <c r="B3124" s="8">
        <v>43719</v>
      </c>
      <c r="C3124" s="7">
        <v>1</v>
      </c>
      <c r="D3124" s="7" t="s">
        <v>6352</v>
      </c>
      <c r="E3124" s="7" t="s">
        <v>592</v>
      </c>
      <c r="F3124" s="7" t="s">
        <v>6353</v>
      </c>
      <c r="G3124" s="8">
        <v>43719</v>
      </c>
      <c r="H3124" s="7" t="s">
        <v>2781</v>
      </c>
      <c r="I3124" s="7"/>
      <c r="J3124" s="7"/>
      <c r="K3124" s="7">
        <v>0</v>
      </c>
      <c r="L3124" s="7">
        <v>0</v>
      </c>
      <c r="M3124" s="7">
        <v>70</v>
      </c>
      <c r="N3124" s="7">
        <v>1</v>
      </c>
      <c r="O3124" s="7" t="s">
        <v>71</v>
      </c>
      <c r="P3124" s="7">
        <v>0</v>
      </c>
      <c r="Q3124" s="7">
        <v>0</v>
      </c>
      <c r="R3124" s="7">
        <v>70</v>
      </c>
    </row>
    <row r="3125" spans="1:18" x14ac:dyDescent="0.25">
      <c r="A3125" s="7" t="s">
        <v>6354</v>
      </c>
      <c r="B3125" s="8">
        <v>43719</v>
      </c>
      <c r="C3125" s="7">
        <v>1</v>
      </c>
      <c r="D3125" s="7" t="s">
        <v>6355</v>
      </c>
      <c r="E3125" s="7" t="s">
        <v>592</v>
      </c>
      <c r="F3125" s="7" t="s">
        <v>6356</v>
      </c>
      <c r="G3125" s="8">
        <v>43719</v>
      </c>
      <c r="H3125" s="7" t="s">
        <v>2781</v>
      </c>
      <c r="I3125" s="7"/>
      <c r="J3125" s="7"/>
      <c r="K3125" s="7">
        <v>0</v>
      </c>
      <c r="L3125" s="7">
        <v>0</v>
      </c>
      <c r="M3125" s="7">
        <v>20</v>
      </c>
      <c r="N3125" s="7">
        <v>1</v>
      </c>
      <c r="O3125" s="7" t="s">
        <v>71</v>
      </c>
      <c r="P3125" s="7">
        <v>0</v>
      </c>
      <c r="Q3125" s="7">
        <v>0</v>
      </c>
      <c r="R3125" s="7">
        <v>20</v>
      </c>
    </row>
    <row r="3126" spans="1:18" x14ac:dyDescent="0.25">
      <c r="A3126" s="7" t="s">
        <v>6357</v>
      </c>
      <c r="B3126" s="8">
        <v>43720</v>
      </c>
      <c r="C3126" s="7">
        <v>1</v>
      </c>
      <c r="D3126" s="7" t="s">
        <v>6358</v>
      </c>
      <c r="E3126" s="7" t="s">
        <v>592</v>
      </c>
      <c r="F3126" s="7" t="s">
        <v>6359</v>
      </c>
      <c r="G3126" s="8">
        <v>43716</v>
      </c>
      <c r="H3126" s="7" t="s">
        <v>2781</v>
      </c>
      <c r="I3126" s="7"/>
      <c r="J3126" s="7"/>
      <c r="K3126" s="7">
        <v>0</v>
      </c>
      <c r="L3126" s="7">
        <v>0</v>
      </c>
      <c r="M3126" s="7">
        <v>150</v>
      </c>
      <c r="N3126" s="7">
        <v>1</v>
      </c>
      <c r="O3126" s="7" t="s">
        <v>71</v>
      </c>
      <c r="P3126" s="7">
        <v>0</v>
      </c>
      <c r="Q3126" s="7">
        <v>0</v>
      </c>
      <c r="R3126" s="7">
        <v>150</v>
      </c>
    </row>
    <row r="3127" spans="1:18" x14ac:dyDescent="0.25">
      <c r="A3127" s="7" t="s">
        <v>6360</v>
      </c>
      <c r="B3127" s="8">
        <v>43720</v>
      </c>
      <c r="C3127" s="7">
        <v>1</v>
      </c>
      <c r="D3127" s="7" t="s">
        <v>6361</v>
      </c>
      <c r="E3127" s="7" t="s">
        <v>592</v>
      </c>
      <c r="F3127" s="7" t="s">
        <v>6362</v>
      </c>
      <c r="G3127" s="8">
        <v>43705</v>
      </c>
      <c r="H3127" s="7" t="s">
        <v>2781</v>
      </c>
      <c r="I3127" s="7"/>
      <c r="J3127" s="7"/>
      <c r="K3127" s="7">
        <v>0</v>
      </c>
      <c r="L3127" s="7">
        <v>0</v>
      </c>
      <c r="M3127" s="7">
        <v>150</v>
      </c>
      <c r="N3127" s="7">
        <v>1</v>
      </c>
      <c r="O3127" s="7" t="s">
        <v>71</v>
      </c>
      <c r="P3127" s="7">
        <v>0</v>
      </c>
      <c r="Q3127" s="7">
        <v>0</v>
      </c>
      <c r="R3127" s="7">
        <v>150</v>
      </c>
    </row>
    <row r="3128" spans="1:18" x14ac:dyDescent="0.25">
      <c r="A3128" s="7" t="s">
        <v>6363</v>
      </c>
      <c r="B3128" s="8">
        <v>43720</v>
      </c>
      <c r="C3128" s="7">
        <v>1</v>
      </c>
      <c r="D3128" s="7" t="s">
        <v>6364</v>
      </c>
      <c r="E3128" s="7" t="s">
        <v>592</v>
      </c>
      <c r="F3128" s="7" t="s">
        <v>6365</v>
      </c>
      <c r="G3128" s="8">
        <v>43714</v>
      </c>
      <c r="H3128" s="7" t="s">
        <v>2781</v>
      </c>
      <c r="I3128" s="7"/>
      <c r="J3128" s="7"/>
      <c r="K3128" s="7">
        <v>0</v>
      </c>
      <c r="L3128" s="7">
        <v>0</v>
      </c>
      <c r="M3128" s="7">
        <v>286</v>
      </c>
      <c r="N3128" s="7">
        <v>1</v>
      </c>
      <c r="O3128" s="7" t="s">
        <v>71</v>
      </c>
      <c r="P3128" s="7">
        <v>0</v>
      </c>
      <c r="Q3128" s="7">
        <v>0</v>
      </c>
      <c r="R3128" s="7">
        <v>286</v>
      </c>
    </row>
    <row r="3129" spans="1:18" x14ac:dyDescent="0.25">
      <c r="A3129" s="7" t="s">
        <v>6366</v>
      </c>
      <c r="B3129" s="8">
        <v>43720</v>
      </c>
      <c r="C3129" s="7">
        <v>1</v>
      </c>
      <c r="D3129" s="7" t="s">
        <v>6367</v>
      </c>
      <c r="E3129" s="7" t="s">
        <v>592</v>
      </c>
      <c r="F3129" s="7" t="s">
        <v>6368</v>
      </c>
      <c r="G3129" s="8">
        <v>43717</v>
      </c>
      <c r="H3129" s="7" t="s">
        <v>2781</v>
      </c>
      <c r="I3129" s="7"/>
      <c r="J3129" s="7"/>
      <c r="K3129" s="7">
        <v>0</v>
      </c>
      <c r="L3129" s="7">
        <v>0</v>
      </c>
      <c r="M3129" s="7">
        <v>0</v>
      </c>
      <c r="N3129" s="7">
        <v>1</v>
      </c>
      <c r="O3129" s="7" t="s">
        <v>71</v>
      </c>
      <c r="P3129" s="7">
        <v>0</v>
      </c>
      <c r="Q3129" s="7">
        <v>0</v>
      </c>
      <c r="R3129" s="7">
        <v>50</v>
      </c>
    </row>
    <row r="3130" spans="1:18" x14ac:dyDescent="0.25">
      <c r="A3130" s="7" t="s">
        <v>6369</v>
      </c>
      <c r="B3130" s="8">
        <v>43721</v>
      </c>
      <c r="C3130" s="7">
        <v>1</v>
      </c>
      <c r="D3130" s="7" t="s">
        <v>6370</v>
      </c>
      <c r="E3130" s="7" t="s">
        <v>592</v>
      </c>
      <c r="F3130" s="7" t="s">
        <v>6371</v>
      </c>
      <c r="G3130" s="8">
        <v>43720</v>
      </c>
      <c r="H3130" s="7" t="s">
        <v>2781</v>
      </c>
      <c r="I3130" s="7"/>
      <c r="J3130" s="7"/>
      <c r="K3130" s="7">
        <v>0</v>
      </c>
      <c r="L3130" s="7">
        <v>0</v>
      </c>
      <c r="M3130" s="7">
        <v>0</v>
      </c>
      <c r="N3130" s="7">
        <v>1</v>
      </c>
      <c r="O3130" s="7" t="s">
        <v>53</v>
      </c>
      <c r="P3130" s="7">
        <v>0</v>
      </c>
      <c r="Q3130" s="7">
        <v>0</v>
      </c>
      <c r="R3130" s="7">
        <v>100980</v>
      </c>
    </row>
    <row r="3131" spans="1:18" x14ac:dyDescent="0.25">
      <c r="A3131" s="7" t="s">
        <v>6269</v>
      </c>
      <c r="B3131" s="8">
        <v>43726</v>
      </c>
      <c r="C3131" s="7">
        <v>1</v>
      </c>
      <c r="D3131" s="7" t="s">
        <v>6270</v>
      </c>
      <c r="E3131" s="7" t="s">
        <v>592</v>
      </c>
      <c r="F3131" s="7" t="s">
        <v>6271</v>
      </c>
      <c r="G3131" s="8">
        <v>43701</v>
      </c>
      <c r="H3131" s="7" t="s">
        <v>2781</v>
      </c>
      <c r="I3131" s="7"/>
      <c r="J3131" s="7"/>
      <c r="K3131" s="7">
        <v>0</v>
      </c>
      <c r="L3131" s="7">
        <v>0</v>
      </c>
      <c r="M3131" s="7">
        <v>13000</v>
      </c>
      <c r="N3131" s="7">
        <v>1</v>
      </c>
      <c r="O3131" s="7" t="s">
        <v>53</v>
      </c>
      <c r="P3131" s="7">
        <v>0</v>
      </c>
      <c r="Q3131" s="7">
        <v>0</v>
      </c>
      <c r="R3131" s="7">
        <v>13000</v>
      </c>
    </row>
    <row r="3132" spans="1:18" x14ac:dyDescent="0.25">
      <c r="A3132" s="7" t="s">
        <v>6333</v>
      </c>
      <c r="B3132" s="8">
        <v>43719</v>
      </c>
      <c r="C3132" s="7">
        <v>1</v>
      </c>
      <c r="D3132" s="7" t="s">
        <v>6334</v>
      </c>
      <c r="E3132" s="7" t="s">
        <v>592</v>
      </c>
      <c r="F3132" s="7" t="s">
        <v>6335</v>
      </c>
      <c r="G3132" s="8">
        <v>43703</v>
      </c>
      <c r="H3132" s="7" t="s">
        <v>2781</v>
      </c>
      <c r="I3132" s="7"/>
      <c r="J3132" s="7"/>
      <c r="K3132" s="7">
        <v>0</v>
      </c>
      <c r="L3132" s="7">
        <v>0</v>
      </c>
      <c r="M3132" s="7">
        <v>22.5</v>
      </c>
      <c r="N3132" s="7">
        <v>1</v>
      </c>
      <c r="O3132" s="7" t="s">
        <v>71</v>
      </c>
      <c r="P3132" s="7">
        <v>0</v>
      </c>
      <c r="Q3132" s="7">
        <v>0</v>
      </c>
      <c r="R3132" s="7">
        <v>22.5</v>
      </c>
    </row>
    <row r="3133" spans="1:18" x14ac:dyDescent="0.25">
      <c r="A3133" s="7" t="s">
        <v>6336</v>
      </c>
      <c r="B3133" s="8">
        <v>43719</v>
      </c>
      <c r="C3133" s="7">
        <v>1</v>
      </c>
      <c r="D3133" s="7" t="s">
        <v>6337</v>
      </c>
      <c r="E3133" s="7" t="s">
        <v>592</v>
      </c>
      <c r="F3133" s="7" t="s">
        <v>6338</v>
      </c>
      <c r="G3133" s="8">
        <v>43702</v>
      </c>
      <c r="H3133" s="7" t="s">
        <v>2781</v>
      </c>
      <c r="I3133" s="7"/>
      <c r="J3133" s="7"/>
      <c r="K3133" s="7">
        <v>0</v>
      </c>
      <c r="L3133" s="7">
        <v>0</v>
      </c>
      <c r="M3133" s="7">
        <v>385</v>
      </c>
      <c r="N3133" s="7">
        <v>1</v>
      </c>
      <c r="O3133" s="7" t="s">
        <v>71</v>
      </c>
      <c r="P3133" s="7">
        <v>0</v>
      </c>
      <c r="Q3133" s="7">
        <v>0</v>
      </c>
      <c r="R3133" s="7">
        <v>395</v>
      </c>
    </row>
    <row r="3134" spans="1:18" x14ac:dyDescent="0.25">
      <c r="A3134" s="7" t="s">
        <v>6339</v>
      </c>
      <c r="B3134" s="8">
        <v>43719</v>
      </c>
      <c r="C3134" s="7">
        <v>1</v>
      </c>
      <c r="D3134" s="7" t="s">
        <v>6340</v>
      </c>
      <c r="E3134" s="7" t="s">
        <v>592</v>
      </c>
      <c r="F3134" s="7" t="s">
        <v>6341</v>
      </c>
      <c r="G3134" s="8">
        <v>43709</v>
      </c>
      <c r="H3134" s="7" t="s">
        <v>2781</v>
      </c>
      <c r="I3134" s="7"/>
      <c r="J3134" s="7"/>
      <c r="K3134" s="7">
        <v>0</v>
      </c>
      <c r="L3134" s="7">
        <v>0</v>
      </c>
      <c r="M3134" s="7">
        <v>385</v>
      </c>
      <c r="N3134" s="7">
        <v>1</v>
      </c>
      <c r="O3134" s="7" t="s">
        <v>71</v>
      </c>
      <c r="P3134" s="7">
        <v>0</v>
      </c>
      <c r="Q3134" s="7">
        <v>0</v>
      </c>
      <c r="R3134" s="7">
        <v>345</v>
      </c>
    </row>
    <row r="3135" spans="1:18" x14ac:dyDescent="0.25">
      <c r="A3135" s="7" t="s">
        <v>6342</v>
      </c>
      <c r="B3135" s="8">
        <v>43719</v>
      </c>
      <c r="C3135" s="7">
        <v>1</v>
      </c>
      <c r="D3135" s="7" t="s">
        <v>6343</v>
      </c>
      <c r="E3135" s="7" t="s">
        <v>592</v>
      </c>
      <c r="F3135" s="7" t="s">
        <v>6344</v>
      </c>
      <c r="G3135" s="8">
        <v>43708</v>
      </c>
      <c r="H3135" s="7" t="s">
        <v>2781</v>
      </c>
      <c r="I3135" s="7"/>
      <c r="J3135" s="7"/>
      <c r="K3135" s="7">
        <v>0</v>
      </c>
      <c r="L3135" s="7">
        <v>0</v>
      </c>
      <c r="M3135" s="7">
        <v>375</v>
      </c>
      <c r="N3135" s="7">
        <v>1</v>
      </c>
      <c r="O3135" s="7" t="s">
        <v>71</v>
      </c>
      <c r="P3135" s="7">
        <v>0</v>
      </c>
      <c r="Q3135" s="7">
        <v>0</v>
      </c>
      <c r="R3135" s="7">
        <v>375</v>
      </c>
    </row>
    <row r="3136" spans="1:18" x14ac:dyDescent="0.25">
      <c r="A3136" s="7" t="s">
        <v>6345</v>
      </c>
      <c r="B3136" s="8">
        <v>43719</v>
      </c>
      <c r="C3136" s="7">
        <v>1</v>
      </c>
      <c r="D3136" s="7" t="s">
        <v>6346</v>
      </c>
      <c r="E3136" s="7" t="s">
        <v>592</v>
      </c>
      <c r="F3136" s="7" t="s">
        <v>6347</v>
      </c>
      <c r="G3136" s="8">
        <v>43703</v>
      </c>
      <c r="H3136" s="7" t="s">
        <v>2781</v>
      </c>
      <c r="I3136" s="7"/>
      <c r="J3136" s="7"/>
      <c r="K3136" s="7">
        <v>0</v>
      </c>
      <c r="L3136" s="7">
        <v>0</v>
      </c>
      <c r="M3136" s="7">
        <v>10</v>
      </c>
      <c r="N3136" s="7">
        <v>1</v>
      </c>
      <c r="O3136" s="7" t="s">
        <v>71</v>
      </c>
      <c r="P3136" s="7">
        <v>0</v>
      </c>
      <c r="Q3136" s="7">
        <v>0</v>
      </c>
      <c r="R3136" s="7">
        <v>10</v>
      </c>
    </row>
    <row r="3137" spans="1:18" x14ac:dyDescent="0.25">
      <c r="A3137" s="7" t="s">
        <v>6348</v>
      </c>
      <c r="B3137" s="8">
        <v>43719</v>
      </c>
      <c r="C3137" s="7">
        <v>1</v>
      </c>
      <c r="D3137" s="7" t="s">
        <v>6349</v>
      </c>
      <c r="E3137" s="7" t="s">
        <v>592</v>
      </c>
      <c r="F3137" s="7" t="s">
        <v>6350</v>
      </c>
      <c r="G3137" s="8">
        <v>43719</v>
      </c>
      <c r="H3137" s="7" t="s">
        <v>2781</v>
      </c>
      <c r="I3137" s="7"/>
      <c r="J3137" s="7"/>
      <c r="K3137" s="7">
        <v>0</v>
      </c>
      <c r="L3137" s="7">
        <v>0</v>
      </c>
      <c r="M3137" s="7">
        <v>130</v>
      </c>
      <c r="N3137" s="7">
        <v>1</v>
      </c>
      <c r="O3137" s="7" t="s">
        <v>71</v>
      </c>
      <c r="P3137" s="7">
        <v>0</v>
      </c>
      <c r="Q3137" s="7">
        <v>0</v>
      </c>
      <c r="R3137" s="7">
        <v>130</v>
      </c>
    </row>
    <row r="3138" spans="1:18" x14ac:dyDescent="0.25">
      <c r="A3138" s="7" t="s">
        <v>6351</v>
      </c>
      <c r="B3138" s="8">
        <v>43719</v>
      </c>
      <c r="C3138" s="7">
        <v>1</v>
      </c>
      <c r="D3138" s="7" t="s">
        <v>6352</v>
      </c>
      <c r="E3138" s="7" t="s">
        <v>592</v>
      </c>
      <c r="F3138" s="7" t="s">
        <v>6353</v>
      </c>
      <c r="G3138" s="8">
        <v>43719</v>
      </c>
      <c r="H3138" s="7" t="s">
        <v>2781</v>
      </c>
      <c r="I3138" s="7"/>
      <c r="J3138" s="7"/>
      <c r="K3138" s="7">
        <v>0</v>
      </c>
      <c r="L3138" s="7">
        <v>0</v>
      </c>
      <c r="M3138" s="7">
        <v>70</v>
      </c>
      <c r="N3138" s="7">
        <v>1</v>
      </c>
      <c r="O3138" s="7" t="s">
        <v>71</v>
      </c>
      <c r="P3138" s="7">
        <v>0</v>
      </c>
      <c r="Q3138" s="7">
        <v>0</v>
      </c>
      <c r="R3138" s="7">
        <v>70</v>
      </c>
    </row>
    <row r="3139" spans="1:18" x14ac:dyDescent="0.25">
      <c r="A3139" s="7" t="s">
        <v>6354</v>
      </c>
      <c r="B3139" s="8">
        <v>43719</v>
      </c>
      <c r="C3139" s="7">
        <v>1</v>
      </c>
      <c r="D3139" s="7" t="s">
        <v>6355</v>
      </c>
      <c r="E3139" s="7" t="s">
        <v>592</v>
      </c>
      <c r="F3139" s="7" t="s">
        <v>6356</v>
      </c>
      <c r="G3139" s="8">
        <v>43719</v>
      </c>
      <c r="H3139" s="7" t="s">
        <v>2781</v>
      </c>
      <c r="I3139" s="7"/>
      <c r="J3139" s="7"/>
      <c r="K3139" s="7">
        <v>0</v>
      </c>
      <c r="L3139" s="7">
        <v>0</v>
      </c>
      <c r="M3139" s="7">
        <v>20</v>
      </c>
      <c r="N3139" s="7">
        <v>1</v>
      </c>
      <c r="O3139" s="7" t="s">
        <v>71</v>
      </c>
      <c r="P3139" s="7">
        <v>0</v>
      </c>
      <c r="Q3139" s="7">
        <v>0</v>
      </c>
      <c r="R3139" s="7">
        <v>20</v>
      </c>
    </row>
    <row r="3140" spans="1:18" x14ac:dyDescent="0.25">
      <c r="A3140" s="7" t="s">
        <v>6357</v>
      </c>
      <c r="B3140" s="8">
        <v>43720</v>
      </c>
      <c r="C3140" s="7">
        <v>1</v>
      </c>
      <c r="D3140" s="7" t="s">
        <v>6358</v>
      </c>
      <c r="E3140" s="7" t="s">
        <v>592</v>
      </c>
      <c r="F3140" s="7" t="s">
        <v>6359</v>
      </c>
      <c r="G3140" s="8">
        <v>43716</v>
      </c>
      <c r="H3140" s="7" t="s">
        <v>2781</v>
      </c>
      <c r="I3140" s="7"/>
      <c r="J3140" s="7"/>
      <c r="K3140" s="7">
        <v>0</v>
      </c>
      <c r="L3140" s="7">
        <v>0</v>
      </c>
      <c r="M3140" s="7">
        <v>150</v>
      </c>
      <c r="N3140" s="7">
        <v>1</v>
      </c>
      <c r="O3140" s="7" t="s">
        <v>71</v>
      </c>
      <c r="P3140" s="7">
        <v>0</v>
      </c>
      <c r="Q3140" s="7">
        <v>0</v>
      </c>
      <c r="R3140" s="7">
        <v>150</v>
      </c>
    </row>
    <row r="3141" spans="1:18" x14ac:dyDescent="0.25">
      <c r="A3141" s="7" t="s">
        <v>6360</v>
      </c>
      <c r="B3141" s="8">
        <v>43720</v>
      </c>
      <c r="C3141" s="7">
        <v>1</v>
      </c>
      <c r="D3141" s="7" t="s">
        <v>6361</v>
      </c>
      <c r="E3141" s="7" t="s">
        <v>592</v>
      </c>
      <c r="F3141" s="7" t="s">
        <v>6362</v>
      </c>
      <c r="G3141" s="8">
        <v>43705</v>
      </c>
      <c r="H3141" s="7" t="s">
        <v>2781</v>
      </c>
      <c r="I3141" s="7"/>
      <c r="J3141" s="7"/>
      <c r="K3141" s="7">
        <v>0</v>
      </c>
      <c r="L3141" s="7">
        <v>0</v>
      </c>
      <c r="M3141" s="7">
        <v>150</v>
      </c>
      <c r="N3141" s="7">
        <v>1</v>
      </c>
      <c r="O3141" s="7" t="s">
        <v>71</v>
      </c>
      <c r="P3141" s="7">
        <v>0</v>
      </c>
      <c r="Q3141" s="7">
        <v>0</v>
      </c>
      <c r="R3141" s="7">
        <v>150</v>
      </c>
    </row>
    <row r="3142" spans="1:18" x14ac:dyDescent="0.25">
      <c r="A3142" s="7" t="s">
        <v>6363</v>
      </c>
      <c r="B3142" s="8">
        <v>43720</v>
      </c>
      <c r="C3142" s="7">
        <v>1</v>
      </c>
      <c r="D3142" s="7" t="s">
        <v>6364</v>
      </c>
      <c r="E3142" s="7" t="s">
        <v>592</v>
      </c>
      <c r="F3142" s="7" t="s">
        <v>6365</v>
      </c>
      <c r="G3142" s="8">
        <v>43714</v>
      </c>
      <c r="H3142" s="7" t="s">
        <v>2781</v>
      </c>
      <c r="I3142" s="7"/>
      <c r="J3142" s="7"/>
      <c r="K3142" s="7">
        <v>0</v>
      </c>
      <c r="L3142" s="7">
        <v>0</v>
      </c>
      <c r="M3142" s="7">
        <v>286</v>
      </c>
      <c r="N3142" s="7">
        <v>1</v>
      </c>
      <c r="O3142" s="7" t="s">
        <v>71</v>
      </c>
      <c r="P3142" s="7">
        <v>0</v>
      </c>
      <c r="Q3142" s="7">
        <v>0</v>
      </c>
      <c r="R3142" s="7">
        <v>286</v>
      </c>
    </row>
    <row r="3143" spans="1:18" x14ac:dyDescent="0.25">
      <c r="A3143" s="7" t="s">
        <v>6366</v>
      </c>
      <c r="B3143" s="8">
        <v>43720</v>
      </c>
      <c r="C3143" s="7">
        <v>1</v>
      </c>
      <c r="D3143" s="7" t="s">
        <v>6367</v>
      </c>
      <c r="E3143" s="7" t="s">
        <v>592</v>
      </c>
      <c r="F3143" s="7" t="s">
        <v>6368</v>
      </c>
      <c r="G3143" s="8">
        <v>43717</v>
      </c>
      <c r="H3143" s="7" t="s">
        <v>2781</v>
      </c>
      <c r="I3143" s="7"/>
      <c r="J3143" s="7"/>
      <c r="K3143" s="7">
        <v>0</v>
      </c>
      <c r="L3143" s="7">
        <v>0</v>
      </c>
      <c r="M3143" s="7">
        <v>0</v>
      </c>
      <c r="N3143" s="7">
        <v>1</v>
      </c>
      <c r="O3143" s="7" t="s">
        <v>71</v>
      </c>
      <c r="P3143" s="7">
        <v>0</v>
      </c>
      <c r="Q3143" s="7">
        <v>0</v>
      </c>
      <c r="R3143" s="7">
        <v>50</v>
      </c>
    </row>
    <row r="3144" spans="1:18" x14ac:dyDescent="0.25">
      <c r="A3144" s="7" t="s">
        <v>6369</v>
      </c>
      <c r="B3144" s="8">
        <v>43721</v>
      </c>
      <c r="C3144" s="7">
        <v>1</v>
      </c>
      <c r="D3144" s="7" t="s">
        <v>6370</v>
      </c>
      <c r="E3144" s="7" t="s">
        <v>592</v>
      </c>
      <c r="F3144" s="7" t="s">
        <v>6371</v>
      </c>
      <c r="G3144" s="8">
        <v>43720</v>
      </c>
      <c r="H3144" s="7" t="s">
        <v>2781</v>
      </c>
      <c r="I3144" s="7"/>
      <c r="J3144" s="7"/>
      <c r="K3144" s="7">
        <v>0</v>
      </c>
      <c r="L3144" s="7">
        <v>0</v>
      </c>
      <c r="M3144" s="7">
        <v>0</v>
      </c>
      <c r="N3144" s="7">
        <v>1</v>
      </c>
      <c r="O3144" s="7" t="s">
        <v>53</v>
      </c>
      <c r="P3144" s="7">
        <v>0</v>
      </c>
      <c r="Q3144" s="7">
        <v>0</v>
      </c>
      <c r="R3144" s="7">
        <v>100980</v>
      </c>
    </row>
    <row r="3145" spans="1:18" x14ac:dyDescent="0.25">
      <c r="A3145" s="7" t="s">
        <v>6269</v>
      </c>
      <c r="B3145" s="8">
        <v>43726</v>
      </c>
      <c r="C3145" s="7">
        <v>1</v>
      </c>
      <c r="D3145" s="7" t="s">
        <v>6270</v>
      </c>
      <c r="E3145" s="7" t="s">
        <v>592</v>
      </c>
      <c r="F3145" s="7" t="s">
        <v>6271</v>
      </c>
      <c r="G3145" s="8">
        <v>43701</v>
      </c>
      <c r="H3145" s="7" t="s">
        <v>2781</v>
      </c>
      <c r="I3145" s="7"/>
      <c r="J3145" s="7"/>
      <c r="K3145" s="7">
        <v>0</v>
      </c>
      <c r="L3145" s="7">
        <v>0</v>
      </c>
      <c r="M3145" s="7">
        <v>13000</v>
      </c>
      <c r="N3145" s="7">
        <v>1</v>
      </c>
      <c r="O3145" s="7" t="s">
        <v>53</v>
      </c>
      <c r="P3145" s="7">
        <v>0</v>
      </c>
      <c r="Q3145" s="7">
        <v>0</v>
      </c>
      <c r="R3145" s="7">
        <v>13000</v>
      </c>
    </row>
    <row r="3146" spans="1:18" x14ac:dyDescent="0.25">
      <c r="A3146" s="7" t="s">
        <v>6319</v>
      </c>
      <c r="B3146" s="8">
        <v>43726</v>
      </c>
      <c r="C3146" s="7">
        <v>1</v>
      </c>
      <c r="D3146" s="7" t="s">
        <v>6320</v>
      </c>
      <c r="E3146" s="7" t="s">
        <v>592</v>
      </c>
      <c r="F3146" s="7" t="s">
        <v>6321</v>
      </c>
      <c r="G3146" s="8">
        <v>43696</v>
      </c>
      <c r="H3146" s="7" t="s">
        <v>2781</v>
      </c>
      <c r="I3146" s="7"/>
      <c r="J3146" s="7"/>
      <c r="K3146" s="7">
        <v>0</v>
      </c>
      <c r="L3146" s="7">
        <v>0</v>
      </c>
      <c r="M3146" s="7">
        <v>1800</v>
      </c>
      <c r="N3146" s="7">
        <v>1</v>
      </c>
      <c r="O3146" s="7" t="s">
        <v>53</v>
      </c>
      <c r="P3146" s="7">
        <v>0</v>
      </c>
      <c r="Q3146" s="7">
        <v>0</v>
      </c>
      <c r="R3146" s="7">
        <v>1800</v>
      </c>
    </row>
    <row r="3147" spans="1:18" x14ac:dyDescent="0.25">
      <c r="A3147" s="7" t="s">
        <v>6372</v>
      </c>
      <c r="B3147" s="8">
        <v>43725</v>
      </c>
      <c r="C3147" s="7">
        <v>1</v>
      </c>
      <c r="D3147" s="7" t="s">
        <v>6373</v>
      </c>
      <c r="E3147" s="7" t="s">
        <v>592</v>
      </c>
      <c r="F3147" s="7" t="s">
        <v>6374</v>
      </c>
      <c r="G3147" s="8">
        <v>43717</v>
      </c>
      <c r="H3147" s="7" t="s">
        <v>2781</v>
      </c>
      <c r="I3147" s="7"/>
      <c r="J3147" s="7"/>
      <c r="K3147" s="7">
        <v>0</v>
      </c>
      <c r="L3147" s="7">
        <v>0</v>
      </c>
      <c r="M3147" s="7">
        <v>6000</v>
      </c>
      <c r="N3147" s="7">
        <v>1</v>
      </c>
      <c r="O3147" s="7" t="s">
        <v>53</v>
      </c>
      <c r="P3147" s="7">
        <v>0</v>
      </c>
      <c r="Q3147" s="7">
        <v>0</v>
      </c>
      <c r="R3147" s="7">
        <v>6000</v>
      </c>
    </row>
    <row r="3148" spans="1:18" x14ac:dyDescent="0.25">
      <c r="A3148" s="7" t="s">
        <v>6375</v>
      </c>
      <c r="B3148" s="8">
        <v>43725</v>
      </c>
      <c r="C3148" s="7">
        <v>1</v>
      </c>
      <c r="D3148" s="7" t="s">
        <v>6376</v>
      </c>
      <c r="E3148" s="7" t="s">
        <v>592</v>
      </c>
      <c r="F3148" s="7" t="s">
        <v>6377</v>
      </c>
      <c r="G3148" s="8">
        <v>43717</v>
      </c>
      <c r="H3148" s="7" t="s">
        <v>2781</v>
      </c>
      <c r="I3148" s="7"/>
      <c r="J3148" s="7"/>
      <c r="K3148" s="7">
        <v>0</v>
      </c>
      <c r="L3148" s="7">
        <v>0</v>
      </c>
      <c r="M3148" s="7">
        <v>0</v>
      </c>
      <c r="N3148" s="7">
        <v>1</v>
      </c>
      <c r="O3148" s="7" t="s">
        <v>71</v>
      </c>
      <c r="P3148" s="7">
        <v>0</v>
      </c>
      <c r="Q3148" s="7">
        <v>0</v>
      </c>
      <c r="R3148" s="7">
        <v>336</v>
      </c>
    </row>
    <row r="3149" spans="1:18" x14ac:dyDescent="0.25">
      <c r="A3149" s="7" t="s">
        <v>6378</v>
      </c>
      <c r="B3149" s="8">
        <v>43725</v>
      </c>
      <c r="C3149" s="7">
        <v>1</v>
      </c>
      <c r="D3149" s="7" t="s">
        <v>6379</v>
      </c>
      <c r="E3149" s="7" t="s">
        <v>592</v>
      </c>
      <c r="F3149" s="7" t="s">
        <v>6380</v>
      </c>
      <c r="G3149" s="8">
        <v>43722</v>
      </c>
      <c r="H3149" s="7" t="s">
        <v>2781</v>
      </c>
      <c r="I3149" s="7"/>
      <c r="J3149" s="7"/>
      <c r="K3149" s="7">
        <v>0</v>
      </c>
      <c r="L3149" s="7">
        <v>0</v>
      </c>
      <c r="M3149" s="7">
        <v>50</v>
      </c>
      <c r="N3149" s="7">
        <v>1</v>
      </c>
      <c r="O3149" s="7" t="s">
        <v>71</v>
      </c>
      <c r="P3149" s="7">
        <v>0</v>
      </c>
      <c r="Q3149" s="7">
        <v>0</v>
      </c>
      <c r="R3149" s="7">
        <v>50</v>
      </c>
    </row>
    <row r="3150" spans="1:18" x14ac:dyDescent="0.25">
      <c r="A3150" s="7" t="s">
        <v>6381</v>
      </c>
      <c r="B3150" s="8">
        <v>43725</v>
      </c>
      <c r="C3150" s="7">
        <v>1</v>
      </c>
      <c r="D3150" s="7" t="s">
        <v>6382</v>
      </c>
      <c r="E3150" s="7" t="s">
        <v>592</v>
      </c>
      <c r="F3150" s="7" t="s">
        <v>6383</v>
      </c>
      <c r="G3150" s="8">
        <v>43724</v>
      </c>
      <c r="H3150" s="7" t="s">
        <v>2781</v>
      </c>
      <c r="I3150" s="7"/>
      <c r="J3150" s="7"/>
      <c r="K3150" s="7">
        <v>0</v>
      </c>
      <c r="L3150" s="7">
        <v>0</v>
      </c>
      <c r="M3150" s="7">
        <v>24</v>
      </c>
      <c r="N3150" s="7">
        <v>1</v>
      </c>
      <c r="O3150" s="7" t="s">
        <v>71</v>
      </c>
      <c r="P3150" s="7">
        <v>0</v>
      </c>
      <c r="Q3150" s="7">
        <v>0</v>
      </c>
      <c r="R3150" s="7">
        <v>24</v>
      </c>
    </row>
    <row r="3151" spans="1:18" x14ac:dyDescent="0.25">
      <c r="A3151" s="7" t="s">
        <v>6384</v>
      </c>
      <c r="B3151" s="8">
        <v>43732</v>
      </c>
      <c r="C3151" s="7">
        <v>1</v>
      </c>
      <c r="D3151" s="7" t="s">
        <v>5518</v>
      </c>
      <c r="E3151" s="7" t="s">
        <v>592</v>
      </c>
      <c r="F3151" s="7" t="s">
        <v>6385</v>
      </c>
      <c r="G3151" s="8">
        <v>43731</v>
      </c>
      <c r="H3151" s="7" t="s">
        <v>2781</v>
      </c>
      <c r="I3151" s="7"/>
      <c r="J3151" s="7"/>
      <c r="K3151" s="7">
        <v>0</v>
      </c>
      <c r="L3151" s="7">
        <v>0</v>
      </c>
      <c r="M3151" s="7">
        <v>7000</v>
      </c>
      <c r="N3151" s="7">
        <v>1</v>
      </c>
      <c r="O3151" s="7" t="s">
        <v>53</v>
      </c>
      <c r="P3151" s="7">
        <v>0</v>
      </c>
      <c r="Q3151" s="7">
        <v>0</v>
      </c>
      <c r="R3151" s="7">
        <v>14000</v>
      </c>
    </row>
    <row r="3152" spans="1:18" x14ac:dyDescent="0.25">
      <c r="A3152" s="7" t="s">
        <v>6386</v>
      </c>
      <c r="B3152" s="8">
        <v>43732</v>
      </c>
      <c r="C3152" s="7">
        <v>1</v>
      </c>
      <c r="D3152" s="7" t="s">
        <v>6387</v>
      </c>
      <c r="E3152" s="7" t="s">
        <v>592</v>
      </c>
      <c r="F3152" s="7" t="s">
        <v>6388</v>
      </c>
      <c r="G3152" s="8">
        <v>43719</v>
      </c>
      <c r="H3152" s="7" t="s">
        <v>2781</v>
      </c>
      <c r="I3152" s="7"/>
      <c r="J3152" s="7"/>
      <c r="K3152" s="7">
        <v>0</v>
      </c>
      <c r="L3152" s="7">
        <v>0</v>
      </c>
      <c r="M3152" s="7">
        <v>1000</v>
      </c>
      <c r="N3152" s="7">
        <v>1</v>
      </c>
      <c r="O3152" s="7" t="s">
        <v>53</v>
      </c>
      <c r="P3152" s="7">
        <v>0</v>
      </c>
      <c r="Q3152" s="7">
        <v>0</v>
      </c>
      <c r="R3152" s="7">
        <v>1000</v>
      </c>
    </row>
    <row r="3153" spans="1:18" x14ac:dyDescent="0.25">
      <c r="A3153" s="7" t="s">
        <v>6389</v>
      </c>
      <c r="B3153" s="8">
        <v>43733</v>
      </c>
      <c r="C3153" s="7">
        <v>1</v>
      </c>
      <c r="D3153" s="7" t="s">
        <v>6390</v>
      </c>
      <c r="E3153" s="7" t="s">
        <v>592</v>
      </c>
      <c r="F3153" s="7" t="s">
        <v>6391</v>
      </c>
      <c r="G3153" s="8">
        <v>43729</v>
      </c>
      <c r="H3153" s="7" t="s">
        <v>2781</v>
      </c>
      <c r="I3153" s="7"/>
      <c r="J3153" s="7"/>
      <c r="K3153" s="7">
        <v>0</v>
      </c>
      <c r="L3153" s="7">
        <v>0</v>
      </c>
      <c r="M3153" s="7">
        <v>200</v>
      </c>
      <c r="N3153" s="7">
        <v>1</v>
      </c>
      <c r="O3153" s="7" t="s">
        <v>71</v>
      </c>
      <c r="P3153" s="7">
        <v>0</v>
      </c>
      <c r="Q3153" s="7">
        <v>0</v>
      </c>
      <c r="R3153" s="7">
        <v>200</v>
      </c>
    </row>
    <row r="3154" spans="1:18" x14ac:dyDescent="0.25">
      <c r="A3154" s="7" t="s">
        <v>6392</v>
      </c>
      <c r="B3154" s="8">
        <v>43733</v>
      </c>
      <c r="C3154" s="7">
        <v>1</v>
      </c>
      <c r="D3154" s="7" t="s">
        <v>6393</v>
      </c>
      <c r="E3154" s="7" t="s">
        <v>592</v>
      </c>
      <c r="F3154" s="7" t="s">
        <v>6394</v>
      </c>
      <c r="G3154" s="8">
        <v>43679</v>
      </c>
      <c r="H3154" s="7" t="s">
        <v>2781</v>
      </c>
      <c r="I3154" s="7"/>
      <c r="J3154" s="7"/>
      <c r="K3154" s="7">
        <v>0</v>
      </c>
      <c r="L3154" s="7">
        <v>0</v>
      </c>
      <c r="M3154" s="7">
        <v>150</v>
      </c>
      <c r="N3154" s="7">
        <v>1</v>
      </c>
      <c r="O3154" s="7" t="s">
        <v>71</v>
      </c>
      <c r="P3154" s="7">
        <v>0</v>
      </c>
      <c r="Q3154" s="7">
        <v>0</v>
      </c>
      <c r="R3154" s="7">
        <v>150</v>
      </c>
    </row>
    <row r="3155" spans="1:18" x14ac:dyDescent="0.25">
      <c r="A3155" s="7" t="s">
        <v>6395</v>
      </c>
      <c r="B3155" s="8">
        <v>43733</v>
      </c>
      <c r="C3155" s="7">
        <v>1</v>
      </c>
      <c r="D3155" s="7" t="s">
        <v>6396</v>
      </c>
      <c r="E3155" s="7" t="s">
        <v>592</v>
      </c>
      <c r="F3155" s="7" t="s">
        <v>6397</v>
      </c>
      <c r="G3155" s="8">
        <v>43703</v>
      </c>
      <c r="H3155" s="7" t="s">
        <v>2781</v>
      </c>
      <c r="I3155" s="7"/>
      <c r="J3155" s="7"/>
      <c r="K3155" s="7">
        <v>0</v>
      </c>
      <c r="L3155" s="7">
        <v>0</v>
      </c>
      <c r="M3155" s="7">
        <v>60</v>
      </c>
      <c r="N3155" s="7">
        <v>1</v>
      </c>
      <c r="O3155" s="7" t="s">
        <v>71</v>
      </c>
      <c r="P3155" s="7">
        <v>0</v>
      </c>
      <c r="Q3155" s="7">
        <v>0</v>
      </c>
      <c r="R3155" s="7">
        <v>60</v>
      </c>
    </row>
    <row r="3156" spans="1:18" x14ac:dyDescent="0.25">
      <c r="A3156" s="7" t="s">
        <v>6398</v>
      </c>
      <c r="B3156" s="8">
        <v>43733</v>
      </c>
      <c r="C3156" s="7">
        <v>1</v>
      </c>
      <c r="D3156" s="7" t="s">
        <v>6399</v>
      </c>
      <c r="E3156" s="7" t="s">
        <v>592</v>
      </c>
      <c r="F3156" s="7" t="s">
        <v>6400</v>
      </c>
      <c r="G3156" s="8">
        <v>43720</v>
      </c>
      <c r="H3156" s="7" t="s">
        <v>2781</v>
      </c>
      <c r="I3156" s="7"/>
      <c r="J3156" s="7"/>
      <c r="K3156" s="7">
        <v>0</v>
      </c>
      <c r="L3156" s="7">
        <v>0</v>
      </c>
      <c r="M3156" s="7">
        <v>1770</v>
      </c>
      <c r="N3156" s="7">
        <v>1</v>
      </c>
      <c r="O3156" s="7" t="s">
        <v>53</v>
      </c>
      <c r="P3156" s="7">
        <v>0</v>
      </c>
      <c r="Q3156" s="7">
        <v>0</v>
      </c>
      <c r="R3156" s="7">
        <v>1770</v>
      </c>
    </row>
    <row r="3157" spans="1:18" x14ac:dyDescent="0.25">
      <c r="A3157" s="7" t="s">
        <v>6401</v>
      </c>
      <c r="B3157" s="8">
        <v>43733</v>
      </c>
      <c r="C3157" s="7">
        <v>1</v>
      </c>
      <c r="D3157" s="7" t="s">
        <v>6402</v>
      </c>
      <c r="E3157" s="7" t="s">
        <v>592</v>
      </c>
      <c r="F3157" s="7" t="s">
        <v>6403</v>
      </c>
      <c r="G3157" s="8">
        <v>43727</v>
      </c>
      <c r="H3157" s="7" t="s">
        <v>2781</v>
      </c>
      <c r="I3157" s="7"/>
      <c r="J3157" s="7"/>
      <c r="K3157" s="7">
        <v>0</v>
      </c>
      <c r="L3157" s="7">
        <v>0</v>
      </c>
      <c r="M3157" s="7">
        <v>50</v>
      </c>
      <c r="N3157" s="7">
        <v>1</v>
      </c>
      <c r="O3157" s="7" t="s">
        <v>71</v>
      </c>
      <c r="P3157" s="7">
        <v>0</v>
      </c>
      <c r="Q3157" s="7">
        <v>0</v>
      </c>
      <c r="R3157" s="7">
        <v>50</v>
      </c>
    </row>
    <row r="3158" spans="1:18" x14ac:dyDescent="0.25">
      <c r="A3158" s="7" t="s">
        <v>6404</v>
      </c>
      <c r="B3158" s="8">
        <v>43733</v>
      </c>
      <c r="C3158" s="7">
        <v>1</v>
      </c>
      <c r="D3158" s="7" t="s">
        <v>6405</v>
      </c>
      <c r="E3158" s="7" t="s">
        <v>592</v>
      </c>
      <c r="F3158" s="7" t="s">
        <v>6406</v>
      </c>
      <c r="G3158" s="8">
        <v>43725</v>
      </c>
      <c r="H3158" s="7" t="s">
        <v>2781</v>
      </c>
      <c r="I3158" s="7"/>
      <c r="J3158" s="7"/>
      <c r="K3158" s="7">
        <v>0</v>
      </c>
      <c r="L3158" s="7">
        <v>0</v>
      </c>
      <c r="M3158" s="7">
        <v>50</v>
      </c>
      <c r="N3158" s="7">
        <v>1</v>
      </c>
      <c r="O3158" s="7" t="s">
        <v>71</v>
      </c>
      <c r="P3158" s="7">
        <v>0</v>
      </c>
      <c r="Q3158" s="7">
        <v>0</v>
      </c>
      <c r="R3158" s="7">
        <v>50</v>
      </c>
    </row>
    <row r="3159" spans="1:18" x14ac:dyDescent="0.25">
      <c r="A3159" s="7" t="s">
        <v>6407</v>
      </c>
      <c r="B3159" s="8">
        <v>43733</v>
      </c>
      <c r="C3159" s="7">
        <v>1</v>
      </c>
      <c r="D3159" s="7" t="s">
        <v>6408</v>
      </c>
      <c r="E3159" s="7" t="s">
        <v>592</v>
      </c>
      <c r="F3159" s="7" t="s">
        <v>6409</v>
      </c>
      <c r="G3159" s="8">
        <v>43719</v>
      </c>
      <c r="H3159" s="7" t="s">
        <v>2781</v>
      </c>
      <c r="I3159" s="7"/>
      <c r="J3159" s="7"/>
      <c r="K3159" s="7">
        <v>0</v>
      </c>
      <c r="L3159" s="7">
        <v>0</v>
      </c>
      <c r="M3159" s="7">
        <v>0</v>
      </c>
      <c r="N3159" s="7">
        <v>1</v>
      </c>
      <c r="O3159" s="7" t="s">
        <v>71</v>
      </c>
      <c r="P3159" s="7">
        <v>0</v>
      </c>
      <c r="Q3159" s="7">
        <v>0</v>
      </c>
      <c r="R3159" s="7">
        <v>50</v>
      </c>
    </row>
    <row r="3160" spans="1:18" x14ac:dyDescent="0.25">
      <c r="A3160" s="7" t="s">
        <v>6410</v>
      </c>
      <c r="B3160" s="8">
        <v>43733</v>
      </c>
      <c r="C3160" s="7">
        <v>1</v>
      </c>
      <c r="D3160" s="7" t="s">
        <v>6411</v>
      </c>
      <c r="E3160" s="7" t="s">
        <v>592</v>
      </c>
      <c r="F3160" s="7" t="s">
        <v>6412</v>
      </c>
      <c r="G3160" s="8">
        <v>43723</v>
      </c>
      <c r="H3160" s="7" t="s">
        <v>2781</v>
      </c>
      <c r="I3160" s="7"/>
      <c r="J3160" s="7"/>
      <c r="K3160" s="7">
        <v>0</v>
      </c>
      <c r="L3160" s="7">
        <v>0</v>
      </c>
      <c r="M3160" s="7">
        <v>50</v>
      </c>
      <c r="N3160" s="7">
        <v>1</v>
      </c>
      <c r="O3160" s="7" t="s">
        <v>71</v>
      </c>
      <c r="P3160" s="7">
        <v>0</v>
      </c>
      <c r="Q3160" s="7">
        <v>0</v>
      </c>
      <c r="R3160" s="7">
        <v>50</v>
      </c>
    </row>
    <row r="3161" spans="1:18" x14ac:dyDescent="0.25">
      <c r="A3161" s="7" t="s">
        <v>6413</v>
      </c>
      <c r="B3161" s="8">
        <v>43733</v>
      </c>
      <c r="C3161" s="7">
        <v>1</v>
      </c>
      <c r="D3161" s="7" t="s">
        <v>6414</v>
      </c>
      <c r="E3161" s="7" t="s">
        <v>592</v>
      </c>
      <c r="F3161" s="7" t="s">
        <v>6415</v>
      </c>
      <c r="G3161" s="8">
        <v>43723</v>
      </c>
      <c r="H3161" s="7" t="s">
        <v>2781</v>
      </c>
      <c r="I3161" s="7"/>
      <c r="J3161" s="7"/>
      <c r="K3161" s="7">
        <v>0</v>
      </c>
      <c r="L3161" s="7">
        <v>0</v>
      </c>
      <c r="M3161" s="7">
        <v>50</v>
      </c>
      <c r="N3161" s="7">
        <v>1</v>
      </c>
      <c r="O3161" s="7" t="s">
        <v>71</v>
      </c>
      <c r="P3161" s="7">
        <v>0</v>
      </c>
      <c r="Q3161" s="7">
        <v>0</v>
      </c>
      <c r="R3161" s="7">
        <v>50</v>
      </c>
    </row>
    <row r="3162" spans="1:18" x14ac:dyDescent="0.25">
      <c r="A3162" s="7" t="s">
        <v>6416</v>
      </c>
      <c r="B3162" s="8">
        <v>43733</v>
      </c>
      <c r="C3162" s="7">
        <v>1</v>
      </c>
      <c r="D3162" s="7" t="s">
        <v>6417</v>
      </c>
      <c r="E3162" s="7" t="s">
        <v>592</v>
      </c>
      <c r="F3162" s="7" t="s">
        <v>6418</v>
      </c>
      <c r="G3162" s="8">
        <v>43730</v>
      </c>
      <c r="H3162" s="7" t="s">
        <v>2781</v>
      </c>
      <c r="I3162" s="7"/>
      <c r="J3162" s="7"/>
      <c r="K3162" s="7">
        <v>0</v>
      </c>
      <c r="L3162" s="7">
        <v>0</v>
      </c>
      <c r="M3162" s="7">
        <v>286</v>
      </c>
      <c r="N3162" s="7">
        <v>1</v>
      </c>
      <c r="O3162" s="7" t="s">
        <v>71</v>
      </c>
      <c r="P3162" s="7">
        <v>0</v>
      </c>
      <c r="Q3162" s="7">
        <v>0</v>
      </c>
      <c r="R3162" s="7">
        <v>286</v>
      </c>
    </row>
    <row r="3163" spans="1:18" x14ac:dyDescent="0.25">
      <c r="A3163" s="7" t="s">
        <v>6419</v>
      </c>
      <c r="B3163" s="8">
        <v>43734</v>
      </c>
      <c r="C3163" s="7">
        <v>1</v>
      </c>
      <c r="D3163" s="7" t="s">
        <v>6420</v>
      </c>
      <c r="E3163" s="7" t="s">
        <v>592</v>
      </c>
      <c r="F3163" s="7" t="s">
        <v>6421</v>
      </c>
      <c r="G3163" s="8">
        <v>43732</v>
      </c>
      <c r="H3163" s="7" t="s">
        <v>2781</v>
      </c>
      <c r="I3163" s="7"/>
      <c r="J3163" s="7"/>
      <c r="K3163" s="7">
        <v>0</v>
      </c>
      <c r="L3163" s="7">
        <v>0</v>
      </c>
      <c r="M3163" s="7">
        <v>50</v>
      </c>
      <c r="N3163" s="7">
        <v>1</v>
      </c>
      <c r="O3163" s="7" t="s">
        <v>71</v>
      </c>
      <c r="P3163" s="7">
        <v>0</v>
      </c>
      <c r="Q3163" s="7">
        <v>0</v>
      </c>
      <c r="R3163" s="7">
        <v>100</v>
      </c>
    </row>
    <row r="3164" spans="1:18" x14ac:dyDescent="0.25">
      <c r="A3164" s="7" t="s">
        <v>6110</v>
      </c>
      <c r="B3164" s="8">
        <v>43678</v>
      </c>
      <c r="C3164" s="7">
        <v>1</v>
      </c>
      <c r="D3164" s="7" t="s">
        <v>6111</v>
      </c>
      <c r="E3164" s="7" t="s">
        <v>592</v>
      </c>
      <c r="F3164" s="7" t="s">
        <v>6112</v>
      </c>
      <c r="G3164" s="8">
        <v>43678</v>
      </c>
      <c r="H3164" s="7" t="s">
        <v>2781</v>
      </c>
      <c r="I3164" s="7"/>
      <c r="J3164" s="7"/>
      <c r="K3164" s="7">
        <v>0</v>
      </c>
      <c r="L3164" s="7">
        <v>0</v>
      </c>
      <c r="M3164" s="7">
        <v>0</v>
      </c>
      <c r="N3164" s="7">
        <v>1</v>
      </c>
      <c r="O3164" s="7" t="s">
        <v>71</v>
      </c>
      <c r="P3164" s="7">
        <v>0</v>
      </c>
      <c r="Q3164" s="7">
        <v>0</v>
      </c>
      <c r="R3164" s="7">
        <v>250</v>
      </c>
    </row>
    <row r="3165" spans="1:18" x14ac:dyDescent="0.25">
      <c r="A3165" s="7" t="s">
        <v>6113</v>
      </c>
      <c r="B3165" s="8">
        <v>43679</v>
      </c>
      <c r="C3165" s="7">
        <v>1</v>
      </c>
      <c r="D3165" s="7" t="s">
        <v>6114</v>
      </c>
      <c r="E3165" s="7" t="s">
        <v>592</v>
      </c>
      <c r="F3165" s="7" t="s">
        <v>6115</v>
      </c>
      <c r="G3165" s="8">
        <v>43677</v>
      </c>
      <c r="H3165" s="7" t="s">
        <v>2781</v>
      </c>
      <c r="I3165" s="7"/>
      <c r="J3165" s="7"/>
      <c r="K3165" s="7">
        <v>0</v>
      </c>
      <c r="L3165" s="7">
        <v>0</v>
      </c>
      <c r="M3165" s="7">
        <v>50</v>
      </c>
      <c r="N3165" s="7">
        <v>1</v>
      </c>
      <c r="O3165" s="7" t="s">
        <v>71</v>
      </c>
      <c r="P3165" s="7">
        <v>0</v>
      </c>
      <c r="Q3165" s="7">
        <v>0</v>
      </c>
      <c r="R3165" s="7">
        <v>50</v>
      </c>
    </row>
    <row r="3166" spans="1:18" x14ac:dyDescent="0.25">
      <c r="A3166" s="7" t="s">
        <v>6116</v>
      </c>
      <c r="B3166" s="8">
        <v>43679</v>
      </c>
      <c r="C3166" s="7">
        <v>1</v>
      </c>
      <c r="D3166" s="7" t="s">
        <v>6117</v>
      </c>
      <c r="E3166" s="7" t="s">
        <v>592</v>
      </c>
      <c r="F3166" s="7" t="s">
        <v>6118</v>
      </c>
      <c r="G3166" s="8">
        <v>43672</v>
      </c>
      <c r="H3166" s="7" t="s">
        <v>2781</v>
      </c>
      <c r="I3166" s="7"/>
      <c r="J3166" s="7"/>
      <c r="K3166" s="7">
        <v>0</v>
      </c>
      <c r="L3166" s="7">
        <v>0</v>
      </c>
      <c r="M3166" s="7">
        <v>50</v>
      </c>
      <c r="N3166" s="7">
        <v>1</v>
      </c>
      <c r="O3166" s="7" t="s">
        <v>71</v>
      </c>
      <c r="P3166" s="7">
        <v>0</v>
      </c>
      <c r="Q3166" s="7">
        <v>0</v>
      </c>
      <c r="R3166" s="7">
        <v>50</v>
      </c>
    </row>
    <row r="3167" spans="1:18" x14ac:dyDescent="0.25">
      <c r="A3167" s="7" t="s">
        <v>6119</v>
      </c>
      <c r="B3167" s="8">
        <v>43679</v>
      </c>
      <c r="C3167" s="7">
        <v>1</v>
      </c>
      <c r="D3167" s="7" t="s">
        <v>6120</v>
      </c>
      <c r="E3167" s="7" t="s">
        <v>592</v>
      </c>
      <c r="F3167" s="7" t="s">
        <v>6121</v>
      </c>
      <c r="G3167" s="8">
        <v>43674</v>
      </c>
      <c r="H3167" s="7" t="s">
        <v>2781</v>
      </c>
      <c r="I3167" s="7"/>
      <c r="J3167" s="7"/>
      <c r="K3167" s="7">
        <v>0</v>
      </c>
      <c r="L3167" s="7">
        <v>0</v>
      </c>
      <c r="M3167" s="7">
        <v>50</v>
      </c>
      <c r="N3167" s="7">
        <v>1</v>
      </c>
      <c r="O3167" s="7" t="s">
        <v>71</v>
      </c>
      <c r="P3167" s="7">
        <v>0</v>
      </c>
      <c r="Q3167" s="7">
        <v>0</v>
      </c>
      <c r="R3167" s="7">
        <v>50</v>
      </c>
    </row>
    <row r="3168" spans="1:18" x14ac:dyDescent="0.25">
      <c r="A3168" s="7" t="s">
        <v>6122</v>
      </c>
      <c r="B3168" s="8">
        <v>43679</v>
      </c>
      <c r="C3168" s="7">
        <v>1</v>
      </c>
      <c r="D3168" s="7" t="s">
        <v>6123</v>
      </c>
      <c r="E3168" s="7" t="s">
        <v>592</v>
      </c>
      <c r="F3168" s="7" t="s">
        <v>6124</v>
      </c>
      <c r="G3168" s="8">
        <v>43672</v>
      </c>
      <c r="H3168" s="7" t="s">
        <v>2781</v>
      </c>
      <c r="I3168" s="7"/>
      <c r="J3168" s="7"/>
      <c r="K3168" s="7">
        <v>0</v>
      </c>
      <c r="L3168" s="7">
        <v>0</v>
      </c>
      <c r="M3168" s="7">
        <v>50</v>
      </c>
      <c r="N3168" s="7">
        <v>1</v>
      </c>
      <c r="O3168" s="7" t="s">
        <v>71</v>
      </c>
      <c r="P3168" s="7">
        <v>0</v>
      </c>
      <c r="Q3168" s="7">
        <v>0</v>
      </c>
      <c r="R3168" s="7">
        <v>50</v>
      </c>
    </row>
    <row r="3169" spans="1:18" x14ac:dyDescent="0.25">
      <c r="A3169" s="7" t="s">
        <v>6125</v>
      </c>
      <c r="B3169" s="8">
        <v>43679</v>
      </c>
      <c r="C3169" s="7">
        <v>1</v>
      </c>
      <c r="D3169" s="7" t="s">
        <v>6126</v>
      </c>
      <c r="E3169" s="7" t="s">
        <v>592</v>
      </c>
      <c r="F3169" s="7" t="s">
        <v>6127</v>
      </c>
      <c r="G3169" s="8">
        <v>43669</v>
      </c>
      <c r="H3169" s="7" t="s">
        <v>2781</v>
      </c>
      <c r="I3169" s="7"/>
      <c r="J3169" s="7"/>
      <c r="K3169" s="7">
        <v>0</v>
      </c>
      <c r="L3169" s="7">
        <v>0</v>
      </c>
      <c r="M3169" s="7">
        <v>1400</v>
      </c>
      <c r="N3169" s="7">
        <v>1</v>
      </c>
      <c r="O3169" s="7" t="s">
        <v>71</v>
      </c>
      <c r="P3169" s="7">
        <v>0</v>
      </c>
      <c r="Q3169" s="7">
        <v>0</v>
      </c>
      <c r="R3169" s="7">
        <v>1400</v>
      </c>
    </row>
    <row r="3170" spans="1:18" x14ac:dyDescent="0.25">
      <c r="A3170" s="7" t="s">
        <v>6128</v>
      </c>
      <c r="B3170" s="8">
        <v>43679</v>
      </c>
      <c r="C3170" s="7">
        <v>1</v>
      </c>
      <c r="D3170" s="7" t="s">
        <v>6129</v>
      </c>
      <c r="E3170" s="7" t="s">
        <v>592</v>
      </c>
      <c r="F3170" s="7" t="s">
        <v>6130</v>
      </c>
      <c r="G3170" s="8">
        <v>43665</v>
      </c>
      <c r="H3170" s="7" t="s">
        <v>2781</v>
      </c>
      <c r="I3170" s="7"/>
      <c r="J3170" s="7"/>
      <c r="K3170" s="7">
        <v>0</v>
      </c>
      <c r="L3170" s="7">
        <v>0</v>
      </c>
      <c r="M3170" s="7">
        <v>0</v>
      </c>
      <c r="N3170" s="7">
        <v>1</v>
      </c>
      <c r="O3170" s="7" t="s">
        <v>71</v>
      </c>
      <c r="P3170" s="7">
        <v>0</v>
      </c>
      <c r="Q3170" s="7">
        <v>0</v>
      </c>
      <c r="R3170" s="7">
        <v>114</v>
      </c>
    </row>
    <row r="3171" spans="1:18" x14ac:dyDescent="0.25">
      <c r="A3171" s="7" t="s">
        <v>6147</v>
      </c>
      <c r="B3171" s="8">
        <v>43682</v>
      </c>
      <c r="C3171" s="7">
        <v>1</v>
      </c>
      <c r="D3171" s="7" t="s">
        <v>6148</v>
      </c>
      <c r="E3171" s="7" t="s">
        <v>592</v>
      </c>
      <c r="F3171" s="7" t="s">
        <v>6149</v>
      </c>
      <c r="G3171" s="8">
        <v>43670</v>
      </c>
      <c r="H3171" s="7" t="s">
        <v>2781</v>
      </c>
      <c r="I3171" s="7"/>
      <c r="J3171" s="7"/>
      <c r="K3171" s="7">
        <v>0</v>
      </c>
      <c r="L3171" s="7">
        <v>0</v>
      </c>
      <c r="M3171" s="7">
        <v>1500</v>
      </c>
      <c r="N3171" s="7">
        <v>1</v>
      </c>
      <c r="O3171" s="7" t="s">
        <v>53</v>
      </c>
      <c r="P3171" s="7">
        <v>0</v>
      </c>
      <c r="Q3171" s="7">
        <v>0</v>
      </c>
      <c r="R3171" s="7">
        <v>4650</v>
      </c>
    </row>
    <row r="3172" spans="1:18" x14ac:dyDescent="0.25">
      <c r="A3172" s="7" t="s">
        <v>6150</v>
      </c>
      <c r="B3172" s="8">
        <v>43683</v>
      </c>
      <c r="C3172" s="7">
        <v>1</v>
      </c>
      <c r="D3172" s="7" t="s">
        <v>5904</v>
      </c>
      <c r="E3172" s="7" t="s">
        <v>592</v>
      </c>
      <c r="F3172" s="7" t="s">
        <v>6151</v>
      </c>
      <c r="G3172" s="8">
        <v>43670</v>
      </c>
      <c r="H3172" s="7" t="s">
        <v>2781</v>
      </c>
      <c r="I3172" s="7"/>
      <c r="J3172" s="7"/>
      <c r="K3172" s="7">
        <v>0</v>
      </c>
      <c r="L3172" s="7">
        <v>0</v>
      </c>
      <c r="M3172" s="7">
        <v>190</v>
      </c>
      <c r="N3172" s="7">
        <v>1</v>
      </c>
      <c r="O3172" s="7" t="s">
        <v>53</v>
      </c>
      <c r="P3172" s="7">
        <v>0</v>
      </c>
      <c r="Q3172" s="7">
        <v>0</v>
      </c>
      <c r="R3172" s="7">
        <v>400</v>
      </c>
    </row>
    <row r="3173" spans="1:18" x14ac:dyDescent="0.25">
      <c r="A3173" s="7" t="s">
        <v>6152</v>
      </c>
      <c r="B3173" s="8">
        <v>43683</v>
      </c>
      <c r="C3173" s="7">
        <v>1</v>
      </c>
      <c r="D3173" s="7" t="s">
        <v>6153</v>
      </c>
      <c r="E3173" s="7" t="s">
        <v>592</v>
      </c>
      <c r="F3173" s="7" t="s">
        <v>6154</v>
      </c>
      <c r="G3173" s="8">
        <v>43665</v>
      </c>
      <c r="H3173" s="7" t="s">
        <v>2781</v>
      </c>
      <c r="I3173" s="7"/>
      <c r="J3173" s="7"/>
      <c r="K3173" s="7">
        <v>0</v>
      </c>
      <c r="L3173" s="7">
        <v>0</v>
      </c>
      <c r="M3173" s="7">
        <v>12000</v>
      </c>
      <c r="N3173" s="7">
        <v>1</v>
      </c>
      <c r="O3173" s="7" t="s">
        <v>53</v>
      </c>
      <c r="P3173" s="7">
        <v>0</v>
      </c>
      <c r="Q3173" s="7">
        <v>0</v>
      </c>
      <c r="R3173" s="7">
        <v>12000</v>
      </c>
    </row>
    <row r="3174" spans="1:18" x14ac:dyDescent="0.25">
      <c r="A3174" s="7" t="s">
        <v>6155</v>
      </c>
      <c r="B3174" s="8">
        <v>43684</v>
      </c>
      <c r="C3174" s="7">
        <v>1</v>
      </c>
      <c r="D3174" s="7" t="s">
        <v>6156</v>
      </c>
      <c r="E3174" s="7" t="s">
        <v>592</v>
      </c>
      <c r="F3174" s="7" t="s">
        <v>6157</v>
      </c>
      <c r="G3174" s="8">
        <v>43671</v>
      </c>
      <c r="H3174" s="7" t="s">
        <v>2781</v>
      </c>
      <c r="I3174" s="7"/>
      <c r="J3174" s="7"/>
      <c r="K3174" s="7">
        <v>0</v>
      </c>
      <c r="L3174" s="7">
        <v>0</v>
      </c>
      <c r="M3174" s="7">
        <v>0</v>
      </c>
      <c r="N3174" s="7">
        <v>1</v>
      </c>
      <c r="O3174" s="7" t="s">
        <v>53</v>
      </c>
      <c r="P3174" s="7">
        <v>0</v>
      </c>
      <c r="Q3174" s="7">
        <v>0</v>
      </c>
      <c r="R3174" s="7">
        <v>16200</v>
      </c>
    </row>
    <row r="3175" spans="1:18" x14ac:dyDescent="0.25">
      <c r="A3175" s="7" t="s">
        <v>6158</v>
      </c>
      <c r="B3175" s="8">
        <v>43684</v>
      </c>
      <c r="C3175" s="7">
        <v>1</v>
      </c>
      <c r="D3175" s="7" t="s">
        <v>6159</v>
      </c>
      <c r="E3175" s="7" t="s">
        <v>592</v>
      </c>
      <c r="F3175" s="7" t="s">
        <v>6160</v>
      </c>
      <c r="G3175" s="8">
        <v>43671</v>
      </c>
      <c r="H3175" s="7" t="s">
        <v>2781</v>
      </c>
      <c r="I3175" s="7"/>
      <c r="J3175" s="7"/>
      <c r="K3175" s="7">
        <v>0</v>
      </c>
      <c r="L3175" s="7">
        <v>0</v>
      </c>
      <c r="M3175" s="7">
        <v>0</v>
      </c>
      <c r="N3175" s="7">
        <v>1</v>
      </c>
      <c r="O3175" s="7" t="s">
        <v>53</v>
      </c>
      <c r="P3175" s="7">
        <v>0</v>
      </c>
      <c r="Q3175" s="7">
        <v>0</v>
      </c>
      <c r="R3175" s="7">
        <v>16200</v>
      </c>
    </row>
    <row r="3176" spans="1:18" x14ac:dyDescent="0.25">
      <c r="A3176" s="7" t="s">
        <v>6161</v>
      </c>
      <c r="B3176" s="8">
        <v>43684</v>
      </c>
      <c r="C3176" s="7">
        <v>1</v>
      </c>
      <c r="D3176" s="7" t="s">
        <v>6162</v>
      </c>
      <c r="E3176" s="7" t="s">
        <v>592</v>
      </c>
      <c r="F3176" s="7" t="s">
        <v>6163</v>
      </c>
      <c r="G3176" s="8">
        <v>43671</v>
      </c>
      <c r="H3176" s="7" t="s">
        <v>2781</v>
      </c>
      <c r="I3176" s="7"/>
      <c r="J3176" s="7"/>
      <c r="K3176" s="7">
        <v>0</v>
      </c>
      <c r="L3176" s="7">
        <v>0</v>
      </c>
      <c r="M3176" s="7">
        <v>0</v>
      </c>
      <c r="N3176" s="7">
        <v>1</v>
      </c>
      <c r="O3176" s="7" t="s">
        <v>53</v>
      </c>
      <c r="P3176" s="7">
        <v>0</v>
      </c>
      <c r="Q3176" s="7">
        <v>0</v>
      </c>
      <c r="R3176" s="7">
        <v>16200</v>
      </c>
    </row>
    <row r="3177" spans="1:18" x14ac:dyDescent="0.25">
      <c r="A3177" s="7" t="s">
        <v>6164</v>
      </c>
      <c r="B3177" s="8">
        <v>43684</v>
      </c>
      <c r="C3177" s="7">
        <v>1</v>
      </c>
      <c r="D3177" s="7" t="s">
        <v>6165</v>
      </c>
      <c r="E3177" s="7" t="s">
        <v>592</v>
      </c>
      <c r="F3177" s="7" t="s">
        <v>6166</v>
      </c>
      <c r="G3177" s="8">
        <v>43682</v>
      </c>
      <c r="H3177" s="7" t="s">
        <v>2781</v>
      </c>
      <c r="I3177" s="7"/>
      <c r="J3177" s="7"/>
      <c r="K3177" s="7">
        <v>0</v>
      </c>
      <c r="L3177" s="7">
        <v>0</v>
      </c>
      <c r="M3177" s="7">
        <v>0</v>
      </c>
      <c r="N3177" s="7">
        <v>1</v>
      </c>
      <c r="O3177" s="7" t="s">
        <v>53</v>
      </c>
      <c r="P3177" s="7">
        <v>0</v>
      </c>
      <c r="Q3177" s="7">
        <v>0</v>
      </c>
      <c r="R3177" s="7">
        <v>13858</v>
      </c>
    </row>
    <row r="3178" spans="1:18" x14ac:dyDescent="0.25">
      <c r="A3178" s="7" t="s">
        <v>6167</v>
      </c>
      <c r="B3178" s="8">
        <v>43684</v>
      </c>
      <c r="C3178" s="7">
        <v>1</v>
      </c>
      <c r="D3178" s="7" t="s">
        <v>6168</v>
      </c>
      <c r="E3178" s="7" t="s">
        <v>592</v>
      </c>
      <c r="F3178" s="7" t="s">
        <v>6169</v>
      </c>
      <c r="G3178" s="8">
        <v>43682</v>
      </c>
      <c r="H3178" s="7" t="s">
        <v>2781</v>
      </c>
      <c r="I3178" s="7"/>
      <c r="J3178" s="7"/>
      <c r="K3178" s="7">
        <v>0</v>
      </c>
      <c r="L3178" s="7">
        <v>0</v>
      </c>
      <c r="M3178" s="7">
        <v>0</v>
      </c>
      <c r="N3178" s="7">
        <v>1</v>
      </c>
      <c r="O3178" s="7" t="s">
        <v>53</v>
      </c>
      <c r="P3178" s="7">
        <v>0</v>
      </c>
      <c r="Q3178" s="7">
        <v>0</v>
      </c>
      <c r="R3178" s="7">
        <v>21316</v>
      </c>
    </row>
    <row r="3179" spans="1:18" x14ac:dyDescent="0.25">
      <c r="A3179" s="7" t="s">
        <v>6170</v>
      </c>
      <c r="B3179" s="8">
        <v>43684</v>
      </c>
      <c r="C3179" s="7">
        <v>1</v>
      </c>
      <c r="D3179" s="7" t="s">
        <v>6171</v>
      </c>
      <c r="E3179" s="7" t="s">
        <v>592</v>
      </c>
      <c r="F3179" s="7" t="s">
        <v>6172</v>
      </c>
      <c r="G3179" s="8">
        <v>43677</v>
      </c>
      <c r="H3179" s="7" t="s">
        <v>2781</v>
      </c>
      <c r="I3179" s="7"/>
      <c r="J3179" s="7"/>
      <c r="K3179" s="7">
        <v>0</v>
      </c>
      <c r="L3179" s="7">
        <v>0</v>
      </c>
      <c r="M3179" s="7">
        <v>4130</v>
      </c>
      <c r="N3179" s="7">
        <v>1</v>
      </c>
      <c r="O3179" s="7" t="s">
        <v>53</v>
      </c>
      <c r="P3179" s="7">
        <v>0</v>
      </c>
      <c r="Q3179" s="7">
        <v>0</v>
      </c>
      <c r="R3179" s="7">
        <v>4130</v>
      </c>
    </row>
    <row r="3180" spans="1:18" x14ac:dyDescent="0.25">
      <c r="A3180" s="7" t="s">
        <v>6173</v>
      </c>
      <c r="B3180" s="8">
        <v>43684</v>
      </c>
      <c r="C3180" s="7">
        <v>1</v>
      </c>
      <c r="D3180" s="7" t="s">
        <v>6174</v>
      </c>
      <c r="E3180" s="7" t="s">
        <v>592</v>
      </c>
      <c r="F3180" s="7" t="s">
        <v>6175</v>
      </c>
      <c r="G3180" s="8">
        <v>43682</v>
      </c>
      <c r="H3180" s="7" t="s">
        <v>2781</v>
      </c>
      <c r="I3180" s="7"/>
      <c r="J3180" s="7"/>
      <c r="K3180" s="7">
        <v>0</v>
      </c>
      <c r="L3180" s="7">
        <v>0</v>
      </c>
      <c r="M3180" s="7">
        <v>1888</v>
      </c>
      <c r="N3180" s="7">
        <v>1</v>
      </c>
      <c r="O3180" s="7" t="s">
        <v>53</v>
      </c>
      <c r="P3180" s="7">
        <v>0</v>
      </c>
      <c r="Q3180" s="7">
        <v>0</v>
      </c>
      <c r="R3180" s="7">
        <v>1888</v>
      </c>
    </row>
    <row r="3181" spans="1:18" x14ac:dyDescent="0.25">
      <c r="A3181" s="7" t="s">
        <v>6176</v>
      </c>
      <c r="B3181" s="8">
        <v>43684</v>
      </c>
      <c r="C3181" s="7">
        <v>1</v>
      </c>
      <c r="D3181" s="7" t="s">
        <v>6177</v>
      </c>
      <c r="E3181" s="7" t="s">
        <v>592</v>
      </c>
      <c r="F3181" s="7" t="s">
        <v>6178</v>
      </c>
      <c r="G3181" s="8">
        <v>43683</v>
      </c>
      <c r="H3181" s="7" t="s">
        <v>2781</v>
      </c>
      <c r="I3181" s="7"/>
      <c r="J3181" s="7"/>
      <c r="K3181" s="7">
        <v>0</v>
      </c>
      <c r="L3181" s="7">
        <v>0</v>
      </c>
      <c r="M3181" s="7">
        <v>885</v>
      </c>
      <c r="N3181" s="7">
        <v>1</v>
      </c>
      <c r="O3181" s="7" t="s">
        <v>53</v>
      </c>
      <c r="P3181" s="7">
        <v>0</v>
      </c>
      <c r="Q3181" s="7">
        <v>0</v>
      </c>
      <c r="R3181" s="7">
        <v>885</v>
      </c>
    </row>
    <row r="3182" spans="1:18" x14ac:dyDescent="0.25">
      <c r="A3182" s="7" t="s">
        <v>6179</v>
      </c>
      <c r="B3182" s="8">
        <v>43684</v>
      </c>
      <c r="C3182" s="7">
        <v>1</v>
      </c>
      <c r="D3182" s="7" t="s">
        <v>6180</v>
      </c>
      <c r="E3182" s="7" t="s">
        <v>592</v>
      </c>
      <c r="F3182" s="7" t="s">
        <v>6181</v>
      </c>
      <c r="G3182" s="8">
        <v>43680</v>
      </c>
      <c r="H3182" s="7" t="s">
        <v>2781</v>
      </c>
      <c r="I3182" s="7"/>
      <c r="J3182" s="7"/>
      <c r="K3182" s="7">
        <v>0</v>
      </c>
      <c r="L3182" s="7">
        <v>0</v>
      </c>
      <c r="M3182" s="7">
        <v>0</v>
      </c>
      <c r="N3182" s="7">
        <v>1</v>
      </c>
      <c r="O3182" s="7" t="s">
        <v>53</v>
      </c>
      <c r="P3182" s="7">
        <v>0</v>
      </c>
      <c r="Q3182" s="7">
        <v>0</v>
      </c>
      <c r="R3182" s="7">
        <v>3026.48</v>
      </c>
    </row>
    <row r="3183" spans="1:18" x14ac:dyDescent="0.25">
      <c r="A3183" s="7" t="s">
        <v>6182</v>
      </c>
      <c r="B3183" s="8">
        <v>43684</v>
      </c>
      <c r="C3183" s="7">
        <v>1</v>
      </c>
      <c r="D3183" s="7" t="s">
        <v>6183</v>
      </c>
      <c r="E3183" s="7" t="s">
        <v>592</v>
      </c>
      <c r="F3183" s="7" t="s">
        <v>6184</v>
      </c>
      <c r="G3183" s="8">
        <v>43669</v>
      </c>
      <c r="H3183" s="7" t="s">
        <v>2781</v>
      </c>
      <c r="I3183" s="7"/>
      <c r="J3183" s="7"/>
      <c r="K3183" s="7">
        <v>0</v>
      </c>
      <c r="L3183" s="7">
        <v>0</v>
      </c>
      <c r="M3183" s="7">
        <v>11800</v>
      </c>
      <c r="N3183" s="7">
        <v>1</v>
      </c>
      <c r="O3183" s="7" t="s">
        <v>53</v>
      </c>
      <c r="P3183" s="7">
        <v>0</v>
      </c>
      <c r="Q3183" s="7">
        <v>0</v>
      </c>
      <c r="R3183" s="7">
        <v>11800</v>
      </c>
    </row>
    <row r="3184" spans="1:18" x14ac:dyDescent="0.25">
      <c r="A3184" s="7" t="s">
        <v>6185</v>
      </c>
      <c r="B3184" s="8">
        <v>43685</v>
      </c>
      <c r="C3184" s="7">
        <v>1</v>
      </c>
      <c r="D3184" s="7" t="s">
        <v>6186</v>
      </c>
      <c r="E3184" s="7" t="s">
        <v>592</v>
      </c>
      <c r="F3184" s="7" t="s">
        <v>6187</v>
      </c>
      <c r="G3184" s="8">
        <v>43669</v>
      </c>
      <c r="H3184" s="7" t="s">
        <v>2781</v>
      </c>
      <c r="I3184" s="7"/>
      <c r="J3184" s="7"/>
      <c r="K3184" s="7">
        <v>0</v>
      </c>
      <c r="L3184" s="7">
        <v>0</v>
      </c>
      <c r="M3184" s="7">
        <v>7602</v>
      </c>
      <c r="N3184" s="7">
        <v>1</v>
      </c>
      <c r="O3184" s="7" t="s">
        <v>53</v>
      </c>
      <c r="P3184" s="7">
        <v>0</v>
      </c>
      <c r="Q3184" s="7">
        <v>0</v>
      </c>
      <c r="R3184" s="7">
        <v>7602</v>
      </c>
    </row>
    <row r="3185" spans="1:18" x14ac:dyDescent="0.25">
      <c r="A3185" s="7" t="s">
        <v>6188</v>
      </c>
      <c r="B3185" s="8">
        <v>43685</v>
      </c>
      <c r="C3185" s="7">
        <v>1</v>
      </c>
      <c r="D3185" s="7" t="s">
        <v>6189</v>
      </c>
      <c r="E3185" s="7" t="s">
        <v>592</v>
      </c>
      <c r="F3185" s="7" t="s">
        <v>6190</v>
      </c>
      <c r="G3185" s="8">
        <v>43661</v>
      </c>
      <c r="H3185" s="7" t="s">
        <v>2781</v>
      </c>
      <c r="I3185" s="7"/>
      <c r="J3185" s="7"/>
      <c r="K3185" s="7">
        <v>0</v>
      </c>
      <c r="L3185" s="7">
        <v>0</v>
      </c>
      <c r="M3185" s="7">
        <v>4000</v>
      </c>
      <c r="N3185" s="7">
        <v>1</v>
      </c>
      <c r="O3185" s="7" t="s">
        <v>53</v>
      </c>
      <c r="P3185" s="7">
        <v>0</v>
      </c>
      <c r="Q3185" s="7">
        <v>0</v>
      </c>
      <c r="R3185" s="7">
        <v>4000</v>
      </c>
    </row>
    <row r="3186" spans="1:18" x14ac:dyDescent="0.25">
      <c r="A3186" s="7" t="s">
        <v>6191</v>
      </c>
      <c r="B3186" s="8">
        <v>43685</v>
      </c>
      <c r="C3186" s="7">
        <v>1</v>
      </c>
      <c r="D3186" s="7" t="s">
        <v>6192</v>
      </c>
      <c r="E3186" s="7" t="s">
        <v>592</v>
      </c>
      <c r="F3186" s="7" t="s">
        <v>6193</v>
      </c>
      <c r="G3186" s="8">
        <v>43666</v>
      </c>
      <c r="H3186" s="7" t="s">
        <v>2781</v>
      </c>
      <c r="I3186" s="7"/>
      <c r="J3186" s="7"/>
      <c r="K3186" s="7">
        <v>0</v>
      </c>
      <c r="L3186" s="7">
        <v>0</v>
      </c>
      <c r="M3186" s="7">
        <v>1046.03</v>
      </c>
      <c r="N3186" s="7">
        <v>1</v>
      </c>
      <c r="O3186" s="7" t="s">
        <v>71</v>
      </c>
      <c r="P3186" s="7">
        <v>0</v>
      </c>
      <c r="Q3186" s="7">
        <v>0</v>
      </c>
      <c r="R3186" s="7">
        <v>1043.75</v>
      </c>
    </row>
    <row r="3187" spans="1:18" x14ac:dyDescent="0.25">
      <c r="A3187" s="7" t="s">
        <v>6194</v>
      </c>
      <c r="B3187" s="8">
        <v>43685</v>
      </c>
      <c r="C3187" s="7">
        <v>1</v>
      </c>
      <c r="D3187" s="7" t="s">
        <v>6195</v>
      </c>
      <c r="E3187" s="7" t="s">
        <v>592</v>
      </c>
      <c r="F3187" s="7" t="s">
        <v>6196</v>
      </c>
      <c r="G3187" s="8">
        <v>43683</v>
      </c>
      <c r="H3187" s="7" t="s">
        <v>2781</v>
      </c>
      <c r="I3187" s="7"/>
      <c r="J3187" s="7"/>
      <c r="K3187" s="7">
        <v>0</v>
      </c>
      <c r="L3187" s="7">
        <v>0</v>
      </c>
      <c r="M3187" s="7">
        <v>85</v>
      </c>
      <c r="N3187" s="7">
        <v>1</v>
      </c>
      <c r="O3187" s="7" t="s">
        <v>71</v>
      </c>
      <c r="P3187" s="7">
        <v>0</v>
      </c>
      <c r="Q3187" s="7">
        <v>0</v>
      </c>
      <c r="R3187" s="7">
        <v>95</v>
      </c>
    </row>
    <row r="3188" spans="1:18" x14ac:dyDescent="0.25">
      <c r="A3188" s="7" t="s">
        <v>6197</v>
      </c>
      <c r="B3188" s="8">
        <v>43685</v>
      </c>
      <c r="C3188" s="7">
        <v>1</v>
      </c>
      <c r="D3188" s="7" t="s">
        <v>6198</v>
      </c>
      <c r="E3188" s="7" t="s">
        <v>592</v>
      </c>
      <c r="F3188" s="7" t="s">
        <v>6199</v>
      </c>
      <c r="G3188" s="8">
        <v>43681</v>
      </c>
      <c r="H3188" s="7" t="s">
        <v>2781</v>
      </c>
      <c r="I3188" s="7"/>
      <c r="J3188" s="7"/>
      <c r="K3188" s="7">
        <v>0</v>
      </c>
      <c r="L3188" s="7">
        <v>0</v>
      </c>
      <c r="M3188" s="7">
        <v>1500</v>
      </c>
      <c r="N3188" s="7">
        <v>1</v>
      </c>
      <c r="O3188" s="7" t="s">
        <v>53</v>
      </c>
      <c r="P3188" s="7">
        <v>0</v>
      </c>
      <c r="Q3188" s="7">
        <v>0</v>
      </c>
      <c r="R3188" s="7">
        <v>1500</v>
      </c>
    </row>
    <row r="3189" spans="1:18" x14ac:dyDescent="0.25">
      <c r="A3189" s="7" t="s">
        <v>6200</v>
      </c>
      <c r="B3189" s="8">
        <v>43685</v>
      </c>
      <c r="C3189" s="7">
        <v>1</v>
      </c>
      <c r="D3189" s="7" t="s">
        <v>6201</v>
      </c>
      <c r="E3189" s="7" t="s">
        <v>592</v>
      </c>
      <c r="F3189" s="7" t="s">
        <v>6202</v>
      </c>
      <c r="G3189" s="8">
        <v>43682</v>
      </c>
      <c r="H3189" s="7" t="s">
        <v>2781</v>
      </c>
      <c r="I3189" s="7"/>
      <c r="J3189" s="7"/>
      <c r="K3189" s="7">
        <v>0</v>
      </c>
      <c r="L3189" s="7">
        <v>0</v>
      </c>
      <c r="M3189" s="7">
        <v>50</v>
      </c>
      <c r="N3189" s="7">
        <v>1</v>
      </c>
      <c r="O3189" s="7" t="s">
        <v>71</v>
      </c>
      <c r="P3189" s="7">
        <v>0</v>
      </c>
      <c r="Q3189" s="7">
        <v>0</v>
      </c>
      <c r="R3189" s="7">
        <v>50</v>
      </c>
    </row>
    <row r="3190" spans="1:18" x14ac:dyDescent="0.25">
      <c r="A3190" s="7" t="s">
        <v>6203</v>
      </c>
      <c r="B3190" s="8">
        <v>43685</v>
      </c>
      <c r="C3190" s="7">
        <v>1</v>
      </c>
      <c r="D3190" s="7" t="s">
        <v>6204</v>
      </c>
      <c r="E3190" s="7" t="s">
        <v>592</v>
      </c>
      <c r="F3190" s="7" t="s">
        <v>6205</v>
      </c>
      <c r="G3190" s="8">
        <v>43683</v>
      </c>
      <c r="H3190" s="7" t="s">
        <v>2781</v>
      </c>
      <c r="I3190" s="7"/>
      <c r="J3190" s="7"/>
      <c r="K3190" s="7">
        <v>0</v>
      </c>
      <c r="L3190" s="7">
        <v>0</v>
      </c>
      <c r="M3190" s="7">
        <v>0</v>
      </c>
      <c r="N3190" s="7">
        <v>1</v>
      </c>
      <c r="O3190" s="7" t="s">
        <v>71</v>
      </c>
      <c r="P3190" s="7">
        <v>0</v>
      </c>
      <c r="Q3190" s="7">
        <v>0</v>
      </c>
      <c r="R3190" s="7">
        <v>50</v>
      </c>
    </row>
    <row r="3191" spans="1:18" x14ac:dyDescent="0.25">
      <c r="A3191" s="7" t="s">
        <v>6206</v>
      </c>
      <c r="B3191" s="8">
        <v>43685</v>
      </c>
      <c r="C3191" s="7">
        <v>1</v>
      </c>
      <c r="D3191" s="7" t="s">
        <v>6207</v>
      </c>
      <c r="E3191" s="7" t="s">
        <v>592</v>
      </c>
      <c r="F3191" s="7" t="s">
        <v>6208</v>
      </c>
      <c r="G3191" s="8">
        <v>43682</v>
      </c>
      <c r="H3191" s="7" t="s">
        <v>2781</v>
      </c>
      <c r="I3191" s="7"/>
      <c r="J3191" s="7"/>
      <c r="K3191" s="7">
        <v>0</v>
      </c>
      <c r="L3191" s="7">
        <v>0</v>
      </c>
      <c r="M3191" s="7">
        <v>60</v>
      </c>
      <c r="N3191" s="7">
        <v>1</v>
      </c>
      <c r="O3191" s="7" t="s">
        <v>71</v>
      </c>
      <c r="P3191" s="7">
        <v>0</v>
      </c>
      <c r="Q3191" s="7">
        <v>0</v>
      </c>
      <c r="R3191" s="7">
        <v>60</v>
      </c>
    </row>
    <row r="3192" spans="1:18" x14ac:dyDescent="0.25">
      <c r="A3192" s="7" t="s">
        <v>6209</v>
      </c>
      <c r="B3192" s="8">
        <v>43693</v>
      </c>
      <c r="C3192" s="7">
        <v>1</v>
      </c>
      <c r="D3192" s="7" t="s">
        <v>6210</v>
      </c>
      <c r="E3192" s="7" t="s">
        <v>592</v>
      </c>
      <c r="F3192" s="7" t="s">
        <v>6211</v>
      </c>
      <c r="G3192" s="8">
        <v>43686</v>
      </c>
      <c r="H3192" s="7" t="s">
        <v>2781</v>
      </c>
      <c r="I3192" s="7"/>
      <c r="J3192" s="7"/>
      <c r="K3192" s="7">
        <v>0</v>
      </c>
      <c r="L3192" s="7">
        <v>0</v>
      </c>
      <c r="M3192" s="7">
        <v>3000</v>
      </c>
      <c r="N3192" s="7">
        <v>1</v>
      </c>
      <c r="O3192" s="7" t="s">
        <v>53</v>
      </c>
      <c r="P3192" s="7">
        <v>0</v>
      </c>
      <c r="Q3192" s="7">
        <v>0</v>
      </c>
      <c r="R3192" s="7">
        <v>3000</v>
      </c>
    </row>
    <row r="3193" spans="1:18" x14ac:dyDescent="0.25">
      <c r="A3193" s="7" t="s">
        <v>6212</v>
      </c>
      <c r="B3193" s="8">
        <v>43693</v>
      </c>
      <c r="C3193" s="7">
        <v>1</v>
      </c>
      <c r="D3193" s="7" t="s">
        <v>6213</v>
      </c>
      <c r="E3193" s="7" t="s">
        <v>592</v>
      </c>
      <c r="F3193" s="7" t="s">
        <v>6214</v>
      </c>
      <c r="G3193" s="8">
        <v>43689</v>
      </c>
      <c r="H3193" s="7" t="s">
        <v>2781</v>
      </c>
      <c r="I3193" s="7"/>
      <c r="J3193" s="7"/>
      <c r="K3193" s="7">
        <v>0</v>
      </c>
      <c r="L3193" s="7">
        <v>0</v>
      </c>
      <c r="M3193" s="7">
        <v>2500</v>
      </c>
      <c r="N3193" s="7">
        <v>1</v>
      </c>
      <c r="O3193" s="7" t="s">
        <v>53</v>
      </c>
      <c r="P3193" s="7">
        <v>0</v>
      </c>
      <c r="Q3193" s="7">
        <v>0</v>
      </c>
      <c r="R3193" s="7">
        <v>2500</v>
      </c>
    </row>
    <row r="3194" spans="1:18" x14ac:dyDescent="0.25">
      <c r="A3194" s="7" t="s">
        <v>6215</v>
      </c>
      <c r="B3194" s="8">
        <v>43693</v>
      </c>
      <c r="C3194" s="7">
        <v>1</v>
      </c>
      <c r="D3194" s="7" t="s">
        <v>6216</v>
      </c>
      <c r="E3194" s="7" t="s">
        <v>592</v>
      </c>
      <c r="F3194" s="7" t="s">
        <v>6217</v>
      </c>
      <c r="G3194" s="8">
        <v>43689</v>
      </c>
      <c r="H3194" s="7" t="s">
        <v>2781</v>
      </c>
      <c r="I3194" s="7"/>
      <c r="J3194" s="7"/>
      <c r="K3194" s="7">
        <v>0</v>
      </c>
      <c r="L3194" s="7">
        <v>0</v>
      </c>
      <c r="M3194" s="7">
        <v>50</v>
      </c>
      <c r="N3194" s="7">
        <v>1</v>
      </c>
      <c r="O3194" s="7" t="s">
        <v>71</v>
      </c>
      <c r="P3194" s="7">
        <v>0</v>
      </c>
      <c r="Q3194" s="7">
        <v>0</v>
      </c>
      <c r="R3194" s="7">
        <v>50</v>
      </c>
    </row>
    <row r="3195" spans="1:18" x14ac:dyDescent="0.25">
      <c r="A3195" s="7" t="s">
        <v>6218</v>
      </c>
      <c r="B3195" s="8">
        <v>43693</v>
      </c>
      <c r="C3195" s="7">
        <v>1</v>
      </c>
      <c r="D3195" s="7" t="s">
        <v>6219</v>
      </c>
      <c r="E3195" s="7" t="s">
        <v>592</v>
      </c>
      <c r="F3195" s="7" t="s">
        <v>6220</v>
      </c>
      <c r="G3195" s="8">
        <v>43689</v>
      </c>
      <c r="H3195" s="7" t="s">
        <v>2781</v>
      </c>
      <c r="I3195" s="7"/>
      <c r="J3195" s="7"/>
      <c r="K3195" s="7">
        <v>0</v>
      </c>
      <c r="L3195" s="7">
        <v>0</v>
      </c>
      <c r="M3195" s="7">
        <v>200</v>
      </c>
      <c r="N3195" s="7">
        <v>1</v>
      </c>
      <c r="O3195" s="7" t="s">
        <v>71</v>
      </c>
      <c r="P3195" s="7">
        <v>0</v>
      </c>
      <c r="Q3195" s="7">
        <v>0</v>
      </c>
      <c r="R3195" s="7">
        <v>200</v>
      </c>
    </row>
    <row r="3196" spans="1:18" x14ac:dyDescent="0.25">
      <c r="A3196" s="7" t="s">
        <v>6221</v>
      </c>
      <c r="B3196" s="8">
        <v>43693</v>
      </c>
      <c r="C3196" s="7">
        <v>1</v>
      </c>
      <c r="D3196" s="7" t="s">
        <v>6222</v>
      </c>
      <c r="E3196" s="7" t="s">
        <v>592</v>
      </c>
      <c r="F3196" s="7" t="s">
        <v>6223</v>
      </c>
      <c r="G3196" s="8">
        <v>43692</v>
      </c>
      <c r="H3196" s="7" t="s">
        <v>2781</v>
      </c>
      <c r="I3196" s="7"/>
      <c r="J3196" s="7"/>
      <c r="K3196" s="7">
        <v>0</v>
      </c>
      <c r="L3196" s="7">
        <v>0</v>
      </c>
      <c r="M3196" s="7">
        <v>50</v>
      </c>
      <c r="N3196" s="7">
        <v>1</v>
      </c>
      <c r="O3196" s="7" t="s">
        <v>71</v>
      </c>
      <c r="P3196" s="7">
        <v>0</v>
      </c>
      <c r="Q3196" s="7">
        <v>0</v>
      </c>
      <c r="R3196" s="7">
        <v>50</v>
      </c>
    </row>
    <row r="3197" spans="1:18" x14ac:dyDescent="0.25">
      <c r="A3197" s="7" t="s">
        <v>6224</v>
      </c>
      <c r="B3197" s="8">
        <v>43693</v>
      </c>
      <c r="C3197" s="7">
        <v>1</v>
      </c>
      <c r="D3197" s="7" t="s">
        <v>6225</v>
      </c>
      <c r="E3197" s="7" t="s">
        <v>592</v>
      </c>
      <c r="F3197" s="7" t="s">
        <v>6226</v>
      </c>
      <c r="G3197" s="8">
        <v>43684</v>
      </c>
      <c r="H3197" s="7" t="s">
        <v>2781</v>
      </c>
      <c r="I3197" s="7"/>
      <c r="J3197" s="7"/>
      <c r="K3197" s="7">
        <v>0</v>
      </c>
      <c r="L3197" s="7">
        <v>0</v>
      </c>
      <c r="M3197" s="7">
        <v>40</v>
      </c>
      <c r="N3197" s="7">
        <v>1</v>
      </c>
      <c r="O3197" s="7" t="s">
        <v>2813</v>
      </c>
      <c r="P3197" s="7">
        <v>0</v>
      </c>
      <c r="Q3197" s="7">
        <v>0</v>
      </c>
      <c r="R3197" s="7">
        <v>40</v>
      </c>
    </row>
    <row r="3198" spans="1:18" x14ac:dyDescent="0.25">
      <c r="A3198" s="7" t="s">
        <v>6227</v>
      </c>
      <c r="B3198" s="8">
        <v>43696</v>
      </c>
      <c r="C3198" s="7">
        <v>1</v>
      </c>
      <c r="D3198" s="7" t="s">
        <v>6228</v>
      </c>
      <c r="E3198" s="7" t="s">
        <v>592</v>
      </c>
      <c r="F3198" s="7" t="s">
        <v>6229</v>
      </c>
      <c r="G3198" s="8">
        <v>43682</v>
      </c>
      <c r="H3198" s="7" t="s">
        <v>2781</v>
      </c>
      <c r="I3198" s="7"/>
      <c r="J3198" s="7"/>
      <c r="K3198" s="7">
        <v>0</v>
      </c>
      <c r="L3198" s="7">
        <v>0</v>
      </c>
      <c r="M3198" s="7">
        <v>300</v>
      </c>
      <c r="N3198" s="7">
        <v>1</v>
      </c>
      <c r="O3198" s="7" t="s">
        <v>71</v>
      </c>
      <c r="P3198" s="7">
        <v>0</v>
      </c>
      <c r="Q3198" s="7">
        <v>0</v>
      </c>
      <c r="R3198" s="7">
        <v>300</v>
      </c>
    </row>
    <row r="3199" spans="1:18" x14ac:dyDescent="0.25">
      <c r="A3199" s="7" t="s">
        <v>6230</v>
      </c>
      <c r="B3199" s="8">
        <v>43697</v>
      </c>
      <c r="C3199" s="7">
        <v>1</v>
      </c>
      <c r="D3199" s="7" t="s">
        <v>6231</v>
      </c>
      <c r="E3199" s="7" t="s">
        <v>592</v>
      </c>
      <c r="F3199" s="7" t="s">
        <v>6232</v>
      </c>
      <c r="G3199" s="8">
        <v>43674</v>
      </c>
      <c r="H3199" s="7" t="s">
        <v>2781</v>
      </c>
      <c r="I3199" s="7"/>
      <c r="J3199" s="7"/>
      <c r="K3199" s="7">
        <v>0</v>
      </c>
      <c r="L3199" s="7">
        <v>0</v>
      </c>
      <c r="M3199" s="7">
        <v>413.85</v>
      </c>
      <c r="N3199" s="7">
        <v>1</v>
      </c>
      <c r="O3199" s="7" t="s">
        <v>937</v>
      </c>
      <c r="P3199" s="7">
        <v>0</v>
      </c>
      <c r="Q3199" s="7">
        <v>0</v>
      </c>
      <c r="R3199" s="7">
        <v>413.84</v>
      </c>
    </row>
    <row r="3200" spans="1:18" x14ac:dyDescent="0.25">
      <c r="A3200" s="7" t="s">
        <v>6233</v>
      </c>
      <c r="B3200" s="8">
        <v>43697</v>
      </c>
      <c r="C3200" s="7">
        <v>1</v>
      </c>
      <c r="D3200" s="7" t="s">
        <v>6234</v>
      </c>
      <c r="E3200" s="7" t="s">
        <v>592</v>
      </c>
      <c r="F3200" s="7" t="s">
        <v>6235</v>
      </c>
      <c r="G3200" s="8">
        <v>43664</v>
      </c>
      <c r="H3200" s="7" t="s">
        <v>2781</v>
      </c>
      <c r="I3200" s="7"/>
      <c r="J3200" s="7"/>
      <c r="K3200" s="7">
        <v>0</v>
      </c>
      <c r="L3200" s="7">
        <v>0</v>
      </c>
      <c r="M3200" s="7">
        <v>37.479999999999997</v>
      </c>
      <c r="N3200" s="7">
        <v>1</v>
      </c>
      <c r="O3200" s="7" t="s">
        <v>937</v>
      </c>
      <c r="P3200" s="7">
        <v>0</v>
      </c>
      <c r="Q3200" s="7">
        <v>0</v>
      </c>
      <c r="R3200" s="7">
        <v>48.36</v>
      </c>
    </row>
    <row r="3201" spans="1:18" x14ac:dyDescent="0.25">
      <c r="A3201" s="7" t="s">
        <v>6236</v>
      </c>
      <c r="B3201" s="8">
        <v>43697</v>
      </c>
      <c r="C3201" s="7">
        <v>1</v>
      </c>
      <c r="D3201" s="7" t="s">
        <v>6237</v>
      </c>
      <c r="E3201" s="7" t="s">
        <v>592</v>
      </c>
      <c r="F3201" s="7" t="s">
        <v>6238</v>
      </c>
      <c r="G3201" s="8">
        <v>43692</v>
      </c>
      <c r="H3201" s="7" t="s">
        <v>2781</v>
      </c>
      <c r="I3201" s="7"/>
      <c r="J3201" s="7"/>
      <c r="K3201" s="7">
        <v>0</v>
      </c>
      <c r="L3201" s="7">
        <v>0</v>
      </c>
      <c r="M3201" s="7">
        <v>18.13</v>
      </c>
      <c r="N3201" s="7">
        <v>1</v>
      </c>
      <c r="O3201" s="7" t="s">
        <v>937</v>
      </c>
      <c r="P3201" s="7">
        <v>0</v>
      </c>
      <c r="Q3201" s="7">
        <v>0</v>
      </c>
      <c r="R3201" s="7">
        <v>18.13</v>
      </c>
    </row>
    <row r="3202" spans="1:18" x14ac:dyDescent="0.25">
      <c r="A3202" s="7" t="s">
        <v>6239</v>
      </c>
      <c r="B3202" s="8">
        <v>43698</v>
      </c>
      <c r="C3202" s="7">
        <v>1</v>
      </c>
      <c r="D3202" s="7" t="s">
        <v>6240</v>
      </c>
      <c r="E3202" s="7" t="s">
        <v>592</v>
      </c>
      <c r="F3202" s="7" t="s">
        <v>6241</v>
      </c>
      <c r="G3202" s="8">
        <v>43693</v>
      </c>
      <c r="H3202" s="7" t="s">
        <v>2781</v>
      </c>
      <c r="I3202" s="7"/>
      <c r="J3202" s="7"/>
      <c r="K3202" s="7">
        <v>0</v>
      </c>
      <c r="L3202" s="7">
        <v>0</v>
      </c>
      <c r="M3202" s="7">
        <v>2500</v>
      </c>
      <c r="N3202" s="7">
        <v>1</v>
      </c>
      <c r="O3202" s="7" t="s">
        <v>53</v>
      </c>
      <c r="P3202" s="7">
        <v>0</v>
      </c>
      <c r="Q3202" s="7">
        <v>0</v>
      </c>
      <c r="R3202" s="7">
        <v>2500</v>
      </c>
    </row>
    <row r="3203" spans="1:18" x14ac:dyDescent="0.25">
      <c r="A3203" s="7" t="s">
        <v>6242</v>
      </c>
      <c r="B3203" s="8">
        <v>43698</v>
      </c>
      <c r="C3203" s="7">
        <v>1</v>
      </c>
      <c r="D3203" s="7" t="s">
        <v>6243</v>
      </c>
      <c r="E3203" s="7" t="s">
        <v>592</v>
      </c>
      <c r="F3203" s="7" t="s">
        <v>6244</v>
      </c>
      <c r="G3203" s="8">
        <v>43695</v>
      </c>
      <c r="H3203" s="7" t="s">
        <v>2781</v>
      </c>
      <c r="I3203" s="7"/>
      <c r="J3203" s="7"/>
      <c r="K3203" s="7">
        <v>0</v>
      </c>
      <c r="L3203" s="7">
        <v>0</v>
      </c>
      <c r="M3203" s="7">
        <v>50</v>
      </c>
      <c r="N3203" s="7">
        <v>1</v>
      </c>
      <c r="O3203" s="7" t="s">
        <v>71</v>
      </c>
      <c r="P3203" s="7">
        <v>0</v>
      </c>
      <c r="Q3203" s="7">
        <v>0</v>
      </c>
      <c r="R3203" s="7">
        <v>50</v>
      </c>
    </row>
    <row r="3204" spans="1:18" x14ac:dyDescent="0.25">
      <c r="A3204" s="7" t="s">
        <v>6245</v>
      </c>
      <c r="B3204" s="8">
        <v>43698</v>
      </c>
      <c r="C3204" s="7">
        <v>1</v>
      </c>
      <c r="D3204" s="7" t="s">
        <v>6246</v>
      </c>
      <c r="E3204" s="7" t="s">
        <v>592</v>
      </c>
      <c r="F3204" s="7" t="s">
        <v>6247</v>
      </c>
      <c r="G3204" s="8">
        <v>43693</v>
      </c>
      <c r="H3204" s="7" t="s">
        <v>2781</v>
      </c>
      <c r="I3204" s="7"/>
      <c r="J3204" s="7"/>
      <c r="K3204" s="7">
        <v>0</v>
      </c>
      <c r="L3204" s="7">
        <v>0</v>
      </c>
      <c r="M3204" s="7">
        <v>50</v>
      </c>
      <c r="N3204" s="7">
        <v>1</v>
      </c>
      <c r="O3204" s="7" t="s">
        <v>71</v>
      </c>
      <c r="P3204" s="7">
        <v>0</v>
      </c>
      <c r="Q3204" s="7">
        <v>0</v>
      </c>
      <c r="R3204" s="7">
        <v>50</v>
      </c>
    </row>
    <row r="3205" spans="1:18" x14ac:dyDescent="0.25">
      <c r="A3205" s="7" t="s">
        <v>6248</v>
      </c>
      <c r="B3205" s="8">
        <v>43698</v>
      </c>
      <c r="C3205" s="7">
        <v>1</v>
      </c>
      <c r="D3205" s="7" t="s">
        <v>6249</v>
      </c>
      <c r="E3205" s="7" t="s">
        <v>592</v>
      </c>
      <c r="F3205" s="7" t="s">
        <v>6250</v>
      </c>
      <c r="G3205" s="8">
        <v>43694</v>
      </c>
      <c r="H3205" s="7" t="s">
        <v>2781</v>
      </c>
      <c r="I3205" s="7"/>
      <c r="J3205" s="7"/>
      <c r="K3205" s="7">
        <v>0</v>
      </c>
      <c r="L3205" s="7">
        <v>0</v>
      </c>
      <c r="M3205" s="7">
        <v>50</v>
      </c>
      <c r="N3205" s="7">
        <v>1</v>
      </c>
      <c r="O3205" s="7" t="s">
        <v>71</v>
      </c>
      <c r="P3205" s="7">
        <v>0</v>
      </c>
      <c r="Q3205" s="7">
        <v>0</v>
      </c>
      <c r="R3205" s="7">
        <v>50</v>
      </c>
    </row>
    <row r="3206" spans="1:18" x14ac:dyDescent="0.25">
      <c r="A3206" s="7" t="s">
        <v>6251</v>
      </c>
      <c r="B3206" s="8">
        <v>43698</v>
      </c>
      <c r="C3206" s="7">
        <v>1</v>
      </c>
      <c r="D3206" s="7" t="s">
        <v>6252</v>
      </c>
      <c r="E3206" s="7" t="s">
        <v>592</v>
      </c>
      <c r="F3206" s="7" t="s">
        <v>6253</v>
      </c>
      <c r="G3206" s="8">
        <v>43695</v>
      </c>
      <c r="H3206" s="7" t="s">
        <v>2781</v>
      </c>
      <c r="I3206" s="7"/>
      <c r="J3206" s="7"/>
      <c r="K3206" s="7">
        <v>0</v>
      </c>
      <c r="L3206" s="7">
        <v>0</v>
      </c>
      <c r="M3206" s="7">
        <v>0</v>
      </c>
      <c r="N3206" s="7">
        <v>1</v>
      </c>
      <c r="O3206" s="7" t="s">
        <v>71</v>
      </c>
      <c r="P3206" s="7">
        <v>0</v>
      </c>
      <c r="Q3206" s="7">
        <v>0</v>
      </c>
      <c r="R3206" s="7">
        <v>50</v>
      </c>
    </row>
    <row r="3207" spans="1:18" x14ac:dyDescent="0.25">
      <c r="A3207" s="7" t="s">
        <v>6254</v>
      </c>
      <c r="B3207" s="8">
        <v>43698</v>
      </c>
      <c r="C3207" s="7">
        <v>1</v>
      </c>
      <c r="D3207" s="7" t="s">
        <v>6255</v>
      </c>
      <c r="E3207" s="7" t="s">
        <v>592</v>
      </c>
      <c r="F3207" s="7" t="s">
        <v>6256</v>
      </c>
      <c r="G3207" s="8">
        <v>43694</v>
      </c>
      <c r="H3207" s="7" t="s">
        <v>2781</v>
      </c>
      <c r="I3207" s="7"/>
      <c r="J3207" s="7"/>
      <c r="K3207" s="7">
        <v>0</v>
      </c>
      <c r="L3207" s="7">
        <v>0</v>
      </c>
      <c r="M3207" s="7">
        <v>0</v>
      </c>
      <c r="N3207" s="7">
        <v>1</v>
      </c>
      <c r="O3207" s="7" t="s">
        <v>71</v>
      </c>
      <c r="P3207" s="7">
        <v>0</v>
      </c>
      <c r="Q3207" s="7">
        <v>0</v>
      </c>
      <c r="R3207" s="7">
        <v>50</v>
      </c>
    </row>
    <row r="3208" spans="1:18" x14ac:dyDescent="0.25">
      <c r="A3208" s="7" t="s">
        <v>6257</v>
      </c>
      <c r="B3208" s="8">
        <v>43698</v>
      </c>
      <c r="C3208" s="7">
        <v>1</v>
      </c>
      <c r="D3208" s="7" t="s">
        <v>6258</v>
      </c>
      <c r="E3208" s="7" t="s">
        <v>592</v>
      </c>
      <c r="F3208" s="7" t="s">
        <v>6259</v>
      </c>
      <c r="G3208" s="8">
        <v>43698</v>
      </c>
      <c r="H3208" s="7" t="s">
        <v>2781</v>
      </c>
      <c r="I3208" s="7"/>
      <c r="J3208" s="7"/>
      <c r="K3208" s="7">
        <v>0</v>
      </c>
      <c r="L3208" s="7">
        <v>0</v>
      </c>
      <c r="M3208" s="7">
        <v>0</v>
      </c>
      <c r="N3208" s="7">
        <v>1</v>
      </c>
      <c r="O3208" s="7" t="s">
        <v>53</v>
      </c>
      <c r="P3208" s="7">
        <v>0</v>
      </c>
      <c r="Q3208" s="7">
        <v>0</v>
      </c>
      <c r="R3208" s="7">
        <v>5220.88</v>
      </c>
    </row>
    <row r="3209" spans="1:18" x14ac:dyDescent="0.25">
      <c r="A3209" s="7" t="s">
        <v>6260</v>
      </c>
      <c r="B3209" s="8">
        <v>43699</v>
      </c>
      <c r="C3209" s="7">
        <v>1</v>
      </c>
      <c r="D3209" s="7" t="s">
        <v>6261</v>
      </c>
      <c r="E3209" s="7" t="s">
        <v>592</v>
      </c>
      <c r="F3209" s="7" t="s">
        <v>6262</v>
      </c>
      <c r="G3209" s="8">
        <v>43664</v>
      </c>
      <c r="H3209" s="7" t="s">
        <v>2781</v>
      </c>
      <c r="I3209" s="7"/>
      <c r="J3209" s="7"/>
      <c r="K3209" s="7">
        <v>0</v>
      </c>
      <c r="L3209" s="7">
        <v>0</v>
      </c>
      <c r="M3209" s="7">
        <v>5583</v>
      </c>
      <c r="N3209" s="7">
        <v>1</v>
      </c>
      <c r="O3209" s="7" t="s">
        <v>53</v>
      </c>
      <c r="P3209" s="7">
        <v>0</v>
      </c>
      <c r="Q3209" s="7">
        <v>0</v>
      </c>
      <c r="R3209" s="7">
        <v>5583</v>
      </c>
    </row>
    <row r="3210" spans="1:18" x14ac:dyDescent="0.25">
      <c r="A3210" s="7" t="s">
        <v>6263</v>
      </c>
      <c r="B3210" s="8">
        <v>43699</v>
      </c>
      <c r="C3210" s="7">
        <v>1</v>
      </c>
      <c r="D3210" s="7" t="s">
        <v>6264</v>
      </c>
      <c r="E3210" s="7" t="s">
        <v>592</v>
      </c>
      <c r="F3210" s="7" t="s">
        <v>6265</v>
      </c>
      <c r="G3210" s="8">
        <v>43698</v>
      </c>
      <c r="H3210" s="7" t="s">
        <v>2781</v>
      </c>
      <c r="I3210" s="7"/>
      <c r="J3210" s="7"/>
      <c r="K3210" s="7">
        <v>0</v>
      </c>
      <c r="L3210" s="7">
        <v>0</v>
      </c>
      <c r="M3210" s="7">
        <v>0</v>
      </c>
      <c r="N3210" s="7">
        <v>1</v>
      </c>
      <c r="O3210" s="7" t="s">
        <v>53</v>
      </c>
      <c r="P3210" s="7">
        <v>0</v>
      </c>
      <c r="Q3210" s="7">
        <v>0</v>
      </c>
      <c r="R3210" s="7">
        <v>3815</v>
      </c>
    </row>
    <row r="3211" spans="1:18" x14ac:dyDescent="0.25">
      <c r="A3211" s="7" t="s">
        <v>6266</v>
      </c>
      <c r="B3211" s="8">
        <v>43699</v>
      </c>
      <c r="C3211" s="7">
        <v>1</v>
      </c>
      <c r="D3211" s="7" t="s">
        <v>6267</v>
      </c>
      <c r="E3211" s="7" t="s">
        <v>592</v>
      </c>
      <c r="F3211" s="7" t="s">
        <v>6268</v>
      </c>
      <c r="G3211" s="8">
        <v>43698</v>
      </c>
      <c r="H3211" s="7" t="s">
        <v>2781</v>
      </c>
      <c r="I3211" s="7"/>
      <c r="J3211" s="7"/>
      <c r="K3211" s="7">
        <v>0</v>
      </c>
      <c r="L3211" s="7">
        <v>0</v>
      </c>
      <c r="M3211" s="7">
        <v>1653</v>
      </c>
      <c r="N3211" s="7">
        <v>1</v>
      </c>
      <c r="O3211" s="7" t="s">
        <v>53</v>
      </c>
      <c r="P3211" s="7">
        <v>0</v>
      </c>
      <c r="Q3211" s="7">
        <v>0</v>
      </c>
      <c r="R3211" s="7">
        <v>68029</v>
      </c>
    </row>
    <row r="3212" spans="1:18" x14ac:dyDescent="0.25">
      <c r="A3212" s="7" t="s">
        <v>6269</v>
      </c>
      <c r="B3212" s="8">
        <v>43726</v>
      </c>
      <c r="C3212" s="7">
        <v>1</v>
      </c>
      <c r="D3212" s="7" t="s">
        <v>6270</v>
      </c>
      <c r="E3212" s="7" t="s">
        <v>592</v>
      </c>
      <c r="F3212" s="7" t="s">
        <v>6271</v>
      </c>
      <c r="G3212" s="8">
        <v>43701</v>
      </c>
      <c r="H3212" s="7" t="s">
        <v>2781</v>
      </c>
      <c r="I3212" s="7"/>
      <c r="J3212" s="7"/>
      <c r="K3212" s="7">
        <v>0</v>
      </c>
      <c r="L3212" s="7">
        <v>0</v>
      </c>
      <c r="M3212" s="7">
        <v>13000</v>
      </c>
      <c r="N3212" s="7">
        <v>1</v>
      </c>
      <c r="O3212" s="7" t="s">
        <v>53</v>
      </c>
      <c r="P3212" s="7">
        <v>0</v>
      </c>
      <c r="Q3212" s="7">
        <v>0</v>
      </c>
      <c r="R3212" s="7">
        <v>13000</v>
      </c>
    </row>
    <row r="3213" spans="1:18" x14ac:dyDescent="0.25">
      <c r="A3213" s="7" t="s">
        <v>6272</v>
      </c>
      <c r="B3213" s="8">
        <v>43706</v>
      </c>
      <c r="C3213" s="7">
        <v>1</v>
      </c>
      <c r="D3213" s="7" t="s">
        <v>6273</v>
      </c>
      <c r="E3213" s="7" t="s">
        <v>592</v>
      </c>
      <c r="F3213" s="7" t="s">
        <v>6274</v>
      </c>
      <c r="G3213" s="8">
        <v>43700</v>
      </c>
      <c r="H3213" s="7" t="s">
        <v>2781</v>
      </c>
      <c r="I3213" s="7"/>
      <c r="J3213" s="7"/>
      <c r="K3213" s="7">
        <v>0</v>
      </c>
      <c r="L3213" s="7">
        <v>0</v>
      </c>
      <c r="M3213" s="7">
        <v>40</v>
      </c>
      <c r="N3213" s="7">
        <v>1</v>
      </c>
      <c r="O3213" s="7" t="s">
        <v>2813</v>
      </c>
      <c r="P3213" s="7">
        <v>0</v>
      </c>
      <c r="Q3213" s="7">
        <v>0</v>
      </c>
      <c r="R3213" s="7">
        <v>40</v>
      </c>
    </row>
    <row r="3214" spans="1:18" x14ac:dyDescent="0.25">
      <c r="A3214" s="7" t="s">
        <v>6275</v>
      </c>
      <c r="B3214" s="8">
        <v>43706</v>
      </c>
      <c r="C3214" s="7">
        <v>1</v>
      </c>
      <c r="D3214" s="7" t="s">
        <v>6276</v>
      </c>
      <c r="E3214" s="7" t="s">
        <v>592</v>
      </c>
      <c r="F3214" s="7" t="s">
        <v>6277</v>
      </c>
      <c r="G3214" s="8">
        <v>43705</v>
      </c>
      <c r="H3214" s="7" t="s">
        <v>2781</v>
      </c>
      <c r="I3214" s="7"/>
      <c r="J3214" s="7"/>
      <c r="K3214" s="7">
        <v>0</v>
      </c>
      <c r="L3214" s="7">
        <v>0</v>
      </c>
      <c r="M3214" s="7">
        <v>0</v>
      </c>
      <c r="N3214" s="7">
        <v>1</v>
      </c>
      <c r="O3214" s="7" t="s">
        <v>71</v>
      </c>
      <c r="P3214" s="7">
        <v>0</v>
      </c>
      <c r="Q3214" s="7">
        <v>0</v>
      </c>
      <c r="R3214" s="7">
        <v>50</v>
      </c>
    </row>
    <row r="3215" spans="1:18" x14ac:dyDescent="0.25">
      <c r="A3215" s="7" t="s">
        <v>6278</v>
      </c>
      <c r="B3215" s="8">
        <v>43706</v>
      </c>
      <c r="C3215" s="7">
        <v>1</v>
      </c>
      <c r="D3215" s="7" t="s">
        <v>6279</v>
      </c>
      <c r="E3215" s="7" t="s">
        <v>592</v>
      </c>
      <c r="F3215" s="7" t="s">
        <v>6280</v>
      </c>
      <c r="G3215" s="8">
        <v>43705</v>
      </c>
      <c r="H3215" s="7" t="s">
        <v>2781</v>
      </c>
      <c r="I3215" s="7"/>
      <c r="J3215" s="7"/>
      <c r="K3215" s="7">
        <v>0</v>
      </c>
      <c r="L3215" s="7">
        <v>0</v>
      </c>
      <c r="M3215" s="7">
        <v>200</v>
      </c>
      <c r="N3215" s="7">
        <v>1</v>
      </c>
      <c r="O3215" s="7" t="s">
        <v>71</v>
      </c>
      <c r="P3215" s="7">
        <v>0</v>
      </c>
      <c r="Q3215" s="7">
        <v>0</v>
      </c>
      <c r="R3215" s="7">
        <v>200</v>
      </c>
    </row>
    <row r="3216" spans="1:18" x14ac:dyDescent="0.25">
      <c r="A3216" s="7" t="s">
        <v>6281</v>
      </c>
      <c r="B3216" s="8">
        <v>43706</v>
      </c>
      <c r="C3216" s="7">
        <v>1</v>
      </c>
      <c r="D3216" s="7" t="s">
        <v>6282</v>
      </c>
      <c r="E3216" s="7" t="s">
        <v>592</v>
      </c>
      <c r="F3216" s="7" t="s">
        <v>6283</v>
      </c>
      <c r="G3216" s="8">
        <v>43704</v>
      </c>
      <c r="H3216" s="7" t="s">
        <v>2781</v>
      </c>
      <c r="I3216" s="7"/>
      <c r="J3216" s="7"/>
      <c r="K3216" s="7">
        <v>0</v>
      </c>
      <c r="L3216" s="7">
        <v>0</v>
      </c>
      <c r="M3216" s="7">
        <v>50</v>
      </c>
      <c r="N3216" s="7">
        <v>1</v>
      </c>
      <c r="O3216" s="7" t="s">
        <v>71</v>
      </c>
      <c r="P3216" s="7">
        <v>0</v>
      </c>
      <c r="Q3216" s="7">
        <v>0</v>
      </c>
      <c r="R3216" s="7">
        <v>50</v>
      </c>
    </row>
    <row r="3217" spans="1:18" x14ac:dyDescent="0.25">
      <c r="A3217" s="7" t="s">
        <v>6284</v>
      </c>
      <c r="B3217" s="8">
        <v>43706</v>
      </c>
      <c r="C3217" s="7">
        <v>1</v>
      </c>
      <c r="D3217" s="7" t="s">
        <v>6285</v>
      </c>
      <c r="E3217" s="7" t="s">
        <v>592</v>
      </c>
      <c r="F3217" s="7" t="s">
        <v>6286</v>
      </c>
      <c r="G3217" s="8">
        <v>43705</v>
      </c>
      <c r="H3217" s="7" t="s">
        <v>2781</v>
      </c>
      <c r="I3217" s="7"/>
      <c r="J3217" s="7"/>
      <c r="K3217" s="7">
        <v>0</v>
      </c>
      <c r="L3217" s="7">
        <v>0</v>
      </c>
      <c r="M3217" s="7">
        <v>0</v>
      </c>
      <c r="N3217" s="7">
        <v>1</v>
      </c>
      <c r="O3217" s="7" t="s">
        <v>71</v>
      </c>
      <c r="P3217" s="7">
        <v>0</v>
      </c>
      <c r="Q3217" s="7">
        <v>0</v>
      </c>
      <c r="R3217" s="7">
        <v>50</v>
      </c>
    </row>
    <row r="3218" spans="1:18" x14ac:dyDescent="0.25">
      <c r="A3218" s="7" t="s">
        <v>6287</v>
      </c>
      <c r="B3218" s="8">
        <v>43706</v>
      </c>
      <c r="C3218" s="7">
        <v>1</v>
      </c>
      <c r="D3218" s="7" t="s">
        <v>6288</v>
      </c>
      <c r="E3218" s="7" t="s">
        <v>592</v>
      </c>
      <c r="F3218" s="7" t="s">
        <v>6289</v>
      </c>
      <c r="G3218" s="8">
        <v>43706</v>
      </c>
      <c r="H3218" s="7" t="s">
        <v>2781</v>
      </c>
      <c r="I3218" s="7"/>
      <c r="J3218" s="7"/>
      <c r="K3218" s="7">
        <v>0</v>
      </c>
      <c r="L3218" s="7">
        <v>0</v>
      </c>
      <c r="M3218" s="7">
        <v>50</v>
      </c>
      <c r="N3218" s="7">
        <v>1</v>
      </c>
      <c r="O3218" s="7" t="s">
        <v>71</v>
      </c>
      <c r="P3218" s="7">
        <v>0</v>
      </c>
      <c r="Q3218" s="7">
        <v>0</v>
      </c>
      <c r="R3218" s="7">
        <v>50</v>
      </c>
    </row>
    <row r="3219" spans="1:18" x14ac:dyDescent="0.25">
      <c r="A3219" s="7" t="s">
        <v>6290</v>
      </c>
      <c r="B3219" s="8">
        <v>43707</v>
      </c>
      <c r="C3219" s="7">
        <v>1</v>
      </c>
      <c r="D3219" s="7" t="s">
        <v>6291</v>
      </c>
      <c r="E3219" s="7" t="s">
        <v>592</v>
      </c>
      <c r="F3219" s="7" t="s">
        <v>6292</v>
      </c>
      <c r="G3219" s="8">
        <v>43706</v>
      </c>
      <c r="H3219" s="7" t="s">
        <v>2781</v>
      </c>
      <c r="I3219" s="7"/>
      <c r="J3219" s="7"/>
      <c r="K3219" s="7">
        <v>0</v>
      </c>
      <c r="L3219" s="7">
        <v>0</v>
      </c>
      <c r="M3219" s="7">
        <v>50</v>
      </c>
      <c r="N3219" s="7">
        <v>1</v>
      </c>
      <c r="O3219" s="7" t="s">
        <v>71</v>
      </c>
      <c r="P3219" s="7">
        <v>0</v>
      </c>
      <c r="Q3219" s="7">
        <v>0</v>
      </c>
      <c r="R3219" s="7">
        <v>50</v>
      </c>
    </row>
    <row r="3220" spans="1:18" x14ac:dyDescent="0.25">
      <c r="A3220" s="7" t="s">
        <v>6293</v>
      </c>
      <c r="B3220" s="8">
        <v>43707</v>
      </c>
      <c r="C3220" s="7">
        <v>1</v>
      </c>
      <c r="D3220" s="7" t="s">
        <v>6294</v>
      </c>
      <c r="E3220" s="7" t="s">
        <v>592</v>
      </c>
      <c r="F3220" s="7" t="s">
        <v>6295</v>
      </c>
      <c r="G3220" s="8">
        <v>43706</v>
      </c>
      <c r="H3220" s="7" t="s">
        <v>2781</v>
      </c>
      <c r="I3220" s="7"/>
      <c r="J3220" s="7"/>
      <c r="K3220" s="7">
        <v>0</v>
      </c>
      <c r="L3220" s="7">
        <v>0</v>
      </c>
      <c r="M3220" s="7">
        <v>50</v>
      </c>
      <c r="N3220" s="7">
        <v>1</v>
      </c>
      <c r="O3220" s="7" t="s">
        <v>71</v>
      </c>
      <c r="P3220" s="7">
        <v>0</v>
      </c>
      <c r="Q3220" s="7">
        <v>0</v>
      </c>
      <c r="R3220" s="7">
        <v>50</v>
      </c>
    </row>
    <row r="3221" spans="1:18" x14ac:dyDescent="0.25">
      <c r="A3221" s="7" t="s">
        <v>6296</v>
      </c>
      <c r="B3221" s="8">
        <v>43707</v>
      </c>
      <c r="C3221" s="7">
        <v>1</v>
      </c>
      <c r="D3221" s="7" t="s">
        <v>6297</v>
      </c>
      <c r="E3221" s="7" t="s">
        <v>592</v>
      </c>
      <c r="F3221" s="7" t="s">
        <v>6298</v>
      </c>
      <c r="G3221" s="8">
        <v>43698</v>
      </c>
      <c r="H3221" s="7" t="s">
        <v>2781</v>
      </c>
      <c r="I3221" s="7"/>
      <c r="J3221" s="7"/>
      <c r="K3221" s="7">
        <v>0</v>
      </c>
      <c r="L3221" s="7">
        <v>0</v>
      </c>
      <c r="M3221" s="7">
        <v>0</v>
      </c>
      <c r="N3221" s="7">
        <v>1</v>
      </c>
      <c r="O3221" s="7" t="s">
        <v>71</v>
      </c>
      <c r="P3221" s="7">
        <v>0</v>
      </c>
      <c r="Q3221" s="7">
        <v>0</v>
      </c>
      <c r="R3221" s="7">
        <v>336</v>
      </c>
    </row>
    <row r="3222" spans="1:18" x14ac:dyDescent="0.25">
      <c r="A3222" s="7" t="s">
        <v>6299</v>
      </c>
      <c r="B3222" s="8">
        <v>43713</v>
      </c>
      <c r="C3222" s="7">
        <v>1</v>
      </c>
      <c r="D3222" s="7" t="s">
        <v>6300</v>
      </c>
      <c r="E3222" s="7" t="s">
        <v>592</v>
      </c>
      <c r="F3222" s="7" t="s">
        <v>6301</v>
      </c>
      <c r="G3222" s="8">
        <v>43707</v>
      </c>
      <c r="H3222" s="7" t="s">
        <v>2781</v>
      </c>
      <c r="I3222" s="7"/>
      <c r="J3222" s="7"/>
      <c r="K3222" s="7">
        <v>0</v>
      </c>
      <c r="L3222" s="7">
        <v>0</v>
      </c>
      <c r="M3222" s="7">
        <v>50</v>
      </c>
      <c r="N3222" s="7">
        <v>1</v>
      </c>
      <c r="O3222" s="7" t="s">
        <v>71</v>
      </c>
      <c r="P3222" s="7">
        <v>0</v>
      </c>
      <c r="Q3222" s="7">
        <v>0</v>
      </c>
      <c r="R3222" s="7">
        <v>50</v>
      </c>
    </row>
    <row r="3223" spans="1:18" x14ac:dyDescent="0.25">
      <c r="A3223" s="7" t="s">
        <v>6302</v>
      </c>
      <c r="B3223" s="8">
        <v>43714</v>
      </c>
      <c r="C3223" s="7">
        <v>1</v>
      </c>
      <c r="D3223" s="7" t="s">
        <v>6303</v>
      </c>
      <c r="E3223" s="7" t="s">
        <v>592</v>
      </c>
      <c r="F3223" s="7" t="s">
        <v>6304</v>
      </c>
      <c r="G3223" s="8">
        <v>43689</v>
      </c>
      <c r="H3223" s="7" t="s">
        <v>2781</v>
      </c>
      <c r="I3223" s="7"/>
      <c r="J3223" s="7"/>
      <c r="K3223" s="7">
        <v>0</v>
      </c>
      <c r="L3223" s="7">
        <v>0</v>
      </c>
      <c r="M3223" s="7">
        <v>1000</v>
      </c>
      <c r="N3223" s="7">
        <v>1</v>
      </c>
      <c r="O3223" s="7" t="s">
        <v>53</v>
      </c>
      <c r="P3223" s="7">
        <v>0</v>
      </c>
      <c r="Q3223" s="7">
        <v>0</v>
      </c>
      <c r="R3223" s="7">
        <v>1000</v>
      </c>
    </row>
    <row r="3224" spans="1:18" x14ac:dyDescent="0.25">
      <c r="A3224" s="7" t="s">
        <v>6305</v>
      </c>
      <c r="B3224" s="8">
        <v>43714</v>
      </c>
      <c r="C3224" s="7">
        <v>1</v>
      </c>
      <c r="D3224" s="7" t="s">
        <v>6306</v>
      </c>
      <c r="E3224" s="7" t="s">
        <v>592</v>
      </c>
      <c r="F3224" s="7" t="s">
        <v>6307</v>
      </c>
      <c r="G3224" s="8">
        <v>43699</v>
      </c>
      <c r="H3224" s="7" t="s">
        <v>2781</v>
      </c>
      <c r="I3224" s="7"/>
      <c r="J3224" s="7"/>
      <c r="K3224" s="7">
        <v>0</v>
      </c>
      <c r="L3224" s="7">
        <v>0</v>
      </c>
      <c r="M3224" s="7">
        <v>5800</v>
      </c>
      <c r="N3224" s="7">
        <v>1</v>
      </c>
      <c r="O3224" s="7" t="s">
        <v>53</v>
      </c>
      <c r="P3224" s="7">
        <v>0</v>
      </c>
      <c r="Q3224" s="7">
        <v>0</v>
      </c>
      <c r="R3224" s="7">
        <v>5800</v>
      </c>
    </row>
    <row r="3225" spans="1:18" x14ac:dyDescent="0.25">
      <c r="A3225" s="7" t="s">
        <v>6308</v>
      </c>
      <c r="B3225" s="8">
        <v>43714</v>
      </c>
      <c r="C3225" s="7">
        <v>1</v>
      </c>
      <c r="D3225" s="7" t="s">
        <v>6309</v>
      </c>
      <c r="E3225" s="7" t="s">
        <v>592</v>
      </c>
      <c r="F3225" s="7" t="s">
        <v>6310</v>
      </c>
      <c r="G3225" s="8">
        <v>43696</v>
      </c>
      <c r="H3225" s="7" t="s">
        <v>2781</v>
      </c>
      <c r="I3225" s="7"/>
      <c r="J3225" s="7"/>
      <c r="K3225" s="7">
        <v>0</v>
      </c>
      <c r="L3225" s="7">
        <v>0</v>
      </c>
      <c r="M3225" s="7">
        <v>1500</v>
      </c>
      <c r="N3225" s="7">
        <v>1</v>
      </c>
      <c r="O3225" s="7" t="s">
        <v>53</v>
      </c>
      <c r="P3225" s="7">
        <v>0</v>
      </c>
      <c r="Q3225" s="7">
        <v>0</v>
      </c>
      <c r="R3225" s="7">
        <v>1500</v>
      </c>
    </row>
    <row r="3226" spans="1:18" x14ac:dyDescent="0.25">
      <c r="A3226" s="7" t="s">
        <v>6311</v>
      </c>
      <c r="B3226" s="8">
        <v>43714</v>
      </c>
      <c r="C3226" s="7">
        <v>1</v>
      </c>
      <c r="D3226" s="7" t="s">
        <v>6312</v>
      </c>
      <c r="E3226" s="7" t="s">
        <v>592</v>
      </c>
      <c r="F3226" s="7" t="s">
        <v>6313</v>
      </c>
      <c r="G3226" s="8">
        <v>43706</v>
      </c>
      <c r="H3226" s="7" t="s">
        <v>2781</v>
      </c>
      <c r="I3226" s="7"/>
      <c r="J3226" s="7"/>
      <c r="K3226" s="7">
        <v>0</v>
      </c>
      <c r="L3226" s="7">
        <v>0</v>
      </c>
      <c r="M3226" s="7">
        <v>4000</v>
      </c>
      <c r="N3226" s="7">
        <v>1</v>
      </c>
      <c r="O3226" s="7" t="s">
        <v>53</v>
      </c>
      <c r="P3226" s="7">
        <v>0</v>
      </c>
      <c r="Q3226" s="7">
        <v>0</v>
      </c>
      <c r="R3226" s="7">
        <v>4000</v>
      </c>
    </row>
    <row r="3227" spans="1:18" x14ac:dyDescent="0.25">
      <c r="A3227" s="7" t="s">
        <v>6311</v>
      </c>
      <c r="B3227" s="8">
        <v>43714</v>
      </c>
      <c r="C3227" s="7">
        <v>2</v>
      </c>
      <c r="D3227" s="7" t="s">
        <v>6314</v>
      </c>
      <c r="E3227" s="7" t="s">
        <v>592</v>
      </c>
      <c r="F3227" s="7" t="s">
        <v>6315</v>
      </c>
      <c r="G3227" s="8">
        <v>43706</v>
      </c>
      <c r="H3227" s="7" t="s">
        <v>2781</v>
      </c>
      <c r="I3227" s="7"/>
      <c r="J3227" s="7"/>
      <c r="K3227" s="7">
        <v>0</v>
      </c>
      <c r="L3227" s="7">
        <v>0</v>
      </c>
      <c r="M3227" s="7">
        <v>16389.349999999999</v>
      </c>
      <c r="N3227" s="7">
        <v>1</v>
      </c>
      <c r="O3227" s="7" t="s">
        <v>53</v>
      </c>
      <c r="P3227" s="7">
        <v>0</v>
      </c>
      <c r="Q3227" s="7">
        <v>0</v>
      </c>
      <c r="R3227" s="7">
        <v>16389.349999999999</v>
      </c>
    </row>
    <row r="3228" spans="1:18" x14ac:dyDescent="0.25">
      <c r="A3228" s="7" t="s">
        <v>6316</v>
      </c>
      <c r="B3228" s="8">
        <v>43714</v>
      </c>
      <c r="C3228" s="7">
        <v>1</v>
      </c>
      <c r="D3228" s="7" t="s">
        <v>6317</v>
      </c>
      <c r="E3228" s="7" t="s">
        <v>592</v>
      </c>
      <c r="F3228" s="7" t="s">
        <v>6318</v>
      </c>
      <c r="G3228" s="8">
        <v>43668</v>
      </c>
      <c r="H3228" s="7" t="s">
        <v>2781</v>
      </c>
      <c r="I3228" s="7"/>
      <c r="J3228" s="7"/>
      <c r="K3228" s="7">
        <v>0</v>
      </c>
      <c r="L3228" s="7">
        <v>0</v>
      </c>
      <c r="M3228" s="7">
        <v>9460</v>
      </c>
      <c r="N3228" s="7">
        <v>1</v>
      </c>
      <c r="O3228" s="7" t="s">
        <v>53</v>
      </c>
      <c r="P3228" s="7">
        <v>0</v>
      </c>
      <c r="Q3228" s="7">
        <v>0</v>
      </c>
      <c r="R3228" s="7">
        <v>9460</v>
      </c>
    </row>
    <row r="3229" spans="1:18" x14ac:dyDescent="0.25">
      <c r="A3229" s="7" t="s">
        <v>6319</v>
      </c>
      <c r="B3229" s="8">
        <v>43726</v>
      </c>
      <c r="C3229" s="7">
        <v>1</v>
      </c>
      <c r="D3229" s="7" t="s">
        <v>6320</v>
      </c>
      <c r="E3229" s="7" t="s">
        <v>592</v>
      </c>
      <c r="F3229" s="7" t="s">
        <v>6321</v>
      </c>
      <c r="G3229" s="8">
        <v>43696</v>
      </c>
      <c r="H3229" s="7" t="s">
        <v>2781</v>
      </c>
      <c r="I3229" s="7"/>
      <c r="J3229" s="7"/>
      <c r="K3229" s="7">
        <v>0</v>
      </c>
      <c r="L3229" s="7">
        <v>0</v>
      </c>
      <c r="M3229" s="7">
        <v>1800</v>
      </c>
      <c r="N3229" s="7">
        <v>1</v>
      </c>
      <c r="O3229" s="7" t="s">
        <v>53</v>
      </c>
      <c r="P3229" s="7">
        <v>0</v>
      </c>
      <c r="Q3229" s="7">
        <v>0</v>
      </c>
      <c r="R3229" s="7">
        <v>1800</v>
      </c>
    </row>
    <row r="3230" spans="1:18" x14ac:dyDescent="0.25">
      <c r="A3230" s="7" t="s">
        <v>6322</v>
      </c>
      <c r="B3230" s="8">
        <v>43714</v>
      </c>
      <c r="C3230" s="7">
        <v>1</v>
      </c>
      <c r="D3230" s="7" t="s">
        <v>5235</v>
      </c>
      <c r="E3230" s="7" t="s">
        <v>592</v>
      </c>
      <c r="F3230" s="7" t="s">
        <v>6323</v>
      </c>
      <c r="G3230" s="8">
        <v>43649</v>
      </c>
      <c r="H3230" s="7" t="s">
        <v>2781</v>
      </c>
      <c r="I3230" s="7"/>
      <c r="J3230" s="7"/>
      <c r="K3230" s="7">
        <v>0</v>
      </c>
      <c r="L3230" s="7">
        <v>0</v>
      </c>
      <c r="M3230" s="7">
        <v>8500</v>
      </c>
      <c r="N3230" s="7">
        <v>1</v>
      </c>
      <c r="O3230" s="7" t="s">
        <v>53</v>
      </c>
      <c r="P3230" s="7">
        <v>0</v>
      </c>
      <c r="Q3230" s="7">
        <v>0</v>
      </c>
      <c r="R3230" s="7">
        <v>8000</v>
      </c>
    </row>
    <row r="3231" spans="1:18" x14ac:dyDescent="0.25">
      <c r="A3231" s="7" t="s">
        <v>6324</v>
      </c>
      <c r="B3231" s="8">
        <v>43718</v>
      </c>
      <c r="C3231" s="7">
        <v>1</v>
      </c>
      <c r="D3231" s="7" t="s">
        <v>6325</v>
      </c>
      <c r="E3231" s="7" t="s">
        <v>592</v>
      </c>
      <c r="F3231" s="7" t="s">
        <v>6326</v>
      </c>
      <c r="G3231" s="8">
        <v>43706</v>
      </c>
      <c r="H3231" s="7" t="s">
        <v>2781</v>
      </c>
      <c r="I3231" s="7"/>
      <c r="J3231" s="7"/>
      <c r="K3231" s="7">
        <v>0</v>
      </c>
      <c r="L3231" s="7">
        <v>0</v>
      </c>
      <c r="M3231" s="7">
        <v>5310</v>
      </c>
      <c r="N3231" s="7">
        <v>1</v>
      </c>
      <c r="O3231" s="7" t="s">
        <v>53</v>
      </c>
      <c r="P3231" s="7">
        <v>0</v>
      </c>
      <c r="Q3231" s="7">
        <v>0</v>
      </c>
      <c r="R3231" s="7">
        <v>5310</v>
      </c>
    </row>
    <row r="3232" spans="1:18" x14ac:dyDescent="0.25">
      <c r="A3232" s="7" t="s">
        <v>6327</v>
      </c>
      <c r="B3232" s="8">
        <v>43718</v>
      </c>
      <c r="C3232" s="7">
        <v>1</v>
      </c>
      <c r="D3232" s="7" t="s">
        <v>6328</v>
      </c>
      <c r="E3232" s="7" t="s">
        <v>592</v>
      </c>
      <c r="F3232" s="7" t="s">
        <v>6329</v>
      </c>
      <c r="G3232" s="8">
        <v>43667</v>
      </c>
      <c r="H3232" s="7" t="s">
        <v>2781</v>
      </c>
      <c r="I3232" s="7"/>
      <c r="J3232" s="7"/>
      <c r="K3232" s="7">
        <v>0</v>
      </c>
      <c r="L3232" s="7">
        <v>0</v>
      </c>
      <c r="M3232" s="7">
        <v>8024</v>
      </c>
      <c r="N3232" s="7">
        <v>1</v>
      </c>
      <c r="O3232" s="7" t="s">
        <v>53</v>
      </c>
      <c r="P3232" s="7">
        <v>0</v>
      </c>
      <c r="Q3232" s="7">
        <v>0</v>
      </c>
      <c r="R3232" s="7">
        <v>8024</v>
      </c>
    </row>
    <row r="3233" spans="1:18" x14ac:dyDescent="0.25">
      <c r="A3233" s="7" t="s">
        <v>6330</v>
      </c>
      <c r="B3233" s="8">
        <v>43718</v>
      </c>
      <c r="C3233" s="7">
        <v>1</v>
      </c>
      <c r="D3233" s="7" t="s">
        <v>6331</v>
      </c>
      <c r="E3233" s="7" t="s">
        <v>592</v>
      </c>
      <c r="F3233" s="7" t="s">
        <v>6332</v>
      </c>
      <c r="G3233" s="8">
        <v>43713</v>
      </c>
      <c r="H3233" s="7" t="s">
        <v>2781</v>
      </c>
      <c r="I3233" s="7"/>
      <c r="J3233" s="7"/>
      <c r="K3233" s="7">
        <v>0</v>
      </c>
      <c r="L3233" s="7">
        <v>0</v>
      </c>
      <c r="M3233" s="7">
        <v>284.60000000000002</v>
      </c>
      <c r="N3233" s="7">
        <v>1</v>
      </c>
      <c r="O3233" s="7" t="s">
        <v>71</v>
      </c>
      <c r="P3233" s="7">
        <v>0</v>
      </c>
      <c r="Q3233" s="7">
        <v>0</v>
      </c>
      <c r="R3233" s="7">
        <v>284.60000000000002</v>
      </c>
    </row>
    <row r="3234" spans="1:18" x14ac:dyDescent="0.25">
      <c r="A3234" s="7" t="s">
        <v>6333</v>
      </c>
      <c r="B3234" s="8">
        <v>43719</v>
      </c>
      <c r="C3234" s="7">
        <v>1</v>
      </c>
      <c r="D3234" s="7" t="s">
        <v>6334</v>
      </c>
      <c r="E3234" s="7" t="s">
        <v>592</v>
      </c>
      <c r="F3234" s="7" t="s">
        <v>6335</v>
      </c>
      <c r="G3234" s="8">
        <v>43703</v>
      </c>
      <c r="H3234" s="7" t="s">
        <v>2781</v>
      </c>
      <c r="I3234" s="7"/>
      <c r="J3234" s="7"/>
      <c r="K3234" s="7">
        <v>0</v>
      </c>
      <c r="L3234" s="7">
        <v>0</v>
      </c>
      <c r="M3234" s="7">
        <v>22.5</v>
      </c>
      <c r="N3234" s="7">
        <v>1</v>
      </c>
      <c r="O3234" s="7" t="s">
        <v>71</v>
      </c>
      <c r="P3234" s="7">
        <v>0</v>
      </c>
      <c r="Q3234" s="7">
        <v>0</v>
      </c>
      <c r="R3234" s="7">
        <v>22.5</v>
      </c>
    </row>
    <row r="3235" spans="1:18" x14ac:dyDescent="0.25">
      <c r="A3235" s="7" t="s">
        <v>6336</v>
      </c>
      <c r="B3235" s="8">
        <v>43719</v>
      </c>
      <c r="C3235" s="7">
        <v>1</v>
      </c>
      <c r="D3235" s="7" t="s">
        <v>6337</v>
      </c>
      <c r="E3235" s="7" t="s">
        <v>592</v>
      </c>
      <c r="F3235" s="7" t="s">
        <v>6338</v>
      </c>
      <c r="G3235" s="8">
        <v>43702</v>
      </c>
      <c r="H3235" s="7" t="s">
        <v>2781</v>
      </c>
      <c r="I3235" s="7"/>
      <c r="J3235" s="7"/>
      <c r="K3235" s="7">
        <v>0</v>
      </c>
      <c r="L3235" s="7">
        <v>0</v>
      </c>
      <c r="M3235" s="7">
        <v>385</v>
      </c>
      <c r="N3235" s="7">
        <v>1</v>
      </c>
      <c r="O3235" s="7" t="s">
        <v>71</v>
      </c>
      <c r="P3235" s="7">
        <v>0</v>
      </c>
      <c r="Q3235" s="7">
        <v>0</v>
      </c>
      <c r="R3235" s="7">
        <v>395</v>
      </c>
    </row>
    <row r="3236" spans="1:18" x14ac:dyDescent="0.25">
      <c r="A3236" s="7" t="s">
        <v>6339</v>
      </c>
      <c r="B3236" s="8">
        <v>43719</v>
      </c>
      <c r="C3236" s="7">
        <v>1</v>
      </c>
      <c r="D3236" s="7" t="s">
        <v>6340</v>
      </c>
      <c r="E3236" s="7" t="s">
        <v>592</v>
      </c>
      <c r="F3236" s="7" t="s">
        <v>6341</v>
      </c>
      <c r="G3236" s="8">
        <v>43709</v>
      </c>
      <c r="H3236" s="7" t="s">
        <v>2781</v>
      </c>
      <c r="I3236" s="7"/>
      <c r="J3236" s="7"/>
      <c r="K3236" s="7">
        <v>0</v>
      </c>
      <c r="L3236" s="7">
        <v>0</v>
      </c>
      <c r="M3236" s="7">
        <v>385</v>
      </c>
      <c r="N3236" s="7">
        <v>1</v>
      </c>
      <c r="O3236" s="7" t="s">
        <v>71</v>
      </c>
      <c r="P3236" s="7">
        <v>0</v>
      </c>
      <c r="Q3236" s="7">
        <v>0</v>
      </c>
      <c r="R3236" s="7">
        <v>345</v>
      </c>
    </row>
    <row r="3237" spans="1:18" x14ac:dyDescent="0.25">
      <c r="A3237" s="7" t="s">
        <v>6342</v>
      </c>
      <c r="B3237" s="8">
        <v>43719</v>
      </c>
      <c r="C3237" s="7">
        <v>1</v>
      </c>
      <c r="D3237" s="7" t="s">
        <v>6343</v>
      </c>
      <c r="E3237" s="7" t="s">
        <v>592</v>
      </c>
      <c r="F3237" s="7" t="s">
        <v>6344</v>
      </c>
      <c r="G3237" s="8">
        <v>43708</v>
      </c>
      <c r="H3237" s="7" t="s">
        <v>2781</v>
      </c>
      <c r="I3237" s="7"/>
      <c r="J3237" s="7"/>
      <c r="K3237" s="7">
        <v>0</v>
      </c>
      <c r="L3237" s="7">
        <v>0</v>
      </c>
      <c r="M3237" s="7">
        <v>375</v>
      </c>
      <c r="N3237" s="7">
        <v>1</v>
      </c>
      <c r="O3237" s="7" t="s">
        <v>71</v>
      </c>
      <c r="P3237" s="7">
        <v>0</v>
      </c>
      <c r="Q3237" s="7">
        <v>0</v>
      </c>
      <c r="R3237" s="7">
        <v>375</v>
      </c>
    </row>
    <row r="3238" spans="1:18" x14ac:dyDescent="0.25">
      <c r="A3238" s="7" t="s">
        <v>6345</v>
      </c>
      <c r="B3238" s="8">
        <v>43719</v>
      </c>
      <c r="C3238" s="7">
        <v>1</v>
      </c>
      <c r="D3238" s="7" t="s">
        <v>6346</v>
      </c>
      <c r="E3238" s="7" t="s">
        <v>592</v>
      </c>
      <c r="F3238" s="7" t="s">
        <v>6347</v>
      </c>
      <c r="G3238" s="8">
        <v>43703</v>
      </c>
      <c r="H3238" s="7" t="s">
        <v>2781</v>
      </c>
      <c r="I3238" s="7"/>
      <c r="J3238" s="7"/>
      <c r="K3238" s="7">
        <v>0</v>
      </c>
      <c r="L3238" s="7">
        <v>0</v>
      </c>
      <c r="M3238" s="7">
        <v>10</v>
      </c>
      <c r="N3238" s="7">
        <v>1</v>
      </c>
      <c r="O3238" s="7" t="s">
        <v>71</v>
      </c>
      <c r="P3238" s="7">
        <v>0</v>
      </c>
      <c r="Q3238" s="7">
        <v>0</v>
      </c>
      <c r="R3238" s="7">
        <v>10</v>
      </c>
    </row>
    <row r="3239" spans="1:18" x14ac:dyDescent="0.25">
      <c r="A3239" s="7" t="s">
        <v>6348</v>
      </c>
      <c r="B3239" s="8">
        <v>43719</v>
      </c>
      <c r="C3239" s="7">
        <v>1</v>
      </c>
      <c r="D3239" s="7" t="s">
        <v>6349</v>
      </c>
      <c r="E3239" s="7" t="s">
        <v>592</v>
      </c>
      <c r="F3239" s="7" t="s">
        <v>6350</v>
      </c>
      <c r="G3239" s="8">
        <v>43719</v>
      </c>
      <c r="H3239" s="7" t="s">
        <v>2781</v>
      </c>
      <c r="I3239" s="7"/>
      <c r="J3239" s="7"/>
      <c r="K3239" s="7">
        <v>0</v>
      </c>
      <c r="L3239" s="7">
        <v>0</v>
      </c>
      <c r="M3239" s="7">
        <v>130</v>
      </c>
      <c r="N3239" s="7">
        <v>1</v>
      </c>
      <c r="O3239" s="7" t="s">
        <v>71</v>
      </c>
      <c r="P3239" s="7">
        <v>0</v>
      </c>
      <c r="Q3239" s="7">
        <v>0</v>
      </c>
      <c r="R3239" s="7">
        <v>130</v>
      </c>
    </row>
    <row r="3240" spans="1:18" x14ac:dyDescent="0.25">
      <c r="A3240" s="7" t="s">
        <v>6351</v>
      </c>
      <c r="B3240" s="8">
        <v>43719</v>
      </c>
      <c r="C3240" s="7">
        <v>1</v>
      </c>
      <c r="D3240" s="7" t="s">
        <v>6352</v>
      </c>
      <c r="E3240" s="7" t="s">
        <v>592</v>
      </c>
      <c r="F3240" s="7" t="s">
        <v>6353</v>
      </c>
      <c r="G3240" s="8">
        <v>43719</v>
      </c>
      <c r="H3240" s="7" t="s">
        <v>2781</v>
      </c>
      <c r="I3240" s="7"/>
      <c r="J3240" s="7"/>
      <c r="K3240" s="7">
        <v>0</v>
      </c>
      <c r="L3240" s="7">
        <v>0</v>
      </c>
      <c r="M3240" s="7">
        <v>70</v>
      </c>
      <c r="N3240" s="7">
        <v>1</v>
      </c>
      <c r="O3240" s="7" t="s">
        <v>71</v>
      </c>
      <c r="P3240" s="7">
        <v>0</v>
      </c>
      <c r="Q3240" s="7">
        <v>0</v>
      </c>
      <c r="R3240" s="7">
        <v>70</v>
      </c>
    </row>
    <row r="3241" spans="1:18" x14ac:dyDescent="0.25">
      <c r="A3241" s="7" t="s">
        <v>6354</v>
      </c>
      <c r="B3241" s="8">
        <v>43719</v>
      </c>
      <c r="C3241" s="7">
        <v>1</v>
      </c>
      <c r="D3241" s="7" t="s">
        <v>6355</v>
      </c>
      <c r="E3241" s="7" t="s">
        <v>592</v>
      </c>
      <c r="F3241" s="7" t="s">
        <v>6356</v>
      </c>
      <c r="G3241" s="8">
        <v>43719</v>
      </c>
      <c r="H3241" s="7" t="s">
        <v>2781</v>
      </c>
      <c r="I3241" s="7"/>
      <c r="J3241" s="7"/>
      <c r="K3241" s="7">
        <v>0</v>
      </c>
      <c r="L3241" s="7">
        <v>0</v>
      </c>
      <c r="M3241" s="7">
        <v>20</v>
      </c>
      <c r="N3241" s="7">
        <v>1</v>
      </c>
      <c r="O3241" s="7" t="s">
        <v>71</v>
      </c>
      <c r="P3241" s="7">
        <v>0</v>
      </c>
      <c r="Q3241" s="7">
        <v>0</v>
      </c>
      <c r="R3241" s="7">
        <v>20</v>
      </c>
    </row>
    <row r="3242" spans="1:18" x14ac:dyDescent="0.25">
      <c r="A3242" s="7" t="s">
        <v>6357</v>
      </c>
      <c r="B3242" s="8">
        <v>43720</v>
      </c>
      <c r="C3242" s="7">
        <v>1</v>
      </c>
      <c r="D3242" s="7" t="s">
        <v>6358</v>
      </c>
      <c r="E3242" s="7" t="s">
        <v>592</v>
      </c>
      <c r="F3242" s="7" t="s">
        <v>6359</v>
      </c>
      <c r="G3242" s="8">
        <v>43716</v>
      </c>
      <c r="H3242" s="7" t="s">
        <v>2781</v>
      </c>
      <c r="I3242" s="7"/>
      <c r="J3242" s="7"/>
      <c r="K3242" s="7">
        <v>0</v>
      </c>
      <c r="L3242" s="7">
        <v>0</v>
      </c>
      <c r="M3242" s="7">
        <v>150</v>
      </c>
      <c r="N3242" s="7">
        <v>1</v>
      </c>
      <c r="O3242" s="7" t="s">
        <v>71</v>
      </c>
      <c r="P3242" s="7">
        <v>0</v>
      </c>
      <c r="Q3242" s="7">
        <v>0</v>
      </c>
      <c r="R3242" s="7">
        <v>150</v>
      </c>
    </row>
    <row r="3243" spans="1:18" x14ac:dyDescent="0.25">
      <c r="A3243" s="7" t="s">
        <v>6360</v>
      </c>
      <c r="B3243" s="8">
        <v>43720</v>
      </c>
      <c r="C3243" s="7">
        <v>1</v>
      </c>
      <c r="D3243" s="7" t="s">
        <v>6361</v>
      </c>
      <c r="E3243" s="7" t="s">
        <v>592</v>
      </c>
      <c r="F3243" s="7" t="s">
        <v>6362</v>
      </c>
      <c r="G3243" s="8">
        <v>43705</v>
      </c>
      <c r="H3243" s="7" t="s">
        <v>2781</v>
      </c>
      <c r="I3243" s="7"/>
      <c r="J3243" s="7"/>
      <c r="K3243" s="7">
        <v>0</v>
      </c>
      <c r="L3243" s="7">
        <v>0</v>
      </c>
      <c r="M3243" s="7">
        <v>150</v>
      </c>
      <c r="N3243" s="7">
        <v>1</v>
      </c>
      <c r="O3243" s="7" t="s">
        <v>71</v>
      </c>
      <c r="P3243" s="7">
        <v>0</v>
      </c>
      <c r="Q3243" s="7">
        <v>0</v>
      </c>
      <c r="R3243" s="7">
        <v>150</v>
      </c>
    </row>
    <row r="3244" spans="1:18" x14ac:dyDescent="0.25">
      <c r="A3244" s="7" t="s">
        <v>6363</v>
      </c>
      <c r="B3244" s="8">
        <v>43720</v>
      </c>
      <c r="C3244" s="7">
        <v>1</v>
      </c>
      <c r="D3244" s="7" t="s">
        <v>6364</v>
      </c>
      <c r="E3244" s="7" t="s">
        <v>592</v>
      </c>
      <c r="F3244" s="7" t="s">
        <v>6365</v>
      </c>
      <c r="G3244" s="8">
        <v>43714</v>
      </c>
      <c r="H3244" s="7" t="s">
        <v>2781</v>
      </c>
      <c r="I3244" s="7"/>
      <c r="J3244" s="7"/>
      <c r="K3244" s="7">
        <v>0</v>
      </c>
      <c r="L3244" s="7">
        <v>0</v>
      </c>
      <c r="M3244" s="7">
        <v>286</v>
      </c>
      <c r="N3244" s="7">
        <v>1</v>
      </c>
      <c r="O3244" s="7" t="s">
        <v>71</v>
      </c>
      <c r="P3244" s="7">
        <v>0</v>
      </c>
      <c r="Q3244" s="7">
        <v>0</v>
      </c>
      <c r="R3244" s="7">
        <v>286</v>
      </c>
    </row>
    <row r="3245" spans="1:18" x14ac:dyDescent="0.25">
      <c r="A3245" s="7" t="s">
        <v>6366</v>
      </c>
      <c r="B3245" s="8">
        <v>43720</v>
      </c>
      <c r="C3245" s="7">
        <v>1</v>
      </c>
      <c r="D3245" s="7" t="s">
        <v>6367</v>
      </c>
      <c r="E3245" s="7" t="s">
        <v>592</v>
      </c>
      <c r="F3245" s="7" t="s">
        <v>6368</v>
      </c>
      <c r="G3245" s="8">
        <v>43717</v>
      </c>
      <c r="H3245" s="7" t="s">
        <v>2781</v>
      </c>
      <c r="I3245" s="7"/>
      <c r="J3245" s="7"/>
      <c r="K3245" s="7">
        <v>0</v>
      </c>
      <c r="L3245" s="7">
        <v>0</v>
      </c>
      <c r="M3245" s="7">
        <v>0</v>
      </c>
      <c r="N3245" s="7">
        <v>1</v>
      </c>
      <c r="O3245" s="7" t="s">
        <v>71</v>
      </c>
      <c r="P3245" s="7">
        <v>0</v>
      </c>
      <c r="Q3245" s="7">
        <v>0</v>
      </c>
      <c r="R3245" s="7">
        <v>50</v>
      </c>
    </row>
    <row r="3246" spans="1:18" x14ac:dyDescent="0.25">
      <c r="A3246" s="7" t="s">
        <v>6369</v>
      </c>
      <c r="B3246" s="8">
        <v>43721</v>
      </c>
      <c r="C3246" s="7">
        <v>1</v>
      </c>
      <c r="D3246" s="7" t="s">
        <v>6370</v>
      </c>
      <c r="E3246" s="7" t="s">
        <v>592</v>
      </c>
      <c r="F3246" s="7" t="s">
        <v>6371</v>
      </c>
      <c r="G3246" s="8">
        <v>43720</v>
      </c>
      <c r="H3246" s="7" t="s">
        <v>2781</v>
      </c>
      <c r="I3246" s="7"/>
      <c r="J3246" s="7"/>
      <c r="K3246" s="7">
        <v>0</v>
      </c>
      <c r="L3246" s="7">
        <v>0</v>
      </c>
      <c r="M3246" s="7">
        <v>0</v>
      </c>
      <c r="N3246" s="7">
        <v>1</v>
      </c>
      <c r="O3246" s="7" t="s">
        <v>53</v>
      </c>
      <c r="P3246" s="7">
        <v>0</v>
      </c>
      <c r="Q3246" s="7">
        <v>0</v>
      </c>
      <c r="R3246" s="7">
        <v>100980</v>
      </c>
    </row>
    <row r="3247" spans="1:18" x14ac:dyDescent="0.25">
      <c r="A3247" s="7" t="s">
        <v>6372</v>
      </c>
      <c r="B3247" s="8">
        <v>43725</v>
      </c>
      <c r="C3247" s="7">
        <v>1</v>
      </c>
      <c r="D3247" s="7" t="s">
        <v>6373</v>
      </c>
      <c r="E3247" s="7" t="s">
        <v>592</v>
      </c>
      <c r="F3247" s="7" t="s">
        <v>6374</v>
      </c>
      <c r="G3247" s="8">
        <v>43717</v>
      </c>
      <c r="H3247" s="7" t="s">
        <v>2781</v>
      </c>
      <c r="I3247" s="7"/>
      <c r="J3247" s="7"/>
      <c r="K3247" s="7">
        <v>0</v>
      </c>
      <c r="L3247" s="7">
        <v>0</v>
      </c>
      <c r="M3247" s="7">
        <v>6000</v>
      </c>
      <c r="N3247" s="7">
        <v>1</v>
      </c>
      <c r="O3247" s="7" t="s">
        <v>53</v>
      </c>
      <c r="P3247" s="7">
        <v>0</v>
      </c>
      <c r="Q3247" s="7">
        <v>0</v>
      </c>
      <c r="R3247" s="7">
        <v>6000</v>
      </c>
    </row>
    <row r="3248" spans="1:18" x14ac:dyDescent="0.25">
      <c r="A3248" s="7" t="s">
        <v>6375</v>
      </c>
      <c r="B3248" s="8">
        <v>43725</v>
      </c>
      <c r="C3248" s="7">
        <v>1</v>
      </c>
      <c r="D3248" s="7" t="s">
        <v>6376</v>
      </c>
      <c r="E3248" s="7" t="s">
        <v>592</v>
      </c>
      <c r="F3248" s="7" t="s">
        <v>6377</v>
      </c>
      <c r="G3248" s="8">
        <v>43717</v>
      </c>
      <c r="H3248" s="7" t="s">
        <v>2781</v>
      </c>
      <c r="I3248" s="7"/>
      <c r="J3248" s="7"/>
      <c r="K3248" s="7">
        <v>0</v>
      </c>
      <c r="L3248" s="7">
        <v>0</v>
      </c>
      <c r="M3248" s="7">
        <v>0</v>
      </c>
      <c r="N3248" s="7">
        <v>1</v>
      </c>
      <c r="O3248" s="7" t="s">
        <v>71</v>
      </c>
      <c r="P3248" s="7">
        <v>0</v>
      </c>
      <c r="Q3248" s="7">
        <v>0</v>
      </c>
      <c r="R3248" s="7">
        <v>336</v>
      </c>
    </row>
    <row r="3249" spans="1:18" x14ac:dyDescent="0.25">
      <c r="A3249" s="7" t="s">
        <v>6378</v>
      </c>
      <c r="B3249" s="8">
        <v>43725</v>
      </c>
      <c r="C3249" s="7">
        <v>1</v>
      </c>
      <c r="D3249" s="7" t="s">
        <v>6379</v>
      </c>
      <c r="E3249" s="7" t="s">
        <v>592</v>
      </c>
      <c r="F3249" s="7" t="s">
        <v>6380</v>
      </c>
      <c r="G3249" s="8">
        <v>43722</v>
      </c>
      <c r="H3249" s="7" t="s">
        <v>2781</v>
      </c>
      <c r="I3249" s="7"/>
      <c r="J3249" s="7"/>
      <c r="K3249" s="7">
        <v>0</v>
      </c>
      <c r="L3249" s="7">
        <v>0</v>
      </c>
      <c r="M3249" s="7">
        <v>50</v>
      </c>
      <c r="N3249" s="7">
        <v>1</v>
      </c>
      <c r="O3249" s="7" t="s">
        <v>71</v>
      </c>
      <c r="P3249" s="7">
        <v>0</v>
      </c>
      <c r="Q3249" s="7">
        <v>0</v>
      </c>
      <c r="R3249" s="7">
        <v>50</v>
      </c>
    </row>
    <row r="3250" spans="1:18" x14ac:dyDescent="0.25">
      <c r="A3250" s="7" t="s">
        <v>6381</v>
      </c>
      <c r="B3250" s="8">
        <v>43725</v>
      </c>
      <c r="C3250" s="7">
        <v>1</v>
      </c>
      <c r="D3250" s="7" t="s">
        <v>6382</v>
      </c>
      <c r="E3250" s="7" t="s">
        <v>592</v>
      </c>
      <c r="F3250" s="7" t="s">
        <v>6383</v>
      </c>
      <c r="G3250" s="8">
        <v>43724</v>
      </c>
      <c r="H3250" s="7" t="s">
        <v>2781</v>
      </c>
      <c r="I3250" s="7"/>
      <c r="J3250" s="7"/>
      <c r="K3250" s="7">
        <v>0</v>
      </c>
      <c r="L3250" s="7">
        <v>0</v>
      </c>
      <c r="M3250" s="7">
        <v>24</v>
      </c>
      <c r="N3250" s="7">
        <v>1</v>
      </c>
      <c r="O3250" s="7" t="s">
        <v>71</v>
      </c>
      <c r="P3250" s="7">
        <v>0</v>
      </c>
      <c r="Q3250" s="7">
        <v>0</v>
      </c>
      <c r="R3250" s="7">
        <v>24</v>
      </c>
    </row>
    <row r="3251" spans="1:18" x14ac:dyDescent="0.25">
      <c r="A3251" s="7" t="s">
        <v>6384</v>
      </c>
      <c r="B3251" s="8">
        <v>43732</v>
      </c>
      <c r="C3251" s="7">
        <v>1</v>
      </c>
      <c r="D3251" s="7" t="s">
        <v>5518</v>
      </c>
      <c r="E3251" s="7" t="s">
        <v>592</v>
      </c>
      <c r="F3251" s="7" t="s">
        <v>6385</v>
      </c>
      <c r="G3251" s="8">
        <v>43731</v>
      </c>
      <c r="H3251" s="7" t="s">
        <v>2781</v>
      </c>
      <c r="I3251" s="7"/>
      <c r="J3251" s="7"/>
      <c r="K3251" s="7">
        <v>0</v>
      </c>
      <c r="L3251" s="7">
        <v>0</v>
      </c>
      <c r="M3251" s="7">
        <v>7000</v>
      </c>
      <c r="N3251" s="7">
        <v>1</v>
      </c>
      <c r="O3251" s="7" t="s">
        <v>53</v>
      </c>
      <c r="P3251" s="7">
        <v>0</v>
      </c>
      <c r="Q3251" s="7">
        <v>0</v>
      </c>
      <c r="R3251" s="7">
        <v>14000</v>
      </c>
    </row>
    <row r="3252" spans="1:18" x14ac:dyDescent="0.25">
      <c r="A3252" s="7" t="s">
        <v>6386</v>
      </c>
      <c r="B3252" s="8">
        <v>43732</v>
      </c>
      <c r="C3252" s="7">
        <v>1</v>
      </c>
      <c r="D3252" s="7" t="s">
        <v>6387</v>
      </c>
      <c r="E3252" s="7" t="s">
        <v>592</v>
      </c>
      <c r="F3252" s="7" t="s">
        <v>6388</v>
      </c>
      <c r="G3252" s="8">
        <v>43719</v>
      </c>
      <c r="H3252" s="7" t="s">
        <v>2781</v>
      </c>
      <c r="I3252" s="7"/>
      <c r="J3252" s="7"/>
      <c r="K3252" s="7">
        <v>0</v>
      </c>
      <c r="L3252" s="7">
        <v>0</v>
      </c>
      <c r="M3252" s="7">
        <v>1000</v>
      </c>
      <c r="N3252" s="7">
        <v>1</v>
      </c>
      <c r="O3252" s="7" t="s">
        <v>53</v>
      </c>
      <c r="P3252" s="7">
        <v>0</v>
      </c>
      <c r="Q3252" s="7">
        <v>0</v>
      </c>
      <c r="R3252" s="7">
        <v>1000</v>
      </c>
    </row>
    <row r="3253" spans="1:18" x14ac:dyDescent="0.25">
      <c r="A3253" s="7" t="s">
        <v>6389</v>
      </c>
      <c r="B3253" s="8">
        <v>43733</v>
      </c>
      <c r="C3253" s="7">
        <v>1</v>
      </c>
      <c r="D3253" s="7" t="s">
        <v>6390</v>
      </c>
      <c r="E3253" s="7" t="s">
        <v>592</v>
      </c>
      <c r="F3253" s="7" t="s">
        <v>6391</v>
      </c>
      <c r="G3253" s="8">
        <v>43729</v>
      </c>
      <c r="H3253" s="7" t="s">
        <v>2781</v>
      </c>
      <c r="I3253" s="7"/>
      <c r="J3253" s="7"/>
      <c r="K3253" s="7">
        <v>0</v>
      </c>
      <c r="L3253" s="7">
        <v>0</v>
      </c>
      <c r="M3253" s="7">
        <v>200</v>
      </c>
      <c r="N3253" s="7">
        <v>1</v>
      </c>
      <c r="O3253" s="7" t="s">
        <v>71</v>
      </c>
      <c r="P3253" s="7">
        <v>0</v>
      </c>
      <c r="Q3253" s="7">
        <v>0</v>
      </c>
      <c r="R3253" s="7">
        <v>200</v>
      </c>
    </row>
    <row r="3254" spans="1:18" x14ac:dyDescent="0.25">
      <c r="A3254" s="7" t="s">
        <v>6392</v>
      </c>
      <c r="B3254" s="8">
        <v>43733</v>
      </c>
      <c r="C3254" s="7">
        <v>1</v>
      </c>
      <c r="D3254" s="7" t="s">
        <v>6393</v>
      </c>
      <c r="E3254" s="7" t="s">
        <v>592</v>
      </c>
      <c r="F3254" s="7" t="s">
        <v>6394</v>
      </c>
      <c r="G3254" s="8">
        <v>43679</v>
      </c>
      <c r="H3254" s="7" t="s">
        <v>2781</v>
      </c>
      <c r="I3254" s="7"/>
      <c r="J3254" s="7"/>
      <c r="K3254" s="7">
        <v>0</v>
      </c>
      <c r="L3254" s="7">
        <v>0</v>
      </c>
      <c r="M3254" s="7">
        <v>150</v>
      </c>
      <c r="N3254" s="7">
        <v>1</v>
      </c>
      <c r="O3254" s="7" t="s">
        <v>71</v>
      </c>
      <c r="P3254" s="7">
        <v>0</v>
      </c>
      <c r="Q3254" s="7">
        <v>0</v>
      </c>
      <c r="R3254" s="7">
        <v>150</v>
      </c>
    </row>
    <row r="3255" spans="1:18" x14ac:dyDescent="0.25">
      <c r="A3255" s="7" t="s">
        <v>6395</v>
      </c>
      <c r="B3255" s="8">
        <v>43733</v>
      </c>
      <c r="C3255" s="7">
        <v>1</v>
      </c>
      <c r="D3255" s="7" t="s">
        <v>6396</v>
      </c>
      <c r="E3255" s="7" t="s">
        <v>592</v>
      </c>
      <c r="F3255" s="7" t="s">
        <v>6397</v>
      </c>
      <c r="G3255" s="8">
        <v>43703</v>
      </c>
      <c r="H3255" s="7" t="s">
        <v>2781</v>
      </c>
      <c r="I3255" s="7"/>
      <c r="J3255" s="7"/>
      <c r="K3255" s="7">
        <v>0</v>
      </c>
      <c r="L3255" s="7">
        <v>0</v>
      </c>
      <c r="M3255" s="7">
        <v>60</v>
      </c>
      <c r="N3255" s="7">
        <v>1</v>
      </c>
      <c r="O3255" s="7" t="s">
        <v>71</v>
      </c>
      <c r="P3255" s="7">
        <v>0</v>
      </c>
      <c r="Q3255" s="7">
        <v>0</v>
      </c>
      <c r="R3255" s="7">
        <v>60</v>
      </c>
    </row>
    <row r="3256" spans="1:18" x14ac:dyDescent="0.25">
      <c r="A3256" s="7" t="s">
        <v>6398</v>
      </c>
      <c r="B3256" s="8">
        <v>43733</v>
      </c>
      <c r="C3256" s="7">
        <v>1</v>
      </c>
      <c r="D3256" s="7" t="s">
        <v>6399</v>
      </c>
      <c r="E3256" s="7" t="s">
        <v>592</v>
      </c>
      <c r="F3256" s="7" t="s">
        <v>6400</v>
      </c>
      <c r="G3256" s="8">
        <v>43720</v>
      </c>
      <c r="H3256" s="7" t="s">
        <v>2781</v>
      </c>
      <c r="I3256" s="7"/>
      <c r="J3256" s="7"/>
      <c r="K3256" s="7">
        <v>0</v>
      </c>
      <c r="L3256" s="7">
        <v>0</v>
      </c>
      <c r="M3256" s="7">
        <v>1770</v>
      </c>
      <c r="N3256" s="7">
        <v>1</v>
      </c>
      <c r="O3256" s="7" t="s">
        <v>53</v>
      </c>
      <c r="P3256" s="7">
        <v>0</v>
      </c>
      <c r="Q3256" s="7">
        <v>0</v>
      </c>
      <c r="R3256" s="7">
        <v>1770</v>
      </c>
    </row>
    <row r="3257" spans="1:18" x14ac:dyDescent="0.25">
      <c r="A3257" s="7" t="s">
        <v>6401</v>
      </c>
      <c r="B3257" s="8">
        <v>43733</v>
      </c>
      <c r="C3257" s="7">
        <v>1</v>
      </c>
      <c r="D3257" s="7" t="s">
        <v>6402</v>
      </c>
      <c r="E3257" s="7" t="s">
        <v>592</v>
      </c>
      <c r="F3257" s="7" t="s">
        <v>6403</v>
      </c>
      <c r="G3257" s="8">
        <v>43727</v>
      </c>
      <c r="H3257" s="7" t="s">
        <v>2781</v>
      </c>
      <c r="I3257" s="7"/>
      <c r="J3257" s="7"/>
      <c r="K3257" s="7">
        <v>0</v>
      </c>
      <c r="L3257" s="7">
        <v>0</v>
      </c>
      <c r="M3257" s="7">
        <v>50</v>
      </c>
      <c r="N3257" s="7">
        <v>1</v>
      </c>
      <c r="O3257" s="7" t="s">
        <v>71</v>
      </c>
      <c r="P3257" s="7">
        <v>0</v>
      </c>
      <c r="Q3257" s="7">
        <v>0</v>
      </c>
      <c r="R3257" s="7">
        <v>50</v>
      </c>
    </row>
    <row r="3258" spans="1:18" x14ac:dyDescent="0.25">
      <c r="A3258" s="7" t="s">
        <v>6404</v>
      </c>
      <c r="B3258" s="8">
        <v>43733</v>
      </c>
      <c r="C3258" s="7">
        <v>1</v>
      </c>
      <c r="D3258" s="7" t="s">
        <v>6405</v>
      </c>
      <c r="E3258" s="7" t="s">
        <v>592</v>
      </c>
      <c r="F3258" s="7" t="s">
        <v>6406</v>
      </c>
      <c r="G3258" s="8">
        <v>43725</v>
      </c>
      <c r="H3258" s="7" t="s">
        <v>2781</v>
      </c>
      <c r="I3258" s="7"/>
      <c r="J3258" s="7"/>
      <c r="K3258" s="7">
        <v>0</v>
      </c>
      <c r="L3258" s="7">
        <v>0</v>
      </c>
      <c r="M3258" s="7">
        <v>50</v>
      </c>
      <c r="N3258" s="7">
        <v>1</v>
      </c>
      <c r="O3258" s="7" t="s">
        <v>71</v>
      </c>
      <c r="P3258" s="7">
        <v>0</v>
      </c>
      <c r="Q3258" s="7">
        <v>0</v>
      </c>
      <c r="R3258" s="7">
        <v>50</v>
      </c>
    </row>
    <row r="3259" spans="1:18" x14ac:dyDescent="0.25">
      <c r="A3259" s="7" t="s">
        <v>6407</v>
      </c>
      <c r="B3259" s="8">
        <v>43733</v>
      </c>
      <c r="C3259" s="7">
        <v>1</v>
      </c>
      <c r="D3259" s="7" t="s">
        <v>6408</v>
      </c>
      <c r="E3259" s="7" t="s">
        <v>592</v>
      </c>
      <c r="F3259" s="7" t="s">
        <v>6409</v>
      </c>
      <c r="G3259" s="8">
        <v>43719</v>
      </c>
      <c r="H3259" s="7" t="s">
        <v>2781</v>
      </c>
      <c r="I3259" s="7"/>
      <c r="J3259" s="7"/>
      <c r="K3259" s="7">
        <v>0</v>
      </c>
      <c r="L3259" s="7">
        <v>0</v>
      </c>
      <c r="M3259" s="7">
        <v>0</v>
      </c>
      <c r="N3259" s="7">
        <v>1</v>
      </c>
      <c r="O3259" s="7" t="s">
        <v>71</v>
      </c>
      <c r="P3259" s="7">
        <v>0</v>
      </c>
      <c r="Q3259" s="7">
        <v>0</v>
      </c>
      <c r="R3259" s="7">
        <v>50</v>
      </c>
    </row>
    <row r="3260" spans="1:18" x14ac:dyDescent="0.25">
      <c r="A3260" s="7" t="s">
        <v>6410</v>
      </c>
      <c r="B3260" s="8">
        <v>43733</v>
      </c>
      <c r="C3260" s="7">
        <v>1</v>
      </c>
      <c r="D3260" s="7" t="s">
        <v>6411</v>
      </c>
      <c r="E3260" s="7" t="s">
        <v>592</v>
      </c>
      <c r="F3260" s="7" t="s">
        <v>6412</v>
      </c>
      <c r="G3260" s="8">
        <v>43723</v>
      </c>
      <c r="H3260" s="7" t="s">
        <v>2781</v>
      </c>
      <c r="I3260" s="7"/>
      <c r="J3260" s="7"/>
      <c r="K3260" s="7">
        <v>0</v>
      </c>
      <c r="L3260" s="7">
        <v>0</v>
      </c>
      <c r="M3260" s="7">
        <v>50</v>
      </c>
      <c r="N3260" s="7">
        <v>1</v>
      </c>
      <c r="O3260" s="7" t="s">
        <v>71</v>
      </c>
      <c r="P3260" s="7">
        <v>0</v>
      </c>
      <c r="Q3260" s="7">
        <v>0</v>
      </c>
      <c r="R3260" s="7">
        <v>50</v>
      </c>
    </row>
    <row r="3261" spans="1:18" x14ac:dyDescent="0.25">
      <c r="A3261" s="7" t="s">
        <v>6413</v>
      </c>
      <c r="B3261" s="8">
        <v>43733</v>
      </c>
      <c r="C3261" s="7">
        <v>1</v>
      </c>
      <c r="D3261" s="7" t="s">
        <v>6414</v>
      </c>
      <c r="E3261" s="7" t="s">
        <v>592</v>
      </c>
      <c r="F3261" s="7" t="s">
        <v>6415</v>
      </c>
      <c r="G3261" s="8">
        <v>43723</v>
      </c>
      <c r="H3261" s="7" t="s">
        <v>2781</v>
      </c>
      <c r="I3261" s="7"/>
      <c r="J3261" s="7"/>
      <c r="K3261" s="7">
        <v>0</v>
      </c>
      <c r="L3261" s="7">
        <v>0</v>
      </c>
      <c r="M3261" s="7">
        <v>50</v>
      </c>
      <c r="N3261" s="7">
        <v>1</v>
      </c>
      <c r="O3261" s="7" t="s">
        <v>71</v>
      </c>
      <c r="P3261" s="7">
        <v>0</v>
      </c>
      <c r="Q3261" s="7">
        <v>0</v>
      </c>
      <c r="R3261" s="7">
        <v>50</v>
      </c>
    </row>
    <row r="3262" spans="1:18" x14ac:dyDescent="0.25">
      <c r="A3262" s="7" t="s">
        <v>6416</v>
      </c>
      <c r="B3262" s="8">
        <v>43733</v>
      </c>
      <c r="C3262" s="7">
        <v>1</v>
      </c>
      <c r="D3262" s="7" t="s">
        <v>6417</v>
      </c>
      <c r="E3262" s="7" t="s">
        <v>592</v>
      </c>
      <c r="F3262" s="7" t="s">
        <v>6418</v>
      </c>
      <c r="G3262" s="8">
        <v>43730</v>
      </c>
      <c r="H3262" s="7" t="s">
        <v>2781</v>
      </c>
      <c r="I3262" s="7"/>
      <c r="J3262" s="7"/>
      <c r="K3262" s="7">
        <v>0</v>
      </c>
      <c r="L3262" s="7">
        <v>0</v>
      </c>
      <c r="M3262" s="7">
        <v>286</v>
      </c>
      <c r="N3262" s="7">
        <v>1</v>
      </c>
      <c r="O3262" s="7" t="s">
        <v>71</v>
      </c>
      <c r="P3262" s="7">
        <v>0</v>
      </c>
      <c r="Q3262" s="7">
        <v>0</v>
      </c>
      <c r="R3262" s="7">
        <v>286</v>
      </c>
    </row>
    <row r="3263" spans="1:18" x14ac:dyDescent="0.25">
      <c r="A3263" s="7" t="s">
        <v>6419</v>
      </c>
      <c r="B3263" s="8">
        <v>43734</v>
      </c>
      <c r="C3263" s="7">
        <v>1</v>
      </c>
      <c r="D3263" s="7" t="s">
        <v>6420</v>
      </c>
      <c r="E3263" s="7" t="s">
        <v>592</v>
      </c>
      <c r="F3263" s="7" t="s">
        <v>6421</v>
      </c>
      <c r="G3263" s="8">
        <v>43732</v>
      </c>
      <c r="H3263" s="7" t="s">
        <v>2781</v>
      </c>
      <c r="I3263" s="7"/>
      <c r="J3263" s="7"/>
      <c r="K3263" s="7">
        <v>0</v>
      </c>
      <c r="L3263" s="7">
        <v>0</v>
      </c>
      <c r="M3263" s="7">
        <v>50</v>
      </c>
      <c r="N3263" s="7">
        <v>1</v>
      </c>
      <c r="O3263" s="7" t="s">
        <v>71</v>
      </c>
      <c r="P3263" s="7">
        <v>0</v>
      </c>
      <c r="Q3263" s="7">
        <v>0</v>
      </c>
      <c r="R3263" s="7">
        <v>100</v>
      </c>
    </row>
    <row r="3264" spans="1:18" x14ac:dyDescent="0.25">
      <c r="A3264" s="7" t="s">
        <v>6422</v>
      </c>
      <c r="B3264" s="8">
        <v>43735</v>
      </c>
      <c r="C3264" s="7">
        <v>1</v>
      </c>
      <c r="D3264" s="7" t="s">
        <v>6423</v>
      </c>
      <c r="E3264" s="7" t="s">
        <v>592</v>
      </c>
      <c r="F3264" s="7" t="s">
        <v>6424</v>
      </c>
      <c r="G3264" s="8">
        <v>43726</v>
      </c>
      <c r="H3264" s="7" t="s">
        <v>2781</v>
      </c>
      <c r="I3264" s="7"/>
      <c r="J3264" s="7"/>
      <c r="K3264" s="7">
        <v>0</v>
      </c>
      <c r="L3264" s="7">
        <v>0</v>
      </c>
      <c r="M3264" s="7">
        <v>0</v>
      </c>
      <c r="N3264" s="7">
        <v>1</v>
      </c>
      <c r="O3264" s="7" t="s">
        <v>71</v>
      </c>
      <c r="P3264" s="7">
        <v>0</v>
      </c>
      <c r="Q3264" s="7">
        <v>0</v>
      </c>
      <c r="R3264" s="7">
        <v>150</v>
      </c>
    </row>
    <row r="3265" spans="1:18" x14ac:dyDescent="0.25">
      <c r="A3265" s="7" t="s">
        <v>6425</v>
      </c>
      <c r="B3265" s="8">
        <v>43735</v>
      </c>
      <c r="C3265" s="7">
        <v>1</v>
      </c>
      <c r="D3265" s="7" t="s">
        <v>6426</v>
      </c>
      <c r="E3265" s="7" t="s">
        <v>592</v>
      </c>
      <c r="F3265" s="7" t="s">
        <v>6427</v>
      </c>
      <c r="G3265" s="8">
        <v>43726</v>
      </c>
      <c r="H3265" s="7" t="s">
        <v>2781</v>
      </c>
      <c r="I3265" s="7"/>
      <c r="J3265" s="7"/>
      <c r="K3265" s="7">
        <v>0</v>
      </c>
      <c r="L3265" s="7">
        <v>0</v>
      </c>
      <c r="M3265" s="7">
        <v>250</v>
      </c>
      <c r="N3265" s="7">
        <v>1</v>
      </c>
      <c r="O3265" s="7" t="s">
        <v>71</v>
      </c>
      <c r="P3265" s="7">
        <v>0</v>
      </c>
      <c r="Q3265" s="7">
        <v>0</v>
      </c>
      <c r="R3265" s="7">
        <v>250</v>
      </c>
    </row>
    <row r="3266" spans="1:18" x14ac:dyDescent="0.25">
      <c r="A3266" s="7" t="s">
        <v>6428</v>
      </c>
      <c r="B3266" s="8">
        <v>43735</v>
      </c>
      <c r="C3266" s="7">
        <v>1</v>
      </c>
      <c r="D3266" s="7" t="s">
        <v>6429</v>
      </c>
      <c r="E3266" s="7" t="s">
        <v>592</v>
      </c>
      <c r="F3266" s="7" t="s">
        <v>6430</v>
      </c>
      <c r="G3266" s="8">
        <v>43729</v>
      </c>
      <c r="H3266" s="7" t="s">
        <v>2781</v>
      </c>
      <c r="I3266" s="7"/>
      <c r="J3266" s="7"/>
      <c r="K3266" s="7">
        <v>0</v>
      </c>
      <c r="L3266" s="7">
        <v>0</v>
      </c>
      <c r="M3266" s="7">
        <v>287.5</v>
      </c>
      <c r="N3266" s="7">
        <v>1</v>
      </c>
      <c r="O3266" s="7" t="s">
        <v>71</v>
      </c>
      <c r="P3266" s="7">
        <v>0</v>
      </c>
      <c r="Q3266" s="7">
        <v>0</v>
      </c>
      <c r="R3266" s="7">
        <v>312.5</v>
      </c>
    </row>
    <row r="3267" spans="1:18" x14ac:dyDescent="0.25">
      <c r="A3267" s="7" t="s">
        <v>6431</v>
      </c>
      <c r="B3267" s="8">
        <v>43735</v>
      </c>
      <c r="C3267" s="7">
        <v>1</v>
      </c>
      <c r="D3267" s="7" t="s">
        <v>6432</v>
      </c>
      <c r="E3267" s="7" t="s">
        <v>592</v>
      </c>
      <c r="F3267" s="7" t="s">
        <v>6433</v>
      </c>
      <c r="G3267" s="8">
        <v>43729</v>
      </c>
      <c r="H3267" s="7" t="s">
        <v>2781</v>
      </c>
      <c r="I3267" s="7"/>
      <c r="J3267" s="7"/>
      <c r="K3267" s="7">
        <v>0</v>
      </c>
      <c r="L3267" s="7">
        <v>0</v>
      </c>
      <c r="M3267" s="7">
        <v>137.5</v>
      </c>
      <c r="N3267" s="7">
        <v>1</v>
      </c>
      <c r="O3267" s="7" t="s">
        <v>71</v>
      </c>
      <c r="P3267" s="7">
        <v>0</v>
      </c>
      <c r="Q3267" s="7">
        <v>0</v>
      </c>
      <c r="R3267" s="7">
        <v>137.5</v>
      </c>
    </row>
    <row r="3268" spans="1:18" x14ac:dyDescent="0.25">
      <c r="A3268" s="7" t="s">
        <v>6434</v>
      </c>
      <c r="B3268" s="8">
        <v>43735</v>
      </c>
      <c r="C3268" s="7">
        <v>1</v>
      </c>
      <c r="D3268" s="7" t="s">
        <v>6435</v>
      </c>
      <c r="E3268" s="7" t="s">
        <v>592</v>
      </c>
      <c r="F3268" s="7" t="s">
        <v>6436</v>
      </c>
      <c r="G3268" s="8">
        <v>43735</v>
      </c>
      <c r="H3268" s="7" t="s">
        <v>2781</v>
      </c>
      <c r="I3268" s="7"/>
      <c r="J3268" s="7"/>
      <c r="K3268" s="7">
        <v>0</v>
      </c>
      <c r="L3268" s="7">
        <v>0</v>
      </c>
      <c r="M3268" s="7">
        <v>350</v>
      </c>
      <c r="N3268" s="7">
        <v>1</v>
      </c>
      <c r="O3268" s="7" t="s">
        <v>71</v>
      </c>
      <c r="P3268" s="7">
        <v>0</v>
      </c>
      <c r="Q3268" s="7">
        <v>0</v>
      </c>
      <c r="R3268" s="7">
        <v>350</v>
      </c>
    </row>
    <row r="3269" spans="1:18" x14ac:dyDescent="0.25">
      <c r="A3269" s="7" t="s">
        <v>6437</v>
      </c>
      <c r="B3269" s="8">
        <v>43738</v>
      </c>
      <c r="C3269" s="7">
        <v>1</v>
      </c>
      <c r="D3269" s="7" t="s">
        <v>6438</v>
      </c>
      <c r="E3269" s="7" t="s">
        <v>592</v>
      </c>
      <c r="F3269" s="7" t="s">
        <v>6439</v>
      </c>
      <c r="G3269" s="8">
        <v>43733</v>
      </c>
      <c r="H3269" s="7" t="s">
        <v>2781</v>
      </c>
      <c r="I3269" s="7"/>
      <c r="J3269" s="7"/>
      <c r="K3269" s="7">
        <v>0</v>
      </c>
      <c r="L3269" s="7">
        <v>0</v>
      </c>
      <c r="M3269" s="7">
        <v>800</v>
      </c>
      <c r="N3269" s="7">
        <v>1</v>
      </c>
      <c r="O3269" s="7" t="s">
        <v>53</v>
      </c>
      <c r="P3269" s="7">
        <v>0</v>
      </c>
      <c r="Q3269" s="7">
        <v>0</v>
      </c>
      <c r="R3269" s="7">
        <v>800</v>
      </c>
    </row>
    <row r="3270" spans="1:18" x14ac:dyDescent="0.25">
      <c r="A3270" s="7" t="s">
        <v>6440</v>
      </c>
      <c r="B3270" s="8">
        <v>43739</v>
      </c>
      <c r="C3270" s="7">
        <v>1</v>
      </c>
      <c r="D3270" s="7" t="s">
        <v>6441</v>
      </c>
      <c r="E3270" s="7" t="s">
        <v>592</v>
      </c>
      <c r="F3270" s="7" t="s">
        <v>6442</v>
      </c>
      <c r="G3270" s="8">
        <v>43725</v>
      </c>
      <c r="H3270" s="7" t="s">
        <v>2781</v>
      </c>
      <c r="I3270" s="7"/>
      <c r="J3270" s="7"/>
      <c r="K3270" s="7">
        <v>0</v>
      </c>
      <c r="L3270" s="7">
        <v>0</v>
      </c>
      <c r="M3270" s="7">
        <v>140</v>
      </c>
      <c r="N3270" s="7">
        <v>1</v>
      </c>
      <c r="O3270" s="7" t="s">
        <v>71</v>
      </c>
      <c r="P3270" s="7">
        <v>0</v>
      </c>
      <c r="Q3270" s="7">
        <v>0</v>
      </c>
      <c r="R3270" s="7">
        <v>140</v>
      </c>
    </row>
    <row r="3271" spans="1:18" x14ac:dyDescent="0.25">
      <c r="A3271" s="7" t="s">
        <v>6443</v>
      </c>
      <c r="B3271" s="8">
        <v>43739</v>
      </c>
      <c r="C3271" s="7">
        <v>1</v>
      </c>
      <c r="D3271" s="7" t="s">
        <v>6444</v>
      </c>
      <c r="E3271" s="7" t="s">
        <v>592</v>
      </c>
      <c r="F3271" s="7" t="s">
        <v>6445</v>
      </c>
      <c r="G3271" s="8">
        <v>43714</v>
      </c>
      <c r="H3271" s="7" t="s">
        <v>2781</v>
      </c>
      <c r="I3271" s="7"/>
      <c r="J3271" s="7"/>
      <c r="K3271" s="7">
        <v>0</v>
      </c>
      <c r="L3271" s="7">
        <v>0</v>
      </c>
      <c r="M3271" s="7">
        <v>65</v>
      </c>
      <c r="N3271" s="7">
        <v>1</v>
      </c>
      <c r="O3271" s="7" t="s">
        <v>71</v>
      </c>
      <c r="P3271" s="7">
        <v>0</v>
      </c>
      <c r="Q3271" s="7">
        <v>0</v>
      </c>
      <c r="R3271" s="7">
        <v>185</v>
      </c>
    </row>
    <row r="3272" spans="1:18" x14ac:dyDescent="0.25">
      <c r="A3272" s="7" t="s">
        <v>6446</v>
      </c>
      <c r="B3272" s="8">
        <v>43739</v>
      </c>
      <c r="C3272" s="7">
        <v>1</v>
      </c>
      <c r="D3272" s="7" t="s">
        <v>6447</v>
      </c>
      <c r="E3272" s="7" t="s">
        <v>592</v>
      </c>
      <c r="F3272" s="7" t="s">
        <v>6448</v>
      </c>
      <c r="G3272" s="8">
        <v>43720</v>
      </c>
      <c r="H3272" s="7" t="s">
        <v>2781</v>
      </c>
      <c r="I3272" s="7"/>
      <c r="J3272" s="7"/>
      <c r="K3272" s="7">
        <v>0</v>
      </c>
      <c r="L3272" s="7">
        <v>0</v>
      </c>
      <c r="M3272" s="7">
        <v>100</v>
      </c>
      <c r="N3272" s="7">
        <v>1</v>
      </c>
      <c r="O3272" s="7" t="s">
        <v>71</v>
      </c>
      <c r="P3272" s="7">
        <v>0</v>
      </c>
      <c r="Q3272" s="7">
        <v>0</v>
      </c>
      <c r="R3272" s="7">
        <v>100</v>
      </c>
    </row>
    <row r="3273" spans="1:18" x14ac:dyDescent="0.25">
      <c r="A3273" s="7" t="s">
        <v>6449</v>
      </c>
      <c r="B3273" s="8">
        <v>43738</v>
      </c>
      <c r="C3273" s="7">
        <v>1</v>
      </c>
      <c r="D3273" s="7" t="s">
        <v>6450</v>
      </c>
      <c r="E3273" s="7" t="s">
        <v>592</v>
      </c>
      <c r="F3273" s="7" t="s">
        <v>6451</v>
      </c>
      <c r="G3273" s="8">
        <v>43670</v>
      </c>
      <c r="H3273" s="7" t="s">
        <v>2781</v>
      </c>
      <c r="I3273" s="7"/>
      <c r="J3273" s="7"/>
      <c r="K3273" s="7">
        <v>0</v>
      </c>
      <c r="L3273" s="7">
        <v>0</v>
      </c>
      <c r="M3273" s="7">
        <v>0</v>
      </c>
      <c r="N3273" s="7">
        <v>1</v>
      </c>
      <c r="O3273" s="7" t="s">
        <v>53</v>
      </c>
      <c r="P3273" s="7">
        <v>0</v>
      </c>
      <c r="Q3273" s="7">
        <v>0</v>
      </c>
      <c r="R3273" s="7">
        <v>210367</v>
      </c>
    </row>
    <row r="3274" spans="1:18" x14ac:dyDescent="0.25">
      <c r="A3274" s="7" t="s">
        <v>6452</v>
      </c>
      <c r="B3274" s="8">
        <v>43738</v>
      </c>
      <c r="C3274" s="7">
        <v>1</v>
      </c>
      <c r="D3274" s="7" t="s">
        <v>6453</v>
      </c>
      <c r="E3274" s="7" t="s">
        <v>592</v>
      </c>
      <c r="F3274" s="7" t="s">
        <v>6454</v>
      </c>
      <c r="G3274" s="8">
        <v>43729</v>
      </c>
      <c r="H3274" s="7" t="s">
        <v>2781</v>
      </c>
      <c r="I3274" s="7"/>
      <c r="J3274" s="7"/>
      <c r="K3274" s="7">
        <v>0</v>
      </c>
      <c r="L3274" s="7">
        <v>0</v>
      </c>
      <c r="M3274" s="7">
        <v>42336</v>
      </c>
      <c r="N3274" s="7">
        <v>1</v>
      </c>
      <c r="O3274" s="7" t="s">
        <v>53</v>
      </c>
      <c r="P3274" s="7">
        <v>0</v>
      </c>
      <c r="Q3274" s="7">
        <v>0</v>
      </c>
      <c r="R3274" s="7">
        <v>42336</v>
      </c>
    </row>
    <row r="3275" spans="1:18" x14ac:dyDescent="0.25">
      <c r="A3275" s="7" t="s">
        <v>6455</v>
      </c>
      <c r="B3275" s="8">
        <v>43741</v>
      </c>
      <c r="C3275" s="7">
        <v>1</v>
      </c>
      <c r="D3275" s="7" t="s">
        <v>6456</v>
      </c>
      <c r="E3275" s="7" t="s">
        <v>592</v>
      </c>
      <c r="F3275" s="7" t="s">
        <v>6457</v>
      </c>
      <c r="G3275" s="8">
        <v>43733</v>
      </c>
      <c r="H3275" s="7" t="s">
        <v>2781</v>
      </c>
      <c r="I3275" s="7"/>
      <c r="J3275" s="7"/>
      <c r="K3275" s="7">
        <v>0</v>
      </c>
      <c r="L3275" s="7">
        <v>0</v>
      </c>
      <c r="M3275" s="7">
        <v>0</v>
      </c>
      <c r="N3275" s="7">
        <v>1</v>
      </c>
      <c r="O3275" s="7" t="s">
        <v>71</v>
      </c>
      <c r="P3275" s="7">
        <v>0</v>
      </c>
      <c r="Q3275" s="7">
        <v>0</v>
      </c>
      <c r="R3275" s="7">
        <v>500</v>
      </c>
    </row>
    <row r="3276" spans="1:18" x14ac:dyDescent="0.25">
      <c r="A3276" s="7" t="s">
        <v>6440</v>
      </c>
      <c r="B3276" s="8">
        <v>43739</v>
      </c>
      <c r="C3276" s="7">
        <v>1</v>
      </c>
      <c r="D3276" s="7" t="s">
        <v>6441</v>
      </c>
      <c r="E3276" s="7" t="s">
        <v>592</v>
      </c>
      <c r="F3276" s="7" t="s">
        <v>6442</v>
      </c>
      <c r="G3276" s="8">
        <v>43725</v>
      </c>
      <c r="H3276" s="7" t="s">
        <v>2781</v>
      </c>
      <c r="I3276" s="7"/>
      <c r="J3276" s="7"/>
      <c r="K3276" s="7">
        <v>0</v>
      </c>
      <c r="L3276" s="7">
        <v>0</v>
      </c>
      <c r="M3276" s="7">
        <v>140</v>
      </c>
      <c r="N3276" s="7">
        <v>1</v>
      </c>
      <c r="O3276" s="7" t="s">
        <v>71</v>
      </c>
      <c r="P3276" s="7">
        <v>0</v>
      </c>
      <c r="Q3276" s="7">
        <v>0</v>
      </c>
      <c r="R3276" s="7">
        <v>140</v>
      </c>
    </row>
    <row r="3277" spans="1:18" x14ac:dyDescent="0.25">
      <c r="A3277" s="7" t="s">
        <v>6443</v>
      </c>
      <c r="B3277" s="8">
        <v>43739</v>
      </c>
      <c r="C3277" s="7">
        <v>1</v>
      </c>
      <c r="D3277" s="7" t="s">
        <v>6444</v>
      </c>
      <c r="E3277" s="7" t="s">
        <v>592</v>
      </c>
      <c r="F3277" s="7" t="s">
        <v>6445</v>
      </c>
      <c r="G3277" s="8">
        <v>43714</v>
      </c>
      <c r="H3277" s="7" t="s">
        <v>2781</v>
      </c>
      <c r="I3277" s="7"/>
      <c r="J3277" s="7"/>
      <c r="K3277" s="7">
        <v>0</v>
      </c>
      <c r="L3277" s="7">
        <v>0</v>
      </c>
      <c r="M3277" s="7">
        <v>65</v>
      </c>
      <c r="N3277" s="7">
        <v>1</v>
      </c>
      <c r="O3277" s="7" t="s">
        <v>71</v>
      </c>
      <c r="P3277" s="7">
        <v>0</v>
      </c>
      <c r="Q3277" s="7">
        <v>0</v>
      </c>
      <c r="R3277" s="7">
        <v>185</v>
      </c>
    </row>
    <row r="3278" spans="1:18" x14ac:dyDescent="0.25">
      <c r="A3278" s="7" t="s">
        <v>6446</v>
      </c>
      <c r="B3278" s="8">
        <v>43739</v>
      </c>
      <c r="C3278" s="7">
        <v>1</v>
      </c>
      <c r="D3278" s="7" t="s">
        <v>6447</v>
      </c>
      <c r="E3278" s="7" t="s">
        <v>592</v>
      </c>
      <c r="F3278" s="7" t="s">
        <v>6448</v>
      </c>
      <c r="G3278" s="8">
        <v>43720</v>
      </c>
      <c r="H3278" s="7" t="s">
        <v>2781</v>
      </c>
      <c r="I3278" s="7"/>
      <c r="J3278" s="7"/>
      <c r="K3278" s="7">
        <v>0</v>
      </c>
      <c r="L3278" s="7">
        <v>0</v>
      </c>
      <c r="M3278" s="7">
        <v>100</v>
      </c>
      <c r="N3278" s="7">
        <v>1</v>
      </c>
      <c r="O3278" s="7" t="s">
        <v>71</v>
      </c>
      <c r="P3278" s="7">
        <v>0</v>
      </c>
      <c r="Q3278" s="7">
        <v>0</v>
      </c>
      <c r="R3278" s="7">
        <v>100</v>
      </c>
    </row>
    <row r="3279" spans="1:18" x14ac:dyDescent="0.25">
      <c r="A3279" s="7" t="s">
        <v>6455</v>
      </c>
      <c r="B3279" s="8">
        <v>43741</v>
      </c>
      <c r="C3279" s="7">
        <v>1</v>
      </c>
      <c r="D3279" s="7" t="s">
        <v>6456</v>
      </c>
      <c r="E3279" s="7" t="s">
        <v>592</v>
      </c>
      <c r="F3279" s="7" t="s">
        <v>6457</v>
      </c>
      <c r="G3279" s="8">
        <v>43733</v>
      </c>
      <c r="H3279" s="7" t="s">
        <v>2781</v>
      </c>
      <c r="I3279" s="7"/>
      <c r="J3279" s="7"/>
      <c r="K3279" s="7">
        <v>0</v>
      </c>
      <c r="L3279" s="7">
        <v>0</v>
      </c>
      <c r="M3279" s="7">
        <v>0</v>
      </c>
      <c r="N3279" s="7">
        <v>1</v>
      </c>
      <c r="O3279" s="7" t="s">
        <v>71</v>
      </c>
      <c r="P3279" s="7">
        <v>0</v>
      </c>
      <c r="Q3279" s="7">
        <v>0</v>
      </c>
      <c r="R3279" s="7">
        <v>500</v>
      </c>
    </row>
    <row r="3280" spans="1:18" x14ac:dyDescent="0.25">
      <c r="A3280" s="7" t="s">
        <v>6458</v>
      </c>
      <c r="B3280" s="8">
        <v>43742</v>
      </c>
      <c r="C3280" s="7">
        <v>1</v>
      </c>
      <c r="D3280" s="7" t="s">
        <v>6459</v>
      </c>
      <c r="E3280" s="7" t="s">
        <v>592</v>
      </c>
      <c r="F3280" s="7" t="s">
        <v>6460</v>
      </c>
      <c r="G3280" s="8">
        <v>43735</v>
      </c>
      <c r="H3280" s="7" t="s">
        <v>2781</v>
      </c>
      <c r="I3280" s="7"/>
      <c r="J3280" s="7"/>
      <c r="K3280" s="7">
        <v>0</v>
      </c>
      <c r="L3280" s="7">
        <v>0</v>
      </c>
      <c r="M3280" s="7">
        <v>900</v>
      </c>
      <c r="N3280" s="7">
        <v>1</v>
      </c>
      <c r="O3280" s="7" t="s">
        <v>53</v>
      </c>
      <c r="P3280" s="7">
        <v>0</v>
      </c>
      <c r="Q3280" s="7">
        <v>0</v>
      </c>
      <c r="R3280" s="7">
        <v>900</v>
      </c>
    </row>
    <row r="3281" spans="1:18" x14ac:dyDescent="0.25">
      <c r="A3281" s="7" t="s">
        <v>6461</v>
      </c>
      <c r="B3281" s="8">
        <v>43745</v>
      </c>
      <c r="C3281" s="7">
        <v>1</v>
      </c>
      <c r="D3281" s="7" t="s">
        <v>6462</v>
      </c>
      <c r="E3281" s="7" t="s">
        <v>592</v>
      </c>
      <c r="F3281" s="7" t="s">
        <v>6463</v>
      </c>
      <c r="G3281" s="8">
        <v>43742</v>
      </c>
      <c r="H3281" s="7" t="s">
        <v>2781</v>
      </c>
      <c r="I3281" s="7"/>
      <c r="J3281" s="7"/>
      <c r="K3281" s="7">
        <v>0</v>
      </c>
      <c r="L3281" s="7">
        <v>0</v>
      </c>
      <c r="M3281" s="7">
        <v>1180</v>
      </c>
      <c r="N3281" s="7">
        <v>1</v>
      </c>
      <c r="O3281" s="7" t="s">
        <v>53</v>
      </c>
      <c r="P3281" s="7">
        <v>0</v>
      </c>
      <c r="Q3281" s="7">
        <v>0</v>
      </c>
      <c r="R3281" s="7">
        <v>1180</v>
      </c>
    </row>
    <row r="3282" spans="1:18" x14ac:dyDescent="0.25">
      <c r="A3282" s="7" t="s">
        <v>6440</v>
      </c>
      <c r="B3282" s="8">
        <v>43739</v>
      </c>
      <c r="C3282" s="7">
        <v>1</v>
      </c>
      <c r="D3282" s="7" t="s">
        <v>6441</v>
      </c>
      <c r="E3282" s="7" t="s">
        <v>592</v>
      </c>
      <c r="F3282" s="7" t="s">
        <v>6442</v>
      </c>
      <c r="G3282" s="8">
        <v>43725</v>
      </c>
      <c r="H3282" s="7" t="s">
        <v>2781</v>
      </c>
      <c r="I3282" s="7"/>
      <c r="J3282" s="7"/>
      <c r="K3282" s="7">
        <v>0</v>
      </c>
      <c r="L3282" s="7">
        <v>0</v>
      </c>
      <c r="M3282" s="7">
        <v>140</v>
      </c>
      <c r="N3282" s="7">
        <v>1</v>
      </c>
      <c r="O3282" s="7" t="s">
        <v>71</v>
      </c>
      <c r="P3282" s="7">
        <v>0</v>
      </c>
      <c r="Q3282" s="7">
        <v>0</v>
      </c>
      <c r="R3282" s="7">
        <v>140</v>
      </c>
    </row>
    <row r="3283" spans="1:18" x14ac:dyDescent="0.25">
      <c r="A3283" s="7" t="s">
        <v>6443</v>
      </c>
      <c r="B3283" s="8">
        <v>43739</v>
      </c>
      <c r="C3283" s="7">
        <v>1</v>
      </c>
      <c r="D3283" s="7" t="s">
        <v>6444</v>
      </c>
      <c r="E3283" s="7" t="s">
        <v>592</v>
      </c>
      <c r="F3283" s="7" t="s">
        <v>6445</v>
      </c>
      <c r="G3283" s="8">
        <v>43714</v>
      </c>
      <c r="H3283" s="7" t="s">
        <v>2781</v>
      </c>
      <c r="I3283" s="7"/>
      <c r="J3283" s="7"/>
      <c r="K3283" s="7">
        <v>0</v>
      </c>
      <c r="L3283" s="7">
        <v>0</v>
      </c>
      <c r="M3283" s="7">
        <v>65</v>
      </c>
      <c r="N3283" s="7">
        <v>1</v>
      </c>
      <c r="O3283" s="7" t="s">
        <v>71</v>
      </c>
      <c r="P3283" s="7">
        <v>0</v>
      </c>
      <c r="Q3283" s="7">
        <v>0</v>
      </c>
      <c r="R3283" s="7">
        <v>185</v>
      </c>
    </row>
    <row r="3284" spans="1:18" x14ac:dyDescent="0.25">
      <c r="A3284" s="7" t="s">
        <v>6446</v>
      </c>
      <c r="B3284" s="8">
        <v>43739</v>
      </c>
      <c r="C3284" s="7">
        <v>1</v>
      </c>
      <c r="D3284" s="7" t="s">
        <v>6447</v>
      </c>
      <c r="E3284" s="7" t="s">
        <v>592</v>
      </c>
      <c r="F3284" s="7" t="s">
        <v>6448</v>
      </c>
      <c r="G3284" s="8">
        <v>43720</v>
      </c>
      <c r="H3284" s="7" t="s">
        <v>2781</v>
      </c>
      <c r="I3284" s="7"/>
      <c r="J3284" s="7"/>
      <c r="K3284" s="7">
        <v>0</v>
      </c>
      <c r="L3284" s="7">
        <v>0</v>
      </c>
      <c r="M3284" s="7">
        <v>100</v>
      </c>
      <c r="N3284" s="7">
        <v>1</v>
      </c>
      <c r="O3284" s="7" t="s">
        <v>71</v>
      </c>
      <c r="P3284" s="7">
        <v>0</v>
      </c>
      <c r="Q3284" s="7">
        <v>0</v>
      </c>
      <c r="R3284" s="7">
        <v>100</v>
      </c>
    </row>
    <row r="3285" spans="1:18" x14ac:dyDescent="0.25">
      <c r="A3285" s="7" t="s">
        <v>6455</v>
      </c>
      <c r="B3285" s="8">
        <v>43741</v>
      </c>
      <c r="C3285" s="7">
        <v>1</v>
      </c>
      <c r="D3285" s="7" t="s">
        <v>6456</v>
      </c>
      <c r="E3285" s="7" t="s">
        <v>592</v>
      </c>
      <c r="F3285" s="7" t="s">
        <v>6457</v>
      </c>
      <c r="G3285" s="8">
        <v>43733</v>
      </c>
      <c r="H3285" s="7" t="s">
        <v>2781</v>
      </c>
      <c r="I3285" s="7"/>
      <c r="J3285" s="7"/>
      <c r="K3285" s="7">
        <v>0</v>
      </c>
      <c r="L3285" s="7">
        <v>0</v>
      </c>
      <c r="M3285" s="7">
        <v>0</v>
      </c>
      <c r="N3285" s="7">
        <v>1</v>
      </c>
      <c r="O3285" s="7" t="s">
        <v>71</v>
      </c>
      <c r="P3285" s="7">
        <v>0</v>
      </c>
      <c r="Q3285" s="7">
        <v>0</v>
      </c>
      <c r="R3285" s="7">
        <v>500</v>
      </c>
    </row>
    <row r="3286" spans="1:18" x14ac:dyDescent="0.25">
      <c r="A3286" s="7" t="s">
        <v>6458</v>
      </c>
      <c r="B3286" s="8">
        <v>43742</v>
      </c>
      <c r="C3286" s="7">
        <v>1</v>
      </c>
      <c r="D3286" s="7" t="s">
        <v>6459</v>
      </c>
      <c r="E3286" s="7" t="s">
        <v>592</v>
      </c>
      <c r="F3286" s="7" t="s">
        <v>6460</v>
      </c>
      <c r="G3286" s="8">
        <v>43735</v>
      </c>
      <c r="H3286" s="7" t="s">
        <v>2781</v>
      </c>
      <c r="I3286" s="7"/>
      <c r="J3286" s="7"/>
      <c r="K3286" s="7">
        <v>0</v>
      </c>
      <c r="L3286" s="7">
        <v>0</v>
      </c>
      <c r="M3286" s="7">
        <v>900</v>
      </c>
      <c r="N3286" s="7">
        <v>1</v>
      </c>
      <c r="O3286" s="7" t="s">
        <v>53</v>
      </c>
      <c r="P3286" s="7">
        <v>0</v>
      </c>
      <c r="Q3286" s="7">
        <v>0</v>
      </c>
      <c r="R3286" s="7">
        <v>900</v>
      </c>
    </row>
    <row r="3287" spans="1:18" x14ac:dyDescent="0.25">
      <c r="A3287" s="7" t="s">
        <v>6461</v>
      </c>
      <c r="B3287" s="8">
        <v>43745</v>
      </c>
      <c r="C3287" s="7">
        <v>1</v>
      </c>
      <c r="D3287" s="7" t="s">
        <v>6462</v>
      </c>
      <c r="E3287" s="7" t="s">
        <v>592</v>
      </c>
      <c r="F3287" s="7" t="s">
        <v>6463</v>
      </c>
      <c r="G3287" s="8">
        <v>43742</v>
      </c>
      <c r="H3287" s="7" t="s">
        <v>2781</v>
      </c>
      <c r="I3287" s="7"/>
      <c r="J3287" s="7"/>
      <c r="K3287" s="7">
        <v>0</v>
      </c>
      <c r="L3287" s="7">
        <v>0</v>
      </c>
      <c r="M3287" s="7">
        <v>1180</v>
      </c>
      <c r="N3287" s="7">
        <v>1</v>
      </c>
      <c r="O3287" s="7" t="s">
        <v>53</v>
      </c>
      <c r="P3287" s="7">
        <v>0</v>
      </c>
      <c r="Q3287" s="7">
        <v>0</v>
      </c>
      <c r="R3287" s="7">
        <v>1180</v>
      </c>
    </row>
    <row r="3288" spans="1:18" x14ac:dyDescent="0.25">
      <c r="A3288" s="7" t="s">
        <v>6440</v>
      </c>
      <c r="B3288" s="8">
        <v>43739</v>
      </c>
      <c r="C3288" s="7">
        <v>1</v>
      </c>
      <c r="D3288" s="7" t="s">
        <v>6441</v>
      </c>
      <c r="E3288" s="7" t="s">
        <v>592</v>
      </c>
      <c r="F3288" s="7" t="s">
        <v>6442</v>
      </c>
      <c r="G3288" s="8">
        <v>43725</v>
      </c>
      <c r="H3288" s="7" t="s">
        <v>2781</v>
      </c>
      <c r="I3288" s="7"/>
      <c r="J3288" s="7"/>
      <c r="K3288" s="7">
        <v>0</v>
      </c>
      <c r="L3288" s="7">
        <v>0</v>
      </c>
      <c r="M3288" s="7">
        <v>140</v>
      </c>
      <c r="N3288" s="7">
        <v>1</v>
      </c>
      <c r="O3288" s="7" t="s">
        <v>71</v>
      </c>
      <c r="P3288" s="7">
        <v>0</v>
      </c>
      <c r="Q3288" s="7">
        <v>0</v>
      </c>
      <c r="R3288" s="7">
        <v>140</v>
      </c>
    </row>
    <row r="3289" spans="1:18" x14ac:dyDescent="0.25">
      <c r="A3289" s="7" t="s">
        <v>6443</v>
      </c>
      <c r="B3289" s="8">
        <v>43739</v>
      </c>
      <c r="C3289" s="7">
        <v>1</v>
      </c>
      <c r="D3289" s="7" t="s">
        <v>6444</v>
      </c>
      <c r="E3289" s="7" t="s">
        <v>592</v>
      </c>
      <c r="F3289" s="7" t="s">
        <v>6445</v>
      </c>
      <c r="G3289" s="8">
        <v>43714</v>
      </c>
      <c r="H3289" s="7" t="s">
        <v>2781</v>
      </c>
      <c r="I3289" s="7"/>
      <c r="J3289" s="7"/>
      <c r="K3289" s="7">
        <v>0</v>
      </c>
      <c r="L3289" s="7">
        <v>0</v>
      </c>
      <c r="M3289" s="7">
        <v>65</v>
      </c>
      <c r="N3289" s="7">
        <v>1</v>
      </c>
      <c r="O3289" s="7" t="s">
        <v>71</v>
      </c>
      <c r="P3289" s="7">
        <v>0</v>
      </c>
      <c r="Q3289" s="7">
        <v>0</v>
      </c>
      <c r="R3289" s="7">
        <v>185</v>
      </c>
    </row>
    <row r="3290" spans="1:18" x14ac:dyDescent="0.25">
      <c r="A3290" s="7" t="s">
        <v>6446</v>
      </c>
      <c r="B3290" s="8">
        <v>43739</v>
      </c>
      <c r="C3290" s="7">
        <v>1</v>
      </c>
      <c r="D3290" s="7" t="s">
        <v>6447</v>
      </c>
      <c r="E3290" s="7" t="s">
        <v>592</v>
      </c>
      <c r="F3290" s="7" t="s">
        <v>6448</v>
      </c>
      <c r="G3290" s="8">
        <v>43720</v>
      </c>
      <c r="H3290" s="7" t="s">
        <v>2781</v>
      </c>
      <c r="I3290" s="7"/>
      <c r="J3290" s="7"/>
      <c r="K3290" s="7">
        <v>0</v>
      </c>
      <c r="L3290" s="7">
        <v>0</v>
      </c>
      <c r="M3290" s="7">
        <v>100</v>
      </c>
      <c r="N3290" s="7">
        <v>1</v>
      </c>
      <c r="O3290" s="7" t="s">
        <v>71</v>
      </c>
      <c r="P3290" s="7">
        <v>0</v>
      </c>
      <c r="Q3290" s="7">
        <v>0</v>
      </c>
      <c r="R3290" s="7">
        <v>100</v>
      </c>
    </row>
    <row r="3291" spans="1:18" x14ac:dyDescent="0.25">
      <c r="A3291" s="7" t="s">
        <v>6455</v>
      </c>
      <c r="B3291" s="8">
        <v>43741</v>
      </c>
      <c r="C3291" s="7">
        <v>1</v>
      </c>
      <c r="D3291" s="7" t="s">
        <v>6456</v>
      </c>
      <c r="E3291" s="7" t="s">
        <v>592</v>
      </c>
      <c r="F3291" s="7" t="s">
        <v>6457</v>
      </c>
      <c r="G3291" s="8">
        <v>43733</v>
      </c>
      <c r="H3291" s="7" t="s">
        <v>2781</v>
      </c>
      <c r="I3291" s="7"/>
      <c r="J3291" s="7"/>
      <c r="K3291" s="7">
        <v>0</v>
      </c>
      <c r="L3291" s="7">
        <v>0</v>
      </c>
      <c r="M3291" s="7">
        <v>0</v>
      </c>
      <c r="N3291" s="7">
        <v>1</v>
      </c>
      <c r="O3291" s="7" t="s">
        <v>71</v>
      </c>
      <c r="P3291" s="7">
        <v>0</v>
      </c>
      <c r="Q3291" s="7">
        <v>0</v>
      </c>
      <c r="R3291" s="7">
        <v>500</v>
      </c>
    </row>
    <row r="3292" spans="1:18" x14ac:dyDescent="0.25">
      <c r="A3292" s="7" t="s">
        <v>6458</v>
      </c>
      <c r="B3292" s="8">
        <v>43742</v>
      </c>
      <c r="C3292" s="7">
        <v>1</v>
      </c>
      <c r="D3292" s="7" t="s">
        <v>6459</v>
      </c>
      <c r="E3292" s="7" t="s">
        <v>592</v>
      </c>
      <c r="F3292" s="7" t="s">
        <v>6460</v>
      </c>
      <c r="G3292" s="8">
        <v>43735</v>
      </c>
      <c r="H3292" s="7" t="s">
        <v>2781</v>
      </c>
      <c r="I3292" s="7"/>
      <c r="J3292" s="7"/>
      <c r="K3292" s="7">
        <v>0</v>
      </c>
      <c r="L3292" s="7">
        <v>0</v>
      </c>
      <c r="M3292" s="7">
        <v>900</v>
      </c>
      <c r="N3292" s="7">
        <v>1</v>
      </c>
      <c r="O3292" s="7" t="s">
        <v>53</v>
      </c>
      <c r="P3292" s="7">
        <v>0</v>
      </c>
      <c r="Q3292" s="7">
        <v>0</v>
      </c>
      <c r="R3292" s="7">
        <v>900</v>
      </c>
    </row>
    <row r="3293" spans="1:18" x14ac:dyDescent="0.25">
      <c r="A3293" s="7" t="s">
        <v>6461</v>
      </c>
      <c r="B3293" s="8">
        <v>43745</v>
      </c>
      <c r="C3293" s="7">
        <v>1</v>
      </c>
      <c r="D3293" s="7" t="s">
        <v>6462</v>
      </c>
      <c r="E3293" s="7" t="s">
        <v>592</v>
      </c>
      <c r="F3293" s="7" t="s">
        <v>6463</v>
      </c>
      <c r="G3293" s="8">
        <v>43742</v>
      </c>
      <c r="H3293" s="7" t="s">
        <v>2781</v>
      </c>
      <c r="I3293" s="7"/>
      <c r="J3293" s="7"/>
      <c r="K3293" s="7">
        <v>0</v>
      </c>
      <c r="L3293" s="7">
        <v>0</v>
      </c>
      <c r="M3293" s="7">
        <v>1180</v>
      </c>
      <c r="N3293" s="7">
        <v>1</v>
      </c>
      <c r="O3293" s="7" t="s">
        <v>53</v>
      </c>
      <c r="P3293" s="7">
        <v>0</v>
      </c>
      <c r="Q3293" s="7">
        <v>0</v>
      </c>
      <c r="R3293" s="7">
        <v>1180</v>
      </c>
    </row>
    <row r="3294" spans="1:18" x14ac:dyDescent="0.25">
      <c r="A3294" s="7" t="s">
        <v>6464</v>
      </c>
      <c r="B3294" s="8">
        <v>43748</v>
      </c>
      <c r="C3294" s="7">
        <v>1</v>
      </c>
      <c r="D3294" s="7" t="s">
        <v>6465</v>
      </c>
      <c r="E3294" s="7" t="s">
        <v>592</v>
      </c>
      <c r="F3294" s="7" t="s">
        <v>6466</v>
      </c>
      <c r="G3294" s="8">
        <v>43748</v>
      </c>
      <c r="H3294" s="7" t="s">
        <v>2781</v>
      </c>
      <c r="I3294" s="7"/>
      <c r="J3294" s="7"/>
      <c r="K3294" s="7">
        <v>0</v>
      </c>
      <c r="L3294" s="7">
        <v>0</v>
      </c>
      <c r="M3294" s="7">
        <v>1500</v>
      </c>
      <c r="N3294" s="7">
        <v>1</v>
      </c>
      <c r="O3294" s="7" t="s">
        <v>53</v>
      </c>
      <c r="P3294" s="7">
        <v>0</v>
      </c>
      <c r="Q3294" s="7">
        <v>0</v>
      </c>
      <c r="R3294" s="7">
        <v>1500</v>
      </c>
    </row>
    <row r="3295" spans="1:18" x14ac:dyDescent="0.25">
      <c r="A3295" s="7" t="s">
        <v>6440</v>
      </c>
      <c r="B3295" s="8">
        <v>43739</v>
      </c>
      <c r="C3295" s="7">
        <v>1</v>
      </c>
      <c r="D3295" s="7" t="s">
        <v>6441</v>
      </c>
      <c r="E3295" s="7" t="s">
        <v>592</v>
      </c>
      <c r="F3295" s="7" t="s">
        <v>6442</v>
      </c>
      <c r="G3295" s="8">
        <v>43725</v>
      </c>
      <c r="H3295" s="7" t="s">
        <v>2781</v>
      </c>
      <c r="I3295" s="7"/>
      <c r="J3295" s="7"/>
      <c r="K3295" s="7">
        <v>0</v>
      </c>
      <c r="L3295" s="7">
        <v>0</v>
      </c>
      <c r="M3295" s="7">
        <v>140</v>
      </c>
      <c r="N3295" s="7">
        <v>1</v>
      </c>
      <c r="O3295" s="7" t="s">
        <v>71</v>
      </c>
      <c r="P3295" s="7">
        <v>0</v>
      </c>
      <c r="Q3295" s="7">
        <v>0</v>
      </c>
      <c r="R3295" s="7">
        <v>140</v>
      </c>
    </row>
    <row r="3296" spans="1:18" x14ac:dyDescent="0.25">
      <c r="A3296" s="7" t="s">
        <v>6443</v>
      </c>
      <c r="B3296" s="8">
        <v>43739</v>
      </c>
      <c r="C3296" s="7">
        <v>1</v>
      </c>
      <c r="D3296" s="7" t="s">
        <v>6444</v>
      </c>
      <c r="E3296" s="7" t="s">
        <v>592</v>
      </c>
      <c r="F3296" s="7" t="s">
        <v>6445</v>
      </c>
      <c r="G3296" s="8">
        <v>43714</v>
      </c>
      <c r="H3296" s="7" t="s">
        <v>2781</v>
      </c>
      <c r="I3296" s="7"/>
      <c r="J3296" s="7"/>
      <c r="K3296" s="7">
        <v>0</v>
      </c>
      <c r="L3296" s="7">
        <v>0</v>
      </c>
      <c r="M3296" s="7">
        <v>65</v>
      </c>
      <c r="N3296" s="7">
        <v>1</v>
      </c>
      <c r="O3296" s="7" t="s">
        <v>71</v>
      </c>
      <c r="P3296" s="7">
        <v>0</v>
      </c>
      <c r="Q3296" s="7">
        <v>0</v>
      </c>
      <c r="R3296" s="7">
        <v>185</v>
      </c>
    </row>
    <row r="3297" spans="1:18" x14ac:dyDescent="0.25">
      <c r="A3297" s="7" t="s">
        <v>6446</v>
      </c>
      <c r="B3297" s="8">
        <v>43739</v>
      </c>
      <c r="C3297" s="7">
        <v>1</v>
      </c>
      <c r="D3297" s="7" t="s">
        <v>6447</v>
      </c>
      <c r="E3297" s="7" t="s">
        <v>592</v>
      </c>
      <c r="F3297" s="7" t="s">
        <v>6448</v>
      </c>
      <c r="G3297" s="8">
        <v>43720</v>
      </c>
      <c r="H3297" s="7" t="s">
        <v>2781</v>
      </c>
      <c r="I3297" s="7"/>
      <c r="J3297" s="7"/>
      <c r="K3297" s="7">
        <v>0</v>
      </c>
      <c r="L3297" s="7">
        <v>0</v>
      </c>
      <c r="M3297" s="7">
        <v>100</v>
      </c>
      <c r="N3297" s="7">
        <v>1</v>
      </c>
      <c r="O3297" s="7" t="s">
        <v>71</v>
      </c>
      <c r="P3297" s="7">
        <v>0</v>
      </c>
      <c r="Q3297" s="7">
        <v>0</v>
      </c>
      <c r="R3297" s="7">
        <v>100</v>
      </c>
    </row>
    <row r="3298" spans="1:18" x14ac:dyDescent="0.25">
      <c r="A3298" s="7" t="s">
        <v>6455</v>
      </c>
      <c r="B3298" s="8">
        <v>43741</v>
      </c>
      <c r="C3298" s="7">
        <v>1</v>
      </c>
      <c r="D3298" s="7" t="s">
        <v>6456</v>
      </c>
      <c r="E3298" s="7" t="s">
        <v>592</v>
      </c>
      <c r="F3298" s="7" t="s">
        <v>6457</v>
      </c>
      <c r="G3298" s="8">
        <v>43733</v>
      </c>
      <c r="H3298" s="7" t="s">
        <v>2781</v>
      </c>
      <c r="I3298" s="7"/>
      <c r="J3298" s="7"/>
      <c r="K3298" s="7">
        <v>0</v>
      </c>
      <c r="L3298" s="7">
        <v>0</v>
      </c>
      <c r="M3298" s="7">
        <v>0</v>
      </c>
      <c r="N3298" s="7">
        <v>1</v>
      </c>
      <c r="O3298" s="7" t="s">
        <v>71</v>
      </c>
      <c r="P3298" s="7">
        <v>0</v>
      </c>
      <c r="Q3298" s="7">
        <v>0</v>
      </c>
      <c r="R3298" s="7">
        <v>500</v>
      </c>
    </row>
    <row r="3299" spans="1:18" x14ac:dyDescent="0.25">
      <c r="A3299" s="7" t="s">
        <v>6458</v>
      </c>
      <c r="B3299" s="8">
        <v>43742</v>
      </c>
      <c r="C3299" s="7">
        <v>1</v>
      </c>
      <c r="D3299" s="7" t="s">
        <v>6459</v>
      </c>
      <c r="E3299" s="7" t="s">
        <v>592</v>
      </c>
      <c r="F3299" s="7" t="s">
        <v>6460</v>
      </c>
      <c r="G3299" s="8">
        <v>43735</v>
      </c>
      <c r="H3299" s="7" t="s">
        <v>2781</v>
      </c>
      <c r="I3299" s="7"/>
      <c r="J3299" s="7"/>
      <c r="K3299" s="7">
        <v>0</v>
      </c>
      <c r="L3299" s="7">
        <v>0</v>
      </c>
      <c r="M3299" s="7">
        <v>900</v>
      </c>
      <c r="N3299" s="7">
        <v>1</v>
      </c>
      <c r="O3299" s="7" t="s">
        <v>53</v>
      </c>
      <c r="P3299" s="7">
        <v>0</v>
      </c>
      <c r="Q3299" s="7">
        <v>0</v>
      </c>
      <c r="R3299" s="7">
        <v>900</v>
      </c>
    </row>
    <row r="3300" spans="1:18" x14ac:dyDescent="0.25">
      <c r="A3300" s="7" t="s">
        <v>6461</v>
      </c>
      <c r="B3300" s="8">
        <v>43745</v>
      </c>
      <c r="C3300" s="7">
        <v>1</v>
      </c>
      <c r="D3300" s="7" t="s">
        <v>6462</v>
      </c>
      <c r="E3300" s="7" t="s">
        <v>592</v>
      </c>
      <c r="F3300" s="7" t="s">
        <v>6463</v>
      </c>
      <c r="G3300" s="8">
        <v>43742</v>
      </c>
      <c r="H3300" s="7" t="s">
        <v>2781</v>
      </c>
      <c r="I3300" s="7"/>
      <c r="J3300" s="7"/>
      <c r="K3300" s="7">
        <v>0</v>
      </c>
      <c r="L3300" s="7">
        <v>0</v>
      </c>
      <c r="M3300" s="7">
        <v>1180</v>
      </c>
      <c r="N3300" s="7">
        <v>1</v>
      </c>
      <c r="O3300" s="7" t="s">
        <v>53</v>
      </c>
      <c r="P3300" s="7">
        <v>0</v>
      </c>
      <c r="Q3300" s="7">
        <v>0</v>
      </c>
      <c r="R3300" s="7">
        <v>1180</v>
      </c>
    </row>
    <row r="3301" spans="1:18" x14ac:dyDescent="0.25">
      <c r="A3301" s="7" t="s">
        <v>6464</v>
      </c>
      <c r="B3301" s="8">
        <v>43748</v>
      </c>
      <c r="C3301" s="7">
        <v>1</v>
      </c>
      <c r="D3301" s="7" t="s">
        <v>6465</v>
      </c>
      <c r="E3301" s="7" t="s">
        <v>592</v>
      </c>
      <c r="F3301" s="7" t="s">
        <v>6466</v>
      </c>
      <c r="G3301" s="8">
        <v>43748</v>
      </c>
      <c r="H3301" s="7" t="s">
        <v>2781</v>
      </c>
      <c r="I3301" s="7"/>
      <c r="J3301" s="7"/>
      <c r="K3301" s="7">
        <v>0</v>
      </c>
      <c r="L3301" s="7">
        <v>0</v>
      </c>
      <c r="M3301" s="7">
        <v>260</v>
      </c>
      <c r="N3301" s="7">
        <v>1</v>
      </c>
      <c r="O3301" s="7" t="s">
        <v>53</v>
      </c>
      <c r="P3301" s="7">
        <v>0</v>
      </c>
      <c r="Q3301" s="7">
        <v>0</v>
      </c>
      <c r="R3301" s="7">
        <v>1500</v>
      </c>
    </row>
    <row r="3302" spans="1:18" x14ac:dyDescent="0.25">
      <c r="A3302" s="7" t="s">
        <v>6467</v>
      </c>
      <c r="B3302" s="8">
        <v>43753</v>
      </c>
      <c r="C3302" s="7">
        <v>1</v>
      </c>
      <c r="D3302" s="7" t="s">
        <v>6468</v>
      </c>
      <c r="E3302" s="7" t="s">
        <v>592</v>
      </c>
      <c r="F3302" s="7" t="s">
        <v>6469</v>
      </c>
      <c r="G3302" s="8">
        <v>43747</v>
      </c>
      <c r="H3302" s="7" t="s">
        <v>2781</v>
      </c>
      <c r="I3302" s="7"/>
      <c r="J3302" s="7"/>
      <c r="K3302" s="7">
        <v>0</v>
      </c>
      <c r="L3302" s="7">
        <v>0</v>
      </c>
      <c r="M3302" s="7">
        <v>50</v>
      </c>
      <c r="N3302" s="7">
        <v>1</v>
      </c>
      <c r="O3302" s="7" t="s">
        <v>71</v>
      </c>
      <c r="P3302" s="7">
        <v>0</v>
      </c>
      <c r="Q3302" s="7">
        <v>0</v>
      </c>
      <c r="R3302" s="7">
        <v>50</v>
      </c>
    </row>
    <row r="3303" spans="1:18" x14ac:dyDescent="0.25">
      <c r="A3303" s="7" t="s">
        <v>6470</v>
      </c>
      <c r="B3303" s="8">
        <v>43753</v>
      </c>
      <c r="C3303" s="7">
        <v>1</v>
      </c>
      <c r="D3303" s="7" t="s">
        <v>6471</v>
      </c>
      <c r="E3303" s="7" t="s">
        <v>592</v>
      </c>
      <c r="F3303" s="7" t="s">
        <v>6472</v>
      </c>
      <c r="G3303" s="8">
        <v>43732</v>
      </c>
      <c r="H3303" s="7" t="s">
        <v>2781</v>
      </c>
      <c r="I3303" s="7"/>
      <c r="J3303" s="7"/>
      <c r="K3303" s="7">
        <v>0</v>
      </c>
      <c r="L3303" s="7">
        <v>0</v>
      </c>
      <c r="M3303" s="7">
        <v>2500</v>
      </c>
      <c r="N3303" s="7">
        <v>1</v>
      </c>
      <c r="O3303" s="7" t="s">
        <v>53</v>
      </c>
      <c r="P3303" s="7">
        <v>0</v>
      </c>
      <c r="Q3303" s="7">
        <v>0</v>
      </c>
      <c r="R3303" s="7">
        <v>2500</v>
      </c>
    </row>
    <row r="3304" spans="1:18" x14ac:dyDescent="0.25">
      <c r="A3304" s="7" t="s">
        <v>6473</v>
      </c>
      <c r="B3304" s="8">
        <v>43753</v>
      </c>
      <c r="C3304" s="7">
        <v>1</v>
      </c>
      <c r="D3304" s="7" t="s">
        <v>6474</v>
      </c>
      <c r="E3304" s="7" t="s">
        <v>592</v>
      </c>
      <c r="F3304" s="7" t="s">
        <v>6475</v>
      </c>
      <c r="G3304" s="8">
        <v>43734</v>
      </c>
      <c r="H3304" s="7" t="s">
        <v>2781</v>
      </c>
      <c r="I3304" s="7"/>
      <c r="J3304" s="7"/>
      <c r="K3304" s="7">
        <v>0</v>
      </c>
      <c r="L3304" s="7">
        <v>0</v>
      </c>
      <c r="M3304" s="7">
        <v>1100</v>
      </c>
      <c r="N3304" s="7">
        <v>1</v>
      </c>
      <c r="O3304" s="7" t="s">
        <v>53</v>
      </c>
      <c r="P3304" s="7">
        <v>0</v>
      </c>
      <c r="Q3304" s="7">
        <v>0</v>
      </c>
      <c r="R3304" s="7">
        <v>1100</v>
      </c>
    </row>
    <row r="3305" spans="1:18" x14ac:dyDescent="0.25">
      <c r="A3305" s="7" t="s">
        <v>6476</v>
      </c>
      <c r="B3305" s="8">
        <v>43753</v>
      </c>
      <c r="C3305" s="7">
        <v>1</v>
      </c>
      <c r="D3305" s="7" t="s">
        <v>6477</v>
      </c>
      <c r="E3305" s="7" t="s">
        <v>592</v>
      </c>
      <c r="F3305" s="7" t="s">
        <v>6478</v>
      </c>
      <c r="G3305" s="8">
        <v>43742</v>
      </c>
      <c r="H3305" s="7" t="s">
        <v>2781</v>
      </c>
      <c r="I3305" s="7"/>
      <c r="J3305" s="7"/>
      <c r="K3305" s="7">
        <v>0</v>
      </c>
      <c r="L3305" s="7">
        <v>0</v>
      </c>
      <c r="M3305" s="7">
        <v>0</v>
      </c>
      <c r="N3305" s="7">
        <v>1</v>
      </c>
      <c r="O3305" s="7" t="s">
        <v>71</v>
      </c>
      <c r="P3305" s="7">
        <v>0</v>
      </c>
      <c r="Q3305" s="7">
        <v>0</v>
      </c>
      <c r="R3305" s="7">
        <v>50</v>
      </c>
    </row>
    <row r="3306" spans="1:18" x14ac:dyDescent="0.25">
      <c r="A3306" s="7" t="s">
        <v>6479</v>
      </c>
      <c r="B3306" s="8">
        <v>43753</v>
      </c>
      <c r="C3306" s="7">
        <v>1</v>
      </c>
      <c r="D3306" s="7" t="s">
        <v>6480</v>
      </c>
      <c r="E3306" s="7" t="s">
        <v>592</v>
      </c>
      <c r="F3306" s="7" t="s">
        <v>6481</v>
      </c>
      <c r="G3306" s="8">
        <v>43734</v>
      </c>
      <c r="H3306" s="7" t="s">
        <v>2781</v>
      </c>
      <c r="I3306" s="7"/>
      <c r="J3306" s="7"/>
      <c r="K3306" s="7">
        <v>0</v>
      </c>
      <c r="L3306" s="7">
        <v>0</v>
      </c>
      <c r="M3306" s="7">
        <v>50</v>
      </c>
      <c r="N3306" s="7">
        <v>1</v>
      </c>
      <c r="O3306" s="7" t="s">
        <v>71</v>
      </c>
      <c r="P3306" s="7">
        <v>0</v>
      </c>
      <c r="Q3306" s="7">
        <v>0</v>
      </c>
      <c r="R3306" s="7">
        <v>50</v>
      </c>
    </row>
    <row r="3307" spans="1:18" x14ac:dyDescent="0.25">
      <c r="A3307" s="7" t="s">
        <v>6482</v>
      </c>
      <c r="B3307" s="8">
        <v>43753</v>
      </c>
      <c r="C3307" s="7">
        <v>1</v>
      </c>
      <c r="D3307" s="7" t="s">
        <v>6483</v>
      </c>
      <c r="E3307" s="7" t="s">
        <v>592</v>
      </c>
      <c r="F3307" s="7" t="s">
        <v>6484</v>
      </c>
      <c r="G3307" s="8">
        <v>43751</v>
      </c>
      <c r="H3307" s="7" t="s">
        <v>2781</v>
      </c>
      <c r="I3307" s="7"/>
      <c r="J3307" s="7"/>
      <c r="K3307" s="7">
        <v>0</v>
      </c>
      <c r="L3307" s="7">
        <v>0</v>
      </c>
      <c r="M3307" s="7">
        <v>2160</v>
      </c>
      <c r="N3307" s="7">
        <v>1</v>
      </c>
      <c r="O3307" s="7" t="s">
        <v>53</v>
      </c>
      <c r="P3307" s="7">
        <v>0</v>
      </c>
      <c r="Q3307" s="7">
        <v>0</v>
      </c>
      <c r="R3307" s="7">
        <v>2160</v>
      </c>
    </row>
    <row r="3308" spans="1:18" x14ac:dyDescent="0.25">
      <c r="A3308" s="7" t="s">
        <v>6485</v>
      </c>
      <c r="B3308" s="8">
        <v>43755</v>
      </c>
      <c r="C3308" s="7">
        <v>1</v>
      </c>
      <c r="D3308" s="7" t="s">
        <v>6486</v>
      </c>
      <c r="E3308" s="7" t="s">
        <v>592</v>
      </c>
      <c r="F3308" s="7" t="s">
        <v>6487</v>
      </c>
      <c r="G3308" s="8">
        <v>43755</v>
      </c>
      <c r="H3308" s="7" t="s">
        <v>2781</v>
      </c>
      <c r="I3308" s="7"/>
      <c r="J3308" s="7"/>
      <c r="K3308" s="7">
        <v>0</v>
      </c>
      <c r="L3308" s="7">
        <v>0</v>
      </c>
      <c r="M3308" s="7">
        <v>0</v>
      </c>
      <c r="N3308" s="7">
        <v>1</v>
      </c>
      <c r="O3308" s="7" t="s">
        <v>53</v>
      </c>
      <c r="P3308" s="7">
        <v>0</v>
      </c>
      <c r="Q3308" s="7">
        <v>0</v>
      </c>
      <c r="R3308" s="7">
        <v>2527</v>
      </c>
    </row>
    <row r="3309" spans="1:18" x14ac:dyDescent="0.25">
      <c r="A3309" s="7" t="s">
        <v>6488</v>
      </c>
      <c r="B3309" s="8">
        <v>43755</v>
      </c>
      <c r="C3309" s="7">
        <v>1</v>
      </c>
      <c r="D3309" s="7" t="s">
        <v>6489</v>
      </c>
      <c r="E3309" s="7" t="s">
        <v>592</v>
      </c>
      <c r="F3309" s="7" t="s">
        <v>6490</v>
      </c>
      <c r="G3309" s="8">
        <v>43755</v>
      </c>
      <c r="H3309" s="7" t="s">
        <v>2781</v>
      </c>
      <c r="I3309" s="7"/>
      <c r="J3309" s="7"/>
      <c r="K3309" s="7">
        <v>0</v>
      </c>
      <c r="L3309" s="7">
        <v>0</v>
      </c>
      <c r="M3309" s="7">
        <v>0</v>
      </c>
      <c r="N3309" s="7">
        <v>1</v>
      </c>
      <c r="O3309" s="7" t="s">
        <v>53</v>
      </c>
      <c r="P3309" s="7">
        <v>0</v>
      </c>
      <c r="Q3309" s="7">
        <v>0</v>
      </c>
      <c r="R3309" s="7">
        <v>4212</v>
      </c>
    </row>
    <row r="3310" spans="1:18" x14ac:dyDescent="0.25">
      <c r="A3310" s="7" t="s">
        <v>6491</v>
      </c>
      <c r="B3310" s="8">
        <v>43756</v>
      </c>
      <c r="C3310" s="7">
        <v>1</v>
      </c>
      <c r="D3310" s="7" t="s">
        <v>6492</v>
      </c>
      <c r="E3310" s="7" t="s">
        <v>592</v>
      </c>
      <c r="F3310" s="7" t="s">
        <v>6493</v>
      </c>
      <c r="G3310" s="8">
        <v>43735</v>
      </c>
      <c r="H3310" s="7" t="s">
        <v>2781</v>
      </c>
      <c r="I3310" s="7"/>
      <c r="J3310" s="7"/>
      <c r="K3310" s="7">
        <v>0</v>
      </c>
      <c r="L3310" s="7">
        <v>0</v>
      </c>
      <c r="M3310" s="7">
        <v>4500</v>
      </c>
      <c r="N3310" s="7">
        <v>1</v>
      </c>
      <c r="O3310" s="7" t="s">
        <v>53</v>
      </c>
      <c r="P3310" s="7">
        <v>0</v>
      </c>
      <c r="Q3310" s="7">
        <v>0</v>
      </c>
      <c r="R3310" s="7">
        <v>4500</v>
      </c>
    </row>
    <row r="3311" spans="1:18" x14ac:dyDescent="0.25">
      <c r="A3311" s="7" t="s">
        <v>6494</v>
      </c>
      <c r="B3311" s="8">
        <v>43756</v>
      </c>
      <c r="C3311" s="7">
        <v>1</v>
      </c>
      <c r="D3311" s="7" t="s">
        <v>6495</v>
      </c>
      <c r="E3311" s="7" t="s">
        <v>592</v>
      </c>
      <c r="F3311" s="7" t="s">
        <v>6496</v>
      </c>
      <c r="G3311" s="8">
        <v>43727</v>
      </c>
      <c r="H3311" s="7" t="s">
        <v>2781</v>
      </c>
      <c r="I3311" s="7"/>
      <c r="J3311" s="7"/>
      <c r="K3311" s="7">
        <v>0</v>
      </c>
      <c r="L3311" s="7">
        <v>0</v>
      </c>
      <c r="M3311" s="7">
        <v>2000</v>
      </c>
      <c r="N3311" s="7">
        <v>1</v>
      </c>
      <c r="O3311" s="7" t="s">
        <v>53</v>
      </c>
      <c r="P3311" s="7">
        <v>0</v>
      </c>
      <c r="Q3311" s="7">
        <v>0</v>
      </c>
      <c r="R3311" s="7">
        <v>2000</v>
      </c>
    </row>
    <row r="3312" spans="1:18" x14ac:dyDescent="0.25">
      <c r="A3312" s="7" t="s">
        <v>6497</v>
      </c>
      <c r="B3312" s="8">
        <v>43756</v>
      </c>
      <c r="C3312" s="7">
        <v>1</v>
      </c>
      <c r="D3312" s="7" t="s">
        <v>6498</v>
      </c>
      <c r="E3312" s="7" t="s">
        <v>592</v>
      </c>
      <c r="F3312" s="7" t="s">
        <v>6499</v>
      </c>
      <c r="G3312" s="8">
        <v>43685</v>
      </c>
      <c r="H3312" s="7" t="s">
        <v>2781</v>
      </c>
      <c r="I3312" s="7"/>
      <c r="J3312" s="7"/>
      <c r="K3312" s="7">
        <v>0</v>
      </c>
      <c r="L3312" s="7">
        <v>0</v>
      </c>
      <c r="M3312" s="7">
        <v>3774</v>
      </c>
      <c r="N3312" s="7">
        <v>1</v>
      </c>
      <c r="O3312" s="7" t="s">
        <v>53</v>
      </c>
      <c r="P3312" s="7">
        <v>0</v>
      </c>
      <c r="Q3312" s="7">
        <v>0</v>
      </c>
      <c r="R3312" s="7">
        <v>3774</v>
      </c>
    </row>
    <row r="3313" spans="1:18" x14ac:dyDescent="0.25">
      <c r="A3313" s="7" t="s">
        <v>6500</v>
      </c>
      <c r="B3313" s="8">
        <v>43756</v>
      </c>
      <c r="C3313" s="7">
        <v>1</v>
      </c>
      <c r="D3313" s="7" t="s">
        <v>6501</v>
      </c>
      <c r="E3313" s="7" t="s">
        <v>592</v>
      </c>
      <c r="F3313" s="7" t="s">
        <v>6502</v>
      </c>
      <c r="G3313" s="8">
        <v>43752</v>
      </c>
      <c r="H3313" s="7" t="s">
        <v>2781</v>
      </c>
      <c r="I3313" s="7"/>
      <c r="J3313" s="7"/>
      <c r="K3313" s="7">
        <v>0</v>
      </c>
      <c r="L3313" s="7">
        <v>0</v>
      </c>
      <c r="M3313" s="7">
        <v>1770</v>
      </c>
      <c r="N3313" s="7">
        <v>1</v>
      </c>
      <c r="O3313" s="7" t="s">
        <v>53</v>
      </c>
      <c r="P3313" s="7">
        <v>0</v>
      </c>
      <c r="Q3313" s="7">
        <v>0</v>
      </c>
      <c r="R3313" s="7">
        <v>1770</v>
      </c>
    </row>
    <row r="3314" spans="1:18" x14ac:dyDescent="0.25">
      <c r="A3314" s="7" t="s">
        <v>6440</v>
      </c>
      <c r="B3314" s="8">
        <v>43739</v>
      </c>
      <c r="C3314" s="7">
        <v>1</v>
      </c>
      <c r="D3314" s="7" t="s">
        <v>6441</v>
      </c>
      <c r="E3314" s="7" t="s">
        <v>592</v>
      </c>
      <c r="F3314" s="7" t="s">
        <v>6442</v>
      </c>
      <c r="G3314" s="8">
        <v>43725</v>
      </c>
      <c r="H3314" s="7" t="s">
        <v>2781</v>
      </c>
      <c r="I3314" s="7"/>
      <c r="J3314" s="7"/>
      <c r="K3314" s="7">
        <v>0</v>
      </c>
      <c r="L3314" s="7">
        <v>0</v>
      </c>
      <c r="M3314" s="7">
        <v>140</v>
      </c>
      <c r="N3314" s="7">
        <v>1</v>
      </c>
      <c r="O3314" s="7" t="s">
        <v>71</v>
      </c>
      <c r="P3314" s="7">
        <v>0</v>
      </c>
      <c r="Q3314" s="7">
        <v>0</v>
      </c>
      <c r="R3314" s="7">
        <v>140</v>
      </c>
    </row>
    <row r="3315" spans="1:18" x14ac:dyDescent="0.25">
      <c r="A3315" s="7" t="s">
        <v>6443</v>
      </c>
      <c r="B3315" s="8">
        <v>43739</v>
      </c>
      <c r="C3315" s="7">
        <v>1</v>
      </c>
      <c r="D3315" s="7" t="s">
        <v>6444</v>
      </c>
      <c r="E3315" s="7" t="s">
        <v>592</v>
      </c>
      <c r="F3315" s="7" t="s">
        <v>6445</v>
      </c>
      <c r="G3315" s="8">
        <v>43714</v>
      </c>
      <c r="H3315" s="7" t="s">
        <v>2781</v>
      </c>
      <c r="I3315" s="7"/>
      <c r="J3315" s="7"/>
      <c r="K3315" s="7">
        <v>0</v>
      </c>
      <c r="L3315" s="7">
        <v>0</v>
      </c>
      <c r="M3315" s="7">
        <v>65</v>
      </c>
      <c r="N3315" s="7">
        <v>1</v>
      </c>
      <c r="O3315" s="7" t="s">
        <v>71</v>
      </c>
      <c r="P3315" s="7">
        <v>0</v>
      </c>
      <c r="Q3315" s="7">
        <v>0</v>
      </c>
      <c r="R3315" s="7">
        <v>185</v>
      </c>
    </row>
    <row r="3316" spans="1:18" x14ac:dyDescent="0.25">
      <c r="A3316" s="7" t="s">
        <v>6446</v>
      </c>
      <c r="B3316" s="8">
        <v>43739</v>
      </c>
      <c r="C3316" s="7">
        <v>1</v>
      </c>
      <c r="D3316" s="7" t="s">
        <v>6447</v>
      </c>
      <c r="E3316" s="7" t="s">
        <v>592</v>
      </c>
      <c r="F3316" s="7" t="s">
        <v>6448</v>
      </c>
      <c r="G3316" s="8">
        <v>43720</v>
      </c>
      <c r="H3316" s="7" t="s">
        <v>2781</v>
      </c>
      <c r="I3316" s="7"/>
      <c r="J3316" s="7"/>
      <c r="K3316" s="7">
        <v>0</v>
      </c>
      <c r="L3316" s="7">
        <v>0</v>
      </c>
      <c r="M3316" s="7">
        <v>100</v>
      </c>
      <c r="N3316" s="7">
        <v>1</v>
      </c>
      <c r="O3316" s="7" t="s">
        <v>71</v>
      </c>
      <c r="P3316" s="7">
        <v>0</v>
      </c>
      <c r="Q3316" s="7">
        <v>0</v>
      </c>
      <c r="R3316" s="7">
        <v>100</v>
      </c>
    </row>
    <row r="3317" spans="1:18" x14ac:dyDescent="0.25">
      <c r="A3317" s="7" t="s">
        <v>6455</v>
      </c>
      <c r="B3317" s="8">
        <v>43741</v>
      </c>
      <c r="C3317" s="7">
        <v>1</v>
      </c>
      <c r="D3317" s="7" t="s">
        <v>6456</v>
      </c>
      <c r="E3317" s="7" t="s">
        <v>592</v>
      </c>
      <c r="F3317" s="7" t="s">
        <v>6457</v>
      </c>
      <c r="G3317" s="8">
        <v>43733</v>
      </c>
      <c r="H3317" s="7" t="s">
        <v>2781</v>
      </c>
      <c r="I3317" s="7"/>
      <c r="J3317" s="7"/>
      <c r="K3317" s="7">
        <v>0</v>
      </c>
      <c r="L3317" s="7">
        <v>0</v>
      </c>
      <c r="M3317" s="7">
        <v>0</v>
      </c>
      <c r="N3317" s="7">
        <v>1</v>
      </c>
      <c r="O3317" s="7" t="s">
        <v>71</v>
      </c>
      <c r="P3317" s="7">
        <v>0</v>
      </c>
      <c r="Q3317" s="7">
        <v>0</v>
      </c>
      <c r="R3317" s="7">
        <v>500</v>
      </c>
    </row>
    <row r="3318" spans="1:18" x14ac:dyDescent="0.25">
      <c r="A3318" s="7" t="s">
        <v>6458</v>
      </c>
      <c r="B3318" s="8">
        <v>43742</v>
      </c>
      <c r="C3318" s="7">
        <v>1</v>
      </c>
      <c r="D3318" s="7" t="s">
        <v>6459</v>
      </c>
      <c r="E3318" s="7" t="s">
        <v>592</v>
      </c>
      <c r="F3318" s="7" t="s">
        <v>6460</v>
      </c>
      <c r="G3318" s="8">
        <v>43735</v>
      </c>
      <c r="H3318" s="7" t="s">
        <v>2781</v>
      </c>
      <c r="I3318" s="7"/>
      <c r="J3318" s="7"/>
      <c r="K3318" s="7">
        <v>0</v>
      </c>
      <c r="L3318" s="7">
        <v>0</v>
      </c>
      <c r="M3318" s="7">
        <v>900</v>
      </c>
      <c r="N3318" s="7">
        <v>1</v>
      </c>
      <c r="O3318" s="7" t="s">
        <v>53</v>
      </c>
      <c r="P3318" s="7">
        <v>0</v>
      </c>
      <c r="Q3318" s="7">
        <v>0</v>
      </c>
      <c r="R3318" s="7">
        <v>900</v>
      </c>
    </row>
    <row r="3319" spans="1:18" x14ac:dyDescent="0.25">
      <c r="A3319" s="7" t="s">
        <v>6461</v>
      </c>
      <c r="B3319" s="8">
        <v>43745</v>
      </c>
      <c r="C3319" s="7">
        <v>1</v>
      </c>
      <c r="D3319" s="7" t="s">
        <v>6462</v>
      </c>
      <c r="E3319" s="7" t="s">
        <v>592</v>
      </c>
      <c r="F3319" s="7" t="s">
        <v>6463</v>
      </c>
      <c r="G3319" s="8">
        <v>43742</v>
      </c>
      <c r="H3319" s="7" t="s">
        <v>2781</v>
      </c>
      <c r="I3319" s="7"/>
      <c r="J3319" s="7"/>
      <c r="K3319" s="7">
        <v>0</v>
      </c>
      <c r="L3319" s="7">
        <v>0</v>
      </c>
      <c r="M3319" s="7">
        <v>1180</v>
      </c>
      <c r="N3319" s="7">
        <v>1</v>
      </c>
      <c r="O3319" s="7" t="s">
        <v>53</v>
      </c>
      <c r="P3319" s="7">
        <v>0</v>
      </c>
      <c r="Q3319" s="7">
        <v>0</v>
      </c>
      <c r="R3319" s="7">
        <v>1180</v>
      </c>
    </row>
    <row r="3320" spans="1:18" x14ac:dyDescent="0.25">
      <c r="A3320" s="7" t="s">
        <v>6464</v>
      </c>
      <c r="B3320" s="8">
        <v>43748</v>
      </c>
      <c r="C3320" s="7">
        <v>1</v>
      </c>
      <c r="D3320" s="7" t="s">
        <v>6465</v>
      </c>
      <c r="E3320" s="7" t="s">
        <v>592</v>
      </c>
      <c r="F3320" s="7" t="s">
        <v>6466</v>
      </c>
      <c r="G3320" s="8">
        <v>43748</v>
      </c>
      <c r="H3320" s="7" t="s">
        <v>2781</v>
      </c>
      <c r="I3320" s="7"/>
      <c r="J3320" s="7"/>
      <c r="K3320" s="7">
        <v>0</v>
      </c>
      <c r="L3320" s="7">
        <v>0</v>
      </c>
      <c r="M3320" s="7">
        <v>260</v>
      </c>
      <c r="N3320" s="7">
        <v>1</v>
      </c>
      <c r="O3320" s="7" t="s">
        <v>53</v>
      </c>
      <c r="P3320" s="7">
        <v>0</v>
      </c>
      <c r="Q3320" s="7">
        <v>0</v>
      </c>
      <c r="R3320" s="7">
        <v>1500</v>
      </c>
    </row>
    <row r="3321" spans="1:18" x14ac:dyDescent="0.25">
      <c r="A3321" s="7" t="s">
        <v>6467</v>
      </c>
      <c r="B3321" s="8">
        <v>43753</v>
      </c>
      <c r="C3321" s="7">
        <v>1</v>
      </c>
      <c r="D3321" s="7" t="s">
        <v>6468</v>
      </c>
      <c r="E3321" s="7" t="s">
        <v>592</v>
      </c>
      <c r="F3321" s="7" t="s">
        <v>6469</v>
      </c>
      <c r="G3321" s="8">
        <v>43747</v>
      </c>
      <c r="H3321" s="7" t="s">
        <v>2781</v>
      </c>
      <c r="I3321" s="7"/>
      <c r="J3321" s="7"/>
      <c r="K3321" s="7">
        <v>0</v>
      </c>
      <c r="L3321" s="7">
        <v>0</v>
      </c>
      <c r="M3321" s="7">
        <v>50</v>
      </c>
      <c r="N3321" s="7">
        <v>1</v>
      </c>
      <c r="O3321" s="7" t="s">
        <v>71</v>
      </c>
      <c r="P3321" s="7">
        <v>0</v>
      </c>
      <c r="Q3321" s="7">
        <v>0</v>
      </c>
      <c r="R3321" s="7">
        <v>50</v>
      </c>
    </row>
    <row r="3322" spans="1:18" x14ac:dyDescent="0.25">
      <c r="A3322" s="7" t="s">
        <v>6470</v>
      </c>
      <c r="B3322" s="8">
        <v>43753</v>
      </c>
      <c r="C3322" s="7">
        <v>1</v>
      </c>
      <c r="D3322" s="7" t="s">
        <v>6471</v>
      </c>
      <c r="E3322" s="7" t="s">
        <v>592</v>
      </c>
      <c r="F3322" s="7" t="s">
        <v>6472</v>
      </c>
      <c r="G3322" s="8">
        <v>43732</v>
      </c>
      <c r="H3322" s="7" t="s">
        <v>2781</v>
      </c>
      <c r="I3322" s="7"/>
      <c r="J3322" s="7"/>
      <c r="K3322" s="7">
        <v>0</v>
      </c>
      <c r="L3322" s="7">
        <v>0</v>
      </c>
      <c r="M3322" s="7">
        <v>2500</v>
      </c>
      <c r="N3322" s="7">
        <v>1</v>
      </c>
      <c r="O3322" s="7" t="s">
        <v>53</v>
      </c>
      <c r="P3322" s="7">
        <v>0</v>
      </c>
      <c r="Q3322" s="7">
        <v>0</v>
      </c>
      <c r="R3322" s="7">
        <v>2500</v>
      </c>
    </row>
    <row r="3323" spans="1:18" x14ac:dyDescent="0.25">
      <c r="A3323" s="7" t="s">
        <v>6473</v>
      </c>
      <c r="B3323" s="8">
        <v>43753</v>
      </c>
      <c r="C3323" s="7">
        <v>1</v>
      </c>
      <c r="D3323" s="7" t="s">
        <v>6474</v>
      </c>
      <c r="E3323" s="7" t="s">
        <v>592</v>
      </c>
      <c r="F3323" s="7" t="s">
        <v>6475</v>
      </c>
      <c r="G3323" s="8">
        <v>43734</v>
      </c>
      <c r="H3323" s="7" t="s">
        <v>2781</v>
      </c>
      <c r="I3323" s="7"/>
      <c r="J3323" s="7"/>
      <c r="K3323" s="7">
        <v>0</v>
      </c>
      <c r="L3323" s="7">
        <v>0</v>
      </c>
      <c r="M3323" s="7">
        <v>1100</v>
      </c>
      <c r="N3323" s="7">
        <v>1</v>
      </c>
      <c r="O3323" s="7" t="s">
        <v>53</v>
      </c>
      <c r="P3323" s="7">
        <v>0</v>
      </c>
      <c r="Q3323" s="7">
        <v>0</v>
      </c>
      <c r="R3323" s="7">
        <v>1100</v>
      </c>
    </row>
    <row r="3324" spans="1:18" x14ac:dyDescent="0.25">
      <c r="A3324" s="7" t="s">
        <v>6476</v>
      </c>
      <c r="B3324" s="8">
        <v>43753</v>
      </c>
      <c r="C3324" s="7">
        <v>1</v>
      </c>
      <c r="D3324" s="7" t="s">
        <v>6477</v>
      </c>
      <c r="E3324" s="7" t="s">
        <v>592</v>
      </c>
      <c r="F3324" s="7" t="s">
        <v>6478</v>
      </c>
      <c r="G3324" s="8">
        <v>43742</v>
      </c>
      <c r="H3324" s="7" t="s">
        <v>2781</v>
      </c>
      <c r="I3324" s="7"/>
      <c r="J3324" s="7"/>
      <c r="K3324" s="7">
        <v>0</v>
      </c>
      <c r="L3324" s="7">
        <v>0</v>
      </c>
      <c r="M3324" s="7">
        <v>0</v>
      </c>
      <c r="N3324" s="7">
        <v>1</v>
      </c>
      <c r="O3324" s="7" t="s">
        <v>71</v>
      </c>
      <c r="P3324" s="7">
        <v>0</v>
      </c>
      <c r="Q3324" s="7">
        <v>0</v>
      </c>
      <c r="R3324" s="7">
        <v>50</v>
      </c>
    </row>
    <row r="3325" spans="1:18" x14ac:dyDescent="0.25">
      <c r="A3325" s="7" t="s">
        <v>6479</v>
      </c>
      <c r="B3325" s="8">
        <v>43753</v>
      </c>
      <c r="C3325" s="7">
        <v>1</v>
      </c>
      <c r="D3325" s="7" t="s">
        <v>6480</v>
      </c>
      <c r="E3325" s="7" t="s">
        <v>592</v>
      </c>
      <c r="F3325" s="7" t="s">
        <v>6481</v>
      </c>
      <c r="G3325" s="8">
        <v>43734</v>
      </c>
      <c r="H3325" s="7" t="s">
        <v>2781</v>
      </c>
      <c r="I3325" s="7"/>
      <c r="J3325" s="7"/>
      <c r="K3325" s="7">
        <v>0</v>
      </c>
      <c r="L3325" s="7">
        <v>0</v>
      </c>
      <c r="M3325" s="7">
        <v>50</v>
      </c>
      <c r="N3325" s="7">
        <v>1</v>
      </c>
      <c r="O3325" s="7" t="s">
        <v>71</v>
      </c>
      <c r="P3325" s="7">
        <v>0</v>
      </c>
      <c r="Q3325" s="7">
        <v>0</v>
      </c>
      <c r="R3325" s="7">
        <v>50</v>
      </c>
    </row>
    <row r="3326" spans="1:18" x14ac:dyDescent="0.25">
      <c r="A3326" s="7" t="s">
        <v>6482</v>
      </c>
      <c r="B3326" s="8">
        <v>43753</v>
      </c>
      <c r="C3326" s="7">
        <v>1</v>
      </c>
      <c r="D3326" s="7" t="s">
        <v>6483</v>
      </c>
      <c r="E3326" s="7" t="s">
        <v>592</v>
      </c>
      <c r="F3326" s="7" t="s">
        <v>6484</v>
      </c>
      <c r="G3326" s="8">
        <v>43751</v>
      </c>
      <c r="H3326" s="7" t="s">
        <v>2781</v>
      </c>
      <c r="I3326" s="7"/>
      <c r="J3326" s="7"/>
      <c r="K3326" s="7">
        <v>0</v>
      </c>
      <c r="L3326" s="7">
        <v>0</v>
      </c>
      <c r="M3326" s="7">
        <v>2160</v>
      </c>
      <c r="N3326" s="7">
        <v>1</v>
      </c>
      <c r="O3326" s="7" t="s">
        <v>53</v>
      </c>
      <c r="P3326" s="7">
        <v>0</v>
      </c>
      <c r="Q3326" s="7">
        <v>0</v>
      </c>
      <c r="R3326" s="7">
        <v>2160</v>
      </c>
    </row>
    <row r="3327" spans="1:18" x14ac:dyDescent="0.25">
      <c r="A3327" s="7" t="s">
        <v>6485</v>
      </c>
      <c r="B3327" s="8">
        <v>43755</v>
      </c>
      <c r="C3327" s="7">
        <v>1</v>
      </c>
      <c r="D3327" s="7" t="s">
        <v>6486</v>
      </c>
      <c r="E3327" s="7" t="s">
        <v>592</v>
      </c>
      <c r="F3327" s="7" t="s">
        <v>6487</v>
      </c>
      <c r="G3327" s="8">
        <v>43755</v>
      </c>
      <c r="H3327" s="7" t="s">
        <v>2781</v>
      </c>
      <c r="I3327" s="7"/>
      <c r="J3327" s="7"/>
      <c r="K3327" s="7">
        <v>0</v>
      </c>
      <c r="L3327" s="7">
        <v>0</v>
      </c>
      <c r="M3327" s="7">
        <v>0</v>
      </c>
      <c r="N3327" s="7">
        <v>1</v>
      </c>
      <c r="O3327" s="7" t="s">
        <v>53</v>
      </c>
      <c r="P3327" s="7">
        <v>0</v>
      </c>
      <c r="Q3327" s="7">
        <v>0</v>
      </c>
      <c r="R3327" s="7">
        <v>2527</v>
      </c>
    </row>
    <row r="3328" spans="1:18" x14ac:dyDescent="0.25">
      <c r="A3328" s="7" t="s">
        <v>6488</v>
      </c>
      <c r="B3328" s="8">
        <v>43755</v>
      </c>
      <c r="C3328" s="7">
        <v>1</v>
      </c>
      <c r="D3328" s="7" t="s">
        <v>6489</v>
      </c>
      <c r="E3328" s="7" t="s">
        <v>592</v>
      </c>
      <c r="F3328" s="7" t="s">
        <v>6490</v>
      </c>
      <c r="G3328" s="8">
        <v>43755</v>
      </c>
      <c r="H3328" s="7" t="s">
        <v>2781</v>
      </c>
      <c r="I3328" s="7"/>
      <c r="J3328" s="7"/>
      <c r="K3328" s="7">
        <v>0</v>
      </c>
      <c r="L3328" s="7">
        <v>0</v>
      </c>
      <c r="M3328" s="7">
        <v>0</v>
      </c>
      <c r="N3328" s="7">
        <v>1</v>
      </c>
      <c r="O3328" s="7" t="s">
        <v>53</v>
      </c>
      <c r="P3328" s="7">
        <v>0</v>
      </c>
      <c r="Q3328" s="7">
        <v>0</v>
      </c>
      <c r="R3328" s="7">
        <v>4212</v>
      </c>
    </row>
    <row r="3329" spans="1:18" x14ac:dyDescent="0.25">
      <c r="A3329" s="7" t="s">
        <v>6491</v>
      </c>
      <c r="B3329" s="8">
        <v>43756</v>
      </c>
      <c r="C3329" s="7">
        <v>1</v>
      </c>
      <c r="D3329" s="7" t="s">
        <v>6492</v>
      </c>
      <c r="E3329" s="7" t="s">
        <v>592</v>
      </c>
      <c r="F3329" s="7" t="s">
        <v>6493</v>
      </c>
      <c r="G3329" s="8">
        <v>43735</v>
      </c>
      <c r="H3329" s="7" t="s">
        <v>2781</v>
      </c>
      <c r="I3329" s="7"/>
      <c r="J3329" s="7"/>
      <c r="K3329" s="7">
        <v>0</v>
      </c>
      <c r="L3329" s="7">
        <v>0</v>
      </c>
      <c r="M3329" s="7">
        <v>4500</v>
      </c>
      <c r="N3329" s="7">
        <v>1</v>
      </c>
      <c r="O3329" s="7" t="s">
        <v>53</v>
      </c>
      <c r="P3329" s="7">
        <v>0</v>
      </c>
      <c r="Q3329" s="7">
        <v>0</v>
      </c>
      <c r="R3329" s="7">
        <v>4500</v>
      </c>
    </row>
    <row r="3330" spans="1:18" x14ac:dyDescent="0.25">
      <c r="A3330" s="7" t="s">
        <v>6494</v>
      </c>
      <c r="B3330" s="8">
        <v>43756</v>
      </c>
      <c r="C3330" s="7">
        <v>1</v>
      </c>
      <c r="D3330" s="7" t="s">
        <v>6495</v>
      </c>
      <c r="E3330" s="7" t="s">
        <v>592</v>
      </c>
      <c r="F3330" s="7" t="s">
        <v>6496</v>
      </c>
      <c r="G3330" s="8">
        <v>43727</v>
      </c>
      <c r="H3330" s="7" t="s">
        <v>2781</v>
      </c>
      <c r="I3330" s="7"/>
      <c r="J3330" s="7"/>
      <c r="K3330" s="7">
        <v>0</v>
      </c>
      <c r="L3330" s="7">
        <v>0</v>
      </c>
      <c r="M3330" s="7">
        <v>2000</v>
      </c>
      <c r="N3330" s="7">
        <v>1</v>
      </c>
      <c r="O3330" s="7" t="s">
        <v>53</v>
      </c>
      <c r="P3330" s="7">
        <v>0</v>
      </c>
      <c r="Q3330" s="7">
        <v>0</v>
      </c>
      <c r="R3330" s="7">
        <v>2000</v>
      </c>
    </row>
    <row r="3331" spans="1:18" x14ac:dyDescent="0.25">
      <c r="A3331" s="7" t="s">
        <v>6497</v>
      </c>
      <c r="B3331" s="8">
        <v>43756</v>
      </c>
      <c r="C3331" s="7">
        <v>1</v>
      </c>
      <c r="D3331" s="7" t="s">
        <v>6498</v>
      </c>
      <c r="E3331" s="7" t="s">
        <v>592</v>
      </c>
      <c r="F3331" s="7" t="s">
        <v>6499</v>
      </c>
      <c r="G3331" s="8">
        <v>43685</v>
      </c>
      <c r="H3331" s="7" t="s">
        <v>2781</v>
      </c>
      <c r="I3331" s="7"/>
      <c r="J3331" s="7"/>
      <c r="K3331" s="7">
        <v>0</v>
      </c>
      <c r="L3331" s="7">
        <v>0</v>
      </c>
      <c r="M3331" s="7">
        <v>3774</v>
      </c>
      <c r="N3331" s="7">
        <v>1</v>
      </c>
      <c r="O3331" s="7" t="s">
        <v>53</v>
      </c>
      <c r="P3331" s="7">
        <v>0</v>
      </c>
      <c r="Q3331" s="7">
        <v>0</v>
      </c>
      <c r="R3331" s="7">
        <v>3774</v>
      </c>
    </row>
    <row r="3332" spans="1:18" x14ac:dyDescent="0.25">
      <c r="A3332" s="7" t="s">
        <v>6500</v>
      </c>
      <c r="B3332" s="8">
        <v>43756</v>
      </c>
      <c r="C3332" s="7">
        <v>1</v>
      </c>
      <c r="D3332" s="7" t="s">
        <v>6501</v>
      </c>
      <c r="E3332" s="7" t="s">
        <v>592</v>
      </c>
      <c r="F3332" s="7" t="s">
        <v>6502</v>
      </c>
      <c r="G3332" s="8">
        <v>43752</v>
      </c>
      <c r="H3332" s="7" t="s">
        <v>2781</v>
      </c>
      <c r="I3332" s="7"/>
      <c r="J3332" s="7"/>
      <c r="K3332" s="7">
        <v>0</v>
      </c>
      <c r="L3332" s="7">
        <v>0</v>
      </c>
      <c r="M3332" s="7">
        <v>1770</v>
      </c>
      <c r="N3332" s="7">
        <v>1</v>
      </c>
      <c r="O3332" s="7" t="s">
        <v>53</v>
      </c>
      <c r="P3332" s="7">
        <v>0</v>
      </c>
      <c r="Q3332" s="7">
        <v>0</v>
      </c>
      <c r="R3332" s="7">
        <v>1770</v>
      </c>
    </row>
    <row r="3333" spans="1:18" x14ac:dyDescent="0.25">
      <c r="A3333" s="7" t="s">
        <v>6503</v>
      </c>
      <c r="B3333" s="8">
        <v>43760</v>
      </c>
      <c r="C3333" s="7">
        <v>1</v>
      </c>
      <c r="D3333" s="7" t="s">
        <v>6504</v>
      </c>
      <c r="E3333" s="7" t="s">
        <v>592</v>
      </c>
      <c r="F3333" s="7" t="s">
        <v>6505</v>
      </c>
      <c r="G3333" s="8">
        <v>43756</v>
      </c>
      <c r="H3333" s="7" t="s">
        <v>2781</v>
      </c>
      <c r="I3333" s="7"/>
      <c r="J3333" s="7"/>
      <c r="K3333" s="7">
        <v>0</v>
      </c>
      <c r="L3333" s="7">
        <v>0</v>
      </c>
      <c r="M3333" s="7">
        <v>700</v>
      </c>
      <c r="N3333" s="7">
        <v>1</v>
      </c>
      <c r="O3333" s="7" t="s">
        <v>53</v>
      </c>
      <c r="P3333" s="7">
        <v>0</v>
      </c>
      <c r="Q3333" s="7">
        <v>0</v>
      </c>
      <c r="R3333" s="7">
        <v>700</v>
      </c>
    </row>
    <row r="3334" spans="1:18" x14ac:dyDescent="0.25">
      <c r="A3334" s="7" t="s">
        <v>6506</v>
      </c>
      <c r="B3334" s="8">
        <v>43760</v>
      </c>
      <c r="C3334" s="7">
        <v>1</v>
      </c>
      <c r="D3334" s="7" t="s">
        <v>6507</v>
      </c>
      <c r="E3334" s="7" t="s">
        <v>592</v>
      </c>
      <c r="F3334" s="7" t="s">
        <v>6508</v>
      </c>
      <c r="G3334" s="8">
        <v>43756</v>
      </c>
      <c r="H3334" s="7" t="s">
        <v>2781</v>
      </c>
      <c r="I3334" s="7"/>
      <c r="J3334" s="7"/>
      <c r="K3334" s="7">
        <v>0</v>
      </c>
      <c r="L3334" s="7">
        <v>0</v>
      </c>
      <c r="M3334" s="7">
        <v>700</v>
      </c>
      <c r="N3334" s="7">
        <v>1</v>
      </c>
      <c r="O3334" s="7" t="s">
        <v>53</v>
      </c>
      <c r="P3334" s="7">
        <v>0</v>
      </c>
      <c r="Q3334" s="7">
        <v>0</v>
      </c>
      <c r="R3334" s="7">
        <v>700</v>
      </c>
    </row>
    <row r="3335" spans="1:18" x14ac:dyDescent="0.25">
      <c r="A3335" s="7" t="s">
        <v>6509</v>
      </c>
      <c r="B3335" s="8">
        <v>43762</v>
      </c>
      <c r="C3335" s="7">
        <v>1</v>
      </c>
      <c r="D3335" s="7" t="s">
        <v>6510</v>
      </c>
      <c r="E3335" s="7" t="s">
        <v>592</v>
      </c>
      <c r="F3335" s="7" t="s">
        <v>6511</v>
      </c>
      <c r="G3335" s="8">
        <v>43761</v>
      </c>
      <c r="H3335" s="7" t="s">
        <v>2781</v>
      </c>
      <c r="I3335" s="7"/>
      <c r="J3335" s="7"/>
      <c r="K3335" s="7">
        <v>0</v>
      </c>
      <c r="L3335" s="7">
        <v>0</v>
      </c>
      <c r="M3335" s="7">
        <v>170</v>
      </c>
      <c r="N3335" s="7">
        <v>1</v>
      </c>
      <c r="O3335" s="7" t="s">
        <v>2813</v>
      </c>
      <c r="P3335" s="7">
        <v>0</v>
      </c>
      <c r="Q3335" s="7">
        <v>0</v>
      </c>
      <c r="R3335" s="7">
        <v>170</v>
      </c>
    </row>
    <row r="3336" spans="1:18" x14ac:dyDescent="0.25">
      <c r="A3336" s="7" t="s">
        <v>6512</v>
      </c>
      <c r="B3336" s="8">
        <v>43762</v>
      </c>
      <c r="C3336" s="7">
        <v>1</v>
      </c>
      <c r="D3336" s="7" t="s">
        <v>6513</v>
      </c>
      <c r="E3336" s="7" t="s">
        <v>592</v>
      </c>
      <c r="F3336" s="7" t="s">
        <v>6514</v>
      </c>
      <c r="G3336" s="8">
        <v>43761</v>
      </c>
      <c r="H3336" s="7" t="s">
        <v>2781</v>
      </c>
      <c r="I3336" s="7"/>
      <c r="J3336" s="7"/>
      <c r="K3336" s="7">
        <v>0</v>
      </c>
      <c r="L3336" s="7">
        <v>0</v>
      </c>
      <c r="M3336" s="7">
        <v>340</v>
      </c>
      <c r="N3336" s="7">
        <v>1</v>
      </c>
      <c r="O3336" s="7" t="s">
        <v>2813</v>
      </c>
      <c r="P3336" s="7">
        <v>0</v>
      </c>
      <c r="Q3336" s="7">
        <v>0</v>
      </c>
      <c r="R3336" s="7">
        <v>340</v>
      </c>
    </row>
    <row r="3337" spans="1:18" x14ac:dyDescent="0.25">
      <c r="A3337" s="7" t="s">
        <v>6515</v>
      </c>
      <c r="B3337" s="8">
        <v>43762</v>
      </c>
      <c r="C3337" s="7">
        <v>1</v>
      </c>
      <c r="D3337" s="7" t="s">
        <v>6516</v>
      </c>
      <c r="E3337" s="7" t="s">
        <v>592</v>
      </c>
      <c r="F3337" s="7" t="s">
        <v>6517</v>
      </c>
      <c r="G3337" s="8">
        <v>43753</v>
      </c>
      <c r="H3337" s="7" t="s">
        <v>2781</v>
      </c>
      <c r="I3337" s="7"/>
      <c r="J3337" s="7"/>
      <c r="K3337" s="7">
        <v>0</v>
      </c>
      <c r="L3337" s="7">
        <v>0</v>
      </c>
      <c r="M3337" s="7">
        <v>50</v>
      </c>
      <c r="N3337" s="7">
        <v>1</v>
      </c>
      <c r="O3337" s="7" t="s">
        <v>71</v>
      </c>
      <c r="P3337" s="7">
        <v>0</v>
      </c>
      <c r="Q3337" s="7">
        <v>0</v>
      </c>
      <c r="R3337" s="7">
        <v>50</v>
      </c>
    </row>
    <row r="3338" spans="1:18" x14ac:dyDescent="0.25">
      <c r="A3338" s="7" t="s">
        <v>6518</v>
      </c>
      <c r="B3338" s="8">
        <v>43762</v>
      </c>
      <c r="C3338" s="7">
        <v>1</v>
      </c>
      <c r="D3338" s="7" t="s">
        <v>6519</v>
      </c>
      <c r="E3338" s="7" t="s">
        <v>592</v>
      </c>
      <c r="F3338" s="7" t="s">
        <v>6520</v>
      </c>
      <c r="G3338" s="8">
        <v>43756</v>
      </c>
      <c r="H3338" s="7" t="s">
        <v>2781</v>
      </c>
      <c r="I3338" s="7"/>
      <c r="J3338" s="7"/>
      <c r="K3338" s="7">
        <v>0</v>
      </c>
      <c r="L3338" s="7">
        <v>0</v>
      </c>
      <c r="M3338" s="7">
        <v>0</v>
      </c>
      <c r="N3338" s="7">
        <v>1</v>
      </c>
      <c r="O3338" s="7" t="s">
        <v>71</v>
      </c>
      <c r="P3338" s="7">
        <v>0</v>
      </c>
      <c r="Q3338" s="7">
        <v>0</v>
      </c>
      <c r="R3338" s="7">
        <v>50</v>
      </c>
    </row>
    <row r="3339" spans="1:18" x14ac:dyDescent="0.25">
      <c r="A3339" s="7" t="s">
        <v>6521</v>
      </c>
      <c r="B3339" s="8">
        <v>43762</v>
      </c>
      <c r="C3339" s="7">
        <v>1</v>
      </c>
      <c r="D3339" s="7" t="s">
        <v>6522</v>
      </c>
      <c r="E3339" s="7" t="s">
        <v>592</v>
      </c>
      <c r="F3339" s="7" t="s">
        <v>6523</v>
      </c>
      <c r="G3339" s="8">
        <v>43755</v>
      </c>
      <c r="H3339" s="7" t="s">
        <v>2781</v>
      </c>
      <c r="I3339" s="7"/>
      <c r="J3339" s="7"/>
      <c r="K3339" s="7">
        <v>0</v>
      </c>
      <c r="L3339" s="7">
        <v>0</v>
      </c>
      <c r="M3339" s="7">
        <v>50</v>
      </c>
      <c r="N3339" s="7">
        <v>1</v>
      </c>
      <c r="O3339" s="7" t="s">
        <v>71</v>
      </c>
      <c r="P3339" s="7">
        <v>0</v>
      </c>
      <c r="Q3339" s="7">
        <v>0</v>
      </c>
      <c r="R3339" s="7">
        <v>50</v>
      </c>
    </row>
    <row r="3340" spans="1:18" x14ac:dyDescent="0.25">
      <c r="A3340" s="7" t="s">
        <v>6524</v>
      </c>
      <c r="B3340" s="8">
        <v>43766</v>
      </c>
      <c r="C3340" s="7">
        <v>1</v>
      </c>
      <c r="D3340" s="7" t="s">
        <v>6525</v>
      </c>
      <c r="E3340" s="7" t="s">
        <v>592</v>
      </c>
      <c r="F3340" s="7" t="s">
        <v>6526</v>
      </c>
      <c r="G3340" s="8">
        <v>43762</v>
      </c>
      <c r="H3340" s="7" t="s">
        <v>2781</v>
      </c>
      <c r="I3340" s="7"/>
      <c r="J3340" s="7"/>
      <c r="K3340" s="7">
        <v>0</v>
      </c>
      <c r="L3340" s="7">
        <v>0</v>
      </c>
      <c r="M3340" s="7">
        <v>60</v>
      </c>
      <c r="N3340" s="7">
        <v>1</v>
      </c>
      <c r="O3340" s="7" t="s">
        <v>71</v>
      </c>
      <c r="P3340" s="7">
        <v>0</v>
      </c>
      <c r="Q3340" s="7">
        <v>0</v>
      </c>
      <c r="R3340" s="7">
        <v>60</v>
      </c>
    </row>
    <row r="3341" spans="1:18" x14ac:dyDescent="0.25">
      <c r="A3341" s="7" t="s">
        <v>6527</v>
      </c>
      <c r="B3341" s="8">
        <v>43769</v>
      </c>
      <c r="C3341" s="7">
        <v>1</v>
      </c>
      <c r="D3341" s="7" t="s">
        <v>6528</v>
      </c>
      <c r="E3341" s="7" t="s">
        <v>592</v>
      </c>
      <c r="F3341" s="7" t="s">
        <v>6529</v>
      </c>
      <c r="G3341" s="8">
        <v>43766</v>
      </c>
      <c r="H3341" s="7" t="s">
        <v>2781</v>
      </c>
      <c r="I3341" s="7"/>
      <c r="J3341" s="7"/>
      <c r="K3341" s="7">
        <v>0</v>
      </c>
      <c r="L3341" s="7">
        <v>0</v>
      </c>
      <c r="M3341" s="7">
        <v>140</v>
      </c>
      <c r="N3341" s="7">
        <v>1</v>
      </c>
      <c r="O3341" s="7" t="s">
        <v>71</v>
      </c>
      <c r="P3341" s="7">
        <v>0</v>
      </c>
      <c r="Q3341" s="7">
        <v>0</v>
      </c>
      <c r="R3341" s="7">
        <v>140</v>
      </c>
    </row>
    <row r="3342" spans="1:18" x14ac:dyDescent="0.25">
      <c r="A3342" s="7" t="s">
        <v>6530</v>
      </c>
      <c r="B3342" s="8">
        <v>43769</v>
      </c>
      <c r="C3342" s="7">
        <v>1</v>
      </c>
      <c r="D3342" s="7" t="s">
        <v>6531</v>
      </c>
      <c r="E3342" s="7" t="s">
        <v>592</v>
      </c>
      <c r="F3342" s="7" t="s">
        <v>6532</v>
      </c>
      <c r="G3342" s="8">
        <v>43756</v>
      </c>
      <c r="H3342" s="7" t="s">
        <v>2781</v>
      </c>
      <c r="I3342" s="7"/>
      <c r="J3342" s="7"/>
      <c r="K3342" s="7">
        <v>0</v>
      </c>
      <c r="L3342" s="7">
        <v>0</v>
      </c>
      <c r="M3342" s="7">
        <v>37.5</v>
      </c>
      <c r="N3342" s="7">
        <v>1</v>
      </c>
      <c r="O3342" s="7" t="s">
        <v>71</v>
      </c>
      <c r="P3342" s="7">
        <v>0</v>
      </c>
      <c r="Q3342" s="7">
        <v>0</v>
      </c>
      <c r="R3342" s="7">
        <v>37.5</v>
      </c>
    </row>
    <row r="3343" spans="1:18" x14ac:dyDescent="0.25">
      <c r="A3343" s="7" t="s">
        <v>6533</v>
      </c>
      <c r="B3343" s="8">
        <v>43774</v>
      </c>
      <c r="C3343" s="7">
        <v>1</v>
      </c>
      <c r="D3343" s="7" t="s">
        <v>6534</v>
      </c>
      <c r="E3343" s="7" t="s">
        <v>592</v>
      </c>
      <c r="F3343" s="7" t="s">
        <v>6535</v>
      </c>
      <c r="G3343" s="8">
        <v>43762</v>
      </c>
      <c r="H3343" s="7" t="s">
        <v>2781</v>
      </c>
      <c r="I3343" s="7"/>
      <c r="J3343" s="7"/>
      <c r="K3343" s="7">
        <v>0</v>
      </c>
      <c r="L3343" s="7">
        <v>0</v>
      </c>
      <c r="M3343" s="7">
        <v>700</v>
      </c>
      <c r="N3343" s="7">
        <v>1</v>
      </c>
      <c r="O3343" s="7" t="s">
        <v>53</v>
      </c>
      <c r="P3343" s="7">
        <v>0</v>
      </c>
      <c r="Q3343" s="7">
        <v>0</v>
      </c>
      <c r="R3343" s="7">
        <v>700</v>
      </c>
    </row>
    <row r="3344" spans="1:18" x14ac:dyDescent="0.25">
      <c r="A3344" s="7" t="s">
        <v>6536</v>
      </c>
      <c r="B3344" s="8">
        <v>43774</v>
      </c>
      <c r="C3344" s="7">
        <v>1</v>
      </c>
      <c r="D3344" s="7" t="s">
        <v>6537</v>
      </c>
      <c r="E3344" s="7" t="s">
        <v>592</v>
      </c>
      <c r="F3344" s="7" t="s">
        <v>6538</v>
      </c>
      <c r="G3344" s="8">
        <v>43756</v>
      </c>
      <c r="H3344" s="7" t="s">
        <v>2781</v>
      </c>
      <c r="I3344" s="7"/>
      <c r="J3344" s="7"/>
      <c r="K3344" s="7">
        <v>0</v>
      </c>
      <c r="L3344" s="7">
        <v>0</v>
      </c>
      <c r="M3344" s="7">
        <v>1416</v>
      </c>
      <c r="N3344" s="7">
        <v>1</v>
      </c>
      <c r="O3344" s="7" t="s">
        <v>53</v>
      </c>
      <c r="P3344" s="7">
        <v>0</v>
      </c>
      <c r="Q3344" s="7">
        <v>0</v>
      </c>
      <c r="R3344" s="7">
        <v>1416</v>
      </c>
    </row>
    <row r="3345" spans="1:18" x14ac:dyDescent="0.25">
      <c r="A3345" s="7" t="s">
        <v>6539</v>
      </c>
      <c r="B3345" s="8">
        <v>43774</v>
      </c>
      <c r="C3345" s="7">
        <v>1</v>
      </c>
      <c r="D3345" s="7" t="s">
        <v>6540</v>
      </c>
      <c r="E3345" s="7" t="s">
        <v>592</v>
      </c>
      <c r="F3345" s="7" t="s">
        <v>6541</v>
      </c>
      <c r="G3345" s="8">
        <v>43766</v>
      </c>
      <c r="H3345" s="7" t="s">
        <v>2781</v>
      </c>
      <c r="I3345" s="7"/>
      <c r="J3345" s="7"/>
      <c r="K3345" s="7">
        <v>0</v>
      </c>
      <c r="L3345" s="7">
        <v>0</v>
      </c>
      <c r="M3345" s="7">
        <v>2100</v>
      </c>
      <c r="N3345" s="7">
        <v>1</v>
      </c>
      <c r="O3345" s="7" t="s">
        <v>53</v>
      </c>
      <c r="P3345" s="7">
        <v>0</v>
      </c>
      <c r="Q3345" s="7">
        <v>0</v>
      </c>
      <c r="R3345" s="7">
        <v>2100</v>
      </c>
    </row>
    <row r="3346" spans="1:18" x14ac:dyDescent="0.25">
      <c r="A3346" s="7" t="s">
        <v>6542</v>
      </c>
      <c r="B3346" s="8">
        <v>43774</v>
      </c>
      <c r="C3346" s="7">
        <v>1</v>
      </c>
      <c r="D3346" s="7" t="s">
        <v>6543</v>
      </c>
      <c r="E3346" s="7" t="s">
        <v>592</v>
      </c>
      <c r="F3346" s="7" t="s">
        <v>6544</v>
      </c>
      <c r="G3346" s="8">
        <v>43753</v>
      </c>
      <c r="H3346" s="7" t="s">
        <v>2781</v>
      </c>
      <c r="I3346" s="7"/>
      <c r="J3346" s="7"/>
      <c r="K3346" s="7">
        <v>0</v>
      </c>
      <c r="L3346" s="7">
        <v>0</v>
      </c>
      <c r="M3346" s="7">
        <v>4000</v>
      </c>
      <c r="N3346" s="7">
        <v>1</v>
      </c>
      <c r="O3346" s="7" t="s">
        <v>53</v>
      </c>
      <c r="P3346" s="7">
        <v>0</v>
      </c>
      <c r="Q3346" s="7">
        <v>0</v>
      </c>
      <c r="R3346" s="7">
        <v>4000</v>
      </c>
    </row>
    <row r="3347" spans="1:18" x14ac:dyDescent="0.25">
      <c r="A3347" s="7" t="s">
        <v>6545</v>
      </c>
      <c r="B3347" s="8">
        <v>43775</v>
      </c>
      <c r="C3347" s="7">
        <v>1</v>
      </c>
      <c r="D3347" s="7" t="s">
        <v>6546</v>
      </c>
      <c r="E3347" s="7" t="s">
        <v>592</v>
      </c>
      <c r="F3347" s="7" t="s">
        <v>6547</v>
      </c>
      <c r="G3347" s="8">
        <v>43753</v>
      </c>
      <c r="H3347" s="7" t="s">
        <v>2781</v>
      </c>
      <c r="I3347" s="7"/>
      <c r="J3347" s="7"/>
      <c r="K3347" s="7">
        <v>0</v>
      </c>
      <c r="L3347" s="7">
        <v>0</v>
      </c>
      <c r="M3347" s="7">
        <v>20</v>
      </c>
      <c r="N3347" s="7">
        <v>1</v>
      </c>
      <c r="O3347" s="7" t="s">
        <v>71</v>
      </c>
      <c r="P3347" s="7">
        <v>0</v>
      </c>
      <c r="Q3347" s="7">
        <v>0</v>
      </c>
      <c r="R3347" s="7">
        <v>20</v>
      </c>
    </row>
    <row r="3348" spans="1:18" x14ac:dyDescent="0.25">
      <c r="A3348" s="7" t="s">
        <v>6548</v>
      </c>
      <c r="B3348" s="8">
        <v>43775</v>
      </c>
      <c r="C3348" s="7">
        <v>1</v>
      </c>
      <c r="D3348" s="7" t="s">
        <v>6549</v>
      </c>
      <c r="E3348" s="7" t="s">
        <v>592</v>
      </c>
      <c r="F3348" s="7" t="s">
        <v>6550</v>
      </c>
      <c r="G3348" s="8">
        <v>43767</v>
      </c>
      <c r="H3348" s="7" t="s">
        <v>2781</v>
      </c>
      <c r="I3348" s="7"/>
      <c r="J3348" s="7"/>
      <c r="K3348" s="7">
        <v>0</v>
      </c>
      <c r="L3348" s="7">
        <v>0</v>
      </c>
      <c r="M3348" s="7">
        <v>150</v>
      </c>
      <c r="N3348" s="7">
        <v>1</v>
      </c>
      <c r="O3348" s="7" t="s">
        <v>71</v>
      </c>
      <c r="P3348" s="7">
        <v>0</v>
      </c>
      <c r="Q3348" s="7">
        <v>0</v>
      </c>
      <c r="R3348" s="7">
        <v>150</v>
      </c>
    </row>
    <row r="3349" spans="1:18" x14ac:dyDescent="0.25">
      <c r="A3349" s="7" t="s">
        <v>6551</v>
      </c>
      <c r="B3349" s="8">
        <v>43775</v>
      </c>
      <c r="C3349" s="7">
        <v>1</v>
      </c>
      <c r="D3349" s="7" t="s">
        <v>6552</v>
      </c>
      <c r="E3349" s="7" t="s">
        <v>592</v>
      </c>
      <c r="F3349" s="7" t="s">
        <v>6553</v>
      </c>
      <c r="G3349" s="8">
        <v>43769</v>
      </c>
      <c r="H3349" s="7" t="s">
        <v>2781</v>
      </c>
      <c r="I3349" s="7"/>
      <c r="J3349" s="7"/>
      <c r="K3349" s="7">
        <v>0</v>
      </c>
      <c r="L3349" s="7">
        <v>0</v>
      </c>
      <c r="M3349" s="7">
        <v>150</v>
      </c>
      <c r="N3349" s="7">
        <v>1</v>
      </c>
      <c r="O3349" s="7" t="s">
        <v>71</v>
      </c>
      <c r="P3349" s="7">
        <v>0</v>
      </c>
      <c r="Q3349" s="7">
        <v>0</v>
      </c>
      <c r="R3349" s="7">
        <v>150</v>
      </c>
    </row>
    <row r="3350" spans="1:18" x14ac:dyDescent="0.25">
      <c r="A3350" s="7" t="s">
        <v>6554</v>
      </c>
      <c r="B3350" s="8">
        <v>43781</v>
      </c>
      <c r="C3350" s="7">
        <v>1</v>
      </c>
      <c r="D3350" s="7" t="s">
        <v>6555</v>
      </c>
      <c r="E3350" s="7" t="s">
        <v>592</v>
      </c>
      <c r="F3350" s="7" t="s">
        <v>6556</v>
      </c>
      <c r="G3350" s="8">
        <v>43768</v>
      </c>
      <c r="H3350" s="7" t="s">
        <v>2781</v>
      </c>
      <c r="I3350" s="7"/>
      <c r="J3350" s="7"/>
      <c r="K3350" s="7">
        <v>0</v>
      </c>
      <c r="L3350" s="7">
        <v>0</v>
      </c>
      <c r="M3350" s="7">
        <v>250</v>
      </c>
      <c r="N3350" s="7">
        <v>1</v>
      </c>
      <c r="O3350" s="7" t="s">
        <v>71</v>
      </c>
      <c r="P3350" s="7">
        <v>0</v>
      </c>
      <c r="Q3350" s="7">
        <v>0</v>
      </c>
      <c r="R3350" s="7">
        <v>250</v>
      </c>
    </row>
    <row r="3351" spans="1:18" x14ac:dyDescent="0.25">
      <c r="A3351" s="7" t="s">
        <v>6533</v>
      </c>
      <c r="B3351" s="8">
        <v>43774</v>
      </c>
      <c r="C3351" s="7">
        <v>1</v>
      </c>
      <c r="D3351" s="7" t="s">
        <v>6534</v>
      </c>
      <c r="E3351" s="7" t="s">
        <v>592</v>
      </c>
      <c r="F3351" s="7" t="s">
        <v>6535</v>
      </c>
      <c r="G3351" s="8">
        <v>43762</v>
      </c>
      <c r="H3351" s="7" t="s">
        <v>2781</v>
      </c>
      <c r="I3351" s="7"/>
      <c r="J3351" s="7"/>
      <c r="K3351" s="7">
        <v>0</v>
      </c>
      <c r="L3351" s="7">
        <v>0</v>
      </c>
      <c r="M3351" s="7">
        <v>700</v>
      </c>
      <c r="N3351" s="7">
        <v>1</v>
      </c>
      <c r="O3351" s="7" t="s">
        <v>53</v>
      </c>
      <c r="P3351" s="7">
        <v>0</v>
      </c>
      <c r="Q3351" s="7">
        <v>0</v>
      </c>
      <c r="R3351" s="7">
        <v>700</v>
      </c>
    </row>
    <row r="3352" spans="1:18" x14ac:dyDescent="0.25">
      <c r="A3352" s="7" t="s">
        <v>6536</v>
      </c>
      <c r="B3352" s="8">
        <v>43774</v>
      </c>
      <c r="C3352" s="7">
        <v>1</v>
      </c>
      <c r="D3352" s="7" t="s">
        <v>6537</v>
      </c>
      <c r="E3352" s="7" t="s">
        <v>592</v>
      </c>
      <c r="F3352" s="7" t="s">
        <v>6538</v>
      </c>
      <c r="G3352" s="8">
        <v>43756</v>
      </c>
      <c r="H3352" s="7" t="s">
        <v>2781</v>
      </c>
      <c r="I3352" s="7"/>
      <c r="J3352" s="7"/>
      <c r="K3352" s="7">
        <v>0</v>
      </c>
      <c r="L3352" s="7">
        <v>0</v>
      </c>
      <c r="M3352" s="7">
        <v>1416</v>
      </c>
      <c r="N3352" s="7">
        <v>1</v>
      </c>
      <c r="O3352" s="7" t="s">
        <v>53</v>
      </c>
      <c r="P3352" s="7">
        <v>0</v>
      </c>
      <c r="Q3352" s="7">
        <v>0</v>
      </c>
      <c r="R3352" s="7">
        <v>1416</v>
      </c>
    </row>
    <row r="3353" spans="1:18" x14ac:dyDescent="0.25">
      <c r="A3353" s="7" t="s">
        <v>6539</v>
      </c>
      <c r="B3353" s="8">
        <v>43774</v>
      </c>
      <c r="C3353" s="7">
        <v>1</v>
      </c>
      <c r="D3353" s="7" t="s">
        <v>6540</v>
      </c>
      <c r="E3353" s="7" t="s">
        <v>592</v>
      </c>
      <c r="F3353" s="7" t="s">
        <v>6541</v>
      </c>
      <c r="G3353" s="8">
        <v>43766</v>
      </c>
      <c r="H3353" s="7" t="s">
        <v>2781</v>
      </c>
      <c r="I3353" s="7"/>
      <c r="J3353" s="7"/>
      <c r="K3353" s="7">
        <v>0</v>
      </c>
      <c r="L3353" s="7">
        <v>0</v>
      </c>
      <c r="M3353" s="7">
        <v>2100</v>
      </c>
      <c r="N3353" s="7">
        <v>1</v>
      </c>
      <c r="O3353" s="7" t="s">
        <v>53</v>
      </c>
      <c r="P3353" s="7">
        <v>0</v>
      </c>
      <c r="Q3353" s="7">
        <v>0</v>
      </c>
      <c r="R3353" s="7">
        <v>2100</v>
      </c>
    </row>
    <row r="3354" spans="1:18" x14ac:dyDescent="0.25">
      <c r="A3354" s="7" t="s">
        <v>6542</v>
      </c>
      <c r="B3354" s="8">
        <v>43774</v>
      </c>
      <c r="C3354" s="7">
        <v>1</v>
      </c>
      <c r="D3354" s="7" t="s">
        <v>6543</v>
      </c>
      <c r="E3354" s="7" t="s">
        <v>592</v>
      </c>
      <c r="F3354" s="7" t="s">
        <v>6544</v>
      </c>
      <c r="G3354" s="8">
        <v>43753</v>
      </c>
      <c r="H3354" s="7" t="s">
        <v>2781</v>
      </c>
      <c r="I3354" s="7"/>
      <c r="J3354" s="7"/>
      <c r="K3354" s="7">
        <v>0</v>
      </c>
      <c r="L3354" s="7">
        <v>0</v>
      </c>
      <c r="M3354" s="7">
        <v>4000</v>
      </c>
      <c r="N3354" s="7">
        <v>1</v>
      </c>
      <c r="O3354" s="7" t="s">
        <v>53</v>
      </c>
      <c r="P3354" s="7">
        <v>0</v>
      </c>
      <c r="Q3354" s="7">
        <v>0</v>
      </c>
      <c r="R3354" s="7">
        <v>4000</v>
      </c>
    </row>
    <row r="3355" spans="1:18" x14ac:dyDescent="0.25">
      <c r="A3355" s="7" t="s">
        <v>6545</v>
      </c>
      <c r="B3355" s="8">
        <v>43775</v>
      </c>
      <c r="C3355" s="7">
        <v>1</v>
      </c>
      <c r="D3355" s="7" t="s">
        <v>6546</v>
      </c>
      <c r="E3355" s="7" t="s">
        <v>592</v>
      </c>
      <c r="F3355" s="7" t="s">
        <v>6547</v>
      </c>
      <c r="G3355" s="8">
        <v>43753</v>
      </c>
      <c r="H3355" s="7" t="s">
        <v>2781</v>
      </c>
      <c r="I3355" s="7"/>
      <c r="J3355" s="7"/>
      <c r="K3355" s="7">
        <v>0</v>
      </c>
      <c r="L3355" s="7">
        <v>0</v>
      </c>
      <c r="M3355" s="7">
        <v>20</v>
      </c>
      <c r="N3355" s="7">
        <v>1</v>
      </c>
      <c r="O3355" s="7" t="s">
        <v>71</v>
      </c>
      <c r="P3355" s="7">
        <v>0</v>
      </c>
      <c r="Q3355" s="7">
        <v>0</v>
      </c>
      <c r="R3355" s="7">
        <v>20</v>
      </c>
    </row>
    <row r="3356" spans="1:18" x14ac:dyDescent="0.25">
      <c r="A3356" s="7" t="s">
        <v>6548</v>
      </c>
      <c r="B3356" s="8">
        <v>43775</v>
      </c>
      <c r="C3356" s="7">
        <v>1</v>
      </c>
      <c r="D3356" s="7" t="s">
        <v>6549</v>
      </c>
      <c r="E3356" s="7" t="s">
        <v>592</v>
      </c>
      <c r="F3356" s="7" t="s">
        <v>6550</v>
      </c>
      <c r="G3356" s="8">
        <v>43767</v>
      </c>
      <c r="H3356" s="7" t="s">
        <v>2781</v>
      </c>
      <c r="I3356" s="7"/>
      <c r="J3356" s="7"/>
      <c r="K3356" s="7">
        <v>0</v>
      </c>
      <c r="L3356" s="7">
        <v>0</v>
      </c>
      <c r="M3356" s="7">
        <v>150</v>
      </c>
      <c r="N3356" s="7">
        <v>1</v>
      </c>
      <c r="O3356" s="7" t="s">
        <v>71</v>
      </c>
      <c r="P3356" s="7">
        <v>0</v>
      </c>
      <c r="Q3356" s="7">
        <v>0</v>
      </c>
      <c r="R3356" s="7">
        <v>150</v>
      </c>
    </row>
    <row r="3357" spans="1:18" x14ac:dyDescent="0.25">
      <c r="A3357" s="7" t="s">
        <v>6551</v>
      </c>
      <c r="B3357" s="8">
        <v>43775</v>
      </c>
      <c r="C3357" s="7">
        <v>1</v>
      </c>
      <c r="D3357" s="7" t="s">
        <v>6552</v>
      </c>
      <c r="E3357" s="7" t="s">
        <v>592</v>
      </c>
      <c r="F3357" s="7" t="s">
        <v>6553</v>
      </c>
      <c r="G3357" s="8">
        <v>43769</v>
      </c>
      <c r="H3357" s="7" t="s">
        <v>2781</v>
      </c>
      <c r="I3357" s="7"/>
      <c r="J3357" s="7"/>
      <c r="K3357" s="7">
        <v>0</v>
      </c>
      <c r="L3357" s="7">
        <v>0</v>
      </c>
      <c r="M3357" s="7">
        <v>150</v>
      </c>
      <c r="N3357" s="7">
        <v>1</v>
      </c>
      <c r="O3357" s="7" t="s">
        <v>71</v>
      </c>
      <c r="P3357" s="7">
        <v>0</v>
      </c>
      <c r="Q3357" s="7">
        <v>0</v>
      </c>
      <c r="R3357" s="7">
        <v>150</v>
      </c>
    </row>
    <row r="3358" spans="1:18" x14ac:dyDescent="0.25">
      <c r="A3358" s="7" t="s">
        <v>6554</v>
      </c>
      <c r="B3358" s="8">
        <v>43781</v>
      </c>
      <c r="C3358" s="7">
        <v>1</v>
      </c>
      <c r="D3358" s="7" t="s">
        <v>6555</v>
      </c>
      <c r="E3358" s="7" t="s">
        <v>592</v>
      </c>
      <c r="F3358" s="7" t="s">
        <v>6556</v>
      </c>
      <c r="G3358" s="8">
        <v>43768</v>
      </c>
      <c r="H3358" s="7" t="s">
        <v>2781</v>
      </c>
      <c r="I3358" s="7"/>
      <c r="J3358" s="7"/>
      <c r="K3358" s="7">
        <v>0</v>
      </c>
      <c r="L3358" s="7">
        <v>0</v>
      </c>
      <c r="M3358" s="7">
        <v>250</v>
      </c>
      <c r="N3358" s="7">
        <v>1</v>
      </c>
      <c r="O3358" s="7" t="s">
        <v>71</v>
      </c>
      <c r="P3358" s="7">
        <v>0</v>
      </c>
      <c r="Q3358" s="7">
        <v>0</v>
      </c>
      <c r="R3358" s="7">
        <v>250</v>
      </c>
    </row>
    <row r="3359" spans="1:18" x14ac:dyDescent="0.25">
      <c r="A3359" s="7" t="s">
        <v>6557</v>
      </c>
      <c r="B3359" s="8">
        <v>43782</v>
      </c>
      <c r="C3359" s="7">
        <v>1</v>
      </c>
      <c r="D3359" s="7" t="s">
        <v>6558</v>
      </c>
      <c r="E3359" s="7" t="s">
        <v>592</v>
      </c>
      <c r="F3359" s="7" t="s">
        <v>6559</v>
      </c>
      <c r="G3359" s="8">
        <v>43777</v>
      </c>
      <c r="H3359" s="7" t="s">
        <v>2781</v>
      </c>
      <c r="I3359" s="7"/>
      <c r="J3359" s="7"/>
      <c r="K3359" s="7">
        <v>0</v>
      </c>
      <c r="L3359" s="7">
        <v>0</v>
      </c>
      <c r="M3359" s="7">
        <v>165</v>
      </c>
      <c r="N3359" s="7">
        <v>1</v>
      </c>
      <c r="O3359" s="7" t="s">
        <v>71</v>
      </c>
      <c r="P3359" s="7">
        <v>0</v>
      </c>
      <c r="Q3359" s="7">
        <v>0</v>
      </c>
      <c r="R3359" s="7">
        <v>165</v>
      </c>
    </row>
    <row r="3360" spans="1:18" x14ac:dyDescent="0.25">
      <c r="A3360" s="7" t="s">
        <v>6560</v>
      </c>
      <c r="B3360" s="8">
        <v>43783</v>
      </c>
      <c r="C3360" s="7">
        <v>1</v>
      </c>
      <c r="D3360" s="7" t="s">
        <v>6561</v>
      </c>
      <c r="E3360" s="7" t="s">
        <v>592</v>
      </c>
      <c r="F3360" s="7" t="s">
        <v>6562</v>
      </c>
      <c r="G3360" s="8">
        <v>43771</v>
      </c>
      <c r="H3360" s="7" t="s">
        <v>2781</v>
      </c>
      <c r="I3360" s="7"/>
      <c r="J3360" s="7"/>
      <c r="K3360" s="7">
        <v>0</v>
      </c>
      <c r="L3360" s="7">
        <v>0</v>
      </c>
      <c r="M3360" s="7">
        <v>210</v>
      </c>
      <c r="N3360" s="7">
        <v>1</v>
      </c>
      <c r="O3360" s="7" t="s">
        <v>71</v>
      </c>
      <c r="P3360" s="7">
        <v>0</v>
      </c>
      <c r="Q3360" s="7">
        <v>0</v>
      </c>
      <c r="R3360" s="7">
        <v>210</v>
      </c>
    </row>
    <row r="3361" spans="1:18" x14ac:dyDescent="0.25">
      <c r="A3361" s="7" t="s">
        <v>6563</v>
      </c>
      <c r="B3361" s="8">
        <v>43783</v>
      </c>
      <c r="C3361" s="7">
        <v>1</v>
      </c>
      <c r="D3361" s="7" t="s">
        <v>6564</v>
      </c>
      <c r="E3361" s="7" t="s">
        <v>592</v>
      </c>
      <c r="F3361" s="7" t="s">
        <v>6565</v>
      </c>
      <c r="G3361" s="8">
        <v>43769</v>
      </c>
      <c r="H3361" s="7" t="s">
        <v>2781</v>
      </c>
      <c r="I3361" s="7"/>
      <c r="J3361" s="7"/>
      <c r="K3361" s="7">
        <v>0</v>
      </c>
      <c r="L3361" s="7">
        <v>0</v>
      </c>
      <c r="M3361" s="7">
        <v>25</v>
      </c>
      <c r="N3361" s="7">
        <v>1</v>
      </c>
      <c r="O3361" s="7" t="s">
        <v>71</v>
      </c>
      <c r="P3361" s="7">
        <v>0</v>
      </c>
      <c r="Q3361" s="7">
        <v>0</v>
      </c>
      <c r="R3361" s="7">
        <v>25</v>
      </c>
    </row>
    <row r="3362" spans="1:18" x14ac:dyDescent="0.25">
      <c r="A3362" s="7" t="s">
        <v>6566</v>
      </c>
      <c r="B3362" s="8">
        <v>43783</v>
      </c>
      <c r="C3362" s="7">
        <v>1</v>
      </c>
      <c r="D3362" s="7" t="s">
        <v>6567</v>
      </c>
      <c r="E3362" s="7" t="s">
        <v>592</v>
      </c>
      <c r="F3362" s="7" t="s">
        <v>6568</v>
      </c>
      <c r="G3362" s="8">
        <v>43773</v>
      </c>
      <c r="H3362" s="7" t="s">
        <v>2781</v>
      </c>
      <c r="I3362" s="7"/>
      <c r="J3362" s="7"/>
      <c r="K3362" s="7">
        <v>0</v>
      </c>
      <c r="L3362" s="7">
        <v>0</v>
      </c>
      <c r="M3362" s="7">
        <v>1255</v>
      </c>
      <c r="N3362" s="7">
        <v>1</v>
      </c>
      <c r="O3362" s="7" t="s">
        <v>71</v>
      </c>
      <c r="P3362" s="7">
        <v>0</v>
      </c>
      <c r="Q3362" s="7">
        <v>0</v>
      </c>
      <c r="R3362" s="7">
        <v>1255</v>
      </c>
    </row>
    <row r="3363" spans="1:18" x14ac:dyDescent="0.25">
      <c r="A3363" s="7" t="s">
        <v>6569</v>
      </c>
      <c r="B3363" s="8">
        <v>43783</v>
      </c>
      <c r="C3363" s="7">
        <v>1</v>
      </c>
      <c r="D3363" s="7" t="s">
        <v>6570</v>
      </c>
      <c r="E3363" s="7" t="s">
        <v>592</v>
      </c>
      <c r="F3363" s="7" t="s">
        <v>6571</v>
      </c>
      <c r="G3363" s="8">
        <v>43768</v>
      </c>
      <c r="H3363" s="7" t="s">
        <v>2781</v>
      </c>
      <c r="I3363" s="7"/>
      <c r="J3363" s="7"/>
      <c r="K3363" s="7">
        <v>0</v>
      </c>
      <c r="L3363" s="7">
        <v>0</v>
      </c>
      <c r="M3363" s="7">
        <v>237.5</v>
      </c>
      <c r="N3363" s="7">
        <v>1</v>
      </c>
      <c r="O3363" s="7" t="s">
        <v>71</v>
      </c>
      <c r="P3363" s="7">
        <v>0</v>
      </c>
      <c r="Q3363" s="7">
        <v>0</v>
      </c>
      <c r="R3363" s="7">
        <v>237.5</v>
      </c>
    </row>
    <row r="3364" spans="1:18" x14ac:dyDescent="0.25">
      <c r="A3364" s="7" t="s">
        <v>6572</v>
      </c>
      <c r="B3364" s="8">
        <v>43783</v>
      </c>
      <c r="C3364" s="7">
        <v>1</v>
      </c>
      <c r="D3364" s="7" t="s">
        <v>6573</v>
      </c>
      <c r="E3364" s="7" t="s">
        <v>592</v>
      </c>
      <c r="F3364" s="7" t="s">
        <v>6574</v>
      </c>
      <c r="G3364" s="8">
        <v>43769</v>
      </c>
      <c r="H3364" s="7" t="s">
        <v>2781</v>
      </c>
      <c r="I3364" s="7"/>
      <c r="J3364" s="7"/>
      <c r="K3364" s="7">
        <v>0</v>
      </c>
      <c r="L3364" s="7">
        <v>0</v>
      </c>
      <c r="M3364" s="7">
        <v>200</v>
      </c>
      <c r="N3364" s="7">
        <v>1</v>
      </c>
      <c r="O3364" s="7" t="s">
        <v>71</v>
      </c>
      <c r="P3364" s="7">
        <v>0</v>
      </c>
      <c r="Q3364" s="7">
        <v>0</v>
      </c>
      <c r="R3364" s="7">
        <v>200</v>
      </c>
    </row>
    <row r="3365" spans="1:18" x14ac:dyDescent="0.25">
      <c r="A3365" s="7" t="s">
        <v>6575</v>
      </c>
      <c r="B3365" s="8">
        <v>43783</v>
      </c>
      <c r="C3365" s="7">
        <v>1</v>
      </c>
      <c r="D3365" s="7" t="s">
        <v>6576</v>
      </c>
      <c r="E3365" s="7" t="s">
        <v>592</v>
      </c>
      <c r="F3365" s="7" t="s">
        <v>6577</v>
      </c>
      <c r="G3365" s="8">
        <v>43769</v>
      </c>
      <c r="H3365" s="7" t="s">
        <v>2781</v>
      </c>
      <c r="I3365" s="7"/>
      <c r="J3365" s="7"/>
      <c r="K3365" s="7">
        <v>0</v>
      </c>
      <c r="L3365" s="7">
        <v>0</v>
      </c>
      <c r="M3365" s="7">
        <v>50</v>
      </c>
      <c r="N3365" s="7">
        <v>1</v>
      </c>
      <c r="O3365" s="7" t="s">
        <v>71</v>
      </c>
      <c r="P3365" s="7">
        <v>0</v>
      </c>
      <c r="Q3365" s="7">
        <v>0</v>
      </c>
      <c r="R3365" s="7">
        <v>50</v>
      </c>
    </row>
    <row r="3366" spans="1:18" x14ac:dyDescent="0.25">
      <c r="A3366" s="7" t="s">
        <v>6578</v>
      </c>
      <c r="B3366" s="8">
        <v>43783</v>
      </c>
      <c r="C3366" s="7">
        <v>1</v>
      </c>
      <c r="D3366" s="7" t="s">
        <v>6579</v>
      </c>
      <c r="E3366" s="7" t="s">
        <v>592</v>
      </c>
      <c r="F3366" s="7" t="s">
        <v>6580</v>
      </c>
      <c r="G3366" s="8">
        <v>43770</v>
      </c>
      <c r="H3366" s="7" t="s">
        <v>2781</v>
      </c>
      <c r="I3366" s="7"/>
      <c r="J3366" s="7"/>
      <c r="K3366" s="7">
        <v>0</v>
      </c>
      <c r="L3366" s="7">
        <v>0</v>
      </c>
      <c r="M3366" s="7">
        <v>50</v>
      </c>
      <c r="N3366" s="7">
        <v>1</v>
      </c>
      <c r="O3366" s="7" t="s">
        <v>71</v>
      </c>
      <c r="P3366" s="7">
        <v>0</v>
      </c>
      <c r="Q3366" s="7">
        <v>0</v>
      </c>
      <c r="R3366" s="7">
        <v>50</v>
      </c>
    </row>
    <row r="3367" spans="1:18" x14ac:dyDescent="0.25">
      <c r="A3367" s="7" t="s">
        <v>6581</v>
      </c>
      <c r="B3367" s="8">
        <v>43783</v>
      </c>
      <c r="C3367" s="7">
        <v>1</v>
      </c>
      <c r="D3367" s="7" t="s">
        <v>6582</v>
      </c>
      <c r="E3367" s="7" t="s">
        <v>592</v>
      </c>
      <c r="F3367" s="7" t="s">
        <v>6583</v>
      </c>
      <c r="G3367" s="8">
        <v>43776</v>
      </c>
      <c r="H3367" s="7" t="s">
        <v>2781</v>
      </c>
      <c r="I3367" s="7"/>
      <c r="J3367" s="7"/>
      <c r="K3367" s="7">
        <v>0</v>
      </c>
      <c r="L3367" s="7">
        <v>0</v>
      </c>
      <c r="M3367" s="7">
        <v>150</v>
      </c>
      <c r="N3367" s="7">
        <v>1</v>
      </c>
      <c r="O3367" s="7" t="s">
        <v>71</v>
      </c>
      <c r="P3367" s="7">
        <v>0</v>
      </c>
      <c r="Q3367" s="7">
        <v>0</v>
      </c>
      <c r="R3367" s="7">
        <v>150</v>
      </c>
    </row>
    <row r="3368" spans="1:18" x14ac:dyDescent="0.25">
      <c r="A3368" s="7" t="s">
        <v>6584</v>
      </c>
      <c r="B3368" s="8">
        <v>43783</v>
      </c>
      <c r="C3368" s="7">
        <v>1</v>
      </c>
      <c r="D3368" s="7" t="s">
        <v>6585</v>
      </c>
      <c r="E3368" s="7" t="s">
        <v>592</v>
      </c>
      <c r="F3368" s="7" t="s">
        <v>6586</v>
      </c>
      <c r="G3368" s="8">
        <v>43776</v>
      </c>
      <c r="H3368" s="7" t="s">
        <v>2781</v>
      </c>
      <c r="I3368" s="7"/>
      <c r="J3368" s="7"/>
      <c r="K3368" s="7">
        <v>0</v>
      </c>
      <c r="L3368" s="7">
        <v>0</v>
      </c>
      <c r="M3368" s="7">
        <v>50</v>
      </c>
      <c r="N3368" s="7">
        <v>1</v>
      </c>
      <c r="O3368" s="7" t="s">
        <v>71</v>
      </c>
      <c r="P3368" s="7">
        <v>0</v>
      </c>
      <c r="Q3368" s="7">
        <v>0</v>
      </c>
      <c r="R3368" s="7">
        <v>50</v>
      </c>
    </row>
    <row r="3369" spans="1:18" x14ac:dyDescent="0.25">
      <c r="A3369" s="7" t="s">
        <v>6587</v>
      </c>
      <c r="B3369" s="8">
        <v>43787</v>
      </c>
      <c r="C3369" s="7">
        <v>1</v>
      </c>
      <c r="D3369" s="7" t="s">
        <v>6588</v>
      </c>
      <c r="E3369" s="7" t="s">
        <v>592</v>
      </c>
      <c r="F3369" s="7" t="s">
        <v>6589</v>
      </c>
      <c r="G3369" s="8">
        <v>43783</v>
      </c>
      <c r="H3369" s="7" t="s">
        <v>2781</v>
      </c>
      <c r="I3369" s="7"/>
      <c r="J3369" s="7"/>
      <c r="K3369" s="7">
        <v>0</v>
      </c>
      <c r="L3369" s="7">
        <v>0</v>
      </c>
      <c r="M3369" s="7">
        <v>1255</v>
      </c>
      <c r="N3369" s="7">
        <v>1</v>
      </c>
      <c r="O3369" s="7" t="s">
        <v>71</v>
      </c>
      <c r="P3369" s="7">
        <v>0</v>
      </c>
      <c r="Q3369" s="7">
        <v>0</v>
      </c>
      <c r="R3369" s="7">
        <v>1255</v>
      </c>
    </row>
    <row r="3370" spans="1:18" x14ac:dyDescent="0.25">
      <c r="A3370" s="7" t="s">
        <v>6590</v>
      </c>
      <c r="B3370" s="8">
        <v>43787</v>
      </c>
      <c r="C3370" s="7">
        <v>1</v>
      </c>
      <c r="D3370" s="7" t="s">
        <v>6591</v>
      </c>
      <c r="E3370" s="7" t="s">
        <v>592</v>
      </c>
      <c r="F3370" s="7" t="s">
        <v>6592</v>
      </c>
      <c r="G3370" s="8">
        <v>43781</v>
      </c>
      <c r="H3370" s="7" t="s">
        <v>2781</v>
      </c>
      <c r="I3370" s="7"/>
      <c r="J3370" s="7"/>
      <c r="K3370" s="7">
        <v>0</v>
      </c>
      <c r="L3370" s="7">
        <v>0</v>
      </c>
      <c r="M3370" s="7">
        <v>160</v>
      </c>
      <c r="N3370" s="7">
        <v>1</v>
      </c>
      <c r="O3370" s="7" t="s">
        <v>71</v>
      </c>
      <c r="P3370" s="7">
        <v>0</v>
      </c>
      <c r="Q3370" s="7">
        <v>0</v>
      </c>
      <c r="R3370" s="7">
        <v>160</v>
      </c>
    </row>
    <row r="3371" spans="1:18" x14ac:dyDescent="0.25">
      <c r="A3371" s="7" t="s">
        <v>6593</v>
      </c>
      <c r="B3371" s="8">
        <v>43787</v>
      </c>
      <c r="C3371" s="7">
        <v>1</v>
      </c>
      <c r="D3371" s="7" t="s">
        <v>6594</v>
      </c>
      <c r="E3371" s="7" t="s">
        <v>592</v>
      </c>
      <c r="F3371" s="7" t="s">
        <v>6595</v>
      </c>
      <c r="G3371" s="8">
        <v>43785</v>
      </c>
      <c r="H3371" s="7" t="s">
        <v>2781</v>
      </c>
      <c r="I3371" s="7"/>
      <c r="J3371" s="7"/>
      <c r="K3371" s="7">
        <v>0</v>
      </c>
      <c r="L3371" s="7">
        <v>0</v>
      </c>
      <c r="M3371" s="7">
        <v>1500</v>
      </c>
      <c r="N3371" s="7">
        <v>1</v>
      </c>
      <c r="O3371" s="7" t="s">
        <v>53</v>
      </c>
      <c r="P3371" s="7">
        <v>0</v>
      </c>
      <c r="Q3371" s="7">
        <v>0</v>
      </c>
      <c r="R3371" s="7">
        <v>1500</v>
      </c>
    </row>
    <row r="3372" spans="1:18" x14ac:dyDescent="0.25">
      <c r="A3372" s="7" t="s">
        <v>6596</v>
      </c>
      <c r="B3372" s="8">
        <v>43788</v>
      </c>
      <c r="C3372" s="7">
        <v>1</v>
      </c>
      <c r="D3372" s="7" t="s">
        <v>6597</v>
      </c>
      <c r="E3372" s="7" t="s">
        <v>592</v>
      </c>
      <c r="F3372" s="7" t="s">
        <v>6598</v>
      </c>
      <c r="G3372" s="8">
        <v>43786</v>
      </c>
      <c r="H3372" s="7" t="s">
        <v>2781</v>
      </c>
      <c r="I3372" s="7"/>
      <c r="J3372" s="7"/>
      <c r="K3372" s="7">
        <v>0</v>
      </c>
      <c r="L3372" s="7">
        <v>0</v>
      </c>
      <c r="M3372" s="7">
        <v>50</v>
      </c>
      <c r="N3372" s="7">
        <v>1</v>
      </c>
      <c r="O3372" s="7" t="s">
        <v>71</v>
      </c>
      <c r="P3372" s="7">
        <v>0</v>
      </c>
      <c r="Q3372" s="7">
        <v>0</v>
      </c>
      <c r="R3372" s="7">
        <v>50</v>
      </c>
    </row>
    <row r="3373" spans="1:18" x14ac:dyDescent="0.25">
      <c r="A3373" s="7" t="s">
        <v>6599</v>
      </c>
      <c r="B3373" s="8">
        <v>43788</v>
      </c>
      <c r="C3373" s="7">
        <v>1</v>
      </c>
      <c r="D3373" s="7" t="s">
        <v>6600</v>
      </c>
      <c r="E3373" s="7" t="s">
        <v>592</v>
      </c>
      <c r="F3373" s="7" t="s">
        <v>6601</v>
      </c>
      <c r="G3373" s="8">
        <v>43786</v>
      </c>
      <c r="H3373" s="7" t="s">
        <v>2781</v>
      </c>
      <c r="I3373" s="7"/>
      <c r="J3373" s="7"/>
      <c r="K3373" s="7">
        <v>0</v>
      </c>
      <c r="L3373" s="7">
        <v>0</v>
      </c>
      <c r="M3373" s="7">
        <v>50</v>
      </c>
      <c r="N3373" s="7">
        <v>1</v>
      </c>
      <c r="O3373" s="7" t="s">
        <v>71</v>
      </c>
      <c r="P3373" s="7">
        <v>0</v>
      </c>
      <c r="Q3373" s="7">
        <v>0</v>
      </c>
      <c r="R3373" s="7">
        <v>50</v>
      </c>
    </row>
    <row r="3374" spans="1:18" x14ac:dyDescent="0.25">
      <c r="A3374" s="7" t="s">
        <v>6602</v>
      </c>
      <c r="B3374" s="8">
        <v>43789</v>
      </c>
      <c r="C3374" s="7">
        <v>1</v>
      </c>
      <c r="D3374" s="7" t="s">
        <v>6603</v>
      </c>
      <c r="E3374" s="7" t="s">
        <v>592</v>
      </c>
      <c r="F3374" s="7" t="s">
        <v>6604</v>
      </c>
      <c r="G3374" s="8">
        <v>43782</v>
      </c>
      <c r="H3374" s="7" t="s">
        <v>2781</v>
      </c>
      <c r="I3374" s="7"/>
      <c r="J3374" s="7"/>
      <c r="K3374" s="7">
        <v>0</v>
      </c>
      <c r="L3374" s="7">
        <v>0</v>
      </c>
      <c r="M3374" s="7">
        <v>301.85000000000002</v>
      </c>
      <c r="N3374" s="7">
        <v>1</v>
      </c>
      <c r="O3374" s="7" t="s">
        <v>937</v>
      </c>
      <c r="P3374" s="7">
        <v>0</v>
      </c>
      <c r="Q3374" s="7">
        <v>0</v>
      </c>
      <c r="R3374" s="7">
        <v>339.45</v>
      </c>
    </row>
    <row r="3375" spans="1:18" x14ac:dyDescent="0.25">
      <c r="A3375" s="7" t="s">
        <v>6605</v>
      </c>
      <c r="B3375" s="8">
        <v>43790</v>
      </c>
      <c r="C3375" s="7">
        <v>1</v>
      </c>
      <c r="D3375" s="7" t="s">
        <v>6606</v>
      </c>
      <c r="E3375" s="7" t="s">
        <v>592</v>
      </c>
      <c r="F3375" s="7" t="s">
        <v>6607</v>
      </c>
      <c r="G3375" s="8">
        <v>43773</v>
      </c>
      <c r="H3375" s="7" t="s">
        <v>2781</v>
      </c>
      <c r="I3375" s="7"/>
      <c r="J3375" s="7"/>
      <c r="K3375" s="7">
        <v>0</v>
      </c>
      <c r="L3375" s="7">
        <v>0</v>
      </c>
      <c r="M3375" s="7">
        <v>885</v>
      </c>
      <c r="N3375" s="7">
        <v>1</v>
      </c>
      <c r="O3375" s="7" t="s">
        <v>53</v>
      </c>
      <c r="P3375" s="7">
        <v>0</v>
      </c>
      <c r="Q3375" s="7">
        <v>0</v>
      </c>
      <c r="R3375" s="7">
        <v>885</v>
      </c>
    </row>
    <row r="3376" spans="1:18" x14ac:dyDescent="0.25">
      <c r="A3376" s="7" t="s">
        <v>6608</v>
      </c>
      <c r="B3376" s="8">
        <v>43790</v>
      </c>
      <c r="C3376" s="7">
        <v>1</v>
      </c>
      <c r="D3376" s="7" t="s">
        <v>6609</v>
      </c>
      <c r="E3376" s="7" t="s">
        <v>592</v>
      </c>
      <c r="F3376" s="7" t="s">
        <v>6610</v>
      </c>
      <c r="G3376" s="8">
        <v>43707</v>
      </c>
      <c r="H3376" s="7" t="s">
        <v>2781</v>
      </c>
      <c r="I3376" s="7"/>
      <c r="J3376" s="7"/>
      <c r="K3376" s="7">
        <v>0</v>
      </c>
      <c r="L3376" s="7">
        <v>0</v>
      </c>
      <c r="M3376" s="7">
        <v>50</v>
      </c>
      <c r="N3376" s="7">
        <v>1</v>
      </c>
      <c r="O3376" s="7" t="s">
        <v>71</v>
      </c>
      <c r="P3376" s="7">
        <v>0</v>
      </c>
      <c r="Q3376" s="7">
        <v>0</v>
      </c>
      <c r="R3376" s="7">
        <v>50</v>
      </c>
    </row>
    <row r="3377" spans="1:18" x14ac:dyDescent="0.25">
      <c r="A3377" s="7" t="s">
        <v>6611</v>
      </c>
      <c r="B3377" s="8">
        <v>43790</v>
      </c>
      <c r="C3377" s="7">
        <v>1</v>
      </c>
      <c r="D3377" s="7" t="s">
        <v>6612</v>
      </c>
      <c r="E3377" s="7" t="s">
        <v>592</v>
      </c>
      <c r="F3377" s="7" t="s">
        <v>6613</v>
      </c>
      <c r="G3377" s="8">
        <v>43788</v>
      </c>
      <c r="H3377" s="7" t="s">
        <v>2781</v>
      </c>
      <c r="I3377" s="7"/>
      <c r="J3377" s="7"/>
      <c r="K3377" s="7">
        <v>0</v>
      </c>
      <c r="L3377" s="7">
        <v>0</v>
      </c>
      <c r="M3377" s="7">
        <v>0</v>
      </c>
      <c r="N3377" s="7">
        <v>1</v>
      </c>
      <c r="O3377" s="7" t="s">
        <v>71</v>
      </c>
      <c r="P3377" s="7">
        <v>0</v>
      </c>
      <c r="Q3377" s="7">
        <v>0</v>
      </c>
      <c r="R3377" s="7">
        <v>50</v>
      </c>
    </row>
    <row r="3378" spans="1:18" x14ac:dyDescent="0.25">
      <c r="A3378" s="7" t="s">
        <v>6614</v>
      </c>
      <c r="B3378" s="8">
        <v>43794</v>
      </c>
      <c r="C3378" s="7">
        <v>1</v>
      </c>
      <c r="D3378" s="7" t="s">
        <v>6615</v>
      </c>
      <c r="E3378" s="7" t="s">
        <v>592</v>
      </c>
      <c r="F3378" s="7" t="s">
        <v>6616</v>
      </c>
      <c r="G3378" s="8">
        <v>43791</v>
      </c>
      <c r="H3378" s="7" t="s">
        <v>2781</v>
      </c>
      <c r="I3378" s="7"/>
      <c r="J3378" s="7"/>
      <c r="K3378" s="7">
        <v>0</v>
      </c>
      <c r="L3378" s="7">
        <v>0</v>
      </c>
      <c r="M3378" s="7">
        <v>38000</v>
      </c>
      <c r="N3378" s="7">
        <v>1</v>
      </c>
      <c r="O3378" s="7" t="s">
        <v>53</v>
      </c>
      <c r="P3378" s="7">
        <v>0</v>
      </c>
      <c r="Q3378" s="7">
        <v>0</v>
      </c>
      <c r="R3378" s="7">
        <v>38000</v>
      </c>
    </row>
    <row r="3379" spans="1:18" x14ac:dyDescent="0.25">
      <c r="A3379" s="7" t="s">
        <v>6617</v>
      </c>
      <c r="B3379" s="8">
        <v>43795</v>
      </c>
      <c r="C3379" s="7">
        <v>1</v>
      </c>
      <c r="D3379" s="7" t="s">
        <v>6615</v>
      </c>
      <c r="E3379" s="7" t="s">
        <v>592</v>
      </c>
      <c r="F3379" s="7" t="s">
        <v>6616</v>
      </c>
      <c r="G3379" s="8">
        <v>43791</v>
      </c>
      <c r="H3379" s="7" t="s">
        <v>2781</v>
      </c>
      <c r="I3379" s="7"/>
      <c r="J3379" s="7"/>
      <c r="K3379" s="7">
        <v>0</v>
      </c>
      <c r="L3379" s="7">
        <v>0</v>
      </c>
      <c r="M3379" s="7">
        <v>38000</v>
      </c>
      <c r="N3379" s="7">
        <v>1</v>
      </c>
      <c r="O3379" s="7" t="s">
        <v>53</v>
      </c>
      <c r="P3379" s="7">
        <v>0</v>
      </c>
      <c r="Q3379" s="7">
        <v>0</v>
      </c>
      <c r="R3379" s="7">
        <v>38000</v>
      </c>
    </row>
    <row r="3380" spans="1:18" x14ac:dyDescent="0.25">
      <c r="A3380" s="7" t="s">
        <v>6618</v>
      </c>
      <c r="B3380" s="8">
        <v>43795</v>
      </c>
      <c r="C3380" s="7">
        <v>1</v>
      </c>
      <c r="D3380" s="7" t="s">
        <v>6619</v>
      </c>
      <c r="E3380" s="7" t="s">
        <v>592</v>
      </c>
      <c r="F3380" s="7" t="s">
        <v>6620</v>
      </c>
      <c r="G3380" s="8">
        <v>43793</v>
      </c>
      <c r="H3380" s="7" t="s">
        <v>2781</v>
      </c>
      <c r="I3380" s="7"/>
      <c r="J3380" s="7"/>
      <c r="K3380" s="7">
        <v>0</v>
      </c>
      <c r="L3380" s="7">
        <v>0</v>
      </c>
      <c r="M3380" s="7">
        <v>1173.77</v>
      </c>
      <c r="N3380" s="7">
        <v>1</v>
      </c>
      <c r="O3380" s="7" t="s">
        <v>71</v>
      </c>
      <c r="P3380" s="7">
        <v>0</v>
      </c>
      <c r="Q3380" s="7">
        <v>0</v>
      </c>
      <c r="R3380" s="7">
        <v>1173.77</v>
      </c>
    </row>
    <row r="3381" spans="1:18" x14ac:dyDescent="0.25">
      <c r="A3381" s="7" t="s">
        <v>6621</v>
      </c>
      <c r="B3381" s="8">
        <v>43795</v>
      </c>
      <c r="C3381" s="7">
        <v>1</v>
      </c>
      <c r="D3381" s="7" t="s">
        <v>6622</v>
      </c>
      <c r="E3381" s="7" t="s">
        <v>592</v>
      </c>
      <c r="F3381" s="7" t="s">
        <v>6623</v>
      </c>
      <c r="G3381" s="8">
        <v>43792</v>
      </c>
      <c r="H3381" s="7" t="s">
        <v>2781</v>
      </c>
      <c r="I3381" s="7"/>
      <c r="J3381" s="7"/>
      <c r="K3381" s="7">
        <v>0</v>
      </c>
      <c r="L3381" s="7">
        <v>0</v>
      </c>
      <c r="M3381" s="7">
        <v>200</v>
      </c>
      <c r="N3381" s="7">
        <v>1</v>
      </c>
      <c r="O3381" s="7" t="s">
        <v>71</v>
      </c>
      <c r="P3381" s="7">
        <v>0</v>
      </c>
      <c r="Q3381" s="7">
        <v>0</v>
      </c>
      <c r="R3381" s="7">
        <v>200</v>
      </c>
    </row>
    <row r="3382" spans="1:18" x14ac:dyDescent="0.25">
      <c r="A3382" s="7" t="s">
        <v>6624</v>
      </c>
      <c r="B3382" s="8">
        <v>43795</v>
      </c>
      <c r="C3382" s="7">
        <v>1</v>
      </c>
      <c r="D3382" s="7" t="s">
        <v>6625</v>
      </c>
      <c r="E3382" s="7" t="s">
        <v>592</v>
      </c>
      <c r="F3382" s="7" t="s">
        <v>6626</v>
      </c>
      <c r="G3382" s="8">
        <v>43791</v>
      </c>
      <c r="H3382" s="7" t="s">
        <v>2781</v>
      </c>
      <c r="I3382" s="7"/>
      <c r="J3382" s="7"/>
      <c r="K3382" s="7">
        <v>0</v>
      </c>
      <c r="L3382" s="7">
        <v>0</v>
      </c>
      <c r="M3382" s="7">
        <v>0</v>
      </c>
      <c r="N3382" s="7">
        <v>1</v>
      </c>
      <c r="O3382" s="7" t="s">
        <v>71</v>
      </c>
      <c r="P3382" s="7">
        <v>0</v>
      </c>
      <c r="Q3382" s="7">
        <v>0</v>
      </c>
      <c r="R3382" s="7">
        <v>200</v>
      </c>
    </row>
    <row r="3383" spans="1:18" x14ac:dyDescent="0.25">
      <c r="A3383" s="7" t="s">
        <v>6627</v>
      </c>
      <c r="B3383" s="8">
        <v>43798</v>
      </c>
      <c r="C3383" s="7">
        <v>1</v>
      </c>
      <c r="D3383" s="7" t="s">
        <v>6628</v>
      </c>
      <c r="E3383" s="7" t="s">
        <v>592</v>
      </c>
      <c r="F3383" s="7" t="s">
        <v>6629</v>
      </c>
      <c r="G3383" s="8">
        <v>43721</v>
      </c>
      <c r="H3383" s="7" t="s">
        <v>2781</v>
      </c>
      <c r="I3383" s="7"/>
      <c r="J3383" s="7"/>
      <c r="K3383" s="7">
        <v>0</v>
      </c>
      <c r="L3383" s="7">
        <v>0</v>
      </c>
      <c r="M3383" s="7">
        <v>2000</v>
      </c>
      <c r="N3383" s="7">
        <v>1</v>
      </c>
      <c r="O3383" s="7" t="s">
        <v>53</v>
      </c>
      <c r="P3383" s="7">
        <v>0</v>
      </c>
      <c r="Q3383" s="7">
        <v>0</v>
      </c>
      <c r="R3383" s="7">
        <v>2000</v>
      </c>
    </row>
    <row r="3384" spans="1:18" x14ac:dyDescent="0.25">
      <c r="A3384" s="7" t="s">
        <v>6630</v>
      </c>
      <c r="B3384" s="8">
        <v>43798</v>
      </c>
      <c r="C3384" s="7">
        <v>1</v>
      </c>
      <c r="D3384" s="7" t="s">
        <v>6631</v>
      </c>
      <c r="E3384" s="7" t="s">
        <v>592</v>
      </c>
      <c r="F3384" s="7" t="s">
        <v>6632</v>
      </c>
      <c r="G3384" s="8">
        <v>43779</v>
      </c>
      <c r="H3384" s="7" t="s">
        <v>2781</v>
      </c>
      <c r="I3384" s="7"/>
      <c r="J3384" s="7"/>
      <c r="K3384" s="7">
        <v>0</v>
      </c>
      <c r="L3384" s="7">
        <v>0</v>
      </c>
      <c r="M3384" s="7">
        <v>2000</v>
      </c>
      <c r="N3384" s="7">
        <v>1</v>
      </c>
      <c r="O3384" s="7" t="s">
        <v>53</v>
      </c>
      <c r="P3384" s="7">
        <v>0</v>
      </c>
      <c r="Q3384" s="7">
        <v>0</v>
      </c>
      <c r="R3384" s="7">
        <v>2000</v>
      </c>
    </row>
    <row r="3385" spans="1:18" x14ac:dyDescent="0.25">
      <c r="A3385" s="7" t="s">
        <v>6633</v>
      </c>
      <c r="B3385" s="8">
        <v>43798</v>
      </c>
      <c r="C3385" s="7">
        <v>1</v>
      </c>
      <c r="D3385" s="7" t="s">
        <v>6634</v>
      </c>
      <c r="E3385" s="7" t="s">
        <v>592</v>
      </c>
      <c r="F3385" s="7" t="s">
        <v>6635</v>
      </c>
      <c r="G3385" s="8">
        <v>43780</v>
      </c>
      <c r="H3385" s="7" t="s">
        <v>2781</v>
      </c>
      <c r="I3385" s="7"/>
      <c r="J3385" s="7"/>
      <c r="K3385" s="7">
        <v>0</v>
      </c>
      <c r="L3385" s="7">
        <v>0</v>
      </c>
      <c r="M3385" s="7">
        <v>4320</v>
      </c>
      <c r="N3385" s="7">
        <v>1</v>
      </c>
      <c r="O3385" s="7" t="s">
        <v>53</v>
      </c>
      <c r="P3385" s="7">
        <v>0</v>
      </c>
      <c r="Q3385" s="7">
        <v>0</v>
      </c>
      <c r="R3385" s="7">
        <v>6800</v>
      </c>
    </row>
    <row r="3386" spans="1:18" x14ac:dyDescent="0.25">
      <c r="A3386" s="7" t="s">
        <v>6636</v>
      </c>
      <c r="B3386" s="8">
        <v>43804</v>
      </c>
      <c r="C3386" s="7">
        <v>1</v>
      </c>
      <c r="D3386" s="7" t="s">
        <v>6637</v>
      </c>
      <c r="E3386" s="7" t="s">
        <v>592</v>
      </c>
      <c r="F3386" s="7" t="s">
        <v>6638</v>
      </c>
      <c r="G3386" s="8">
        <v>43798</v>
      </c>
      <c r="H3386" s="7" t="s">
        <v>2781</v>
      </c>
      <c r="I3386" s="7"/>
      <c r="J3386" s="7"/>
      <c r="K3386" s="7">
        <v>0</v>
      </c>
      <c r="L3386" s="7">
        <v>0</v>
      </c>
      <c r="M3386" s="7">
        <v>885</v>
      </c>
      <c r="N3386" s="7">
        <v>1</v>
      </c>
      <c r="O3386" s="7" t="s">
        <v>53</v>
      </c>
      <c r="P3386" s="7">
        <v>0</v>
      </c>
      <c r="Q3386" s="7">
        <v>0</v>
      </c>
      <c r="R3386" s="7">
        <v>885</v>
      </c>
    </row>
    <row r="3387" spans="1:18" x14ac:dyDescent="0.25">
      <c r="A3387" s="7" t="s">
        <v>6639</v>
      </c>
      <c r="B3387" s="8">
        <v>43804</v>
      </c>
      <c r="C3387" s="7">
        <v>1</v>
      </c>
      <c r="D3387" s="7" t="s">
        <v>6640</v>
      </c>
      <c r="E3387" s="7" t="s">
        <v>592</v>
      </c>
      <c r="F3387" s="7" t="s">
        <v>6641</v>
      </c>
      <c r="G3387" s="8">
        <v>43802</v>
      </c>
      <c r="H3387" s="7" t="s">
        <v>2781</v>
      </c>
      <c r="I3387" s="7"/>
      <c r="J3387" s="7"/>
      <c r="K3387" s="7">
        <v>0</v>
      </c>
      <c r="L3387" s="7">
        <v>0</v>
      </c>
      <c r="M3387" s="7">
        <v>885</v>
      </c>
      <c r="N3387" s="7">
        <v>1</v>
      </c>
      <c r="O3387" s="7" t="s">
        <v>53</v>
      </c>
      <c r="P3387" s="7">
        <v>0</v>
      </c>
      <c r="Q3387" s="7">
        <v>0</v>
      </c>
      <c r="R3387" s="7">
        <v>885</v>
      </c>
    </row>
    <row r="3388" spans="1:18" x14ac:dyDescent="0.25">
      <c r="A3388" s="7" t="s">
        <v>6636</v>
      </c>
      <c r="B3388" s="8">
        <v>43804</v>
      </c>
      <c r="C3388" s="7">
        <v>1</v>
      </c>
      <c r="D3388" s="7" t="s">
        <v>6637</v>
      </c>
      <c r="E3388" s="7" t="s">
        <v>592</v>
      </c>
      <c r="F3388" s="7" t="s">
        <v>6638</v>
      </c>
      <c r="G3388" s="8">
        <v>43798</v>
      </c>
      <c r="H3388" s="7" t="s">
        <v>2781</v>
      </c>
      <c r="I3388" s="7"/>
      <c r="J3388" s="7"/>
      <c r="K3388" s="7">
        <v>0</v>
      </c>
      <c r="L3388" s="7">
        <v>0</v>
      </c>
      <c r="M3388" s="7">
        <v>885</v>
      </c>
      <c r="N3388" s="7">
        <v>1</v>
      </c>
      <c r="O3388" s="7" t="s">
        <v>53</v>
      </c>
      <c r="P3388" s="7">
        <v>0</v>
      </c>
      <c r="Q3388" s="7">
        <v>0</v>
      </c>
      <c r="R3388" s="7">
        <v>885</v>
      </c>
    </row>
    <row r="3389" spans="1:18" x14ac:dyDescent="0.25">
      <c r="A3389" s="7" t="s">
        <v>6639</v>
      </c>
      <c r="B3389" s="8">
        <v>43804</v>
      </c>
      <c r="C3389" s="7">
        <v>1</v>
      </c>
      <c r="D3389" s="7" t="s">
        <v>6640</v>
      </c>
      <c r="E3389" s="7" t="s">
        <v>592</v>
      </c>
      <c r="F3389" s="7" t="s">
        <v>6641</v>
      </c>
      <c r="G3389" s="8">
        <v>43802</v>
      </c>
      <c r="H3389" s="7" t="s">
        <v>2781</v>
      </c>
      <c r="I3389" s="7"/>
      <c r="J3389" s="7"/>
      <c r="K3389" s="7">
        <v>0</v>
      </c>
      <c r="L3389" s="7">
        <v>0</v>
      </c>
      <c r="M3389" s="7">
        <v>885</v>
      </c>
      <c r="N3389" s="7">
        <v>1</v>
      </c>
      <c r="O3389" s="7" t="s">
        <v>53</v>
      </c>
      <c r="P3389" s="7">
        <v>0</v>
      </c>
      <c r="Q3389" s="7">
        <v>0</v>
      </c>
      <c r="R3389" s="7">
        <v>885</v>
      </c>
    </row>
    <row r="3390" spans="1:18" x14ac:dyDescent="0.25">
      <c r="A3390" s="7" t="s">
        <v>6642</v>
      </c>
      <c r="B3390" s="8">
        <v>43810</v>
      </c>
      <c r="C3390" s="7">
        <v>1</v>
      </c>
      <c r="D3390" s="7" t="s">
        <v>6643</v>
      </c>
      <c r="E3390" s="7" t="s">
        <v>592</v>
      </c>
      <c r="F3390" s="7" t="s">
        <v>6644</v>
      </c>
      <c r="G3390" s="8">
        <v>43809</v>
      </c>
      <c r="H3390" s="7" t="s">
        <v>2781</v>
      </c>
      <c r="I3390" s="7"/>
      <c r="J3390" s="7"/>
      <c r="K3390" s="7">
        <v>0</v>
      </c>
      <c r="L3390" s="7">
        <v>0</v>
      </c>
      <c r="M3390" s="7">
        <v>16334.42</v>
      </c>
      <c r="N3390" s="7">
        <v>1</v>
      </c>
      <c r="O3390" s="7" t="s">
        <v>53</v>
      </c>
      <c r="P3390" s="7">
        <v>0</v>
      </c>
      <c r="Q3390" s="7">
        <v>0</v>
      </c>
      <c r="R3390" s="7">
        <v>16334.42</v>
      </c>
    </row>
    <row r="3391" spans="1:18" x14ac:dyDescent="0.25">
      <c r="A3391" s="7" t="s">
        <v>6645</v>
      </c>
      <c r="B3391" s="8">
        <v>43810</v>
      </c>
      <c r="C3391" s="7">
        <v>1</v>
      </c>
      <c r="D3391" s="7" t="s">
        <v>6646</v>
      </c>
      <c r="E3391" s="7" t="s">
        <v>592</v>
      </c>
      <c r="F3391" s="7" t="s">
        <v>6647</v>
      </c>
      <c r="G3391" s="8">
        <v>43795</v>
      </c>
      <c r="H3391" s="7" t="s">
        <v>2781</v>
      </c>
      <c r="I3391" s="7"/>
      <c r="J3391" s="7"/>
      <c r="K3391" s="7">
        <v>0</v>
      </c>
      <c r="L3391" s="7">
        <v>0</v>
      </c>
      <c r="M3391" s="7">
        <v>30.23</v>
      </c>
      <c r="N3391" s="7">
        <v>1</v>
      </c>
      <c r="O3391" s="7" t="s">
        <v>937</v>
      </c>
      <c r="P3391" s="7">
        <v>0</v>
      </c>
      <c r="Q3391" s="7">
        <v>0</v>
      </c>
      <c r="R3391" s="7">
        <v>30.23</v>
      </c>
    </row>
    <row r="3392" spans="1:18" x14ac:dyDescent="0.25">
      <c r="A3392" s="7" t="s">
        <v>6648</v>
      </c>
      <c r="B3392" s="8">
        <v>43811</v>
      </c>
      <c r="C3392" s="7">
        <v>1</v>
      </c>
      <c r="D3392" s="7" t="s">
        <v>6649</v>
      </c>
      <c r="E3392" s="7" t="s">
        <v>592</v>
      </c>
      <c r="F3392" s="7" t="s">
        <v>6650</v>
      </c>
      <c r="G3392" s="8">
        <v>43810</v>
      </c>
      <c r="H3392" s="7" t="s">
        <v>2781</v>
      </c>
      <c r="I3392" s="7"/>
      <c r="J3392" s="7"/>
      <c r="K3392" s="7">
        <v>0</v>
      </c>
      <c r="L3392" s="7">
        <v>0</v>
      </c>
      <c r="M3392" s="7">
        <v>2000</v>
      </c>
      <c r="N3392" s="7">
        <v>1</v>
      </c>
      <c r="O3392" s="7" t="s">
        <v>53</v>
      </c>
      <c r="P3392" s="7">
        <v>0</v>
      </c>
      <c r="Q3392" s="7">
        <v>0</v>
      </c>
      <c r="R3392" s="7">
        <v>2000</v>
      </c>
    </row>
    <row r="3393" spans="1:18" x14ac:dyDescent="0.25">
      <c r="A3393" s="7" t="s">
        <v>6651</v>
      </c>
      <c r="B3393" s="8">
        <v>43811</v>
      </c>
      <c r="C3393" s="7">
        <v>1</v>
      </c>
      <c r="D3393" s="7" t="s">
        <v>6652</v>
      </c>
      <c r="E3393" s="7" t="s">
        <v>592</v>
      </c>
      <c r="F3393" s="7" t="s">
        <v>6653</v>
      </c>
      <c r="G3393" s="8">
        <v>43808</v>
      </c>
      <c r="H3393" s="7" t="s">
        <v>2781</v>
      </c>
      <c r="I3393" s="7"/>
      <c r="J3393" s="7"/>
      <c r="K3393" s="7">
        <v>0</v>
      </c>
      <c r="L3393" s="7">
        <v>0</v>
      </c>
      <c r="M3393" s="7">
        <v>3500</v>
      </c>
      <c r="N3393" s="7">
        <v>1</v>
      </c>
      <c r="O3393" s="7" t="s">
        <v>53</v>
      </c>
      <c r="P3393" s="7">
        <v>0</v>
      </c>
      <c r="Q3393" s="7">
        <v>0</v>
      </c>
      <c r="R3393" s="7">
        <v>3500</v>
      </c>
    </row>
    <row r="3394" spans="1:18" x14ac:dyDescent="0.25">
      <c r="A3394" s="7" t="s">
        <v>6654</v>
      </c>
      <c r="B3394" s="8">
        <v>43811</v>
      </c>
      <c r="C3394" s="7">
        <v>1</v>
      </c>
      <c r="D3394" s="7" t="s">
        <v>6655</v>
      </c>
      <c r="E3394" s="7" t="s">
        <v>592</v>
      </c>
      <c r="F3394" s="7" t="s">
        <v>6656</v>
      </c>
      <c r="G3394" s="8">
        <v>43797</v>
      </c>
      <c r="H3394" s="7" t="s">
        <v>2781</v>
      </c>
      <c r="I3394" s="7"/>
      <c r="J3394" s="7"/>
      <c r="K3394" s="7">
        <v>0</v>
      </c>
      <c r="L3394" s="7">
        <v>0</v>
      </c>
      <c r="M3394" s="7">
        <v>0</v>
      </c>
      <c r="N3394" s="7">
        <v>1</v>
      </c>
      <c r="O3394" s="7" t="s">
        <v>71</v>
      </c>
      <c r="P3394" s="7">
        <v>0</v>
      </c>
      <c r="Q3394" s="7">
        <v>0</v>
      </c>
      <c r="R3394" s="7">
        <v>200</v>
      </c>
    </row>
    <row r="3395" spans="1:18" x14ac:dyDescent="0.25">
      <c r="A3395" s="7" t="s">
        <v>6657</v>
      </c>
      <c r="B3395" s="8">
        <v>43811</v>
      </c>
      <c r="C3395" s="7">
        <v>4</v>
      </c>
      <c r="D3395" s="7" t="s">
        <v>6658</v>
      </c>
      <c r="E3395" s="7" t="s">
        <v>592</v>
      </c>
      <c r="F3395" s="7" t="s">
        <v>6659</v>
      </c>
      <c r="G3395" s="8">
        <v>43797</v>
      </c>
      <c r="H3395" s="7" t="s">
        <v>2781</v>
      </c>
      <c r="I3395" s="7"/>
      <c r="J3395" s="7"/>
      <c r="K3395" s="7">
        <v>0</v>
      </c>
      <c r="L3395" s="7">
        <v>0</v>
      </c>
      <c r="M3395" s="7">
        <v>0</v>
      </c>
      <c r="N3395" s="7">
        <v>1</v>
      </c>
      <c r="O3395" s="7" t="s">
        <v>71</v>
      </c>
      <c r="P3395" s="7">
        <v>0</v>
      </c>
      <c r="Q3395" s="7">
        <v>0</v>
      </c>
      <c r="R3395" s="7">
        <v>200</v>
      </c>
    </row>
    <row r="3396" spans="1:18" x14ac:dyDescent="0.25">
      <c r="A3396" s="7" t="s">
        <v>6660</v>
      </c>
      <c r="B3396" s="8">
        <v>43811</v>
      </c>
      <c r="C3396" s="7">
        <v>1</v>
      </c>
      <c r="D3396" s="7" t="s">
        <v>6661</v>
      </c>
      <c r="E3396" s="7" t="s">
        <v>592</v>
      </c>
      <c r="F3396" s="7" t="s">
        <v>6662</v>
      </c>
      <c r="G3396" s="8">
        <v>43798</v>
      </c>
      <c r="H3396" s="7" t="s">
        <v>2781</v>
      </c>
      <c r="I3396" s="7"/>
      <c r="J3396" s="7"/>
      <c r="K3396" s="7">
        <v>0</v>
      </c>
      <c r="L3396" s="7">
        <v>0</v>
      </c>
      <c r="M3396" s="7">
        <v>200</v>
      </c>
      <c r="N3396" s="7">
        <v>1</v>
      </c>
      <c r="O3396" s="7" t="s">
        <v>71</v>
      </c>
      <c r="P3396" s="7">
        <v>0</v>
      </c>
      <c r="Q3396" s="7">
        <v>0</v>
      </c>
      <c r="R3396" s="7">
        <v>200</v>
      </c>
    </row>
    <row r="3397" spans="1:18" x14ac:dyDescent="0.25">
      <c r="A3397" s="7" t="s">
        <v>6663</v>
      </c>
      <c r="B3397" s="8">
        <v>43816</v>
      </c>
      <c r="C3397" s="7">
        <v>1</v>
      </c>
      <c r="D3397" s="7" t="s">
        <v>6664</v>
      </c>
      <c r="E3397" s="7" t="s">
        <v>592</v>
      </c>
      <c r="F3397" s="7" t="s">
        <v>6665</v>
      </c>
      <c r="G3397" s="8">
        <v>43815</v>
      </c>
      <c r="H3397" s="7" t="s">
        <v>2781</v>
      </c>
      <c r="I3397" s="7"/>
      <c r="J3397" s="7"/>
      <c r="K3397" s="7">
        <v>0</v>
      </c>
      <c r="L3397" s="7">
        <v>0</v>
      </c>
      <c r="M3397" s="7">
        <v>50</v>
      </c>
      <c r="N3397" s="7">
        <v>1</v>
      </c>
      <c r="O3397" s="7" t="s">
        <v>71</v>
      </c>
      <c r="P3397" s="7">
        <v>0</v>
      </c>
      <c r="Q3397" s="7">
        <v>0</v>
      </c>
      <c r="R3397" s="7">
        <v>50</v>
      </c>
    </row>
    <row r="3398" spans="1:18" x14ac:dyDescent="0.25">
      <c r="A3398" s="7" t="s">
        <v>6636</v>
      </c>
      <c r="B3398" s="8">
        <v>43804</v>
      </c>
      <c r="C3398" s="7">
        <v>1</v>
      </c>
      <c r="D3398" s="7" t="s">
        <v>6637</v>
      </c>
      <c r="E3398" s="7" t="s">
        <v>592</v>
      </c>
      <c r="F3398" s="7" t="s">
        <v>6638</v>
      </c>
      <c r="G3398" s="8">
        <v>43798</v>
      </c>
      <c r="H3398" s="7" t="s">
        <v>2781</v>
      </c>
      <c r="I3398" s="7"/>
      <c r="J3398" s="7"/>
      <c r="K3398" s="7">
        <v>0</v>
      </c>
      <c r="L3398" s="7">
        <v>0</v>
      </c>
      <c r="M3398" s="7">
        <v>885</v>
      </c>
      <c r="N3398" s="7">
        <v>1</v>
      </c>
      <c r="O3398" s="7" t="s">
        <v>53</v>
      </c>
      <c r="P3398" s="7">
        <v>0</v>
      </c>
      <c r="Q3398" s="7">
        <v>0</v>
      </c>
      <c r="R3398" s="7">
        <v>885</v>
      </c>
    </row>
    <row r="3399" spans="1:18" x14ac:dyDescent="0.25">
      <c r="A3399" s="7" t="s">
        <v>6639</v>
      </c>
      <c r="B3399" s="8">
        <v>43804</v>
      </c>
      <c r="C3399" s="7">
        <v>1</v>
      </c>
      <c r="D3399" s="7" t="s">
        <v>6640</v>
      </c>
      <c r="E3399" s="7" t="s">
        <v>592</v>
      </c>
      <c r="F3399" s="7" t="s">
        <v>6641</v>
      </c>
      <c r="G3399" s="8">
        <v>43802</v>
      </c>
      <c r="H3399" s="7" t="s">
        <v>2781</v>
      </c>
      <c r="I3399" s="7"/>
      <c r="J3399" s="7"/>
      <c r="K3399" s="7">
        <v>0</v>
      </c>
      <c r="L3399" s="7">
        <v>0</v>
      </c>
      <c r="M3399" s="7">
        <v>885</v>
      </c>
      <c r="N3399" s="7">
        <v>1</v>
      </c>
      <c r="O3399" s="7" t="s">
        <v>53</v>
      </c>
      <c r="P3399" s="7">
        <v>0</v>
      </c>
      <c r="Q3399" s="7">
        <v>0</v>
      </c>
      <c r="R3399" s="7">
        <v>885</v>
      </c>
    </row>
    <row r="3400" spans="1:18" x14ac:dyDescent="0.25">
      <c r="A3400" s="7" t="s">
        <v>6642</v>
      </c>
      <c r="B3400" s="8">
        <v>43810</v>
      </c>
      <c r="C3400" s="7">
        <v>1</v>
      </c>
      <c r="D3400" s="7" t="s">
        <v>6643</v>
      </c>
      <c r="E3400" s="7" t="s">
        <v>592</v>
      </c>
      <c r="F3400" s="7" t="s">
        <v>6644</v>
      </c>
      <c r="G3400" s="8">
        <v>43809</v>
      </c>
      <c r="H3400" s="7" t="s">
        <v>2781</v>
      </c>
      <c r="I3400" s="7"/>
      <c r="J3400" s="7"/>
      <c r="K3400" s="7">
        <v>0</v>
      </c>
      <c r="L3400" s="7">
        <v>0</v>
      </c>
      <c r="M3400" s="7">
        <v>16334.42</v>
      </c>
      <c r="N3400" s="7">
        <v>1</v>
      </c>
      <c r="O3400" s="7" t="s">
        <v>53</v>
      </c>
      <c r="P3400" s="7">
        <v>0</v>
      </c>
      <c r="Q3400" s="7">
        <v>0</v>
      </c>
      <c r="R3400" s="7">
        <v>16334.42</v>
      </c>
    </row>
    <row r="3401" spans="1:18" x14ac:dyDescent="0.25">
      <c r="A3401" s="7" t="s">
        <v>6645</v>
      </c>
      <c r="B3401" s="8">
        <v>43810</v>
      </c>
      <c r="C3401" s="7">
        <v>1</v>
      </c>
      <c r="D3401" s="7" t="s">
        <v>6646</v>
      </c>
      <c r="E3401" s="7" t="s">
        <v>592</v>
      </c>
      <c r="F3401" s="7" t="s">
        <v>6647</v>
      </c>
      <c r="G3401" s="8">
        <v>43795</v>
      </c>
      <c r="H3401" s="7" t="s">
        <v>2781</v>
      </c>
      <c r="I3401" s="7"/>
      <c r="J3401" s="7"/>
      <c r="K3401" s="7">
        <v>0</v>
      </c>
      <c r="L3401" s="7">
        <v>0</v>
      </c>
      <c r="M3401" s="7">
        <v>30.23</v>
      </c>
      <c r="N3401" s="7">
        <v>1</v>
      </c>
      <c r="O3401" s="7" t="s">
        <v>937</v>
      </c>
      <c r="P3401" s="7">
        <v>0</v>
      </c>
      <c r="Q3401" s="7">
        <v>0</v>
      </c>
      <c r="R3401" s="7">
        <v>30.23</v>
      </c>
    </row>
    <row r="3402" spans="1:18" x14ac:dyDescent="0.25">
      <c r="A3402" s="7" t="s">
        <v>6648</v>
      </c>
      <c r="B3402" s="8">
        <v>43811</v>
      </c>
      <c r="C3402" s="7">
        <v>1</v>
      </c>
      <c r="D3402" s="7" t="s">
        <v>6649</v>
      </c>
      <c r="E3402" s="7" t="s">
        <v>592</v>
      </c>
      <c r="F3402" s="7" t="s">
        <v>6650</v>
      </c>
      <c r="G3402" s="8">
        <v>43810</v>
      </c>
      <c r="H3402" s="7" t="s">
        <v>2781</v>
      </c>
      <c r="I3402" s="7"/>
      <c r="J3402" s="7"/>
      <c r="K3402" s="7">
        <v>0</v>
      </c>
      <c r="L3402" s="7">
        <v>0</v>
      </c>
      <c r="M3402" s="7">
        <v>2000</v>
      </c>
      <c r="N3402" s="7">
        <v>1</v>
      </c>
      <c r="O3402" s="7" t="s">
        <v>53</v>
      </c>
      <c r="P3402" s="7">
        <v>0</v>
      </c>
      <c r="Q3402" s="7">
        <v>0</v>
      </c>
      <c r="R3402" s="7">
        <v>2000</v>
      </c>
    </row>
    <row r="3403" spans="1:18" x14ac:dyDescent="0.25">
      <c r="A3403" s="7" t="s">
        <v>6651</v>
      </c>
      <c r="B3403" s="8">
        <v>43811</v>
      </c>
      <c r="C3403" s="7">
        <v>1</v>
      </c>
      <c r="D3403" s="7" t="s">
        <v>6652</v>
      </c>
      <c r="E3403" s="7" t="s">
        <v>592</v>
      </c>
      <c r="F3403" s="7" t="s">
        <v>6653</v>
      </c>
      <c r="G3403" s="8">
        <v>43808</v>
      </c>
      <c r="H3403" s="7" t="s">
        <v>2781</v>
      </c>
      <c r="I3403" s="7"/>
      <c r="J3403" s="7"/>
      <c r="K3403" s="7">
        <v>0</v>
      </c>
      <c r="L3403" s="7">
        <v>0</v>
      </c>
      <c r="M3403" s="7">
        <v>3500</v>
      </c>
      <c r="N3403" s="7">
        <v>1</v>
      </c>
      <c r="O3403" s="7" t="s">
        <v>53</v>
      </c>
      <c r="P3403" s="7">
        <v>0</v>
      </c>
      <c r="Q3403" s="7">
        <v>0</v>
      </c>
      <c r="R3403" s="7">
        <v>3500</v>
      </c>
    </row>
    <row r="3404" spans="1:18" x14ac:dyDescent="0.25">
      <c r="A3404" s="7" t="s">
        <v>6654</v>
      </c>
      <c r="B3404" s="8">
        <v>43811</v>
      </c>
      <c r="C3404" s="7">
        <v>1</v>
      </c>
      <c r="D3404" s="7" t="s">
        <v>6655</v>
      </c>
      <c r="E3404" s="7" t="s">
        <v>592</v>
      </c>
      <c r="F3404" s="7" t="s">
        <v>6656</v>
      </c>
      <c r="G3404" s="8">
        <v>43797</v>
      </c>
      <c r="H3404" s="7" t="s">
        <v>2781</v>
      </c>
      <c r="I3404" s="7"/>
      <c r="J3404" s="7"/>
      <c r="K3404" s="7">
        <v>0</v>
      </c>
      <c r="L3404" s="7">
        <v>0</v>
      </c>
      <c r="M3404" s="7">
        <v>0</v>
      </c>
      <c r="N3404" s="7">
        <v>1</v>
      </c>
      <c r="O3404" s="7" t="s">
        <v>71</v>
      </c>
      <c r="P3404" s="7">
        <v>0</v>
      </c>
      <c r="Q3404" s="7">
        <v>0</v>
      </c>
      <c r="R3404" s="7">
        <v>200</v>
      </c>
    </row>
    <row r="3405" spans="1:18" x14ac:dyDescent="0.25">
      <c r="A3405" s="7" t="s">
        <v>6657</v>
      </c>
      <c r="B3405" s="8">
        <v>43811</v>
      </c>
      <c r="C3405" s="7">
        <v>4</v>
      </c>
      <c r="D3405" s="7" t="s">
        <v>6658</v>
      </c>
      <c r="E3405" s="7" t="s">
        <v>592</v>
      </c>
      <c r="F3405" s="7" t="s">
        <v>6659</v>
      </c>
      <c r="G3405" s="8">
        <v>43797</v>
      </c>
      <c r="H3405" s="7" t="s">
        <v>2781</v>
      </c>
      <c r="I3405" s="7"/>
      <c r="J3405" s="7"/>
      <c r="K3405" s="7">
        <v>0</v>
      </c>
      <c r="L3405" s="7">
        <v>0</v>
      </c>
      <c r="M3405" s="7">
        <v>0</v>
      </c>
      <c r="N3405" s="7">
        <v>1</v>
      </c>
      <c r="O3405" s="7" t="s">
        <v>71</v>
      </c>
      <c r="P3405" s="7">
        <v>0</v>
      </c>
      <c r="Q3405" s="7">
        <v>0</v>
      </c>
      <c r="R3405" s="7">
        <v>200</v>
      </c>
    </row>
    <row r="3406" spans="1:18" x14ac:dyDescent="0.25">
      <c r="A3406" s="7" t="s">
        <v>6660</v>
      </c>
      <c r="B3406" s="8">
        <v>43811</v>
      </c>
      <c r="C3406" s="7">
        <v>1</v>
      </c>
      <c r="D3406" s="7" t="s">
        <v>6661</v>
      </c>
      <c r="E3406" s="7" t="s">
        <v>592</v>
      </c>
      <c r="F3406" s="7" t="s">
        <v>6662</v>
      </c>
      <c r="G3406" s="8">
        <v>43798</v>
      </c>
      <c r="H3406" s="7" t="s">
        <v>2781</v>
      </c>
      <c r="I3406" s="7"/>
      <c r="J3406" s="7"/>
      <c r="K3406" s="7">
        <v>0</v>
      </c>
      <c r="L3406" s="7">
        <v>0</v>
      </c>
      <c r="M3406" s="7">
        <v>200</v>
      </c>
      <c r="N3406" s="7">
        <v>1</v>
      </c>
      <c r="O3406" s="7" t="s">
        <v>71</v>
      </c>
      <c r="P3406" s="7">
        <v>0</v>
      </c>
      <c r="Q3406" s="7">
        <v>0</v>
      </c>
      <c r="R3406" s="7">
        <v>200</v>
      </c>
    </row>
    <row r="3407" spans="1:18" x14ac:dyDescent="0.25">
      <c r="A3407" s="7" t="s">
        <v>6663</v>
      </c>
      <c r="B3407" s="8">
        <v>43816</v>
      </c>
      <c r="C3407" s="7">
        <v>1</v>
      </c>
      <c r="D3407" s="7" t="s">
        <v>6664</v>
      </c>
      <c r="E3407" s="7" t="s">
        <v>592</v>
      </c>
      <c r="F3407" s="7" t="s">
        <v>6665</v>
      </c>
      <c r="G3407" s="8">
        <v>43815</v>
      </c>
      <c r="H3407" s="7" t="s">
        <v>2781</v>
      </c>
      <c r="I3407" s="7"/>
      <c r="J3407" s="7"/>
      <c r="K3407" s="7">
        <v>0</v>
      </c>
      <c r="L3407" s="7">
        <v>0</v>
      </c>
      <c r="M3407" s="7">
        <v>50</v>
      </c>
      <c r="N3407" s="7">
        <v>1</v>
      </c>
      <c r="O3407" s="7" t="s">
        <v>71</v>
      </c>
      <c r="P3407" s="7">
        <v>0</v>
      </c>
      <c r="Q3407" s="7">
        <v>0</v>
      </c>
      <c r="R3407" s="7">
        <v>50</v>
      </c>
    </row>
    <row r="3408" spans="1:18" x14ac:dyDescent="0.25">
      <c r="A3408" s="7" t="s">
        <v>6666</v>
      </c>
      <c r="B3408" s="8">
        <v>43817</v>
      </c>
      <c r="C3408" s="7">
        <v>1</v>
      </c>
      <c r="D3408" s="7" t="s">
        <v>6667</v>
      </c>
      <c r="E3408" s="7" t="s">
        <v>592</v>
      </c>
      <c r="F3408" s="7" t="s">
        <v>6668</v>
      </c>
      <c r="G3408" s="8">
        <v>43800</v>
      </c>
      <c r="H3408" s="7" t="s">
        <v>2781</v>
      </c>
      <c r="I3408" s="7"/>
      <c r="J3408" s="7"/>
      <c r="K3408" s="7">
        <v>0</v>
      </c>
      <c r="L3408" s="7">
        <v>0</v>
      </c>
      <c r="M3408" s="7">
        <v>50</v>
      </c>
      <c r="N3408" s="7">
        <v>1</v>
      </c>
      <c r="O3408" s="7" t="s">
        <v>71</v>
      </c>
      <c r="P3408" s="7">
        <v>0</v>
      </c>
      <c r="Q3408" s="7">
        <v>0</v>
      </c>
      <c r="R3408" s="7">
        <v>200</v>
      </c>
    </row>
    <row r="3409" spans="1:18" x14ac:dyDescent="0.25">
      <c r="A3409" s="7" t="s">
        <v>6669</v>
      </c>
      <c r="B3409" s="8">
        <v>43817</v>
      </c>
      <c r="C3409" s="7">
        <v>1</v>
      </c>
      <c r="D3409" s="7" t="s">
        <v>6670</v>
      </c>
      <c r="E3409" s="7" t="s">
        <v>592</v>
      </c>
      <c r="F3409" s="7" t="s">
        <v>6671</v>
      </c>
      <c r="G3409" s="8">
        <v>43813</v>
      </c>
      <c r="H3409" s="7" t="s">
        <v>2781</v>
      </c>
      <c r="I3409" s="7"/>
      <c r="J3409" s="7"/>
      <c r="K3409" s="7">
        <v>0</v>
      </c>
      <c r="L3409" s="7">
        <v>0</v>
      </c>
      <c r="M3409" s="7">
        <v>50</v>
      </c>
      <c r="N3409" s="7">
        <v>1</v>
      </c>
      <c r="O3409" s="7" t="s">
        <v>71</v>
      </c>
      <c r="P3409" s="7">
        <v>0</v>
      </c>
      <c r="Q3409" s="7">
        <v>0</v>
      </c>
      <c r="R3409" s="7">
        <v>50</v>
      </c>
    </row>
    <row r="3410" spans="1:18" x14ac:dyDescent="0.25">
      <c r="A3410" s="7" t="s">
        <v>6672</v>
      </c>
      <c r="B3410" s="8">
        <v>43817</v>
      </c>
      <c r="C3410" s="7">
        <v>1</v>
      </c>
      <c r="D3410" s="7" t="s">
        <v>6673</v>
      </c>
      <c r="E3410" s="7" t="s">
        <v>592</v>
      </c>
      <c r="F3410" s="7" t="s">
        <v>6674</v>
      </c>
      <c r="G3410" s="8">
        <v>43811</v>
      </c>
      <c r="H3410" s="7" t="s">
        <v>2781</v>
      </c>
      <c r="I3410" s="7"/>
      <c r="J3410" s="7"/>
      <c r="K3410" s="7">
        <v>0</v>
      </c>
      <c r="L3410" s="7">
        <v>0</v>
      </c>
      <c r="M3410" s="7">
        <v>140</v>
      </c>
      <c r="N3410" s="7">
        <v>1</v>
      </c>
      <c r="O3410" s="7" t="s">
        <v>71</v>
      </c>
      <c r="P3410" s="7">
        <v>0</v>
      </c>
      <c r="Q3410" s="7">
        <v>0</v>
      </c>
      <c r="R3410" s="7">
        <v>140</v>
      </c>
    </row>
    <row r="3411" spans="1:18" x14ac:dyDescent="0.25">
      <c r="A3411" s="7" t="s">
        <v>6675</v>
      </c>
      <c r="B3411" s="8">
        <v>43817</v>
      </c>
      <c r="C3411" s="7">
        <v>1</v>
      </c>
      <c r="D3411" s="7" t="s">
        <v>6676</v>
      </c>
      <c r="E3411" s="7" t="s">
        <v>592</v>
      </c>
      <c r="F3411" s="7" t="s">
        <v>6677</v>
      </c>
      <c r="G3411" s="8">
        <v>43798</v>
      </c>
      <c r="H3411" s="7" t="s">
        <v>2781</v>
      </c>
      <c r="I3411" s="7"/>
      <c r="J3411" s="7"/>
      <c r="K3411" s="7">
        <v>0</v>
      </c>
      <c r="L3411" s="7">
        <v>0</v>
      </c>
      <c r="M3411" s="7">
        <v>150</v>
      </c>
      <c r="N3411" s="7">
        <v>1</v>
      </c>
      <c r="O3411" s="7" t="s">
        <v>71</v>
      </c>
      <c r="P3411" s="7">
        <v>0</v>
      </c>
      <c r="Q3411" s="7">
        <v>0</v>
      </c>
      <c r="R3411" s="7">
        <v>150</v>
      </c>
    </row>
    <row r="3412" spans="1:18" x14ac:dyDescent="0.25">
      <c r="A3412" s="7" t="s">
        <v>6678</v>
      </c>
      <c r="B3412" s="8">
        <v>43817</v>
      </c>
      <c r="C3412" s="7">
        <v>1</v>
      </c>
      <c r="D3412" s="7" t="s">
        <v>6679</v>
      </c>
      <c r="E3412" s="7" t="s">
        <v>592</v>
      </c>
      <c r="F3412" s="7" t="s">
        <v>6680</v>
      </c>
      <c r="G3412" s="8">
        <v>43798</v>
      </c>
      <c r="H3412" s="7" t="s">
        <v>2781</v>
      </c>
      <c r="I3412" s="7"/>
      <c r="J3412" s="7"/>
      <c r="K3412" s="7">
        <v>0</v>
      </c>
      <c r="L3412" s="7">
        <v>0</v>
      </c>
      <c r="M3412" s="7">
        <v>1000</v>
      </c>
      <c r="N3412" s="7">
        <v>1</v>
      </c>
      <c r="O3412" s="7" t="s">
        <v>53</v>
      </c>
      <c r="P3412" s="7">
        <v>0</v>
      </c>
      <c r="Q3412" s="7">
        <v>0</v>
      </c>
      <c r="R3412" s="7">
        <v>1000</v>
      </c>
    </row>
    <row r="3413" spans="1:18" x14ac:dyDescent="0.25">
      <c r="A3413" s="7" t="s">
        <v>6681</v>
      </c>
      <c r="B3413" s="8">
        <v>43817</v>
      </c>
      <c r="C3413" s="7">
        <v>1</v>
      </c>
      <c r="D3413" s="7" t="s">
        <v>6682</v>
      </c>
      <c r="E3413" s="7" t="s">
        <v>592</v>
      </c>
      <c r="F3413" s="7" t="s">
        <v>6683</v>
      </c>
      <c r="G3413" s="8">
        <v>43816</v>
      </c>
      <c r="H3413" s="7" t="s">
        <v>2781</v>
      </c>
      <c r="I3413" s="7"/>
      <c r="J3413" s="7"/>
      <c r="K3413" s="7">
        <v>0</v>
      </c>
      <c r="L3413" s="7">
        <v>0</v>
      </c>
      <c r="M3413" s="7">
        <v>3786</v>
      </c>
      <c r="N3413" s="7">
        <v>1</v>
      </c>
      <c r="O3413" s="7" t="s">
        <v>53</v>
      </c>
      <c r="P3413" s="7">
        <v>0</v>
      </c>
      <c r="Q3413" s="7">
        <v>0</v>
      </c>
      <c r="R3413" s="7">
        <v>3786</v>
      </c>
    </row>
    <row r="3414" spans="1:18" x14ac:dyDescent="0.25">
      <c r="A3414" s="7" t="s">
        <v>6684</v>
      </c>
      <c r="B3414" s="8">
        <v>43817</v>
      </c>
      <c r="C3414" s="7">
        <v>1</v>
      </c>
      <c r="D3414" s="7" t="s">
        <v>6685</v>
      </c>
      <c r="E3414" s="7" t="s">
        <v>592</v>
      </c>
      <c r="F3414" s="7" t="s">
        <v>6686</v>
      </c>
      <c r="G3414" s="8">
        <v>43815</v>
      </c>
      <c r="H3414" s="7" t="s">
        <v>2781</v>
      </c>
      <c r="I3414" s="7"/>
      <c r="J3414" s="7"/>
      <c r="K3414" s="7">
        <v>0</v>
      </c>
      <c r="L3414" s="7">
        <v>0</v>
      </c>
      <c r="M3414" s="7">
        <v>1062</v>
      </c>
      <c r="N3414" s="7">
        <v>1</v>
      </c>
      <c r="O3414" s="7" t="s">
        <v>53</v>
      </c>
      <c r="P3414" s="7">
        <v>0</v>
      </c>
      <c r="Q3414" s="7">
        <v>0</v>
      </c>
      <c r="R3414" s="7">
        <v>1062</v>
      </c>
    </row>
    <row r="3415" spans="1:18" x14ac:dyDescent="0.25">
      <c r="A3415" s="7" t="s">
        <v>6687</v>
      </c>
      <c r="B3415" s="8">
        <v>43817</v>
      </c>
      <c r="C3415" s="7">
        <v>1</v>
      </c>
      <c r="D3415" s="7" t="s">
        <v>6688</v>
      </c>
      <c r="E3415" s="7" t="s">
        <v>592</v>
      </c>
      <c r="F3415" s="7" t="s">
        <v>6689</v>
      </c>
      <c r="G3415" s="8">
        <v>43816</v>
      </c>
      <c r="H3415" s="7" t="s">
        <v>2781</v>
      </c>
      <c r="I3415" s="7"/>
      <c r="J3415" s="7"/>
      <c r="K3415" s="7">
        <v>0</v>
      </c>
      <c r="L3415" s="7">
        <v>0</v>
      </c>
      <c r="M3415" s="7">
        <v>4000</v>
      </c>
      <c r="N3415" s="7">
        <v>1</v>
      </c>
      <c r="O3415" s="7" t="s">
        <v>53</v>
      </c>
      <c r="P3415" s="7">
        <v>0</v>
      </c>
      <c r="Q3415" s="7">
        <v>0</v>
      </c>
      <c r="R3415" s="7">
        <v>4000</v>
      </c>
    </row>
    <row r="3416" spans="1:18" x14ac:dyDescent="0.25">
      <c r="A3416" s="7" t="s">
        <v>6690</v>
      </c>
      <c r="B3416" s="8">
        <v>43818</v>
      </c>
      <c r="C3416" s="7">
        <v>1</v>
      </c>
      <c r="D3416" s="7" t="s">
        <v>6691</v>
      </c>
      <c r="E3416" s="7" t="s">
        <v>592</v>
      </c>
      <c r="F3416" s="7" t="s">
        <v>6692</v>
      </c>
      <c r="G3416" s="8">
        <v>43807</v>
      </c>
      <c r="H3416" s="7" t="s">
        <v>2781</v>
      </c>
      <c r="I3416" s="7"/>
      <c r="J3416" s="7"/>
      <c r="K3416" s="7">
        <v>0</v>
      </c>
      <c r="L3416" s="7">
        <v>0</v>
      </c>
      <c r="M3416" s="7">
        <v>8900</v>
      </c>
      <c r="N3416" s="7">
        <v>1</v>
      </c>
      <c r="O3416" s="7" t="s">
        <v>53</v>
      </c>
      <c r="P3416" s="7">
        <v>0</v>
      </c>
      <c r="Q3416" s="7">
        <v>0</v>
      </c>
      <c r="R3416" s="7">
        <v>8900</v>
      </c>
    </row>
    <row r="3417" spans="1:18" x14ac:dyDescent="0.25">
      <c r="A3417" s="7" t="s">
        <v>6693</v>
      </c>
      <c r="B3417" s="8">
        <v>43818</v>
      </c>
      <c r="C3417" s="7">
        <v>1</v>
      </c>
      <c r="D3417" s="7" t="s">
        <v>6694</v>
      </c>
      <c r="E3417" s="7" t="s">
        <v>592</v>
      </c>
      <c r="F3417" s="7" t="s">
        <v>6695</v>
      </c>
      <c r="G3417" s="8">
        <v>43815</v>
      </c>
      <c r="H3417" s="7" t="s">
        <v>2781</v>
      </c>
      <c r="I3417" s="7"/>
      <c r="J3417" s="7"/>
      <c r="K3417" s="7">
        <v>0</v>
      </c>
      <c r="L3417" s="7">
        <v>0</v>
      </c>
      <c r="M3417" s="7">
        <v>3500</v>
      </c>
      <c r="N3417" s="7">
        <v>1</v>
      </c>
      <c r="O3417" s="7" t="s">
        <v>53</v>
      </c>
      <c r="P3417" s="7">
        <v>0</v>
      </c>
      <c r="Q3417" s="7">
        <v>0</v>
      </c>
      <c r="R3417" s="7">
        <v>3500</v>
      </c>
    </row>
    <row r="3418" spans="1:18" x14ac:dyDescent="0.25">
      <c r="A3418" s="7" t="s">
        <v>6696</v>
      </c>
      <c r="B3418" s="8">
        <v>43818</v>
      </c>
      <c r="C3418" s="7">
        <v>1</v>
      </c>
      <c r="D3418" s="7" t="s">
        <v>6697</v>
      </c>
      <c r="E3418" s="7" t="s">
        <v>592</v>
      </c>
      <c r="F3418" s="7" t="s">
        <v>6698</v>
      </c>
      <c r="G3418" s="8">
        <v>43813</v>
      </c>
      <c r="H3418" s="7" t="s">
        <v>2781</v>
      </c>
      <c r="I3418" s="7"/>
      <c r="J3418" s="7"/>
      <c r="K3418" s="7">
        <v>0</v>
      </c>
      <c r="L3418" s="7">
        <v>0</v>
      </c>
      <c r="M3418" s="7">
        <v>700</v>
      </c>
      <c r="N3418" s="7">
        <v>1</v>
      </c>
      <c r="O3418" s="7" t="s">
        <v>53</v>
      </c>
      <c r="P3418" s="7">
        <v>0</v>
      </c>
      <c r="Q3418" s="7">
        <v>0</v>
      </c>
      <c r="R3418" s="7">
        <v>700</v>
      </c>
    </row>
    <row r="3419" spans="1:18" x14ac:dyDescent="0.25">
      <c r="A3419" s="7" t="s">
        <v>6699</v>
      </c>
      <c r="B3419" s="8">
        <v>43818</v>
      </c>
      <c r="C3419" s="7">
        <v>1</v>
      </c>
      <c r="D3419" s="7" t="s">
        <v>6700</v>
      </c>
      <c r="E3419" s="7" t="s">
        <v>592</v>
      </c>
      <c r="F3419" s="7" t="s">
        <v>6701</v>
      </c>
      <c r="G3419" s="8">
        <v>43817</v>
      </c>
      <c r="H3419" s="7" t="s">
        <v>2781</v>
      </c>
      <c r="I3419" s="7"/>
      <c r="J3419" s="7"/>
      <c r="K3419" s="7">
        <v>0</v>
      </c>
      <c r="L3419" s="7">
        <v>0</v>
      </c>
      <c r="M3419" s="7">
        <v>1400</v>
      </c>
      <c r="N3419" s="7">
        <v>1</v>
      </c>
      <c r="O3419" s="7" t="s">
        <v>53</v>
      </c>
      <c r="P3419" s="7">
        <v>0</v>
      </c>
      <c r="Q3419" s="7">
        <v>0</v>
      </c>
      <c r="R3419" s="7">
        <v>1400</v>
      </c>
    </row>
    <row r="3420" spans="1:18" x14ac:dyDescent="0.25">
      <c r="A3420" s="7" t="s">
        <v>6702</v>
      </c>
      <c r="B3420" s="8">
        <v>43819</v>
      </c>
      <c r="C3420" s="7">
        <v>1</v>
      </c>
      <c r="D3420" s="7" t="s">
        <v>6703</v>
      </c>
      <c r="E3420" s="7" t="s">
        <v>592</v>
      </c>
      <c r="F3420" s="7" t="s">
        <v>6704</v>
      </c>
      <c r="G3420" s="8">
        <v>43790</v>
      </c>
      <c r="H3420" s="7" t="s">
        <v>2781</v>
      </c>
      <c r="I3420" s="7"/>
      <c r="J3420" s="7"/>
      <c r="K3420" s="7">
        <v>0</v>
      </c>
      <c r="L3420" s="7">
        <v>0</v>
      </c>
      <c r="M3420" s="7">
        <v>45</v>
      </c>
      <c r="N3420" s="7">
        <v>1</v>
      </c>
      <c r="O3420" s="7" t="s">
        <v>71</v>
      </c>
      <c r="P3420" s="7">
        <v>0</v>
      </c>
      <c r="Q3420" s="7">
        <v>0</v>
      </c>
      <c r="R3420" s="7">
        <v>45</v>
      </c>
    </row>
    <row r="3421" spans="1:18" x14ac:dyDescent="0.25">
      <c r="A3421" s="7" t="s">
        <v>6705</v>
      </c>
      <c r="B3421" s="8">
        <v>43819</v>
      </c>
      <c r="C3421" s="7">
        <v>1</v>
      </c>
      <c r="D3421" s="7" t="s">
        <v>6706</v>
      </c>
      <c r="E3421" s="7" t="s">
        <v>592</v>
      </c>
      <c r="F3421" s="7" t="s">
        <v>6707</v>
      </c>
      <c r="G3421" s="8">
        <v>43789</v>
      </c>
      <c r="H3421" s="7" t="s">
        <v>2781</v>
      </c>
      <c r="I3421" s="7"/>
      <c r="J3421" s="7"/>
      <c r="K3421" s="7">
        <v>0</v>
      </c>
      <c r="L3421" s="7">
        <v>0</v>
      </c>
      <c r="M3421" s="7">
        <v>40</v>
      </c>
      <c r="N3421" s="7">
        <v>1</v>
      </c>
      <c r="O3421" s="7" t="s">
        <v>71</v>
      </c>
      <c r="P3421" s="7">
        <v>0</v>
      </c>
      <c r="Q3421" s="7">
        <v>0</v>
      </c>
      <c r="R3421" s="7">
        <v>1132.5</v>
      </c>
    </row>
    <row r="3422" spans="1:18" x14ac:dyDescent="0.25">
      <c r="A3422" s="7" t="s">
        <v>6708</v>
      </c>
      <c r="B3422" s="8">
        <v>43819</v>
      </c>
      <c r="C3422" s="7">
        <v>1</v>
      </c>
      <c r="D3422" s="7" t="s">
        <v>6709</v>
      </c>
      <c r="E3422" s="7" t="s">
        <v>592</v>
      </c>
      <c r="F3422" s="7" t="s">
        <v>6710</v>
      </c>
      <c r="G3422" s="8">
        <v>43795</v>
      </c>
      <c r="H3422" s="7" t="s">
        <v>2781</v>
      </c>
      <c r="I3422" s="7"/>
      <c r="J3422" s="7"/>
      <c r="K3422" s="7">
        <v>0</v>
      </c>
      <c r="L3422" s="7">
        <v>0</v>
      </c>
      <c r="M3422" s="7">
        <v>12</v>
      </c>
      <c r="N3422" s="7">
        <v>1</v>
      </c>
      <c r="O3422" s="7" t="s">
        <v>71</v>
      </c>
      <c r="P3422" s="7">
        <v>0</v>
      </c>
      <c r="Q3422" s="7">
        <v>0</v>
      </c>
      <c r="R3422" s="7">
        <v>12</v>
      </c>
    </row>
    <row r="3423" spans="1:18" x14ac:dyDescent="0.25">
      <c r="A3423" s="7" t="s">
        <v>6711</v>
      </c>
      <c r="B3423" s="8">
        <v>43819</v>
      </c>
      <c r="C3423" s="7">
        <v>1</v>
      </c>
      <c r="D3423" s="7" t="s">
        <v>6712</v>
      </c>
      <c r="E3423" s="7" t="s">
        <v>592</v>
      </c>
      <c r="F3423" s="7" t="s">
        <v>6713</v>
      </c>
      <c r="G3423" s="8">
        <v>43798</v>
      </c>
      <c r="H3423" s="7" t="s">
        <v>2781</v>
      </c>
      <c r="I3423" s="7"/>
      <c r="J3423" s="7"/>
      <c r="K3423" s="7">
        <v>0</v>
      </c>
      <c r="L3423" s="7">
        <v>0</v>
      </c>
      <c r="M3423" s="7">
        <v>20</v>
      </c>
      <c r="N3423" s="7">
        <v>1</v>
      </c>
      <c r="O3423" s="7" t="s">
        <v>71</v>
      </c>
      <c r="P3423" s="7">
        <v>0</v>
      </c>
      <c r="Q3423" s="7">
        <v>0</v>
      </c>
      <c r="R3423" s="7">
        <v>20</v>
      </c>
    </row>
    <row r="3424" spans="1:18" x14ac:dyDescent="0.25">
      <c r="A3424" s="7" t="s">
        <v>6702</v>
      </c>
      <c r="B3424" s="8">
        <v>43819</v>
      </c>
      <c r="C3424" s="7">
        <v>1</v>
      </c>
      <c r="D3424" s="7" t="s">
        <v>6703</v>
      </c>
      <c r="E3424" s="7" t="s">
        <v>592</v>
      </c>
      <c r="F3424" s="7" t="s">
        <v>6704</v>
      </c>
      <c r="G3424" s="8">
        <v>43790</v>
      </c>
      <c r="H3424" s="7" t="s">
        <v>2781</v>
      </c>
      <c r="I3424" s="7"/>
      <c r="J3424" s="7"/>
      <c r="K3424" s="7">
        <v>0</v>
      </c>
      <c r="L3424" s="7">
        <v>0</v>
      </c>
      <c r="M3424" s="7">
        <v>45</v>
      </c>
      <c r="N3424" s="7">
        <v>1</v>
      </c>
      <c r="O3424" s="7" t="s">
        <v>71</v>
      </c>
      <c r="P3424" s="7">
        <v>0</v>
      </c>
      <c r="Q3424" s="7">
        <v>0</v>
      </c>
      <c r="R3424" s="7">
        <v>45</v>
      </c>
    </row>
    <row r="3425" spans="1:18" x14ac:dyDescent="0.25">
      <c r="A3425" s="7" t="s">
        <v>6705</v>
      </c>
      <c r="B3425" s="8">
        <v>43819</v>
      </c>
      <c r="C3425" s="7">
        <v>1</v>
      </c>
      <c r="D3425" s="7" t="s">
        <v>6706</v>
      </c>
      <c r="E3425" s="7" t="s">
        <v>592</v>
      </c>
      <c r="F3425" s="7" t="s">
        <v>6707</v>
      </c>
      <c r="G3425" s="8">
        <v>43789</v>
      </c>
      <c r="H3425" s="7" t="s">
        <v>2781</v>
      </c>
      <c r="I3425" s="7"/>
      <c r="J3425" s="7"/>
      <c r="K3425" s="7">
        <v>0</v>
      </c>
      <c r="L3425" s="7">
        <v>0</v>
      </c>
      <c r="M3425" s="7">
        <v>40</v>
      </c>
      <c r="N3425" s="7">
        <v>1</v>
      </c>
      <c r="O3425" s="7" t="s">
        <v>71</v>
      </c>
      <c r="P3425" s="7">
        <v>0</v>
      </c>
      <c r="Q3425" s="7">
        <v>0</v>
      </c>
      <c r="R3425" s="7">
        <v>1132.5</v>
      </c>
    </row>
    <row r="3426" spans="1:18" x14ac:dyDescent="0.25">
      <c r="A3426" s="7" t="s">
        <v>6708</v>
      </c>
      <c r="B3426" s="8">
        <v>43819</v>
      </c>
      <c r="C3426" s="7">
        <v>1</v>
      </c>
      <c r="D3426" s="7" t="s">
        <v>6709</v>
      </c>
      <c r="E3426" s="7" t="s">
        <v>592</v>
      </c>
      <c r="F3426" s="7" t="s">
        <v>6710</v>
      </c>
      <c r="G3426" s="8">
        <v>43795</v>
      </c>
      <c r="H3426" s="7" t="s">
        <v>2781</v>
      </c>
      <c r="I3426" s="7"/>
      <c r="J3426" s="7"/>
      <c r="K3426" s="7">
        <v>0</v>
      </c>
      <c r="L3426" s="7">
        <v>0</v>
      </c>
      <c r="M3426" s="7">
        <v>12</v>
      </c>
      <c r="N3426" s="7">
        <v>1</v>
      </c>
      <c r="O3426" s="7" t="s">
        <v>71</v>
      </c>
      <c r="P3426" s="7">
        <v>0</v>
      </c>
      <c r="Q3426" s="7">
        <v>0</v>
      </c>
      <c r="R3426" s="7">
        <v>12</v>
      </c>
    </row>
    <row r="3427" spans="1:18" x14ac:dyDescent="0.25">
      <c r="A3427" s="7" t="s">
        <v>6711</v>
      </c>
      <c r="B3427" s="8">
        <v>43819</v>
      </c>
      <c r="C3427" s="7">
        <v>1</v>
      </c>
      <c r="D3427" s="7" t="s">
        <v>6712</v>
      </c>
      <c r="E3427" s="7" t="s">
        <v>592</v>
      </c>
      <c r="F3427" s="7" t="s">
        <v>6713</v>
      </c>
      <c r="G3427" s="8">
        <v>43798</v>
      </c>
      <c r="H3427" s="7" t="s">
        <v>2781</v>
      </c>
      <c r="I3427" s="7"/>
      <c r="J3427" s="7"/>
      <c r="K3427" s="7">
        <v>0</v>
      </c>
      <c r="L3427" s="7">
        <v>0</v>
      </c>
      <c r="M3427" s="7">
        <v>20</v>
      </c>
      <c r="N3427" s="7">
        <v>1</v>
      </c>
      <c r="O3427" s="7" t="s">
        <v>71</v>
      </c>
      <c r="P3427" s="7">
        <v>0</v>
      </c>
      <c r="Q3427" s="7">
        <v>0</v>
      </c>
      <c r="R3427" s="7">
        <v>20</v>
      </c>
    </row>
    <row r="3428" spans="1:18" x14ac:dyDescent="0.25">
      <c r="A3428" s="7" t="s">
        <v>6714</v>
      </c>
      <c r="B3428" s="8">
        <v>43822</v>
      </c>
      <c r="C3428" s="7">
        <v>1</v>
      </c>
      <c r="D3428" s="7" t="s">
        <v>6715</v>
      </c>
      <c r="E3428" s="7" t="s">
        <v>592</v>
      </c>
      <c r="F3428" s="7" t="s">
        <v>6716</v>
      </c>
      <c r="G3428" s="8">
        <v>43733</v>
      </c>
      <c r="H3428" s="7" t="s">
        <v>2781</v>
      </c>
      <c r="I3428" s="7"/>
      <c r="J3428" s="7"/>
      <c r="K3428" s="7">
        <v>0</v>
      </c>
      <c r="L3428" s="7">
        <v>0</v>
      </c>
      <c r="M3428" s="7">
        <v>900</v>
      </c>
      <c r="N3428" s="7">
        <v>1</v>
      </c>
      <c r="O3428" s="7" t="s">
        <v>53</v>
      </c>
      <c r="P3428" s="7">
        <v>0</v>
      </c>
      <c r="Q3428" s="7">
        <v>0</v>
      </c>
      <c r="R3428" s="7">
        <v>900</v>
      </c>
    </row>
    <row r="3429" spans="1:18" x14ac:dyDescent="0.25">
      <c r="A3429" s="7" t="s">
        <v>6717</v>
      </c>
      <c r="B3429" s="8">
        <v>43822</v>
      </c>
      <c r="C3429" s="7">
        <v>1</v>
      </c>
      <c r="D3429" s="7" t="s">
        <v>6718</v>
      </c>
      <c r="E3429" s="7" t="s">
        <v>592</v>
      </c>
      <c r="F3429" s="7" t="s">
        <v>6719</v>
      </c>
      <c r="G3429" s="8">
        <v>43822</v>
      </c>
      <c r="H3429" s="7" t="s">
        <v>2781</v>
      </c>
      <c r="I3429" s="7"/>
      <c r="J3429" s="7"/>
      <c r="K3429" s="7">
        <v>0</v>
      </c>
      <c r="L3429" s="7">
        <v>0</v>
      </c>
      <c r="M3429" s="7">
        <v>1740</v>
      </c>
      <c r="N3429" s="7">
        <v>1</v>
      </c>
      <c r="O3429" s="7" t="s">
        <v>53</v>
      </c>
      <c r="P3429" s="7">
        <v>0</v>
      </c>
      <c r="Q3429" s="7">
        <v>0</v>
      </c>
      <c r="R3429" s="7">
        <v>1740</v>
      </c>
    </row>
    <row r="3430" spans="1:18" x14ac:dyDescent="0.25">
      <c r="A3430" s="7" t="s">
        <v>6720</v>
      </c>
      <c r="B3430" s="8">
        <v>43823</v>
      </c>
      <c r="C3430" s="7">
        <v>1</v>
      </c>
      <c r="D3430" s="7" t="s">
        <v>6721</v>
      </c>
      <c r="E3430" s="7" t="s">
        <v>592</v>
      </c>
      <c r="F3430" s="7" t="s">
        <v>6722</v>
      </c>
      <c r="G3430" s="8">
        <v>43692</v>
      </c>
      <c r="H3430" s="7" t="s">
        <v>2781</v>
      </c>
      <c r="I3430" s="7"/>
      <c r="J3430" s="7"/>
      <c r="K3430" s="7">
        <v>0</v>
      </c>
      <c r="L3430" s="7">
        <v>0</v>
      </c>
      <c r="M3430" s="7">
        <v>2635.2</v>
      </c>
      <c r="N3430" s="7">
        <v>1</v>
      </c>
      <c r="O3430" s="7" t="s">
        <v>53</v>
      </c>
      <c r="P3430" s="7">
        <v>0</v>
      </c>
      <c r="Q3430" s="7">
        <v>0</v>
      </c>
      <c r="R3430" s="7">
        <v>2635.2</v>
      </c>
    </row>
    <row r="3431" spans="1:18" x14ac:dyDescent="0.25">
      <c r="A3431" s="7" t="s">
        <v>6723</v>
      </c>
      <c r="B3431" s="8">
        <v>43823</v>
      </c>
      <c r="C3431" s="7">
        <v>1</v>
      </c>
      <c r="D3431" s="7" t="s">
        <v>6724</v>
      </c>
      <c r="E3431" s="7" t="s">
        <v>592</v>
      </c>
      <c r="F3431" s="7" t="s">
        <v>6725</v>
      </c>
      <c r="G3431" s="8">
        <v>43676</v>
      </c>
      <c r="H3431" s="7" t="s">
        <v>2781</v>
      </c>
      <c r="I3431" s="7"/>
      <c r="J3431" s="7"/>
      <c r="K3431" s="7">
        <v>0</v>
      </c>
      <c r="L3431" s="7">
        <v>0</v>
      </c>
      <c r="M3431" s="7">
        <v>1350</v>
      </c>
      <c r="N3431" s="7">
        <v>1</v>
      </c>
      <c r="O3431" s="7" t="s">
        <v>53</v>
      </c>
      <c r="P3431" s="7">
        <v>0</v>
      </c>
      <c r="Q3431" s="7">
        <v>0</v>
      </c>
      <c r="R3431" s="7">
        <v>1350</v>
      </c>
    </row>
    <row r="3432" spans="1:18" x14ac:dyDescent="0.25">
      <c r="A3432" s="7" t="s">
        <v>6726</v>
      </c>
      <c r="B3432" s="8">
        <v>43826</v>
      </c>
      <c r="C3432" s="7">
        <v>1</v>
      </c>
      <c r="D3432" s="7" t="s">
        <v>6727</v>
      </c>
      <c r="E3432" s="7" t="s">
        <v>592</v>
      </c>
      <c r="F3432" s="7" t="s">
        <v>6728</v>
      </c>
      <c r="G3432" s="8">
        <v>43825</v>
      </c>
      <c r="H3432" s="7" t="s">
        <v>2781</v>
      </c>
      <c r="I3432" s="7"/>
      <c r="J3432" s="7"/>
      <c r="K3432" s="7">
        <v>0</v>
      </c>
      <c r="L3432" s="7">
        <v>0</v>
      </c>
      <c r="M3432" s="7">
        <v>12500</v>
      </c>
      <c r="N3432" s="7">
        <v>1</v>
      </c>
      <c r="O3432" s="7" t="s">
        <v>53</v>
      </c>
      <c r="P3432" s="7">
        <v>0</v>
      </c>
      <c r="Q3432" s="7">
        <v>0</v>
      </c>
      <c r="R3432" s="7">
        <v>12500</v>
      </c>
    </row>
    <row r="3433" spans="1:18" x14ac:dyDescent="0.25">
      <c r="A3433" s="7" t="s">
        <v>6720</v>
      </c>
      <c r="B3433" s="8">
        <v>43823</v>
      </c>
      <c r="C3433" s="7">
        <v>1</v>
      </c>
      <c r="D3433" s="7" t="s">
        <v>6721</v>
      </c>
      <c r="E3433" s="7" t="s">
        <v>592</v>
      </c>
      <c r="F3433" s="7" t="s">
        <v>6722</v>
      </c>
      <c r="G3433" s="8">
        <v>43692</v>
      </c>
      <c r="H3433" s="7" t="s">
        <v>2781</v>
      </c>
      <c r="I3433" s="7"/>
      <c r="J3433" s="7"/>
      <c r="K3433" s="7">
        <v>0</v>
      </c>
      <c r="L3433" s="7">
        <v>0</v>
      </c>
      <c r="M3433" s="7">
        <v>2635.2</v>
      </c>
      <c r="N3433" s="7">
        <v>1</v>
      </c>
      <c r="O3433" s="7" t="s">
        <v>53</v>
      </c>
      <c r="P3433" s="7">
        <v>0</v>
      </c>
      <c r="Q3433" s="7">
        <v>0</v>
      </c>
      <c r="R3433" s="7">
        <v>2635.2</v>
      </c>
    </row>
    <row r="3434" spans="1:18" x14ac:dyDescent="0.25">
      <c r="A3434" s="7" t="s">
        <v>6723</v>
      </c>
      <c r="B3434" s="8">
        <v>43823</v>
      </c>
      <c r="C3434" s="7">
        <v>1</v>
      </c>
      <c r="D3434" s="7" t="s">
        <v>6724</v>
      </c>
      <c r="E3434" s="7" t="s">
        <v>592</v>
      </c>
      <c r="F3434" s="7" t="s">
        <v>6725</v>
      </c>
      <c r="G3434" s="8">
        <v>43676</v>
      </c>
      <c r="H3434" s="7" t="s">
        <v>2781</v>
      </c>
      <c r="I3434" s="7"/>
      <c r="J3434" s="7"/>
      <c r="K3434" s="7">
        <v>0</v>
      </c>
      <c r="L3434" s="7">
        <v>0</v>
      </c>
      <c r="M3434" s="7">
        <v>1350</v>
      </c>
      <c r="N3434" s="7">
        <v>1</v>
      </c>
      <c r="O3434" s="7" t="s">
        <v>53</v>
      </c>
      <c r="P3434" s="7">
        <v>0</v>
      </c>
      <c r="Q3434" s="7">
        <v>0</v>
      </c>
      <c r="R3434" s="7">
        <v>1350</v>
      </c>
    </row>
    <row r="3435" spans="1:18" x14ac:dyDescent="0.25">
      <c r="A3435" s="7" t="s">
        <v>6726</v>
      </c>
      <c r="B3435" s="8">
        <v>43826</v>
      </c>
      <c r="C3435" s="7">
        <v>1</v>
      </c>
      <c r="D3435" s="7" t="s">
        <v>6727</v>
      </c>
      <c r="E3435" s="7" t="s">
        <v>592</v>
      </c>
      <c r="F3435" s="7" t="s">
        <v>6728</v>
      </c>
      <c r="G3435" s="8">
        <v>43825</v>
      </c>
      <c r="H3435" s="7" t="s">
        <v>2781</v>
      </c>
      <c r="I3435" s="7"/>
      <c r="J3435" s="7"/>
      <c r="K3435" s="7">
        <v>0</v>
      </c>
      <c r="L3435" s="7">
        <v>0</v>
      </c>
      <c r="M3435" s="7">
        <v>12500</v>
      </c>
      <c r="N3435" s="7">
        <v>1</v>
      </c>
      <c r="O3435" s="7" t="s">
        <v>53</v>
      </c>
      <c r="P3435" s="7">
        <v>0</v>
      </c>
      <c r="Q3435" s="7">
        <v>0</v>
      </c>
      <c r="R3435" s="7">
        <v>12500</v>
      </c>
    </row>
    <row r="3436" spans="1:18" x14ac:dyDescent="0.25">
      <c r="A3436" s="7" t="s">
        <v>6729</v>
      </c>
      <c r="B3436" s="8">
        <v>43829</v>
      </c>
      <c r="C3436" s="7">
        <v>1</v>
      </c>
      <c r="D3436" s="7" t="s">
        <v>6730</v>
      </c>
      <c r="E3436" s="7" t="s">
        <v>592</v>
      </c>
      <c r="F3436" s="7" t="s">
        <v>6731</v>
      </c>
      <c r="G3436" s="8">
        <v>43829</v>
      </c>
      <c r="H3436" s="7" t="s">
        <v>2781</v>
      </c>
      <c r="I3436" s="7"/>
      <c r="J3436" s="7"/>
      <c r="K3436" s="7">
        <v>0</v>
      </c>
      <c r="L3436" s="7">
        <v>0</v>
      </c>
      <c r="M3436" s="7">
        <v>50</v>
      </c>
      <c r="N3436" s="7">
        <v>1</v>
      </c>
      <c r="O3436" s="7" t="s">
        <v>71</v>
      </c>
      <c r="P3436" s="7">
        <v>0</v>
      </c>
      <c r="Q3436" s="7">
        <v>0</v>
      </c>
      <c r="R3436" s="7">
        <v>50</v>
      </c>
    </row>
    <row r="3437" spans="1:18" x14ac:dyDescent="0.25">
      <c r="A3437" s="7" t="s">
        <v>6732</v>
      </c>
      <c r="B3437" s="8">
        <v>43829</v>
      </c>
      <c r="C3437" s="7">
        <v>1</v>
      </c>
      <c r="D3437" s="7" t="s">
        <v>6733</v>
      </c>
      <c r="E3437" s="7" t="s">
        <v>592</v>
      </c>
      <c r="F3437" s="7" t="s">
        <v>6734</v>
      </c>
      <c r="G3437" s="8">
        <v>43825</v>
      </c>
      <c r="H3437" s="7" t="s">
        <v>2781</v>
      </c>
      <c r="I3437" s="7"/>
      <c r="J3437" s="7"/>
      <c r="K3437" s="7">
        <v>0</v>
      </c>
      <c r="L3437" s="7">
        <v>0</v>
      </c>
      <c r="M3437" s="7">
        <v>50</v>
      </c>
      <c r="N3437" s="7">
        <v>1</v>
      </c>
      <c r="O3437" s="7" t="s">
        <v>71</v>
      </c>
      <c r="P3437" s="7">
        <v>0</v>
      </c>
      <c r="Q3437" s="7">
        <v>0</v>
      </c>
      <c r="R3437" s="7">
        <v>50</v>
      </c>
    </row>
    <row r="3438" spans="1:18" x14ac:dyDescent="0.25">
      <c r="A3438" s="7" t="s">
        <v>6735</v>
      </c>
      <c r="B3438" s="8">
        <v>43829</v>
      </c>
      <c r="C3438" s="7">
        <v>1</v>
      </c>
      <c r="D3438" s="7" t="s">
        <v>6736</v>
      </c>
      <c r="E3438" s="7" t="s">
        <v>592</v>
      </c>
      <c r="F3438" s="7" t="s">
        <v>6737</v>
      </c>
      <c r="G3438" s="8">
        <v>43820</v>
      </c>
      <c r="H3438" s="7" t="s">
        <v>2781</v>
      </c>
      <c r="I3438" s="7"/>
      <c r="J3438" s="7"/>
      <c r="K3438" s="7">
        <v>0</v>
      </c>
      <c r="L3438" s="7">
        <v>0</v>
      </c>
      <c r="M3438" s="7">
        <v>50</v>
      </c>
      <c r="N3438" s="7">
        <v>1</v>
      </c>
      <c r="O3438" s="7" t="s">
        <v>71</v>
      </c>
      <c r="P3438" s="7">
        <v>0</v>
      </c>
      <c r="Q3438" s="7">
        <v>0</v>
      </c>
      <c r="R3438" s="7">
        <v>50</v>
      </c>
    </row>
    <row r="3439" spans="1:18" x14ac:dyDescent="0.25">
      <c r="A3439" s="7" t="s">
        <v>6738</v>
      </c>
      <c r="B3439" s="8">
        <v>43829</v>
      </c>
      <c r="C3439" s="7">
        <v>1</v>
      </c>
      <c r="D3439" s="7" t="s">
        <v>6739</v>
      </c>
      <c r="E3439" s="7" t="s">
        <v>592</v>
      </c>
      <c r="F3439" s="7" t="s">
        <v>6740</v>
      </c>
      <c r="G3439" s="8">
        <v>43817</v>
      </c>
      <c r="H3439" s="7" t="s">
        <v>2781</v>
      </c>
      <c r="I3439" s="7"/>
      <c r="J3439" s="7"/>
      <c r="K3439" s="7">
        <v>0</v>
      </c>
      <c r="L3439" s="7">
        <v>0</v>
      </c>
      <c r="M3439" s="7">
        <v>50</v>
      </c>
      <c r="N3439" s="7">
        <v>1</v>
      </c>
      <c r="O3439" s="7" t="s">
        <v>71</v>
      </c>
      <c r="P3439" s="7">
        <v>0</v>
      </c>
      <c r="Q3439" s="7">
        <v>0</v>
      </c>
      <c r="R3439" s="7">
        <v>50</v>
      </c>
    </row>
    <row r="3440" spans="1:18" x14ac:dyDescent="0.25">
      <c r="A3440" s="7" t="s">
        <v>6741</v>
      </c>
      <c r="B3440" s="8">
        <v>43829</v>
      </c>
      <c r="C3440" s="7">
        <v>1</v>
      </c>
      <c r="D3440" s="7" t="s">
        <v>6742</v>
      </c>
      <c r="E3440" s="7" t="s">
        <v>592</v>
      </c>
      <c r="F3440" s="7" t="s">
        <v>6743</v>
      </c>
      <c r="G3440" s="8">
        <v>43826</v>
      </c>
      <c r="H3440" s="7" t="s">
        <v>2781</v>
      </c>
      <c r="I3440" s="7"/>
      <c r="J3440" s="7"/>
      <c r="K3440" s="7">
        <v>0</v>
      </c>
      <c r="L3440" s="7">
        <v>0</v>
      </c>
      <c r="M3440" s="7">
        <v>150</v>
      </c>
      <c r="N3440" s="7">
        <v>1</v>
      </c>
      <c r="O3440" s="7" t="s">
        <v>71</v>
      </c>
      <c r="P3440" s="7">
        <v>0</v>
      </c>
      <c r="Q3440" s="7">
        <v>0</v>
      </c>
      <c r="R3440" s="7">
        <v>150</v>
      </c>
    </row>
    <row r="3441" spans="1:18" x14ac:dyDescent="0.25">
      <c r="A3441" s="7" t="s">
        <v>6744</v>
      </c>
      <c r="B3441" s="8">
        <v>43829</v>
      </c>
      <c r="C3441" s="7">
        <v>1</v>
      </c>
      <c r="D3441" s="7" t="s">
        <v>6745</v>
      </c>
      <c r="E3441" s="7" t="s">
        <v>592</v>
      </c>
      <c r="F3441" s="7" t="s">
        <v>6746</v>
      </c>
      <c r="G3441" s="8">
        <v>43826</v>
      </c>
      <c r="H3441" s="7" t="s">
        <v>2781</v>
      </c>
      <c r="I3441" s="7"/>
      <c r="J3441" s="7"/>
      <c r="K3441" s="7">
        <v>0</v>
      </c>
      <c r="L3441" s="7">
        <v>0</v>
      </c>
      <c r="M3441" s="7">
        <v>10.85</v>
      </c>
      <c r="N3441" s="7">
        <v>1</v>
      </c>
      <c r="O3441" s="7" t="s">
        <v>937</v>
      </c>
      <c r="P3441" s="7">
        <v>0</v>
      </c>
      <c r="Q3441" s="7">
        <v>0</v>
      </c>
      <c r="R3441" s="7">
        <v>10.85</v>
      </c>
    </row>
    <row r="3442" spans="1:18" x14ac:dyDescent="0.25">
      <c r="A3442" s="7" t="s">
        <v>6747</v>
      </c>
      <c r="B3442" s="8">
        <v>43829</v>
      </c>
      <c r="C3442" s="7">
        <v>1</v>
      </c>
      <c r="D3442" s="7" t="s">
        <v>6748</v>
      </c>
      <c r="E3442" s="7" t="s">
        <v>592</v>
      </c>
      <c r="F3442" s="7" t="s">
        <v>6749</v>
      </c>
      <c r="G3442" s="8">
        <v>43826</v>
      </c>
      <c r="H3442" s="7" t="s">
        <v>2781</v>
      </c>
      <c r="I3442" s="7"/>
      <c r="J3442" s="7"/>
      <c r="K3442" s="7">
        <v>0</v>
      </c>
      <c r="L3442" s="7">
        <v>0</v>
      </c>
      <c r="M3442" s="7">
        <v>9.3000000000000007</v>
      </c>
      <c r="N3442" s="7">
        <v>1</v>
      </c>
      <c r="O3442" s="7" t="s">
        <v>937</v>
      </c>
      <c r="P3442" s="7">
        <v>0</v>
      </c>
      <c r="Q3442" s="7">
        <v>0</v>
      </c>
      <c r="R3442" s="7">
        <v>9.3000000000000007</v>
      </c>
    </row>
    <row r="3443" spans="1:18" x14ac:dyDescent="0.25">
      <c r="A3443" s="7" t="s">
        <v>6750</v>
      </c>
      <c r="B3443" s="8">
        <v>43829</v>
      </c>
      <c r="C3443" s="7">
        <v>1</v>
      </c>
      <c r="D3443" s="7" t="s">
        <v>6751</v>
      </c>
      <c r="E3443" s="7" t="s">
        <v>592</v>
      </c>
      <c r="F3443" s="7" t="s">
        <v>6752</v>
      </c>
      <c r="G3443" s="8">
        <v>43826</v>
      </c>
      <c r="H3443" s="7" t="s">
        <v>2781</v>
      </c>
      <c r="I3443" s="7"/>
      <c r="J3443" s="7"/>
      <c r="K3443" s="7">
        <v>0</v>
      </c>
      <c r="L3443" s="7">
        <v>0</v>
      </c>
      <c r="M3443" s="7">
        <v>17.05</v>
      </c>
      <c r="N3443" s="7">
        <v>1</v>
      </c>
      <c r="O3443" s="7" t="s">
        <v>937</v>
      </c>
      <c r="P3443" s="7">
        <v>0</v>
      </c>
      <c r="Q3443" s="7">
        <v>0</v>
      </c>
      <c r="R3443" s="7">
        <v>29.45</v>
      </c>
    </row>
    <row r="3444" spans="1:18" x14ac:dyDescent="0.25">
      <c r="A3444" s="7" t="s">
        <v>6753</v>
      </c>
      <c r="B3444" s="8">
        <v>43829</v>
      </c>
      <c r="C3444" s="7">
        <v>1</v>
      </c>
      <c r="D3444" s="7" t="s">
        <v>6754</v>
      </c>
      <c r="E3444" s="7" t="s">
        <v>592</v>
      </c>
      <c r="F3444" s="7" t="s">
        <v>6755</v>
      </c>
      <c r="G3444" s="8">
        <v>43826</v>
      </c>
      <c r="H3444" s="7" t="s">
        <v>2781</v>
      </c>
      <c r="I3444" s="7"/>
      <c r="J3444" s="7"/>
      <c r="K3444" s="7">
        <v>0</v>
      </c>
      <c r="L3444" s="7">
        <v>0</v>
      </c>
      <c r="M3444" s="7">
        <v>116.25</v>
      </c>
      <c r="N3444" s="7">
        <v>1</v>
      </c>
      <c r="O3444" s="7" t="s">
        <v>937</v>
      </c>
      <c r="P3444" s="7">
        <v>0</v>
      </c>
      <c r="Q3444" s="7">
        <v>0</v>
      </c>
      <c r="R3444" s="7">
        <v>116.25</v>
      </c>
    </row>
    <row r="3445" spans="1:18" x14ac:dyDescent="0.25">
      <c r="A3445" s="7" t="s">
        <v>6756</v>
      </c>
      <c r="B3445" s="8">
        <v>43829</v>
      </c>
      <c r="C3445" s="7">
        <v>1</v>
      </c>
      <c r="D3445" s="7" t="s">
        <v>6757</v>
      </c>
      <c r="E3445" s="7" t="s">
        <v>592</v>
      </c>
      <c r="F3445" s="7" t="s">
        <v>6758</v>
      </c>
      <c r="G3445" s="8">
        <v>43824</v>
      </c>
      <c r="H3445" s="7" t="s">
        <v>2781</v>
      </c>
      <c r="I3445" s="7"/>
      <c r="J3445" s="7"/>
      <c r="K3445" s="7">
        <v>0</v>
      </c>
      <c r="L3445" s="7">
        <v>0</v>
      </c>
      <c r="M3445" s="7">
        <v>1250</v>
      </c>
      <c r="N3445" s="7">
        <v>1</v>
      </c>
      <c r="O3445" s="7" t="s">
        <v>71</v>
      </c>
      <c r="P3445" s="7">
        <v>0</v>
      </c>
      <c r="Q3445" s="7">
        <v>0</v>
      </c>
      <c r="R3445" s="7">
        <v>1250</v>
      </c>
    </row>
    <row r="3446" spans="1:18" x14ac:dyDescent="0.25">
      <c r="A3446" s="7" t="s">
        <v>6759</v>
      </c>
      <c r="B3446" s="8">
        <v>43829</v>
      </c>
      <c r="C3446" s="7">
        <v>1</v>
      </c>
      <c r="D3446" s="7" t="s">
        <v>6760</v>
      </c>
      <c r="E3446" s="7" t="s">
        <v>592</v>
      </c>
      <c r="F3446" s="7" t="s">
        <v>6761</v>
      </c>
      <c r="G3446" s="8">
        <v>43825</v>
      </c>
      <c r="H3446" s="7" t="s">
        <v>2781</v>
      </c>
      <c r="I3446" s="7"/>
      <c r="J3446" s="7"/>
      <c r="K3446" s="7">
        <v>0</v>
      </c>
      <c r="L3446" s="7">
        <v>0</v>
      </c>
      <c r="M3446" s="7">
        <v>20</v>
      </c>
      <c r="N3446" s="7">
        <v>1</v>
      </c>
      <c r="O3446" s="7" t="s">
        <v>71</v>
      </c>
      <c r="P3446" s="7">
        <v>0</v>
      </c>
      <c r="Q3446" s="7">
        <v>0</v>
      </c>
      <c r="R3446" s="7">
        <v>20</v>
      </c>
    </row>
    <row r="3447" spans="1:18" x14ac:dyDescent="0.25">
      <c r="A3447" s="7" t="s">
        <v>6762</v>
      </c>
      <c r="B3447" s="8">
        <v>43830</v>
      </c>
      <c r="C3447" s="7">
        <v>1</v>
      </c>
      <c r="D3447" s="7" t="s">
        <v>6763</v>
      </c>
      <c r="E3447" s="7" t="s">
        <v>592</v>
      </c>
      <c r="F3447" s="7" t="s">
        <v>6764</v>
      </c>
      <c r="G3447" s="8">
        <v>43729</v>
      </c>
      <c r="H3447" s="7" t="s">
        <v>2781</v>
      </c>
      <c r="I3447" s="7"/>
      <c r="J3447" s="7"/>
      <c r="K3447" s="7">
        <v>0</v>
      </c>
      <c r="L3447" s="7">
        <v>0</v>
      </c>
      <c r="M3447" s="7">
        <v>1600</v>
      </c>
      <c r="N3447" s="7">
        <v>1</v>
      </c>
      <c r="O3447" s="7" t="s">
        <v>53</v>
      </c>
      <c r="P3447" s="7">
        <v>0</v>
      </c>
      <c r="Q3447" s="7">
        <v>0</v>
      </c>
      <c r="R3447" s="7">
        <v>1600</v>
      </c>
    </row>
    <row r="3448" spans="1:18" x14ac:dyDescent="0.25">
      <c r="A3448" s="7" t="s">
        <v>6765</v>
      </c>
      <c r="B3448" s="8">
        <v>43830</v>
      </c>
      <c r="C3448" s="7">
        <v>1</v>
      </c>
      <c r="D3448" s="7" t="s">
        <v>6766</v>
      </c>
      <c r="E3448" s="7" t="s">
        <v>592</v>
      </c>
      <c r="F3448" s="7" t="s">
        <v>6767</v>
      </c>
      <c r="G3448" s="8">
        <v>43828</v>
      </c>
      <c r="H3448" s="7" t="s">
        <v>2781</v>
      </c>
      <c r="I3448" s="7"/>
      <c r="J3448" s="7"/>
      <c r="K3448" s="7">
        <v>0</v>
      </c>
      <c r="L3448" s="7">
        <v>0</v>
      </c>
      <c r="M3448" s="7">
        <v>4800</v>
      </c>
      <c r="N3448" s="7">
        <v>1</v>
      </c>
      <c r="O3448" s="7" t="s">
        <v>53</v>
      </c>
      <c r="P3448" s="7">
        <v>0</v>
      </c>
      <c r="Q3448" s="7">
        <v>0</v>
      </c>
      <c r="R3448" s="7">
        <v>4800</v>
      </c>
    </row>
    <row r="3449" spans="1:18" x14ac:dyDescent="0.25">
      <c r="A3449" s="7" t="s">
        <v>6768</v>
      </c>
      <c r="B3449" s="8">
        <v>43830</v>
      </c>
      <c r="C3449" s="7">
        <v>1</v>
      </c>
      <c r="D3449" s="7" t="s">
        <v>6769</v>
      </c>
      <c r="E3449" s="7" t="s">
        <v>592</v>
      </c>
      <c r="F3449" s="7" t="s">
        <v>6770</v>
      </c>
      <c r="G3449" s="8">
        <v>43816</v>
      </c>
      <c r="H3449" s="7" t="s">
        <v>2781</v>
      </c>
      <c r="I3449" s="7"/>
      <c r="J3449" s="7"/>
      <c r="K3449" s="7">
        <v>0</v>
      </c>
      <c r="L3449" s="7">
        <v>0</v>
      </c>
      <c r="M3449" s="7">
        <v>50</v>
      </c>
      <c r="N3449" s="7">
        <v>1</v>
      </c>
      <c r="O3449" s="7" t="s">
        <v>71</v>
      </c>
      <c r="P3449" s="7">
        <v>0</v>
      </c>
      <c r="Q3449" s="7">
        <v>0</v>
      </c>
      <c r="R3449" s="7">
        <v>50</v>
      </c>
    </row>
    <row r="3450" spans="1:18" x14ac:dyDescent="0.25">
      <c r="A3450" s="7" t="s">
        <v>6771</v>
      </c>
      <c r="B3450" s="8">
        <v>43830</v>
      </c>
      <c r="C3450" s="7">
        <v>1</v>
      </c>
      <c r="D3450" s="7" t="s">
        <v>6772</v>
      </c>
      <c r="E3450" s="7" t="s">
        <v>592</v>
      </c>
      <c r="F3450" s="7" t="s">
        <v>6773</v>
      </c>
      <c r="G3450" s="8">
        <v>43830</v>
      </c>
      <c r="H3450" s="7" t="s">
        <v>2781</v>
      </c>
      <c r="I3450" s="7"/>
      <c r="J3450" s="7"/>
      <c r="K3450" s="7">
        <v>0</v>
      </c>
      <c r="L3450" s="7">
        <v>0</v>
      </c>
      <c r="M3450" s="7">
        <v>350</v>
      </c>
      <c r="N3450" s="7">
        <v>1</v>
      </c>
      <c r="O3450" s="7" t="s">
        <v>53</v>
      </c>
      <c r="P3450" s="7">
        <v>0</v>
      </c>
      <c r="Q3450" s="7">
        <v>0</v>
      </c>
      <c r="R3450" s="7">
        <v>350</v>
      </c>
    </row>
    <row r="3451" spans="1:18" x14ac:dyDescent="0.25">
      <c r="A3451" s="7" t="s">
        <v>6774</v>
      </c>
      <c r="B3451" s="8">
        <v>43833</v>
      </c>
      <c r="C3451" s="7">
        <v>1</v>
      </c>
      <c r="D3451" s="7" t="s">
        <v>6775</v>
      </c>
      <c r="E3451" s="7" t="s">
        <v>592</v>
      </c>
      <c r="F3451" s="7" t="s">
        <v>6776</v>
      </c>
      <c r="G3451" s="8">
        <v>43819</v>
      </c>
      <c r="H3451" s="7" t="s">
        <v>2781</v>
      </c>
      <c r="I3451" s="7"/>
      <c r="J3451" s="7"/>
      <c r="K3451" s="7">
        <v>0</v>
      </c>
      <c r="L3451" s="7">
        <v>0</v>
      </c>
      <c r="M3451" s="7">
        <v>750</v>
      </c>
      <c r="N3451" s="7">
        <v>1</v>
      </c>
      <c r="O3451" s="7" t="s">
        <v>53</v>
      </c>
      <c r="P3451" s="7">
        <v>0</v>
      </c>
      <c r="Q3451" s="7">
        <v>0</v>
      </c>
      <c r="R3451" s="7">
        <v>750</v>
      </c>
    </row>
    <row r="3452" spans="1:18" x14ac:dyDescent="0.25">
      <c r="A3452" s="7" t="s">
        <v>6774</v>
      </c>
      <c r="B3452" s="8">
        <v>43833</v>
      </c>
      <c r="C3452" s="7">
        <v>1</v>
      </c>
      <c r="D3452" s="7" t="s">
        <v>6775</v>
      </c>
      <c r="E3452" s="7" t="s">
        <v>592</v>
      </c>
      <c r="F3452" s="7" t="s">
        <v>6776</v>
      </c>
      <c r="G3452" s="8">
        <v>43819</v>
      </c>
      <c r="H3452" s="7" t="s">
        <v>2781</v>
      </c>
      <c r="I3452" s="7"/>
      <c r="J3452" s="7"/>
      <c r="K3452" s="7">
        <v>0</v>
      </c>
      <c r="L3452" s="7">
        <v>0</v>
      </c>
      <c r="M3452" s="7">
        <v>750</v>
      </c>
      <c r="N3452" s="7">
        <v>1</v>
      </c>
      <c r="O3452" s="7" t="s">
        <v>53</v>
      </c>
      <c r="P3452" s="7">
        <v>0</v>
      </c>
      <c r="Q3452" s="7">
        <v>0</v>
      </c>
      <c r="R3452" s="7">
        <v>750</v>
      </c>
    </row>
    <row r="3453" spans="1:18" x14ac:dyDescent="0.25">
      <c r="A3453" s="7" t="s">
        <v>6777</v>
      </c>
      <c r="B3453" s="8">
        <v>43836</v>
      </c>
      <c r="C3453" s="7">
        <v>1</v>
      </c>
      <c r="D3453" s="7" t="s">
        <v>6778</v>
      </c>
      <c r="E3453" s="7" t="s">
        <v>592</v>
      </c>
      <c r="F3453" s="7" t="s">
        <v>6779</v>
      </c>
      <c r="G3453" s="8">
        <v>43823</v>
      </c>
      <c r="H3453" s="7" t="s">
        <v>2781</v>
      </c>
      <c r="I3453" s="7"/>
      <c r="J3453" s="7"/>
      <c r="K3453" s="7">
        <v>0</v>
      </c>
      <c r="L3453" s="7">
        <v>0</v>
      </c>
      <c r="M3453" s="7">
        <v>4000</v>
      </c>
      <c r="N3453" s="7">
        <v>1</v>
      </c>
      <c r="O3453" s="7" t="s">
        <v>53</v>
      </c>
      <c r="P3453" s="7">
        <v>0</v>
      </c>
      <c r="Q3453" s="7">
        <v>0</v>
      </c>
      <c r="R3453" s="7">
        <v>4000</v>
      </c>
    </row>
    <row r="3454" spans="1:18" x14ac:dyDescent="0.25">
      <c r="A3454" s="7" t="s">
        <v>6774</v>
      </c>
      <c r="B3454" s="8">
        <v>43833</v>
      </c>
      <c r="C3454" s="7">
        <v>1</v>
      </c>
      <c r="D3454" s="7" t="s">
        <v>6775</v>
      </c>
      <c r="E3454" s="7" t="s">
        <v>592</v>
      </c>
      <c r="F3454" s="7" t="s">
        <v>6776</v>
      </c>
      <c r="G3454" s="8">
        <v>43819</v>
      </c>
      <c r="H3454" s="7" t="s">
        <v>2781</v>
      </c>
      <c r="I3454" s="7"/>
      <c r="J3454" s="7"/>
      <c r="K3454" s="7">
        <v>0</v>
      </c>
      <c r="L3454" s="7">
        <v>0</v>
      </c>
      <c r="M3454" s="7">
        <v>750</v>
      </c>
      <c r="N3454" s="7">
        <v>1</v>
      </c>
      <c r="O3454" s="7" t="s">
        <v>53</v>
      </c>
      <c r="P3454" s="7">
        <v>0</v>
      </c>
      <c r="Q3454" s="7">
        <v>0</v>
      </c>
      <c r="R3454" s="7">
        <v>750</v>
      </c>
    </row>
    <row r="3455" spans="1:18" x14ac:dyDescent="0.25">
      <c r="A3455" s="7" t="s">
        <v>6777</v>
      </c>
      <c r="B3455" s="8">
        <v>43836</v>
      </c>
      <c r="C3455" s="7">
        <v>1</v>
      </c>
      <c r="D3455" s="7" t="s">
        <v>6778</v>
      </c>
      <c r="E3455" s="7" t="s">
        <v>592</v>
      </c>
      <c r="F3455" s="7" t="s">
        <v>6779</v>
      </c>
      <c r="G3455" s="8">
        <v>43823</v>
      </c>
      <c r="H3455" s="7" t="s">
        <v>2781</v>
      </c>
      <c r="I3455" s="7"/>
      <c r="J3455" s="7"/>
      <c r="K3455" s="7">
        <v>0</v>
      </c>
      <c r="L3455" s="7">
        <v>0</v>
      </c>
      <c r="M3455" s="7">
        <v>4000</v>
      </c>
      <c r="N3455" s="7">
        <v>1</v>
      </c>
      <c r="O3455" s="7" t="s">
        <v>53</v>
      </c>
      <c r="P3455" s="7">
        <v>0</v>
      </c>
      <c r="Q3455" s="7">
        <v>0</v>
      </c>
      <c r="R3455" s="7">
        <v>4000</v>
      </c>
    </row>
    <row r="3456" spans="1:18" x14ac:dyDescent="0.25">
      <c r="A3456" s="7" t="s">
        <v>6780</v>
      </c>
      <c r="B3456" s="8">
        <v>43850</v>
      </c>
      <c r="C3456" s="7">
        <v>1</v>
      </c>
      <c r="D3456" s="7" t="s">
        <v>6781</v>
      </c>
      <c r="E3456" s="7" t="s">
        <v>592</v>
      </c>
      <c r="F3456" s="7" t="s">
        <v>6782</v>
      </c>
      <c r="G3456" s="8">
        <v>43832</v>
      </c>
      <c r="H3456" s="7" t="s">
        <v>2781</v>
      </c>
      <c r="I3456" s="7"/>
      <c r="J3456" s="7"/>
      <c r="K3456" s="7">
        <v>0</v>
      </c>
      <c r="L3456" s="7">
        <v>0</v>
      </c>
      <c r="M3456" s="7">
        <v>3776</v>
      </c>
      <c r="N3456" s="7">
        <v>1</v>
      </c>
      <c r="O3456" s="7" t="s">
        <v>53</v>
      </c>
      <c r="P3456" s="7">
        <v>0</v>
      </c>
      <c r="Q3456" s="7">
        <v>0</v>
      </c>
      <c r="R3456" s="7">
        <v>3776</v>
      </c>
    </row>
    <row r="3457" spans="1:18" x14ac:dyDescent="0.25">
      <c r="A3457" s="7" t="s">
        <v>6783</v>
      </c>
      <c r="B3457" s="8">
        <v>43850</v>
      </c>
      <c r="C3457" s="7">
        <v>1</v>
      </c>
      <c r="D3457" s="7" t="s">
        <v>6784</v>
      </c>
      <c r="E3457" s="7" t="s">
        <v>592</v>
      </c>
      <c r="F3457" s="7" t="s">
        <v>6785</v>
      </c>
      <c r="G3457" s="8">
        <v>43822</v>
      </c>
      <c r="H3457" s="7" t="s">
        <v>2781</v>
      </c>
      <c r="I3457" s="7"/>
      <c r="J3457" s="7"/>
      <c r="K3457" s="7">
        <v>0</v>
      </c>
      <c r="L3457" s="7">
        <v>0</v>
      </c>
      <c r="M3457" s="7">
        <v>885</v>
      </c>
      <c r="N3457" s="7">
        <v>1</v>
      </c>
      <c r="O3457" s="7" t="s">
        <v>53</v>
      </c>
      <c r="P3457" s="7">
        <v>0</v>
      </c>
      <c r="Q3457" s="7">
        <v>0</v>
      </c>
      <c r="R3457" s="7">
        <v>885</v>
      </c>
    </row>
    <row r="3458" spans="1:18" x14ac:dyDescent="0.25">
      <c r="A3458" s="7" t="s">
        <v>6786</v>
      </c>
      <c r="B3458" s="8">
        <v>43850</v>
      </c>
      <c r="C3458" s="7">
        <v>1</v>
      </c>
      <c r="D3458" s="7" t="s">
        <v>6787</v>
      </c>
      <c r="E3458" s="7" t="s">
        <v>592</v>
      </c>
      <c r="F3458" s="7" t="s">
        <v>6788</v>
      </c>
      <c r="G3458" s="8">
        <v>43833</v>
      </c>
      <c r="H3458" s="7" t="s">
        <v>2781</v>
      </c>
      <c r="I3458" s="7"/>
      <c r="J3458" s="7"/>
      <c r="K3458" s="7">
        <v>0</v>
      </c>
      <c r="L3458" s="7">
        <v>0</v>
      </c>
      <c r="M3458" s="7">
        <v>4200</v>
      </c>
      <c r="N3458" s="7">
        <v>1</v>
      </c>
      <c r="O3458" s="7" t="s">
        <v>53</v>
      </c>
      <c r="P3458" s="7">
        <v>0</v>
      </c>
      <c r="Q3458" s="7">
        <v>0</v>
      </c>
      <c r="R3458" s="7">
        <v>4200</v>
      </c>
    </row>
    <row r="3459" spans="1:18" x14ac:dyDescent="0.25">
      <c r="A3459" s="7" t="s">
        <v>6789</v>
      </c>
      <c r="B3459" s="8">
        <v>43850</v>
      </c>
      <c r="C3459" s="7">
        <v>1</v>
      </c>
      <c r="D3459" s="7" t="s">
        <v>6790</v>
      </c>
      <c r="E3459" s="7" t="s">
        <v>592</v>
      </c>
      <c r="F3459" s="7" t="s">
        <v>6791</v>
      </c>
      <c r="G3459" s="8">
        <v>43833</v>
      </c>
      <c r="H3459" s="7" t="s">
        <v>2781</v>
      </c>
      <c r="I3459" s="7"/>
      <c r="J3459" s="7"/>
      <c r="K3459" s="7">
        <v>0</v>
      </c>
      <c r="L3459" s="7">
        <v>0</v>
      </c>
      <c r="M3459" s="7">
        <v>50</v>
      </c>
      <c r="N3459" s="7">
        <v>1</v>
      </c>
      <c r="O3459" s="7" t="s">
        <v>71</v>
      </c>
      <c r="P3459" s="7">
        <v>0</v>
      </c>
      <c r="Q3459" s="7">
        <v>0</v>
      </c>
      <c r="R3459" s="7">
        <v>50</v>
      </c>
    </row>
    <row r="3460" spans="1:18" x14ac:dyDescent="0.25">
      <c r="A3460" s="7" t="s">
        <v>6792</v>
      </c>
      <c r="B3460" s="8">
        <v>43850</v>
      </c>
      <c r="C3460" s="7">
        <v>1</v>
      </c>
      <c r="D3460" s="7" t="s">
        <v>6793</v>
      </c>
      <c r="E3460" s="7" t="s">
        <v>592</v>
      </c>
      <c r="F3460" s="7" t="s">
        <v>6794</v>
      </c>
      <c r="G3460" s="8">
        <v>43845</v>
      </c>
      <c r="H3460" s="7" t="s">
        <v>2781</v>
      </c>
      <c r="I3460" s="7"/>
      <c r="J3460" s="7"/>
      <c r="K3460" s="7">
        <v>0</v>
      </c>
      <c r="L3460" s="7">
        <v>0</v>
      </c>
      <c r="M3460" s="7">
        <v>50</v>
      </c>
      <c r="N3460" s="7">
        <v>1</v>
      </c>
      <c r="O3460" s="7" t="s">
        <v>71</v>
      </c>
      <c r="P3460" s="7">
        <v>0</v>
      </c>
      <c r="Q3460" s="7">
        <v>0</v>
      </c>
      <c r="R3460" s="7">
        <v>50</v>
      </c>
    </row>
    <row r="3461" spans="1:18" x14ac:dyDescent="0.25">
      <c r="A3461" s="7" t="s">
        <v>6795</v>
      </c>
      <c r="B3461" s="8">
        <v>43851</v>
      </c>
      <c r="C3461" s="7">
        <v>1</v>
      </c>
      <c r="D3461" s="7" t="s">
        <v>6796</v>
      </c>
      <c r="E3461" s="7" t="s">
        <v>592</v>
      </c>
      <c r="F3461" s="7" t="s">
        <v>6797</v>
      </c>
      <c r="G3461" s="8">
        <v>43837</v>
      </c>
      <c r="H3461" s="7" t="s">
        <v>2781</v>
      </c>
      <c r="I3461" s="7"/>
      <c r="J3461" s="7"/>
      <c r="K3461" s="7">
        <v>0</v>
      </c>
      <c r="L3461" s="7">
        <v>0</v>
      </c>
      <c r="M3461" s="7">
        <v>140</v>
      </c>
      <c r="N3461" s="7">
        <v>1</v>
      </c>
      <c r="O3461" s="7" t="s">
        <v>71</v>
      </c>
      <c r="P3461" s="7">
        <v>0</v>
      </c>
      <c r="Q3461" s="7">
        <v>0</v>
      </c>
      <c r="R3461" s="7">
        <v>345</v>
      </c>
    </row>
    <row r="3462" spans="1:18" x14ac:dyDescent="0.25">
      <c r="A3462" s="7" t="s">
        <v>6798</v>
      </c>
      <c r="B3462" s="8">
        <v>43851</v>
      </c>
      <c r="C3462" s="7">
        <v>8</v>
      </c>
      <c r="D3462" s="7" t="s">
        <v>6799</v>
      </c>
      <c r="E3462" s="7" t="s">
        <v>592</v>
      </c>
      <c r="F3462" s="7" t="s">
        <v>6800</v>
      </c>
      <c r="G3462" s="8">
        <v>43834</v>
      </c>
      <c r="H3462" s="7" t="s">
        <v>2781</v>
      </c>
      <c r="I3462" s="7"/>
      <c r="J3462" s="7"/>
      <c r="K3462" s="7">
        <v>0</v>
      </c>
      <c r="L3462" s="7">
        <v>0</v>
      </c>
      <c r="M3462" s="7">
        <v>275</v>
      </c>
      <c r="N3462" s="7">
        <v>1</v>
      </c>
      <c r="O3462" s="7" t="s">
        <v>71</v>
      </c>
      <c r="P3462" s="7">
        <v>0</v>
      </c>
      <c r="Q3462" s="7">
        <v>0</v>
      </c>
      <c r="R3462" s="7">
        <v>275</v>
      </c>
    </row>
    <row r="3463" spans="1:18" x14ac:dyDescent="0.25">
      <c r="A3463" s="7" t="s">
        <v>6801</v>
      </c>
      <c r="B3463" s="8">
        <v>43851</v>
      </c>
      <c r="C3463" s="7">
        <v>1</v>
      </c>
      <c r="D3463" s="7" t="s">
        <v>6802</v>
      </c>
      <c r="E3463" s="7" t="s">
        <v>592</v>
      </c>
      <c r="F3463" s="7" t="s">
        <v>6803</v>
      </c>
      <c r="G3463" s="8">
        <v>43837</v>
      </c>
      <c r="H3463" s="7" t="s">
        <v>2781</v>
      </c>
      <c r="I3463" s="7"/>
      <c r="J3463" s="7"/>
      <c r="K3463" s="7">
        <v>0</v>
      </c>
      <c r="L3463" s="7">
        <v>0</v>
      </c>
      <c r="M3463" s="7">
        <v>767.5</v>
      </c>
      <c r="N3463" s="7">
        <v>1</v>
      </c>
      <c r="O3463" s="7" t="s">
        <v>71</v>
      </c>
      <c r="P3463" s="7">
        <v>0</v>
      </c>
      <c r="Q3463" s="7">
        <v>0</v>
      </c>
      <c r="R3463" s="7">
        <v>767.5</v>
      </c>
    </row>
    <row r="3464" spans="1:18" x14ac:dyDescent="0.25">
      <c r="A3464" s="7" t="s">
        <v>6804</v>
      </c>
      <c r="B3464" s="8">
        <v>43851</v>
      </c>
      <c r="C3464" s="7">
        <v>1</v>
      </c>
      <c r="D3464" s="7" t="s">
        <v>6805</v>
      </c>
      <c r="E3464" s="7" t="s">
        <v>592</v>
      </c>
      <c r="F3464" s="7" t="s">
        <v>6806</v>
      </c>
      <c r="G3464" s="8">
        <v>43842</v>
      </c>
      <c r="H3464" s="7" t="s">
        <v>2781</v>
      </c>
      <c r="I3464" s="7"/>
      <c r="J3464" s="7"/>
      <c r="K3464" s="7">
        <v>0</v>
      </c>
      <c r="L3464" s="7">
        <v>0</v>
      </c>
      <c r="M3464" s="7">
        <v>50</v>
      </c>
      <c r="N3464" s="7">
        <v>1</v>
      </c>
      <c r="O3464" s="7" t="s">
        <v>71</v>
      </c>
      <c r="P3464" s="7">
        <v>0</v>
      </c>
      <c r="Q3464" s="7">
        <v>0</v>
      </c>
      <c r="R3464" s="7">
        <v>50</v>
      </c>
    </row>
    <row r="3465" spans="1:18" x14ac:dyDescent="0.25">
      <c r="A3465" s="7" t="s">
        <v>6807</v>
      </c>
      <c r="B3465" s="8">
        <v>43851</v>
      </c>
      <c r="C3465" s="7">
        <v>1</v>
      </c>
      <c r="D3465" s="7" t="s">
        <v>6808</v>
      </c>
      <c r="E3465" s="7" t="s">
        <v>592</v>
      </c>
      <c r="F3465" s="7" t="s">
        <v>6809</v>
      </c>
      <c r="G3465" s="8">
        <v>43834</v>
      </c>
      <c r="H3465" s="7" t="s">
        <v>2781</v>
      </c>
      <c r="I3465" s="7"/>
      <c r="J3465" s="7"/>
      <c r="K3465" s="7">
        <v>0</v>
      </c>
      <c r="L3465" s="7">
        <v>0</v>
      </c>
      <c r="M3465" s="7">
        <v>28000</v>
      </c>
      <c r="N3465" s="7">
        <v>1</v>
      </c>
      <c r="O3465" s="7" t="s">
        <v>53</v>
      </c>
      <c r="P3465" s="7">
        <v>0</v>
      </c>
      <c r="Q3465" s="7">
        <v>0</v>
      </c>
      <c r="R3465" s="7">
        <v>28000</v>
      </c>
    </row>
    <row r="3466" spans="1:18" x14ac:dyDescent="0.25">
      <c r="A3466" s="7" t="s">
        <v>6810</v>
      </c>
      <c r="B3466" s="8">
        <v>43852</v>
      </c>
      <c r="C3466" s="7">
        <v>1</v>
      </c>
      <c r="D3466" s="7" t="s">
        <v>6811</v>
      </c>
      <c r="E3466" s="7" t="s">
        <v>592</v>
      </c>
      <c r="F3466" s="7" t="s">
        <v>6812</v>
      </c>
      <c r="G3466" s="8">
        <v>43850</v>
      </c>
      <c r="H3466" s="7" t="s">
        <v>2781</v>
      </c>
      <c r="I3466" s="7"/>
      <c r="J3466" s="7"/>
      <c r="K3466" s="7">
        <v>0</v>
      </c>
      <c r="L3466" s="7">
        <v>0</v>
      </c>
      <c r="M3466" s="7">
        <v>30</v>
      </c>
      <c r="N3466" s="7">
        <v>1</v>
      </c>
      <c r="O3466" s="7" t="s">
        <v>71</v>
      </c>
      <c r="P3466" s="7">
        <v>0</v>
      </c>
      <c r="Q3466" s="7">
        <v>0</v>
      </c>
      <c r="R3466" s="7">
        <v>30</v>
      </c>
    </row>
    <row r="3467" spans="1:18" x14ac:dyDescent="0.25">
      <c r="A3467" s="7" t="s">
        <v>6813</v>
      </c>
      <c r="B3467" s="8">
        <v>43852</v>
      </c>
      <c r="C3467" s="7">
        <v>1</v>
      </c>
      <c r="D3467" s="7" t="s">
        <v>6814</v>
      </c>
      <c r="E3467" s="7" t="s">
        <v>592</v>
      </c>
      <c r="F3467" s="7" t="s">
        <v>6815</v>
      </c>
      <c r="G3467" s="8">
        <v>43846</v>
      </c>
      <c r="H3467" s="7" t="s">
        <v>2781</v>
      </c>
      <c r="I3467" s="7"/>
      <c r="J3467" s="7"/>
      <c r="K3467" s="7">
        <v>0</v>
      </c>
      <c r="L3467" s="7">
        <v>0</v>
      </c>
      <c r="M3467" s="7">
        <v>16000</v>
      </c>
      <c r="N3467" s="7">
        <v>1</v>
      </c>
      <c r="O3467" s="7" t="s">
        <v>53</v>
      </c>
      <c r="P3467" s="7">
        <v>0</v>
      </c>
      <c r="Q3467" s="7">
        <v>0</v>
      </c>
      <c r="R3467" s="7">
        <v>16000</v>
      </c>
    </row>
    <row r="3468" spans="1:18" x14ac:dyDescent="0.25">
      <c r="A3468" s="7" t="s">
        <v>6816</v>
      </c>
      <c r="B3468" s="8">
        <v>43852</v>
      </c>
      <c r="C3468" s="7">
        <v>1</v>
      </c>
      <c r="D3468" s="7" t="s">
        <v>6817</v>
      </c>
      <c r="E3468" s="7" t="s">
        <v>592</v>
      </c>
      <c r="F3468" s="7" t="s">
        <v>6818</v>
      </c>
      <c r="G3468" s="8">
        <v>43837</v>
      </c>
      <c r="H3468" s="7" t="s">
        <v>2781</v>
      </c>
      <c r="I3468" s="7"/>
      <c r="J3468" s="7"/>
      <c r="K3468" s="7">
        <v>0</v>
      </c>
      <c r="L3468" s="7">
        <v>0</v>
      </c>
      <c r="M3468" s="7">
        <v>50</v>
      </c>
      <c r="N3468" s="7">
        <v>1</v>
      </c>
      <c r="O3468" s="7" t="s">
        <v>71</v>
      </c>
      <c r="P3468" s="7">
        <v>0</v>
      </c>
      <c r="Q3468" s="7">
        <v>0</v>
      </c>
      <c r="R3468" s="7">
        <v>50</v>
      </c>
    </row>
    <row r="3469" spans="1:18" x14ac:dyDescent="0.25">
      <c r="A3469" s="7" t="s">
        <v>6819</v>
      </c>
      <c r="B3469" s="8">
        <v>43852</v>
      </c>
      <c r="C3469" s="7">
        <v>1</v>
      </c>
      <c r="D3469" s="7" t="s">
        <v>6820</v>
      </c>
      <c r="E3469" s="7" t="s">
        <v>592</v>
      </c>
      <c r="F3469" s="7" t="s">
        <v>6821</v>
      </c>
      <c r="G3469" s="8">
        <v>43852</v>
      </c>
      <c r="H3469" s="7" t="s">
        <v>2781</v>
      </c>
      <c r="I3469" s="7"/>
      <c r="J3469" s="7"/>
      <c r="K3469" s="7">
        <v>0</v>
      </c>
      <c r="L3469" s="7">
        <v>0</v>
      </c>
      <c r="M3469" s="7">
        <v>175</v>
      </c>
      <c r="N3469" s="7">
        <v>1</v>
      </c>
      <c r="O3469" s="7" t="s">
        <v>71</v>
      </c>
      <c r="P3469" s="7">
        <v>0</v>
      </c>
      <c r="Q3469" s="7">
        <v>0</v>
      </c>
      <c r="R3469" s="7">
        <v>175</v>
      </c>
    </row>
    <row r="3470" spans="1:18" x14ac:dyDescent="0.25">
      <c r="A3470" s="7" t="s">
        <v>6810</v>
      </c>
      <c r="B3470" s="8">
        <v>43852</v>
      </c>
      <c r="C3470" s="7">
        <v>1</v>
      </c>
      <c r="D3470" s="7" t="s">
        <v>6811</v>
      </c>
      <c r="E3470" s="7" t="s">
        <v>592</v>
      </c>
      <c r="F3470" s="7" t="s">
        <v>6812</v>
      </c>
      <c r="G3470" s="8">
        <v>43850</v>
      </c>
      <c r="H3470" s="7" t="s">
        <v>2781</v>
      </c>
      <c r="I3470" s="7"/>
      <c r="J3470" s="7"/>
      <c r="K3470" s="7">
        <v>0</v>
      </c>
      <c r="L3470" s="7">
        <v>0</v>
      </c>
      <c r="M3470" s="7">
        <v>30</v>
      </c>
      <c r="N3470" s="7">
        <v>1</v>
      </c>
      <c r="O3470" s="7" t="s">
        <v>71</v>
      </c>
      <c r="P3470" s="7">
        <v>0</v>
      </c>
      <c r="Q3470" s="7">
        <v>0</v>
      </c>
      <c r="R3470" s="7">
        <v>30</v>
      </c>
    </row>
    <row r="3471" spans="1:18" x14ac:dyDescent="0.25">
      <c r="A3471" s="7" t="s">
        <v>6813</v>
      </c>
      <c r="B3471" s="8">
        <v>43852</v>
      </c>
      <c r="C3471" s="7">
        <v>1</v>
      </c>
      <c r="D3471" s="7" t="s">
        <v>6814</v>
      </c>
      <c r="E3471" s="7" t="s">
        <v>592</v>
      </c>
      <c r="F3471" s="7" t="s">
        <v>6815</v>
      </c>
      <c r="G3471" s="8">
        <v>43846</v>
      </c>
      <c r="H3471" s="7" t="s">
        <v>2781</v>
      </c>
      <c r="I3471" s="7"/>
      <c r="J3471" s="7"/>
      <c r="K3471" s="7">
        <v>0</v>
      </c>
      <c r="L3471" s="7">
        <v>0</v>
      </c>
      <c r="M3471" s="7">
        <v>16000</v>
      </c>
      <c r="N3471" s="7">
        <v>1</v>
      </c>
      <c r="O3471" s="7" t="s">
        <v>53</v>
      </c>
      <c r="P3471" s="7">
        <v>0</v>
      </c>
      <c r="Q3471" s="7">
        <v>0</v>
      </c>
      <c r="R3471" s="7">
        <v>16000</v>
      </c>
    </row>
    <row r="3472" spans="1:18" x14ac:dyDescent="0.25">
      <c r="A3472" s="7" t="s">
        <v>6816</v>
      </c>
      <c r="B3472" s="8">
        <v>43852</v>
      </c>
      <c r="C3472" s="7">
        <v>1</v>
      </c>
      <c r="D3472" s="7" t="s">
        <v>6817</v>
      </c>
      <c r="E3472" s="7" t="s">
        <v>592</v>
      </c>
      <c r="F3472" s="7" t="s">
        <v>6818</v>
      </c>
      <c r="G3472" s="8">
        <v>43837</v>
      </c>
      <c r="H3472" s="7" t="s">
        <v>2781</v>
      </c>
      <c r="I3472" s="7"/>
      <c r="J3472" s="7"/>
      <c r="K3472" s="7">
        <v>0</v>
      </c>
      <c r="L3472" s="7">
        <v>0</v>
      </c>
      <c r="M3472" s="7">
        <v>50</v>
      </c>
      <c r="N3472" s="7">
        <v>1</v>
      </c>
      <c r="O3472" s="7" t="s">
        <v>71</v>
      </c>
      <c r="P3472" s="7">
        <v>0</v>
      </c>
      <c r="Q3472" s="7">
        <v>0</v>
      </c>
      <c r="R3472" s="7">
        <v>50</v>
      </c>
    </row>
    <row r="3473" spans="1:18" x14ac:dyDescent="0.25">
      <c r="A3473" s="7" t="s">
        <v>6819</v>
      </c>
      <c r="B3473" s="8">
        <v>43852</v>
      </c>
      <c r="C3473" s="7">
        <v>1</v>
      </c>
      <c r="D3473" s="7" t="s">
        <v>6820</v>
      </c>
      <c r="E3473" s="7" t="s">
        <v>592</v>
      </c>
      <c r="F3473" s="7" t="s">
        <v>6821</v>
      </c>
      <c r="G3473" s="8">
        <v>43852</v>
      </c>
      <c r="H3473" s="7" t="s">
        <v>2781</v>
      </c>
      <c r="I3473" s="7"/>
      <c r="J3473" s="7"/>
      <c r="K3473" s="7">
        <v>0</v>
      </c>
      <c r="L3473" s="7">
        <v>0</v>
      </c>
      <c r="M3473" s="7">
        <v>175</v>
      </c>
      <c r="N3473" s="7">
        <v>1</v>
      </c>
      <c r="O3473" s="7" t="s">
        <v>71</v>
      </c>
      <c r="P3473" s="7">
        <v>0</v>
      </c>
      <c r="Q3473" s="7">
        <v>0</v>
      </c>
      <c r="R3473" s="7">
        <v>175</v>
      </c>
    </row>
    <row r="3474" spans="1:18" x14ac:dyDescent="0.25">
      <c r="A3474" s="7" t="s">
        <v>6810</v>
      </c>
      <c r="B3474" s="8">
        <v>43852</v>
      </c>
      <c r="C3474" s="7">
        <v>1</v>
      </c>
      <c r="D3474" s="7" t="s">
        <v>6811</v>
      </c>
      <c r="E3474" s="7" t="s">
        <v>592</v>
      </c>
      <c r="F3474" s="7" t="s">
        <v>6812</v>
      </c>
      <c r="G3474" s="8">
        <v>43850</v>
      </c>
      <c r="H3474" s="7" t="s">
        <v>2781</v>
      </c>
      <c r="I3474" s="7"/>
      <c r="J3474" s="7"/>
      <c r="K3474" s="7">
        <v>0</v>
      </c>
      <c r="L3474" s="7">
        <v>0</v>
      </c>
      <c r="M3474" s="7">
        <v>30</v>
      </c>
      <c r="N3474" s="7">
        <v>1</v>
      </c>
      <c r="O3474" s="7" t="s">
        <v>71</v>
      </c>
      <c r="P3474" s="7">
        <v>0</v>
      </c>
      <c r="Q3474" s="7">
        <v>0</v>
      </c>
      <c r="R3474" s="7">
        <v>30</v>
      </c>
    </row>
    <row r="3475" spans="1:18" x14ac:dyDescent="0.25">
      <c r="A3475" s="7" t="s">
        <v>6813</v>
      </c>
      <c r="B3475" s="8">
        <v>43852</v>
      </c>
      <c r="C3475" s="7">
        <v>1</v>
      </c>
      <c r="D3475" s="7" t="s">
        <v>6814</v>
      </c>
      <c r="E3475" s="7" t="s">
        <v>592</v>
      </c>
      <c r="F3475" s="7" t="s">
        <v>6815</v>
      </c>
      <c r="G3475" s="8">
        <v>43846</v>
      </c>
      <c r="H3475" s="7" t="s">
        <v>2781</v>
      </c>
      <c r="I3475" s="7"/>
      <c r="J3475" s="7"/>
      <c r="K3475" s="7">
        <v>0</v>
      </c>
      <c r="L3475" s="7">
        <v>0</v>
      </c>
      <c r="M3475" s="7">
        <v>16000</v>
      </c>
      <c r="N3475" s="7">
        <v>1</v>
      </c>
      <c r="O3475" s="7" t="s">
        <v>53</v>
      </c>
      <c r="P3475" s="7">
        <v>0</v>
      </c>
      <c r="Q3475" s="7">
        <v>0</v>
      </c>
      <c r="R3475" s="7">
        <v>16000</v>
      </c>
    </row>
    <row r="3476" spans="1:18" x14ac:dyDescent="0.25">
      <c r="A3476" s="7" t="s">
        <v>6816</v>
      </c>
      <c r="B3476" s="8">
        <v>43852</v>
      </c>
      <c r="C3476" s="7">
        <v>1</v>
      </c>
      <c r="D3476" s="7" t="s">
        <v>6817</v>
      </c>
      <c r="E3476" s="7" t="s">
        <v>592</v>
      </c>
      <c r="F3476" s="7" t="s">
        <v>6818</v>
      </c>
      <c r="G3476" s="8">
        <v>43837</v>
      </c>
      <c r="H3476" s="7" t="s">
        <v>2781</v>
      </c>
      <c r="I3476" s="7"/>
      <c r="J3476" s="7"/>
      <c r="K3476" s="7">
        <v>0</v>
      </c>
      <c r="L3476" s="7">
        <v>0</v>
      </c>
      <c r="M3476" s="7">
        <v>50</v>
      </c>
      <c r="N3476" s="7">
        <v>1</v>
      </c>
      <c r="O3476" s="7" t="s">
        <v>71</v>
      </c>
      <c r="P3476" s="7">
        <v>0</v>
      </c>
      <c r="Q3476" s="7">
        <v>0</v>
      </c>
      <c r="R3476" s="7">
        <v>50</v>
      </c>
    </row>
    <row r="3477" spans="1:18" x14ac:dyDescent="0.25">
      <c r="A3477" s="7" t="s">
        <v>6819</v>
      </c>
      <c r="B3477" s="8">
        <v>43852</v>
      </c>
      <c r="C3477" s="7">
        <v>1</v>
      </c>
      <c r="D3477" s="7" t="s">
        <v>6820</v>
      </c>
      <c r="E3477" s="7" t="s">
        <v>592</v>
      </c>
      <c r="F3477" s="7" t="s">
        <v>6821</v>
      </c>
      <c r="G3477" s="8">
        <v>43852</v>
      </c>
      <c r="H3477" s="7" t="s">
        <v>2781</v>
      </c>
      <c r="I3477" s="7"/>
      <c r="J3477" s="7"/>
      <c r="K3477" s="7">
        <v>0</v>
      </c>
      <c r="L3477" s="7">
        <v>0</v>
      </c>
      <c r="M3477" s="7">
        <v>175</v>
      </c>
      <c r="N3477" s="7">
        <v>1</v>
      </c>
      <c r="O3477" s="7" t="s">
        <v>71</v>
      </c>
      <c r="P3477" s="7">
        <v>0</v>
      </c>
      <c r="Q3477" s="7">
        <v>0</v>
      </c>
      <c r="R3477" s="7">
        <v>175</v>
      </c>
    </row>
    <row r="3478" spans="1:18" x14ac:dyDescent="0.25">
      <c r="A3478" s="7" t="s">
        <v>6822</v>
      </c>
      <c r="B3478" s="8">
        <v>43857</v>
      </c>
      <c r="C3478" s="7">
        <v>1</v>
      </c>
      <c r="D3478" s="7" t="s">
        <v>6823</v>
      </c>
      <c r="E3478" s="7" t="s">
        <v>592</v>
      </c>
      <c r="F3478" s="7" t="s">
        <v>6824</v>
      </c>
      <c r="G3478" s="8">
        <v>43855</v>
      </c>
      <c r="H3478" s="7" t="s">
        <v>2781</v>
      </c>
      <c r="I3478" s="7"/>
      <c r="J3478" s="7"/>
      <c r="K3478" s="7">
        <v>0</v>
      </c>
      <c r="L3478" s="7">
        <v>0</v>
      </c>
      <c r="M3478" s="7">
        <v>150</v>
      </c>
      <c r="N3478" s="7">
        <v>1</v>
      </c>
      <c r="O3478" s="7" t="s">
        <v>71</v>
      </c>
      <c r="P3478" s="7">
        <v>0</v>
      </c>
      <c r="Q3478" s="7">
        <v>0</v>
      </c>
      <c r="R3478" s="7">
        <v>150</v>
      </c>
    </row>
    <row r="3479" spans="1:18" x14ac:dyDescent="0.25">
      <c r="A3479" s="7" t="s">
        <v>6825</v>
      </c>
      <c r="B3479" s="8">
        <v>43858</v>
      </c>
      <c r="C3479" s="7">
        <v>1</v>
      </c>
      <c r="D3479" s="7" t="s">
        <v>6826</v>
      </c>
      <c r="E3479" s="7" t="s">
        <v>592</v>
      </c>
      <c r="F3479" s="7" t="s">
        <v>6827</v>
      </c>
      <c r="G3479" s="8">
        <v>43851</v>
      </c>
      <c r="H3479" s="7" t="s">
        <v>2781</v>
      </c>
      <c r="I3479" s="7"/>
      <c r="J3479" s="7"/>
      <c r="K3479" s="7">
        <v>0</v>
      </c>
      <c r="L3479" s="7">
        <v>0</v>
      </c>
      <c r="M3479" s="7">
        <v>336</v>
      </c>
      <c r="N3479" s="7">
        <v>1</v>
      </c>
      <c r="O3479" s="7" t="s">
        <v>71</v>
      </c>
      <c r="P3479" s="7">
        <v>0</v>
      </c>
      <c r="Q3479" s="7">
        <v>0</v>
      </c>
      <c r="R3479" s="7">
        <v>336</v>
      </c>
    </row>
    <row r="3480" spans="1:18" x14ac:dyDescent="0.25">
      <c r="A3480" s="7" t="s">
        <v>6828</v>
      </c>
      <c r="B3480" s="8">
        <v>43858</v>
      </c>
      <c r="C3480" s="7">
        <v>1</v>
      </c>
      <c r="D3480" s="7" t="s">
        <v>6829</v>
      </c>
      <c r="E3480" s="7" t="s">
        <v>592</v>
      </c>
      <c r="F3480" s="7" t="s">
        <v>6830</v>
      </c>
      <c r="G3480" s="8">
        <v>43858</v>
      </c>
      <c r="H3480" s="7" t="s">
        <v>2781</v>
      </c>
      <c r="I3480" s="7"/>
      <c r="J3480" s="7"/>
      <c r="K3480" s="7">
        <v>0</v>
      </c>
      <c r="L3480" s="7">
        <v>0</v>
      </c>
      <c r="M3480" s="7">
        <v>158354</v>
      </c>
      <c r="N3480" s="7">
        <v>1</v>
      </c>
      <c r="O3480" s="7" t="s">
        <v>53</v>
      </c>
      <c r="P3480" s="7">
        <v>0</v>
      </c>
      <c r="Q3480" s="7">
        <v>0</v>
      </c>
      <c r="R3480" s="7">
        <v>158354</v>
      </c>
    </row>
    <row r="3481" spans="1:18" x14ac:dyDescent="0.25">
      <c r="A3481" s="7" t="s">
        <v>6831</v>
      </c>
      <c r="B3481" s="8">
        <v>43859</v>
      </c>
      <c r="C3481" s="7">
        <v>1</v>
      </c>
      <c r="D3481" s="7" t="s">
        <v>6832</v>
      </c>
      <c r="E3481" s="7" t="s">
        <v>592</v>
      </c>
      <c r="F3481" s="7" t="s">
        <v>6833</v>
      </c>
      <c r="G3481" s="8">
        <v>43857</v>
      </c>
      <c r="H3481" s="7" t="s">
        <v>2781</v>
      </c>
      <c r="I3481" s="7"/>
      <c r="J3481" s="7"/>
      <c r="K3481" s="7">
        <v>0</v>
      </c>
      <c r="L3481" s="7">
        <v>0</v>
      </c>
      <c r="M3481" s="7">
        <v>140</v>
      </c>
      <c r="N3481" s="7">
        <v>1</v>
      </c>
      <c r="O3481" s="7" t="s">
        <v>71</v>
      </c>
      <c r="P3481" s="7">
        <v>0</v>
      </c>
      <c r="Q3481" s="7">
        <v>0</v>
      </c>
      <c r="R3481" s="7">
        <v>140</v>
      </c>
    </row>
    <row r="3482" spans="1:18" x14ac:dyDescent="0.25">
      <c r="A3482" s="7" t="s">
        <v>6834</v>
      </c>
      <c r="B3482" s="8">
        <v>43860</v>
      </c>
      <c r="C3482" s="7">
        <v>1</v>
      </c>
      <c r="D3482" s="7" t="s">
        <v>6835</v>
      </c>
      <c r="E3482" s="7" t="s">
        <v>592</v>
      </c>
      <c r="F3482" s="7" t="s">
        <v>6836</v>
      </c>
      <c r="G3482" s="8">
        <v>43853</v>
      </c>
      <c r="H3482" s="7" t="s">
        <v>2781</v>
      </c>
      <c r="I3482" s="7"/>
      <c r="J3482" s="7"/>
      <c r="K3482" s="7">
        <v>0</v>
      </c>
      <c r="L3482" s="7">
        <v>0</v>
      </c>
      <c r="M3482" s="7">
        <v>353.32</v>
      </c>
      <c r="N3482" s="7">
        <v>1</v>
      </c>
      <c r="O3482" s="7" t="s">
        <v>937</v>
      </c>
      <c r="P3482" s="7">
        <v>0</v>
      </c>
      <c r="Q3482" s="7">
        <v>0</v>
      </c>
      <c r="R3482" s="7">
        <v>353.32</v>
      </c>
    </row>
    <row r="3483" spans="1:18" x14ac:dyDescent="0.25">
      <c r="A3483" s="7" t="s">
        <v>6837</v>
      </c>
      <c r="B3483" s="8">
        <v>43860</v>
      </c>
      <c r="C3483" s="7">
        <v>1</v>
      </c>
      <c r="D3483" s="7" t="s">
        <v>6838</v>
      </c>
      <c r="E3483" s="7" t="s">
        <v>592</v>
      </c>
      <c r="F3483" s="7" t="s">
        <v>6839</v>
      </c>
      <c r="G3483" s="8">
        <v>43840</v>
      </c>
      <c r="H3483" s="7" t="s">
        <v>2781</v>
      </c>
      <c r="I3483" s="7"/>
      <c r="J3483" s="7"/>
      <c r="K3483" s="7">
        <v>0</v>
      </c>
      <c r="L3483" s="7">
        <v>0</v>
      </c>
      <c r="M3483" s="7">
        <v>24.63</v>
      </c>
      <c r="N3483" s="7">
        <v>1</v>
      </c>
      <c r="O3483" s="7" t="s">
        <v>937</v>
      </c>
      <c r="P3483" s="7">
        <v>0</v>
      </c>
      <c r="Q3483" s="7">
        <v>0</v>
      </c>
      <c r="R3483" s="7">
        <v>29.45</v>
      </c>
    </row>
    <row r="3484" spans="1:18" x14ac:dyDescent="0.25">
      <c r="A3484" s="7" t="s">
        <v>6840</v>
      </c>
      <c r="B3484" s="8">
        <v>43860</v>
      </c>
      <c r="C3484" s="7">
        <v>1</v>
      </c>
      <c r="D3484" s="7" t="s">
        <v>6841</v>
      </c>
      <c r="E3484" s="7" t="s">
        <v>592</v>
      </c>
      <c r="F3484" s="7" t="s">
        <v>6842</v>
      </c>
      <c r="G3484" s="8">
        <v>43855</v>
      </c>
      <c r="H3484" s="7" t="s">
        <v>2781</v>
      </c>
      <c r="I3484" s="7"/>
      <c r="J3484" s="7"/>
      <c r="K3484" s="7">
        <v>0</v>
      </c>
      <c r="L3484" s="7">
        <v>0</v>
      </c>
      <c r="M3484" s="7">
        <v>26.23</v>
      </c>
      <c r="N3484" s="7">
        <v>1</v>
      </c>
      <c r="O3484" s="7" t="s">
        <v>937</v>
      </c>
      <c r="P3484" s="7">
        <v>0</v>
      </c>
      <c r="Q3484" s="7">
        <v>0</v>
      </c>
      <c r="R3484" s="7">
        <v>26.23</v>
      </c>
    </row>
    <row r="3485" spans="1:18" x14ac:dyDescent="0.25">
      <c r="A3485" s="7" t="s">
        <v>6843</v>
      </c>
      <c r="B3485" s="8">
        <v>43860</v>
      </c>
      <c r="C3485" s="7">
        <v>1</v>
      </c>
      <c r="D3485" s="7" t="s">
        <v>6844</v>
      </c>
      <c r="E3485" s="7" t="s">
        <v>592</v>
      </c>
      <c r="F3485" s="7" t="s">
        <v>6845</v>
      </c>
      <c r="G3485" s="8">
        <v>43853</v>
      </c>
      <c r="H3485" s="7" t="s">
        <v>2781</v>
      </c>
      <c r="I3485" s="7"/>
      <c r="J3485" s="7"/>
      <c r="K3485" s="7">
        <v>0</v>
      </c>
      <c r="L3485" s="7">
        <v>0</v>
      </c>
      <c r="M3485" s="7">
        <v>10.92</v>
      </c>
      <c r="N3485" s="7">
        <v>1</v>
      </c>
      <c r="O3485" s="7" t="s">
        <v>937</v>
      </c>
      <c r="P3485" s="7">
        <v>0</v>
      </c>
      <c r="Q3485" s="7">
        <v>0</v>
      </c>
      <c r="R3485" s="7">
        <v>10.62</v>
      </c>
    </row>
    <row r="3486" spans="1:18" x14ac:dyDescent="0.25">
      <c r="A3486" s="7" t="s">
        <v>6846</v>
      </c>
      <c r="B3486" s="8">
        <v>43860</v>
      </c>
      <c r="C3486" s="7">
        <v>1</v>
      </c>
      <c r="D3486" s="7" t="s">
        <v>6847</v>
      </c>
      <c r="E3486" s="7" t="s">
        <v>592</v>
      </c>
      <c r="F3486" s="7" t="s">
        <v>6848</v>
      </c>
      <c r="G3486" s="8">
        <v>43852</v>
      </c>
      <c r="H3486" s="7" t="s">
        <v>2781</v>
      </c>
      <c r="I3486" s="7"/>
      <c r="J3486" s="7"/>
      <c r="K3486" s="7">
        <v>0</v>
      </c>
      <c r="L3486" s="7">
        <v>0</v>
      </c>
      <c r="M3486" s="7">
        <v>97.65</v>
      </c>
      <c r="N3486" s="7">
        <v>1</v>
      </c>
      <c r="O3486" s="7" t="s">
        <v>937</v>
      </c>
      <c r="P3486" s="7">
        <v>0</v>
      </c>
      <c r="Q3486" s="7">
        <v>0</v>
      </c>
      <c r="R3486" s="7">
        <v>236.05</v>
      </c>
    </row>
    <row r="3487" spans="1:18" x14ac:dyDescent="0.25">
      <c r="A3487" s="7" t="s">
        <v>6849</v>
      </c>
      <c r="B3487" s="8">
        <v>43860</v>
      </c>
      <c r="C3487" s="7">
        <v>1</v>
      </c>
      <c r="D3487" s="7" t="s">
        <v>6850</v>
      </c>
      <c r="E3487" s="7" t="s">
        <v>592</v>
      </c>
      <c r="F3487" s="7" t="s">
        <v>6851</v>
      </c>
      <c r="G3487" s="8">
        <v>43857</v>
      </c>
      <c r="H3487" s="7" t="s">
        <v>2781</v>
      </c>
      <c r="I3487" s="7"/>
      <c r="J3487" s="7"/>
      <c r="K3487" s="7">
        <v>0</v>
      </c>
      <c r="L3487" s="7">
        <v>0</v>
      </c>
      <c r="M3487" s="7">
        <v>2832</v>
      </c>
      <c r="N3487" s="7">
        <v>1</v>
      </c>
      <c r="O3487" s="7" t="s">
        <v>53</v>
      </c>
      <c r="P3487" s="7">
        <v>0</v>
      </c>
      <c r="Q3487" s="7">
        <v>0</v>
      </c>
      <c r="R3487" s="7">
        <v>2832</v>
      </c>
    </row>
    <row r="3488" spans="1:18" x14ac:dyDescent="0.25">
      <c r="A3488" s="7" t="s">
        <v>6852</v>
      </c>
      <c r="B3488" s="8">
        <v>43860</v>
      </c>
      <c r="C3488" s="7">
        <v>1</v>
      </c>
      <c r="D3488" s="7" t="s">
        <v>6853</v>
      </c>
      <c r="E3488" s="7" t="s">
        <v>592</v>
      </c>
      <c r="F3488" s="7" t="s">
        <v>6854</v>
      </c>
      <c r="G3488" s="8">
        <v>43803</v>
      </c>
      <c r="H3488" s="7" t="s">
        <v>2781</v>
      </c>
      <c r="I3488" s="7"/>
      <c r="J3488" s="7"/>
      <c r="K3488" s="7">
        <v>0</v>
      </c>
      <c r="L3488" s="7">
        <v>0</v>
      </c>
      <c r="M3488" s="7">
        <v>1180</v>
      </c>
      <c r="N3488" s="7">
        <v>1</v>
      </c>
      <c r="O3488" s="7" t="s">
        <v>53</v>
      </c>
      <c r="P3488" s="7">
        <v>0</v>
      </c>
      <c r="Q3488" s="7">
        <v>0</v>
      </c>
      <c r="R3488" s="7">
        <v>1180</v>
      </c>
    </row>
    <row r="3489" spans="1:18" x14ac:dyDescent="0.25">
      <c r="A3489" s="7" t="s">
        <v>6855</v>
      </c>
      <c r="B3489" s="8">
        <v>43860</v>
      </c>
      <c r="C3489" s="7">
        <v>1</v>
      </c>
      <c r="D3489" s="7" t="s">
        <v>6856</v>
      </c>
      <c r="E3489" s="7" t="s">
        <v>592</v>
      </c>
      <c r="F3489" s="7" t="s">
        <v>6857</v>
      </c>
      <c r="G3489" s="8">
        <v>43842</v>
      </c>
      <c r="H3489" s="7" t="s">
        <v>2781</v>
      </c>
      <c r="I3489" s="7"/>
      <c r="J3489" s="7"/>
      <c r="K3489" s="7">
        <v>0</v>
      </c>
      <c r="L3489" s="7">
        <v>0</v>
      </c>
      <c r="M3489" s="7">
        <v>1298</v>
      </c>
      <c r="N3489" s="7">
        <v>1</v>
      </c>
      <c r="O3489" s="7" t="s">
        <v>53</v>
      </c>
      <c r="P3489" s="7">
        <v>0</v>
      </c>
      <c r="Q3489" s="7">
        <v>0</v>
      </c>
      <c r="R3489" s="7">
        <v>1298</v>
      </c>
    </row>
    <row r="3490" spans="1:18" x14ac:dyDescent="0.25">
      <c r="A3490" s="7" t="s">
        <v>6858</v>
      </c>
      <c r="B3490" s="8">
        <v>43860</v>
      </c>
      <c r="C3490" s="7">
        <v>1</v>
      </c>
      <c r="D3490" s="7" t="s">
        <v>6859</v>
      </c>
      <c r="E3490" s="7" t="s">
        <v>592</v>
      </c>
      <c r="F3490" s="7" t="s">
        <v>6860</v>
      </c>
      <c r="G3490" s="8">
        <v>43846</v>
      </c>
      <c r="H3490" s="7" t="s">
        <v>2781</v>
      </c>
      <c r="I3490" s="7"/>
      <c r="J3490" s="7"/>
      <c r="K3490" s="7">
        <v>0</v>
      </c>
      <c r="L3490" s="7">
        <v>0</v>
      </c>
      <c r="M3490" s="7">
        <v>7788</v>
      </c>
      <c r="N3490" s="7">
        <v>1</v>
      </c>
      <c r="O3490" s="7" t="s">
        <v>53</v>
      </c>
      <c r="P3490" s="7">
        <v>0</v>
      </c>
      <c r="Q3490" s="7">
        <v>0</v>
      </c>
      <c r="R3490" s="7">
        <v>7788</v>
      </c>
    </row>
    <row r="3491" spans="1:18" x14ac:dyDescent="0.25">
      <c r="A3491" s="7" t="s">
        <v>6861</v>
      </c>
      <c r="B3491" s="8">
        <v>43860</v>
      </c>
      <c r="C3491" s="7">
        <v>1</v>
      </c>
      <c r="D3491" s="7" t="s">
        <v>6862</v>
      </c>
      <c r="E3491" s="7" t="s">
        <v>592</v>
      </c>
      <c r="F3491" s="7" t="s">
        <v>6863</v>
      </c>
      <c r="G3491" s="8">
        <v>43858</v>
      </c>
      <c r="H3491" s="7" t="s">
        <v>2781</v>
      </c>
      <c r="I3491" s="7"/>
      <c r="J3491" s="7"/>
      <c r="K3491" s="7">
        <v>0</v>
      </c>
      <c r="L3491" s="7">
        <v>0</v>
      </c>
      <c r="M3491" s="7">
        <v>708</v>
      </c>
      <c r="N3491" s="7">
        <v>1</v>
      </c>
      <c r="O3491" s="7" t="s">
        <v>53</v>
      </c>
      <c r="P3491" s="7">
        <v>0</v>
      </c>
      <c r="Q3491" s="7">
        <v>0</v>
      </c>
      <c r="R3491" s="7">
        <v>708</v>
      </c>
    </row>
    <row r="3492" spans="1:18" x14ac:dyDescent="0.25">
      <c r="A3492" s="7" t="s">
        <v>6864</v>
      </c>
      <c r="B3492" s="8">
        <v>43860</v>
      </c>
      <c r="C3492" s="7">
        <v>1</v>
      </c>
      <c r="D3492" s="7" t="s">
        <v>6865</v>
      </c>
      <c r="E3492" s="7" t="s">
        <v>592</v>
      </c>
      <c r="F3492" s="7" t="s">
        <v>6866</v>
      </c>
      <c r="G3492" s="8">
        <v>43819</v>
      </c>
      <c r="H3492" s="7" t="s">
        <v>2781</v>
      </c>
      <c r="I3492" s="7"/>
      <c r="J3492" s="7"/>
      <c r="K3492" s="7">
        <v>0</v>
      </c>
      <c r="L3492" s="7">
        <v>0</v>
      </c>
      <c r="M3492" s="7">
        <v>700</v>
      </c>
      <c r="N3492" s="7">
        <v>1</v>
      </c>
      <c r="O3492" s="7" t="s">
        <v>53</v>
      </c>
      <c r="P3492" s="7">
        <v>0</v>
      </c>
      <c r="Q3492" s="7">
        <v>0</v>
      </c>
      <c r="R3492" s="7">
        <v>700</v>
      </c>
    </row>
    <row r="3493" spans="1:18" x14ac:dyDescent="0.25">
      <c r="A3493" s="7" t="s">
        <v>6867</v>
      </c>
      <c r="B3493" s="8">
        <v>43860</v>
      </c>
      <c r="C3493" s="7">
        <v>1</v>
      </c>
      <c r="D3493" s="7" t="s">
        <v>6868</v>
      </c>
      <c r="E3493" s="7" t="s">
        <v>592</v>
      </c>
      <c r="F3493" s="7" t="s">
        <v>6869</v>
      </c>
      <c r="G3493" s="8">
        <v>43822</v>
      </c>
      <c r="H3493" s="7" t="s">
        <v>2781</v>
      </c>
      <c r="I3493" s="7"/>
      <c r="J3493" s="7"/>
      <c r="K3493" s="7">
        <v>0</v>
      </c>
      <c r="L3493" s="7">
        <v>0</v>
      </c>
      <c r="M3493" s="7">
        <v>2800</v>
      </c>
      <c r="N3493" s="7">
        <v>1</v>
      </c>
      <c r="O3493" s="7" t="s">
        <v>53</v>
      </c>
      <c r="P3493" s="7">
        <v>0</v>
      </c>
      <c r="Q3493" s="7">
        <v>0</v>
      </c>
      <c r="R3493" s="7">
        <v>2800</v>
      </c>
    </row>
    <row r="3494" spans="1:18" x14ac:dyDescent="0.25">
      <c r="A3494" s="7" t="s">
        <v>6870</v>
      </c>
      <c r="B3494" s="8">
        <v>43860</v>
      </c>
      <c r="C3494" s="7">
        <v>1</v>
      </c>
      <c r="D3494" s="7" t="s">
        <v>6871</v>
      </c>
      <c r="E3494" s="7" t="s">
        <v>592</v>
      </c>
      <c r="F3494" s="7" t="s">
        <v>6872</v>
      </c>
      <c r="G3494" s="8">
        <v>43830</v>
      </c>
      <c r="H3494" s="7" t="s">
        <v>2781</v>
      </c>
      <c r="I3494" s="7"/>
      <c r="J3494" s="7"/>
      <c r="K3494" s="7">
        <v>0</v>
      </c>
      <c r="L3494" s="7">
        <v>0</v>
      </c>
      <c r="M3494" s="7">
        <v>1800</v>
      </c>
      <c r="N3494" s="7">
        <v>1</v>
      </c>
      <c r="O3494" s="7" t="s">
        <v>53</v>
      </c>
      <c r="P3494" s="7">
        <v>0</v>
      </c>
      <c r="Q3494" s="7">
        <v>0</v>
      </c>
      <c r="R3494" s="7">
        <v>1800</v>
      </c>
    </row>
    <row r="3495" spans="1:18" x14ac:dyDescent="0.25">
      <c r="A3495" s="7" t="s">
        <v>6873</v>
      </c>
      <c r="B3495" s="8">
        <v>43860</v>
      </c>
      <c r="C3495" s="7">
        <v>1</v>
      </c>
      <c r="D3495" s="7" t="s">
        <v>6874</v>
      </c>
      <c r="E3495" s="7" t="s">
        <v>592</v>
      </c>
      <c r="F3495" s="7" t="s">
        <v>6875</v>
      </c>
      <c r="G3495" s="8">
        <v>43840</v>
      </c>
      <c r="H3495" s="7" t="s">
        <v>2781</v>
      </c>
      <c r="I3495" s="7"/>
      <c r="J3495" s="7"/>
      <c r="K3495" s="7">
        <v>0</v>
      </c>
      <c r="L3495" s="7">
        <v>0</v>
      </c>
      <c r="M3495" s="7">
        <v>950</v>
      </c>
      <c r="N3495" s="7">
        <v>1</v>
      </c>
      <c r="O3495" s="7" t="s">
        <v>53</v>
      </c>
      <c r="P3495" s="7">
        <v>0</v>
      </c>
      <c r="Q3495" s="7">
        <v>0</v>
      </c>
      <c r="R3495" s="7">
        <v>950</v>
      </c>
    </row>
    <row r="3496" spans="1:18" x14ac:dyDescent="0.25">
      <c r="A3496" s="7" t="s">
        <v>6876</v>
      </c>
      <c r="B3496" s="8">
        <v>43860</v>
      </c>
      <c r="C3496" s="7">
        <v>1</v>
      </c>
      <c r="D3496" s="7" t="s">
        <v>6877</v>
      </c>
      <c r="E3496" s="7" t="s">
        <v>592</v>
      </c>
      <c r="F3496" s="7" t="s">
        <v>6878</v>
      </c>
      <c r="G3496" s="8">
        <v>43822</v>
      </c>
      <c r="H3496" s="7" t="s">
        <v>2781</v>
      </c>
      <c r="I3496" s="7"/>
      <c r="J3496" s="7"/>
      <c r="K3496" s="7">
        <v>0</v>
      </c>
      <c r="L3496" s="7">
        <v>0</v>
      </c>
      <c r="M3496" s="7">
        <v>2800</v>
      </c>
      <c r="N3496" s="7">
        <v>1</v>
      </c>
      <c r="O3496" s="7" t="s">
        <v>53</v>
      </c>
      <c r="P3496" s="7">
        <v>0</v>
      </c>
      <c r="Q3496" s="7">
        <v>0</v>
      </c>
      <c r="R3496" s="7">
        <v>2800</v>
      </c>
    </row>
    <row r="3497" spans="1:18" x14ac:dyDescent="0.25">
      <c r="A3497" s="7" t="s">
        <v>6879</v>
      </c>
      <c r="B3497" s="8">
        <v>43860</v>
      </c>
      <c r="C3497" s="7">
        <v>1</v>
      </c>
      <c r="D3497" s="7" t="s">
        <v>6880</v>
      </c>
      <c r="E3497" s="7" t="s">
        <v>592</v>
      </c>
      <c r="F3497" s="7" t="s">
        <v>6881</v>
      </c>
      <c r="G3497" s="8">
        <v>43859</v>
      </c>
      <c r="H3497" s="7" t="s">
        <v>2781</v>
      </c>
      <c r="I3497" s="7"/>
      <c r="J3497" s="7"/>
      <c r="K3497" s="7">
        <v>0</v>
      </c>
      <c r="L3497" s="7">
        <v>0</v>
      </c>
      <c r="M3497" s="7">
        <v>30000</v>
      </c>
      <c r="N3497" s="7">
        <v>1</v>
      </c>
      <c r="O3497" s="7" t="s">
        <v>53</v>
      </c>
      <c r="P3497" s="7">
        <v>0</v>
      </c>
      <c r="Q3497" s="7">
        <v>0</v>
      </c>
      <c r="R3497" s="7">
        <v>30000</v>
      </c>
    </row>
    <row r="3498" spans="1:18" x14ac:dyDescent="0.25">
      <c r="A3498" s="7" t="s">
        <v>6882</v>
      </c>
      <c r="B3498" s="8">
        <v>43860</v>
      </c>
      <c r="C3498" s="7">
        <v>1</v>
      </c>
      <c r="D3498" s="7" t="s">
        <v>6883</v>
      </c>
      <c r="E3498" s="7" t="s">
        <v>592</v>
      </c>
      <c r="F3498" s="7" t="s">
        <v>6884</v>
      </c>
      <c r="G3498" s="8">
        <v>43769</v>
      </c>
      <c r="H3498" s="7" t="s">
        <v>2781</v>
      </c>
      <c r="I3498" s="7"/>
      <c r="J3498" s="7"/>
      <c r="K3498" s="7">
        <v>0</v>
      </c>
      <c r="L3498" s="7">
        <v>0</v>
      </c>
      <c r="M3498" s="7">
        <v>8000</v>
      </c>
      <c r="N3498" s="7">
        <v>1</v>
      </c>
      <c r="O3498" s="7" t="s">
        <v>53</v>
      </c>
      <c r="P3498" s="7">
        <v>0</v>
      </c>
      <c r="Q3498" s="7">
        <v>0</v>
      </c>
      <c r="R3498" s="7">
        <v>8000</v>
      </c>
    </row>
    <row r="3499" spans="1:18" x14ac:dyDescent="0.25">
      <c r="A3499" s="7" t="s">
        <v>6885</v>
      </c>
      <c r="B3499" s="8">
        <v>43860</v>
      </c>
      <c r="C3499" s="7">
        <v>1</v>
      </c>
      <c r="D3499" s="7" t="s">
        <v>6886</v>
      </c>
      <c r="E3499" s="7" t="s">
        <v>592</v>
      </c>
      <c r="F3499" s="7" t="s">
        <v>6887</v>
      </c>
      <c r="G3499" s="8">
        <v>43822</v>
      </c>
      <c r="H3499" s="7" t="s">
        <v>2781</v>
      </c>
      <c r="I3499" s="7"/>
      <c r="J3499" s="7"/>
      <c r="K3499" s="7">
        <v>0</v>
      </c>
      <c r="L3499" s="7">
        <v>0</v>
      </c>
      <c r="M3499" s="7">
        <v>6000</v>
      </c>
      <c r="N3499" s="7">
        <v>1</v>
      </c>
      <c r="O3499" s="7" t="s">
        <v>53</v>
      </c>
      <c r="P3499" s="7">
        <v>0</v>
      </c>
      <c r="Q3499" s="7">
        <v>0</v>
      </c>
      <c r="R3499" s="7">
        <v>6000</v>
      </c>
    </row>
    <row r="3500" spans="1:18" x14ac:dyDescent="0.25">
      <c r="A3500" s="7" t="s">
        <v>6888</v>
      </c>
      <c r="B3500" s="8">
        <v>43861</v>
      </c>
      <c r="C3500" s="7">
        <v>1</v>
      </c>
      <c r="D3500" s="7" t="s">
        <v>6889</v>
      </c>
      <c r="E3500" s="7" t="s">
        <v>592</v>
      </c>
      <c r="F3500" s="7" t="s">
        <v>6890</v>
      </c>
      <c r="G3500" s="8">
        <v>43858</v>
      </c>
      <c r="H3500" s="7" t="s">
        <v>2781</v>
      </c>
      <c r="I3500" s="7"/>
      <c r="J3500" s="7"/>
      <c r="K3500" s="7">
        <v>0</v>
      </c>
      <c r="L3500" s="7">
        <v>0</v>
      </c>
      <c r="M3500" s="7">
        <v>4096</v>
      </c>
      <c r="N3500" s="7">
        <v>1</v>
      </c>
      <c r="O3500" s="7" t="s">
        <v>53</v>
      </c>
      <c r="P3500" s="7">
        <v>0</v>
      </c>
      <c r="Q3500" s="7">
        <v>0</v>
      </c>
      <c r="R3500" s="7">
        <v>4096</v>
      </c>
    </row>
    <row r="3501" spans="1:18" x14ac:dyDescent="0.25">
      <c r="A3501" s="7" t="s">
        <v>6891</v>
      </c>
      <c r="B3501" s="8">
        <v>43861</v>
      </c>
      <c r="C3501" s="7">
        <v>1</v>
      </c>
      <c r="D3501" s="7" t="s">
        <v>6892</v>
      </c>
      <c r="E3501" s="7" t="s">
        <v>592</v>
      </c>
      <c r="F3501" s="7" t="s">
        <v>6893</v>
      </c>
      <c r="G3501" s="8">
        <v>43858</v>
      </c>
      <c r="H3501" s="7" t="s">
        <v>2781</v>
      </c>
      <c r="I3501" s="7"/>
      <c r="J3501" s="7"/>
      <c r="K3501" s="7">
        <v>0</v>
      </c>
      <c r="L3501" s="7">
        <v>0</v>
      </c>
      <c r="M3501" s="7">
        <v>1472</v>
      </c>
      <c r="N3501" s="7">
        <v>1</v>
      </c>
      <c r="O3501" s="7" t="s">
        <v>53</v>
      </c>
      <c r="P3501" s="7">
        <v>0</v>
      </c>
      <c r="Q3501" s="7">
        <v>0</v>
      </c>
      <c r="R3501" s="7">
        <v>1472</v>
      </c>
    </row>
    <row r="3502" spans="1:18" x14ac:dyDescent="0.25">
      <c r="A3502" s="7" t="s">
        <v>6894</v>
      </c>
      <c r="B3502" s="8">
        <v>43861</v>
      </c>
      <c r="C3502" s="7">
        <v>1</v>
      </c>
      <c r="D3502" s="7" t="s">
        <v>6895</v>
      </c>
      <c r="E3502" s="7" t="s">
        <v>592</v>
      </c>
      <c r="F3502" s="7" t="s">
        <v>6896</v>
      </c>
      <c r="G3502" s="8">
        <v>43858</v>
      </c>
      <c r="H3502" s="7" t="s">
        <v>2781</v>
      </c>
      <c r="I3502" s="7"/>
      <c r="J3502" s="7"/>
      <c r="K3502" s="7">
        <v>0</v>
      </c>
      <c r="L3502" s="7">
        <v>0</v>
      </c>
      <c r="M3502" s="7">
        <v>1</v>
      </c>
      <c r="N3502" s="7">
        <v>1</v>
      </c>
      <c r="O3502" s="7" t="s">
        <v>53</v>
      </c>
      <c r="P3502" s="7">
        <v>0</v>
      </c>
      <c r="Q3502" s="7">
        <v>0</v>
      </c>
      <c r="R3502" s="7">
        <v>40018</v>
      </c>
    </row>
    <row r="3503" spans="1:18" x14ac:dyDescent="0.25">
      <c r="A3503" s="7" t="s">
        <v>6897</v>
      </c>
      <c r="B3503" s="8">
        <v>43861</v>
      </c>
      <c r="C3503" s="7">
        <v>1</v>
      </c>
      <c r="D3503" s="7" t="s">
        <v>6898</v>
      </c>
      <c r="E3503" s="7" t="s">
        <v>592</v>
      </c>
      <c r="F3503" s="7" t="s">
        <v>6899</v>
      </c>
      <c r="G3503" s="8">
        <v>43859</v>
      </c>
      <c r="H3503" s="7" t="s">
        <v>2781</v>
      </c>
      <c r="I3503" s="7"/>
      <c r="J3503" s="7"/>
      <c r="K3503" s="7">
        <v>0</v>
      </c>
      <c r="L3503" s="7">
        <v>0</v>
      </c>
      <c r="M3503" s="7">
        <v>1200</v>
      </c>
      <c r="N3503" s="7">
        <v>1</v>
      </c>
      <c r="O3503" s="7" t="s">
        <v>53</v>
      </c>
      <c r="P3503" s="7">
        <v>0</v>
      </c>
      <c r="Q3503" s="7">
        <v>0</v>
      </c>
      <c r="R3503" s="7">
        <v>1200</v>
      </c>
    </row>
    <row r="3504" spans="1:18" x14ac:dyDescent="0.25">
      <c r="A3504" s="7" t="s">
        <v>6900</v>
      </c>
      <c r="B3504" s="8">
        <v>43861</v>
      </c>
      <c r="C3504" s="7">
        <v>1</v>
      </c>
      <c r="D3504" s="7" t="s">
        <v>6901</v>
      </c>
      <c r="E3504" s="7" t="s">
        <v>592</v>
      </c>
      <c r="F3504" s="7" t="s">
        <v>6902</v>
      </c>
      <c r="G3504" s="8">
        <v>43857</v>
      </c>
      <c r="H3504" s="7" t="s">
        <v>2781</v>
      </c>
      <c r="I3504" s="7"/>
      <c r="J3504" s="7"/>
      <c r="K3504" s="7">
        <v>0</v>
      </c>
      <c r="L3504" s="7">
        <v>0</v>
      </c>
      <c r="M3504" s="7">
        <v>50</v>
      </c>
      <c r="N3504" s="7">
        <v>1</v>
      </c>
      <c r="O3504" s="7" t="s">
        <v>71</v>
      </c>
      <c r="P3504" s="7">
        <v>0</v>
      </c>
      <c r="Q3504" s="7">
        <v>0</v>
      </c>
      <c r="R3504" s="7">
        <v>50</v>
      </c>
    </row>
    <row r="3505" spans="1:18" x14ac:dyDescent="0.25">
      <c r="A3505" s="7" t="s">
        <v>6903</v>
      </c>
      <c r="B3505" s="8">
        <v>43861</v>
      </c>
      <c r="C3505" s="7">
        <v>1</v>
      </c>
      <c r="D3505" s="7" t="s">
        <v>6904</v>
      </c>
      <c r="E3505" s="7" t="s">
        <v>592</v>
      </c>
      <c r="F3505" s="7" t="s">
        <v>6905</v>
      </c>
      <c r="G3505" s="8">
        <v>43857</v>
      </c>
      <c r="H3505" s="7" t="s">
        <v>2781</v>
      </c>
      <c r="I3505" s="7"/>
      <c r="J3505" s="7"/>
      <c r="K3505" s="7">
        <v>0</v>
      </c>
      <c r="L3505" s="7">
        <v>0</v>
      </c>
      <c r="M3505" s="7">
        <v>50</v>
      </c>
      <c r="N3505" s="7">
        <v>1</v>
      </c>
      <c r="O3505" s="7" t="s">
        <v>71</v>
      </c>
      <c r="P3505" s="7">
        <v>0</v>
      </c>
      <c r="Q3505" s="7">
        <v>0</v>
      </c>
      <c r="R3505" s="7">
        <v>50</v>
      </c>
    </row>
    <row r="3506" spans="1:18" x14ac:dyDescent="0.25">
      <c r="A3506" s="7" t="s">
        <v>6906</v>
      </c>
      <c r="B3506" s="8">
        <v>43864</v>
      </c>
      <c r="C3506" s="7">
        <v>1</v>
      </c>
      <c r="D3506" s="7" t="s">
        <v>6907</v>
      </c>
      <c r="E3506" s="7" t="s">
        <v>592</v>
      </c>
      <c r="F3506" s="7" t="s">
        <v>6908</v>
      </c>
      <c r="G3506" s="8">
        <v>43863</v>
      </c>
      <c r="H3506" s="7" t="s">
        <v>2781</v>
      </c>
      <c r="I3506" s="7"/>
      <c r="J3506" s="7"/>
      <c r="K3506" s="7">
        <v>0</v>
      </c>
      <c r="L3506" s="7">
        <v>0</v>
      </c>
      <c r="M3506" s="7">
        <v>0</v>
      </c>
      <c r="N3506" s="7">
        <v>1</v>
      </c>
      <c r="O3506" s="7" t="s">
        <v>71</v>
      </c>
      <c r="P3506" s="7">
        <v>0</v>
      </c>
      <c r="Q3506" s="7">
        <v>0</v>
      </c>
      <c r="R3506" s="7">
        <v>50</v>
      </c>
    </row>
    <row r="3507" spans="1:18" x14ac:dyDescent="0.25">
      <c r="A3507" s="7" t="s">
        <v>6909</v>
      </c>
      <c r="B3507" s="8">
        <v>43864</v>
      </c>
      <c r="C3507" s="7">
        <v>1</v>
      </c>
      <c r="D3507" s="7" t="s">
        <v>6910</v>
      </c>
      <c r="E3507" s="7" t="s">
        <v>592</v>
      </c>
      <c r="F3507" s="7" t="s">
        <v>6911</v>
      </c>
      <c r="G3507" s="8">
        <v>43864</v>
      </c>
      <c r="H3507" s="7" t="s">
        <v>2781</v>
      </c>
      <c r="I3507" s="7"/>
      <c r="J3507" s="7"/>
      <c r="K3507" s="7">
        <v>0</v>
      </c>
      <c r="L3507" s="7">
        <v>0</v>
      </c>
      <c r="M3507" s="7">
        <v>50</v>
      </c>
      <c r="N3507" s="7">
        <v>1</v>
      </c>
      <c r="O3507" s="7" t="s">
        <v>71</v>
      </c>
      <c r="P3507" s="7">
        <v>0</v>
      </c>
      <c r="Q3507" s="7">
        <v>0</v>
      </c>
      <c r="R3507" s="7">
        <v>50</v>
      </c>
    </row>
    <row r="3508" spans="1:18" x14ac:dyDescent="0.25">
      <c r="A3508" s="7" t="s">
        <v>6912</v>
      </c>
      <c r="B3508" s="8">
        <v>43865</v>
      </c>
      <c r="C3508" s="7">
        <v>1</v>
      </c>
      <c r="D3508" s="7" t="s">
        <v>6913</v>
      </c>
      <c r="E3508" s="7" t="s">
        <v>592</v>
      </c>
      <c r="F3508" s="7" t="s">
        <v>6914</v>
      </c>
      <c r="G3508" s="8">
        <v>43861</v>
      </c>
      <c r="H3508" s="7" t="s">
        <v>2781</v>
      </c>
      <c r="I3508" s="7"/>
      <c r="J3508" s="7"/>
      <c r="K3508" s="7">
        <v>0</v>
      </c>
      <c r="L3508" s="7">
        <v>0</v>
      </c>
      <c r="M3508" s="7">
        <v>0</v>
      </c>
      <c r="N3508" s="7">
        <v>1</v>
      </c>
      <c r="O3508" s="7" t="s">
        <v>71</v>
      </c>
      <c r="P3508" s="7">
        <v>0</v>
      </c>
      <c r="Q3508" s="7">
        <v>0</v>
      </c>
      <c r="R3508" s="7">
        <v>200</v>
      </c>
    </row>
    <row r="3509" spans="1:18" x14ac:dyDescent="0.25">
      <c r="A3509" s="7" t="s">
        <v>6915</v>
      </c>
      <c r="B3509" s="8">
        <v>43865</v>
      </c>
      <c r="C3509" s="7">
        <v>3</v>
      </c>
      <c r="D3509" s="7" t="s">
        <v>6916</v>
      </c>
      <c r="E3509" s="7" t="s">
        <v>592</v>
      </c>
      <c r="F3509" s="7" t="s">
        <v>6917</v>
      </c>
      <c r="G3509" s="8">
        <v>43861</v>
      </c>
      <c r="H3509" s="7" t="s">
        <v>2781</v>
      </c>
      <c r="I3509" s="7"/>
      <c r="J3509" s="7"/>
      <c r="K3509" s="7">
        <v>0</v>
      </c>
      <c r="L3509" s="7">
        <v>0</v>
      </c>
      <c r="M3509" s="7">
        <v>450</v>
      </c>
      <c r="N3509" s="7">
        <v>1</v>
      </c>
      <c r="O3509" s="7" t="s">
        <v>71</v>
      </c>
      <c r="P3509" s="7">
        <v>0</v>
      </c>
      <c r="Q3509" s="7">
        <v>0</v>
      </c>
      <c r="R3509" s="7">
        <v>450</v>
      </c>
    </row>
    <row r="3510" spans="1:18" x14ac:dyDescent="0.25">
      <c r="A3510" s="7" t="s">
        <v>6918</v>
      </c>
      <c r="B3510" s="8">
        <v>43865</v>
      </c>
      <c r="C3510" s="7">
        <v>1</v>
      </c>
      <c r="D3510" s="7" t="s">
        <v>6919</v>
      </c>
      <c r="E3510" s="7" t="s">
        <v>592</v>
      </c>
      <c r="F3510" s="7" t="s">
        <v>6920</v>
      </c>
      <c r="G3510" s="8">
        <v>43825</v>
      </c>
      <c r="H3510" s="7" t="s">
        <v>2781</v>
      </c>
      <c r="I3510" s="7"/>
      <c r="J3510" s="7"/>
      <c r="K3510" s="7">
        <v>0</v>
      </c>
      <c r="L3510" s="7">
        <v>0</v>
      </c>
      <c r="M3510" s="7">
        <v>150</v>
      </c>
      <c r="N3510" s="7">
        <v>1</v>
      </c>
      <c r="O3510" s="7" t="s">
        <v>71</v>
      </c>
      <c r="P3510" s="7">
        <v>0</v>
      </c>
      <c r="Q3510" s="7">
        <v>0</v>
      </c>
      <c r="R3510" s="7">
        <v>150</v>
      </c>
    </row>
    <row r="3511" spans="1:18" x14ac:dyDescent="0.25">
      <c r="A3511" s="7" t="s">
        <v>6921</v>
      </c>
      <c r="B3511" s="8">
        <v>43865</v>
      </c>
      <c r="C3511" s="7">
        <v>1</v>
      </c>
      <c r="D3511" s="7" t="s">
        <v>6922</v>
      </c>
      <c r="E3511" s="7" t="s">
        <v>592</v>
      </c>
      <c r="F3511" s="7" t="s">
        <v>6923</v>
      </c>
      <c r="G3511" s="8">
        <v>43854</v>
      </c>
      <c r="H3511" s="7" t="s">
        <v>2781</v>
      </c>
      <c r="I3511" s="7"/>
      <c r="J3511" s="7"/>
      <c r="K3511" s="7">
        <v>0</v>
      </c>
      <c r="L3511" s="7">
        <v>0</v>
      </c>
      <c r="M3511" s="7">
        <v>150</v>
      </c>
      <c r="N3511" s="7">
        <v>1</v>
      </c>
      <c r="O3511" s="7" t="s">
        <v>71</v>
      </c>
      <c r="P3511" s="7">
        <v>0</v>
      </c>
      <c r="Q3511" s="7">
        <v>0</v>
      </c>
      <c r="R3511" s="7">
        <v>150</v>
      </c>
    </row>
    <row r="3512" spans="1:18" x14ac:dyDescent="0.25">
      <c r="A3512" s="7" t="s">
        <v>6924</v>
      </c>
      <c r="B3512" s="8">
        <v>43865</v>
      </c>
      <c r="C3512" s="7">
        <v>1</v>
      </c>
      <c r="D3512" s="7" t="s">
        <v>6925</v>
      </c>
      <c r="E3512" s="7" t="s">
        <v>592</v>
      </c>
      <c r="F3512" s="7" t="s">
        <v>6926</v>
      </c>
      <c r="G3512" s="8">
        <v>43859</v>
      </c>
      <c r="H3512" s="7" t="s">
        <v>2781</v>
      </c>
      <c r="I3512" s="7"/>
      <c r="J3512" s="7"/>
      <c r="K3512" s="7">
        <v>0</v>
      </c>
      <c r="L3512" s="7">
        <v>0</v>
      </c>
      <c r="M3512" s="7">
        <v>71.77</v>
      </c>
      <c r="N3512" s="7">
        <v>1</v>
      </c>
      <c r="O3512" s="7" t="s">
        <v>937</v>
      </c>
      <c r="P3512" s="7">
        <v>0</v>
      </c>
      <c r="Q3512" s="7">
        <v>0</v>
      </c>
      <c r="R3512" s="7">
        <v>71.77</v>
      </c>
    </row>
    <row r="3513" spans="1:18" x14ac:dyDescent="0.25">
      <c r="A3513" s="7" t="s">
        <v>6927</v>
      </c>
      <c r="B3513" s="8">
        <v>43865</v>
      </c>
      <c r="C3513" s="7">
        <v>1</v>
      </c>
      <c r="D3513" s="7" t="s">
        <v>6880</v>
      </c>
      <c r="E3513" s="7" t="s">
        <v>592</v>
      </c>
      <c r="F3513" s="7" t="s">
        <v>6881</v>
      </c>
      <c r="G3513" s="8">
        <v>43859</v>
      </c>
      <c r="H3513" s="7" t="s">
        <v>2781</v>
      </c>
      <c r="I3513" s="7"/>
      <c r="J3513" s="7"/>
      <c r="K3513" s="7">
        <v>0</v>
      </c>
      <c r="L3513" s="7">
        <v>0</v>
      </c>
      <c r="M3513" s="7">
        <v>30000</v>
      </c>
      <c r="N3513" s="7">
        <v>1</v>
      </c>
      <c r="O3513" s="7" t="s">
        <v>53</v>
      </c>
      <c r="P3513" s="7">
        <v>0</v>
      </c>
      <c r="Q3513" s="7">
        <v>0</v>
      </c>
      <c r="R3513" s="7">
        <v>30000</v>
      </c>
    </row>
    <row r="3514" spans="1:18" x14ac:dyDescent="0.25">
      <c r="A3514" s="7" t="s">
        <v>6928</v>
      </c>
      <c r="B3514" s="8">
        <v>43866</v>
      </c>
      <c r="C3514" s="7">
        <v>1</v>
      </c>
      <c r="D3514" s="7" t="s">
        <v>6929</v>
      </c>
      <c r="E3514" s="7" t="s">
        <v>592</v>
      </c>
      <c r="F3514" s="7" t="s">
        <v>6930</v>
      </c>
      <c r="G3514" s="8">
        <v>43861</v>
      </c>
      <c r="H3514" s="7" t="s">
        <v>2781</v>
      </c>
      <c r="I3514" s="7"/>
      <c r="J3514" s="7"/>
      <c r="K3514" s="7">
        <v>0</v>
      </c>
      <c r="L3514" s="7">
        <v>0</v>
      </c>
      <c r="M3514" s="7">
        <v>200</v>
      </c>
      <c r="N3514" s="7">
        <v>1</v>
      </c>
      <c r="O3514" s="7" t="s">
        <v>71</v>
      </c>
      <c r="P3514" s="7">
        <v>0</v>
      </c>
      <c r="Q3514" s="7">
        <v>0</v>
      </c>
      <c r="R3514" s="7">
        <v>200</v>
      </c>
    </row>
    <row r="3515" spans="1:18" x14ac:dyDescent="0.25">
      <c r="A3515" s="7" t="s">
        <v>6828</v>
      </c>
      <c r="B3515" s="8">
        <v>43866</v>
      </c>
      <c r="C3515" s="7">
        <v>1</v>
      </c>
      <c r="D3515" s="7" t="s">
        <v>6829</v>
      </c>
      <c r="E3515" s="7" t="s">
        <v>592</v>
      </c>
      <c r="F3515" s="7" t="s">
        <v>6830</v>
      </c>
      <c r="G3515" s="8">
        <v>43858</v>
      </c>
      <c r="H3515" s="7" t="s">
        <v>2781</v>
      </c>
      <c r="I3515" s="7"/>
      <c r="J3515" s="7"/>
      <c r="K3515" s="7">
        <v>0</v>
      </c>
      <c r="L3515" s="7">
        <v>0</v>
      </c>
      <c r="M3515" s="7">
        <v>158354</v>
      </c>
      <c r="N3515" s="7">
        <v>1</v>
      </c>
      <c r="O3515" s="7" t="s">
        <v>53</v>
      </c>
      <c r="P3515" s="7">
        <v>0</v>
      </c>
      <c r="Q3515" s="7">
        <v>0</v>
      </c>
      <c r="R3515" s="7">
        <v>158354</v>
      </c>
    </row>
    <row r="3516" spans="1:18" x14ac:dyDescent="0.25">
      <c r="A3516" s="7" t="s">
        <v>6928</v>
      </c>
      <c r="B3516" s="8">
        <v>43866</v>
      </c>
      <c r="C3516" s="7">
        <v>1</v>
      </c>
      <c r="D3516" s="7" t="s">
        <v>6929</v>
      </c>
      <c r="E3516" s="7" t="s">
        <v>592</v>
      </c>
      <c r="F3516" s="7" t="s">
        <v>6930</v>
      </c>
      <c r="G3516" s="8">
        <v>43861</v>
      </c>
      <c r="H3516" s="7" t="s">
        <v>2781</v>
      </c>
      <c r="I3516" s="7"/>
      <c r="J3516" s="7"/>
      <c r="K3516" s="7">
        <v>0</v>
      </c>
      <c r="L3516" s="7">
        <v>0</v>
      </c>
      <c r="M3516" s="7">
        <v>200</v>
      </c>
      <c r="N3516" s="7">
        <v>1</v>
      </c>
      <c r="O3516" s="7" t="s">
        <v>71</v>
      </c>
      <c r="P3516" s="7">
        <v>0</v>
      </c>
      <c r="Q3516" s="7">
        <v>0</v>
      </c>
      <c r="R3516" s="7">
        <v>200</v>
      </c>
    </row>
    <row r="3517" spans="1:18" x14ac:dyDescent="0.25">
      <c r="A3517" s="7" t="s">
        <v>6931</v>
      </c>
      <c r="B3517" s="8">
        <v>43867</v>
      </c>
      <c r="C3517" s="7">
        <v>2</v>
      </c>
      <c r="D3517" s="7" t="s">
        <v>6932</v>
      </c>
      <c r="E3517" s="7" t="s">
        <v>592</v>
      </c>
      <c r="F3517" s="7" t="s">
        <v>6933</v>
      </c>
      <c r="G3517" s="8">
        <v>43864</v>
      </c>
      <c r="H3517" s="7" t="s">
        <v>2781</v>
      </c>
      <c r="I3517" s="7"/>
      <c r="J3517" s="7"/>
      <c r="K3517" s="7">
        <v>0</v>
      </c>
      <c r="L3517" s="7">
        <v>0</v>
      </c>
      <c r="M3517" s="7">
        <v>72000</v>
      </c>
      <c r="N3517" s="7">
        <v>1</v>
      </c>
      <c r="O3517" s="7" t="s">
        <v>53</v>
      </c>
      <c r="P3517" s="7">
        <v>0</v>
      </c>
      <c r="Q3517" s="7">
        <v>0</v>
      </c>
      <c r="R3517" s="7">
        <v>72000</v>
      </c>
    </row>
    <row r="3518" spans="1:18" x14ac:dyDescent="0.25">
      <c r="A3518" s="7" t="s">
        <v>6934</v>
      </c>
      <c r="B3518" s="8">
        <v>43867</v>
      </c>
      <c r="C3518" s="7">
        <v>1</v>
      </c>
      <c r="D3518" s="7" t="s">
        <v>6935</v>
      </c>
      <c r="E3518" s="7" t="s">
        <v>592</v>
      </c>
      <c r="F3518" s="7" t="s">
        <v>6936</v>
      </c>
      <c r="G3518" s="8">
        <v>43864</v>
      </c>
      <c r="H3518" s="7" t="s">
        <v>2781</v>
      </c>
      <c r="I3518" s="7"/>
      <c r="J3518" s="7"/>
      <c r="K3518" s="7">
        <v>0</v>
      </c>
      <c r="L3518" s="7">
        <v>0</v>
      </c>
      <c r="M3518" s="7">
        <v>25</v>
      </c>
      <c r="N3518" s="7">
        <v>1</v>
      </c>
      <c r="O3518" s="7" t="s">
        <v>71</v>
      </c>
      <c r="P3518" s="7">
        <v>0</v>
      </c>
      <c r="Q3518" s="7">
        <v>0</v>
      </c>
      <c r="R3518" s="7">
        <v>25</v>
      </c>
    </row>
    <row r="3519" spans="1:18" x14ac:dyDescent="0.25">
      <c r="A3519" s="7" t="s">
        <v>6937</v>
      </c>
      <c r="B3519" s="8">
        <v>43867</v>
      </c>
      <c r="C3519" s="7">
        <v>1</v>
      </c>
      <c r="D3519" s="7" t="s">
        <v>6938</v>
      </c>
      <c r="E3519" s="7" t="s">
        <v>592</v>
      </c>
      <c r="F3519" s="7" t="s">
        <v>6939</v>
      </c>
      <c r="G3519" s="8">
        <v>43863</v>
      </c>
      <c r="H3519" s="7" t="s">
        <v>2781</v>
      </c>
      <c r="I3519" s="7"/>
      <c r="J3519" s="7"/>
      <c r="K3519" s="7">
        <v>0</v>
      </c>
      <c r="L3519" s="7">
        <v>0</v>
      </c>
      <c r="M3519" s="7">
        <v>100</v>
      </c>
      <c r="N3519" s="7">
        <v>1</v>
      </c>
      <c r="O3519" s="7" t="s">
        <v>71</v>
      </c>
      <c r="P3519" s="7">
        <v>0</v>
      </c>
      <c r="Q3519" s="7">
        <v>0</v>
      </c>
      <c r="R3519" s="7">
        <v>140</v>
      </c>
    </row>
    <row r="3520" spans="1:18" x14ac:dyDescent="0.25">
      <c r="A3520" s="7" t="s">
        <v>6940</v>
      </c>
      <c r="B3520" s="8">
        <v>43867</v>
      </c>
      <c r="C3520" s="7">
        <v>1</v>
      </c>
      <c r="D3520" s="7" t="s">
        <v>6941</v>
      </c>
      <c r="E3520" s="7" t="s">
        <v>592</v>
      </c>
      <c r="F3520" s="7" t="s">
        <v>6942</v>
      </c>
      <c r="G3520" s="8">
        <v>43858</v>
      </c>
      <c r="H3520" s="7" t="s">
        <v>2781</v>
      </c>
      <c r="I3520" s="7"/>
      <c r="J3520" s="7"/>
      <c r="K3520" s="7">
        <v>0</v>
      </c>
      <c r="L3520" s="7">
        <v>0</v>
      </c>
      <c r="M3520" s="7">
        <v>50</v>
      </c>
      <c r="N3520" s="7">
        <v>1</v>
      </c>
      <c r="O3520" s="7" t="s">
        <v>71</v>
      </c>
      <c r="P3520" s="7">
        <v>0</v>
      </c>
      <c r="Q3520" s="7">
        <v>0</v>
      </c>
      <c r="R3520" s="7">
        <v>50</v>
      </c>
    </row>
    <row r="3521" spans="1:18" x14ac:dyDescent="0.25">
      <c r="A3521" s="7" t="s">
        <v>6943</v>
      </c>
      <c r="B3521" s="8">
        <v>43868</v>
      </c>
      <c r="C3521" s="7">
        <v>1</v>
      </c>
      <c r="D3521" s="7" t="s">
        <v>6944</v>
      </c>
      <c r="E3521" s="7" t="s">
        <v>592</v>
      </c>
      <c r="F3521" s="7" t="s">
        <v>6945</v>
      </c>
      <c r="G3521" s="8">
        <v>43866</v>
      </c>
      <c r="H3521" s="7" t="s">
        <v>2781</v>
      </c>
      <c r="I3521" s="7"/>
      <c r="J3521" s="7"/>
      <c r="K3521" s="7">
        <v>0</v>
      </c>
      <c r="L3521" s="7">
        <v>0</v>
      </c>
      <c r="M3521" s="7">
        <v>50</v>
      </c>
      <c r="N3521" s="7">
        <v>1</v>
      </c>
      <c r="O3521" s="7" t="s">
        <v>71</v>
      </c>
      <c r="P3521" s="7">
        <v>0</v>
      </c>
      <c r="Q3521" s="7">
        <v>0</v>
      </c>
      <c r="R3521" s="7">
        <v>50</v>
      </c>
    </row>
    <row r="3522" spans="1:18" x14ac:dyDescent="0.25">
      <c r="A3522" s="7" t="s">
        <v>6946</v>
      </c>
      <c r="B3522" s="8">
        <v>43868</v>
      </c>
      <c r="C3522" s="7">
        <v>1</v>
      </c>
      <c r="D3522" s="7" t="s">
        <v>6947</v>
      </c>
      <c r="E3522" s="7" t="s">
        <v>592</v>
      </c>
      <c r="F3522" s="7" t="s">
        <v>6948</v>
      </c>
      <c r="G3522" s="8">
        <v>43864</v>
      </c>
      <c r="H3522" s="7" t="s">
        <v>2781</v>
      </c>
      <c r="I3522" s="7"/>
      <c r="J3522" s="7"/>
      <c r="K3522" s="7">
        <v>0</v>
      </c>
      <c r="L3522" s="7">
        <v>0</v>
      </c>
      <c r="M3522" s="7">
        <v>50</v>
      </c>
      <c r="N3522" s="7">
        <v>1</v>
      </c>
      <c r="O3522" s="7" t="s">
        <v>71</v>
      </c>
      <c r="P3522" s="7">
        <v>0</v>
      </c>
      <c r="Q3522" s="7">
        <v>0</v>
      </c>
      <c r="R3522" s="7">
        <v>50</v>
      </c>
    </row>
    <row r="3523" spans="1:18" x14ac:dyDescent="0.25">
      <c r="A3523" s="7" t="s">
        <v>6949</v>
      </c>
      <c r="B3523" s="8">
        <v>43868</v>
      </c>
      <c r="C3523" s="7">
        <v>1</v>
      </c>
      <c r="D3523" s="7" t="s">
        <v>6950</v>
      </c>
      <c r="E3523" s="7" t="s">
        <v>592</v>
      </c>
      <c r="F3523" s="7" t="s">
        <v>6951</v>
      </c>
      <c r="G3523" s="8">
        <v>43865</v>
      </c>
      <c r="H3523" s="7" t="s">
        <v>2781</v>
      </c>
      <c r="I3523" s="7"/>
      <c r="J3523" s="7"/>
      <c r="K3523" s="7">
        <v>0</v>
      </c>
      <c r="L3523" s="7">
        <v>0</v>
      </c>
      <c r="M3523" s="7">
        <v>0</v>
      </c>
      <c r="N3523" s="7">
        <v>1</v>
      </c>
      <c r="O3523" s="7" t="s">
        <v>71</v>
      </c>
      <c r="P3523" s="7">
        <v>0</v>
      </c>
      <c r="Q3523" s="7">
        <v>0</v>
      </c>
      <c r="R3523" s="7">
        <v>50</v>
      </c>
    </row>
    <row r="3524" spans="1:18" x14ac:dyDescent="0.25">
      <c r="A3524" s="7" t="s">
        <v>6952</v>
      </c>
      <c r="B3524" s="8">
        <v>43868</v>
      </c>
      <c r="C3524" s="7">
        <v>1</v>
      </c>
      <c r="D3524" s="7" t="s">
        <v>6953</v>
      </c>
      <c r="E3524" s="7" t="s">
        <v>592</v>
      </c>
      <c r="F3524" s="7" t="s">
        <v>6954</v>
      </c>
      <c r="G3524" s="8">
        <v>43865</v>
      </c>
      <c r="H3524" s="7" t="s">
        <v>2781</v>
      </c>
      <c r="I3524" s="7"/>
      <c r="J3524" s="7"/>
      <c r="K3524" s="7">
        <v>0</v>
      </c>
      <c r="L3524" s="7">
        <v>0</v>
      </c>
      <c r="M3524" s="7">
        <v>0</v>
      </c>
      <c r="N3524" s="7">
        <v>1</v>
      </c>
      <c r="O3524" s="7" t="s">
        <v>71</v>
      </c>
      <c r="P3524" s="7">
        <v>0</v>
      </c>
      <c r="Q3524" s="7">
        <v>0</v>
      </c>
      <c r="R3524" s="7">
        <v>50</v>
      </c>
    </row>
    <row r="3525" spans="1:18" x14ac:dyDescent="0.25">
      <c r="A3525" s="7" t="s">
        <v>6955</v>
      </c>
      <c r="B3525" s="8">
        <v>43871</v>
      </c>
      <c r="C3525" s="7">
        <v>1</v>
      </c>
      <c r="D3525" s="7" t="s">
        <v>6956</v>
      </c>
      <c r="E3525" s="7" t="s">
        <v>592</v>
      </c>
      <c r="F3525" s="7" t="s">
        <v>6957</v>
      </c>
      <c r="G3525" s="8">
        <v>43866</v>
      </c>
      <c r="H3525" s="7" t="s">
        <v>2781</v>
      </c>
      <c r="I3525" s="7"/>
      <c r="J3525" s="7"/>
      <c r="K3525" s="7">
        <v>0</v>
      </c>
      <c r="L3525" s="7">
        <v>0</v>
      </c>
      <c r="M3525" s="7">
        <v>0</v>
      </c>
      <c r="N3525" s="7">
        <v>1</v>
      </c>
      <c r="O3525" s="7" t="s">
        <v>71</v>
      </c>
      <c r="P3525" s="7">
        <v>0</v>
      </c>
      <c r="Q3525" s="7">
        <v>0</v>
      </c>
      <c r="R3525" s="7">
        <v>336</v>
      </c>
    </row>
    <row r="3526" spans="1:18" x14ac:dyDescent="0.25">
      <c r="A3526" s="7" t="s">
        <v>6958</v>
      </c>
      <c r="B3526" s="8">
        <v>43871</v>
      </c>
      <c r="C3526" s="7">
        <v>1</v>
      </c>
      <c r="D3526" s="7" t="s">
        <v>6959</v>
      </c>
      <c r="E3526" s="7" t="s">
        <v>592</v>
      </c>
      <c r="F3526" s="7" t="s">
        <v>6960</v>
      </c>
      <c r="G3526" s="8">
        <v>43869</v>
      </c>
      <c r="H3526" s="7" t="s">
        <v>2781</v>
      </c>
      <c r="I3526" s="7"/>
      <c r="J3526" s="7"/>
      <c r="K3526" s="7">
        <v>0</v>
      </c>
      <c r="L3526" s="7">
        <v>0</v>
      </c>
      <c r="M3526" s="7">
        <v>50</v>
      </c>
      <c r="N3526" s="7">
        <v>1</v>
      </c>
      <c r="O3526" s="7" t="s">
        <v>71</v>
      </c>
      <c r="P3526" s="7">
        <v>0</v>
      </c>
      <c r="Q3526" s="7">
        <v>0</v>
      </c>
      <c r="R3526" s="7">
        <v>50</v>
      </c>
    </row>
    <row r="3527" spans="1:18" x14ac:dyDescent="0.25">
      <c r="A3527" s="7" t="s">
        <v>6961</v>
      </c>
      <c r="B3527" s="8">
        <v>43871</v>
      </c>
      <c r="C3527" s="7">
        <v>1</v>
      </c>
      <c r="D3527" s="7" t="s">
        <v>6962</v>
      </c>
      <c r="E3527" s="7" t="s">
        <v>592</v>
      </c>
      <c r="F3527" s="7" t="s">
        <v>6963</v>
      </c>
      <c r="G3527" s="8">
        <v>43870</v>
      </c>
      <c r="H3527" s="7" t="s">
        <v>2781</v>
      </c>
      <c r="I3527" s="7"/>
      <c r="J3527" s="7"/>
      <c r="K3527" s="7">
        <v>0</v>
      </c>
      <c r="L3527" s="7">
        <v>0</v>
      </c>
      <c r="M3527" s="7">
        <v>400</v>
      </c>
      <c r="N3527" s="7">
        <v>1</v>
      </c>
      <c r="O3527" s="7" t="s">
        <v>71</v>
      </c>
      <c r="P3527" s="7">
        <v>0</v>
      </c>
      <c r="Q3527" s="7">
        <v>0</v>
      </c>
      <c r="R3527" s="7">
        <v>400</v>
      </c>
    </row>
    <row r="3528" spans="1:18" x14ac:dyDescent="0.25">
      <c r="A3528" s="7" t="s">
        <v>6964</v>
      </c>
      <c r="B3528" s="8">
        <v>43872</v>
      </c>
      <c r="C3528" s="7">
        <v>1</v>
      </c>
      <c r="D3528" s="7" t="s">
        <v>6965</v>
      </c>
      <c r="E3528" s="7" t="s">
        <v>592</v>
      </c>
      <c r="F3528" s="7" t="s">
        <v>6966</v>
      </c>
      <c r="G3528" s="8">
        <v>43871</v>
      </c>
      <c r="H3528" s="7" t="s">
        <v>2781</v>
      </c>
      <c r="I3528" s="7"/>
      <c r="J3528" s="7"/>
      <c r="K3528" s="7">
        <v>0</v>
      </c>
      <c r="L3528" s="7">
        <v>0</v>
      </c>
      <c r="M3528" s="7">
        <v>18583</v>
      </c>
      <c r="N3528" s="7">
        <v>1</v>
      </c>
      <c r="O3528" s="7" t="s">
        <v>53</v>
      </c>
      <c r="P3528" s="7">
        <v>0</v>
      </c>
      <c r="Q3528" s="7">
        <v>0</v>
      </c>
      <c r="R3528" s="7">
        <v>18583</v>
      </c>
    </row>
    <row r="3529" spans="1:18" x14ac:dyDescent="0.25">
      <c r="A3529" s="7" t="s">
        <v>6955</v>
      </c>
      <c r="B3529" s="8">
        <v>43871</v>
      </c>
      <c r="C3529" s="7">
        <v>1</v>
      </c>
      <c r="D3529" s="7" t="s">
        <v>6956</v>
      </c>
      <c r="E3529" s="7" t="s">
        <v>592</v>
      </c>
      <c r="F3529" s="7" t="s">
        <v>6957</v>
      </c>
      <c r="G3529" s="8">
        <v>43866</v>
      </c>
      <c r="H3529" s="7" t="s">
        <v>2781</v>
      </c>
      <c r="I3529" s="7"/>
      <c r="J3529" s="7"/>
      <c r="K3529" s="7">
        <v>0</v>
      </c>
      <c r="L3529" s="7">
        <v>0</v>
      </c>
      <c r="M3529" s="7">
        <v>0</v>
      </c>
      <c r="N3529" s="7">
        <v>1</v>
      </c>
      <c r="O3529" s="7" t="s">
        <v>71</v>
      </c>
      <c r="P3529" s="7">
        <v>0</v>
      </c>
      <c r="Q3529" s="7">
        <v>0</v>
      </c>
      <c r="R3529" s="7">
        <v>336</v>
      </c>
    </row>
    <row r="3530" spans="1:18" x14ac:dyDescent="0.25">
      <c r="A3530" s="7" t="s">
        <v>6958</v>
      </c>
      <c r="B3530" s="8">
        <v>43871</v>
      </c>
      <c r="C3530" s="7">
        <v>1</v>
      </c>
      <c r="D3530" s="7" t="s">
        <v>6959</v>
      </c>
      <c r="E3530" s="7" t="s">
        <v>592</v>
      </c>
      <c r="F3530" s="7" t="s">
        <v>6960</v>
      </c>
      <c r="G3530" s="8">
        <v>43869</v>
      </c>
      <c r="H3530" s="7" t="s">
        <v>2781</v>
      </c>
      <c r="I3530" s="7"/>
      <c r="J3530" s="7"/>
      <c r="K3530" s="7">
        <v>0</v>
      </c>
      <c r="L3530" s="7">
        <v>0</v>
      </c>
      <c r="M3530" s="7">
        <v>50</v>
      </c>
      <c r="N3530" s="7">
        <v>1</v>
      </c>
      <c r="O3530" s="7" t="s">
        <v>71</v>
      </c>
      <c r="P3530" s="7">
        <v>0</v>
      </c>
      <c r="Q3530" s="7">
        <v>0</v>
      </c>
      <c r="R3530" s="7">
        <v>50</v>
      </c>
    </row>
    <row r="3531" spans="1:18" x14ac:dyDescent="0.25">
      <c r="A3531" s="7" t="s">
        <v>6961</v>
      </c>
      <c r="B3531" s="8">
        <v>43871</v>
      </c>
      <c r="C3531" s="7">
        <v>1</v>
      </c>
      <c r="D3531" s="7" t="s">
        <v>6962</v>
      </c>
      <c r="E3531" s="7" t="s">
        <v>592</v>
      </c>
      <c r="F3531" s="7" t="s">
        <v>6963</v>
      </c>
      <c r="G3531" s="8">
        <v>43870</v>
      </c>
      <c r="H3531" s="7" t="s">
        <v>2781</v>
      </c>
      <c r="I3531" s="7"/>
      <c r="J3531" s="7"/>
      <c r="K3531" s="7">
        <v>0</v>
      </c>
      <c r="L3531" s="7">
        <v>0</v>
      </c>
      <c r="M3531" s="7">
        <v>400</v>
      </c>
      <c r="N3531" s="7">
        <v>1</v>
      </c>
      <c r="O3531" s="7" t="s">
        <v>71</v>
      </c>
      <c r="P3531" s="7">
        <v>0</v>
      </c>
      <c r="Q3531" s="7">
        <v>0</v>
      </c>
      <c r="R3531" s="7">
        <v>400</v>
      </c>
    </row>
    <row r="3532" spans="1:18" x14ac:dyDescent="0.25">
      <c r="A3532" s="7" t="s">
        <v>6964</v>
      </c>
      <c r="B3532" s="8">
        <v>43872</v>
      </c>
      <c r="C3532" s="7">
        <v>1</v>
      </c>
      <c r="D3532" s="7" t="s">
        <v>6965</v>
      </c>
      <c r="E3532" s="7" t="s">
        <v>592</v>
      </c>
      <c r="F3532" s="7" t="s">
        <v>6966</v>
      </c>
      <c r="G3532" s="8">
        <v>43871</v>
      </c>
      <c r="H3532" s="7" t="s">
        <v>2781</v>
      </c>
      <c r="I3532" s="7"/>
      <c r="J3532" s="7"/>
      <c r="K3532" s="7">
        <v>0</v>
      </c>
      <c r="L3532" s="7">
        <v>0</v>
      </c>
      <c r="M3532" s="7">
        <v>10440</v>
      </c>
      <c r="N3532" s="7">
        <v>1</v>
      </c>
      <c r="O3532" s="7" t="s">
        <v>53</v>
      </c>
      <c r="P3532" s="7">
        <v>0</v>
      </c>
      <c r="Q3532" s="7">
        <v>0</v>
      </c>
      <c r="R3532" s="7">
        <v>18583</v>
      </c>
    </row>
    <row r="3533" spans="1:18" x14ac:dyDescent="0.25">
      <c r="A3533" s="7" t="s">
        <v>6967</v>
      </c>
      <c r="B3533" s="8">
        <v>43874</v>
      </c>
      <c r="C3533" s="7">
        <v>1</v>
      </c>
      <c r="D3533" s="7" t="s">
        <v>6968</v>
      </c>
      <c r="E3533" s="7" t="s">
        <v>592</v>
      </c>
      <c r="F3533" s="7" t="s">
        <v>6969</v>
      </c>
      <c r="G3533" s="8">
        <v>43874</v>
      </c>
      <c r="H3533" s="7" t="s">
        <v>2781</v>
      </c>
      <c r="I3533" s="7"/>
      <c r="J3533" s="7"/>
      <c r="K3533" s="7">
        <v>0</v>
      </c>
      <c r="L3533" s="7">
        <v>0</v>
      </c>
      <c r="M3533" s="7">
        <v>8000</v>
      </c>
      <c r="N3533" s="7">
        <v>1</v>
      </c>
      <c r="O3533" s="7" t="s">
        <v>53</v>
      </c>
      <c r="P3533" s="7">
        <v>0</v>
      </c>
      <c r="Q3533" s="7">
        <v>0</v>
      </c>
      <c r="R3533" s="7">
        <v>8000</v>
      </c>
    </row>
    <row r="3534" spans="1:18" x14ac:dyDescent="0.25">
      <c r="A3534" s="7" t="s">
        <v>6970</v>
      </c>
      <c r="B3534" s="8">
        <v>43874</v>
      </c>
      <c r="C3534" s="7">
        <v>1</v>
      </c>
      <c r="D3534" s="7" t="s">
        <v>6971</v>
      </c>
      <c r="E3534" s="7" t="s">
        <v>592</v>
      </c>
      <c r="F3534" s="7" t="s">
        <v>6972</v>
      </c>
      <c r="G3534" s="8">
        <v>43870</v>
      </c>
      <c r="H3534" s="7" t="s">
        <v>2781</v>
      </c>
      <c r="I3534" s="7"/>
      <c r="J3534" s="7"/>
      <c r="K3534" s="7">
        <v>0</v>
      </c>
      <c r="L3534" s="7">
        <v>0</v>
      </c>
      <c r="M3534" s="7">
        <v>35990</v>
      </c>
      <c r="N3534" s="7">
        <v>1</v>
      </c>
      <c r="O3534" s="7" t="s">
        <v>53</v>
      </c>
      <c r="P3534" s="7">
        <v>0</v>
      </c>
      <c r="Q3534" s="7">
        <v>0</v>
      </c>
      <c r="R3534" s="7">
        <v>35990</v>
      </c>
    </row>
    <row r="3535" spans="1:18" x14ac:dyDescent="0.25">
      <c r="A3535" s="7" t="s">
        <v>6973</v>
      </c>
      <c r="B3535" s="8">
        <v>43874</v>
      </c>
      <c r="C3535" s="7">
        <v>1</v>
      </c>
      <c r="D3535" s="7" t="s">
        <v>6971</v>
      </c>
      <c r="E3535" s="7" t="s">
        <v>592</v>
      </c>
      <c r="F3535" s="7" t="s">
        <v>6972</v>
      </c>
      <c r="G3535" s="8">
        <v>43870</v>
      </c>
      <c r="H3535" s="7" t="s">
        <v>2781</v>
      </c>
      <c r="I3535" s="7"/>
      <c r="J3535" s="7"/>
      <c r="K3535" s="7">
        <v>0</v>
      </c>
      <c r="L3535" s="7">
        <v>0</v>
      </c>
      <c r="M3535" s="7">
        <v>35990</v>
      </c>
      <c r="N3535" s="7">
        <v>1</v>
      </c>
      <c r="O3535" s="7" t="s">
        <v>53</v>
      </c>
      <c r="P3535" s="7">
        <v>0</v>
      </c>
      <c r="Q3535" s="7">
        <v>0</v>
      </c>
      <c r="R3535" s="7">
        <v>35990</v>
      </c>
    </row>
    <row r="3536" spans="1:18" x14ac:dyDescent="0.25">
      <c r="A3536" s="7" t="s">
        <v>6974</v>
      </c>
      <c r="B3536" s="8">
        <v>43874</v>
      </c>
      <c r="C3536" s="7">
        <v>1</v>
      </c>
      <c r="D3536" s="7" t="s">
        <v>6975</v>
      </c>
      <c r="E3536" s="7" t="s">
        <v>592</v>
      </c>
      <c r="F3536" s="7" t="s">
        <v>6976</v>
      </c>
      <c r="G3536" s="8">
        <v>43867</v>
      </c>
      <c r="H3536" s="7" t="s">
        <v>2781</v>
      </c>
      <c r="I3536" s="7"/>
      <c r="J3536" s="7"/>
      <c r="K3536" s="7">
        <v>0</v>
      </c>
      <c r="L3536" s="7">
        <v>0</v>
      </c>
      <c r="M3536" s="7">
        <v>1400</v>
      </c>
      <c r="N3536" s="7">
        <v>1</v>
      </c>
      <c r="O3536" s="7" t="s">
        <v>53</v>
      </c>
      <c r="P3536" s="7">
        <v>0</v>
      </c>
      <c r="Q3536" s="7">
        <v>0</v>
      </c>
      <c r="R3536" s="7">
        <v>1400</v>
      </c>
    </row>
    <row r="3537" spans="1:18" x14ac:dyDescent="0.25">
      <c r="A3537" s="7" t="s">
        <v>6977</v>
      </c>
      <c r="B3537" s="8">
        <v>43874</v>
      </c>
      <c r="C3537" s="7">
        <v>1</v>
      </c>
      <c r="D3537" s="7" t="s">
        <v>6978</v>
      </c>
      <c r="E3537" s="7" t="s">
        <v>592</v>
      </c>
      <c r="F3537" s="7" t="s">
        <v>6979</v>
      </c>
      <c r="G3537" s="8">
        <v>43845</v>
      </c>
      <c r="H3537" s="7" t="s">
        <v>2781</v>
      </c>
      <c r="I3537" s="7"/>
      <c r="J3537" s="7"/>
      <c r="K3537" s="7">
        <v>0</v>
      </c>
      <c r="L3537" s="7">
        <v>0</v>
      </c>
      <c r="M3537" s="7">
        <v>4000</v>
      </c>
      <c r="N3537" s="7">
        <v>1</v>
      </c>
      <c r="O3537" s="7" t="s">
        <v>53</v>
      </c>
      <c r="P3537" s="7">
        <v>0</v>
      </c>
      <c r="Q3537" s="7">
        <v>0</v>
      </c>
      <c r="R3537" s="7">
        <v>4000</v>
      </c>
    </row>
    <row r="3538" spans="1:18" x14ac:dyDescent="0.25">
      <c r="A3538" s="7" t="s">
        <v>6980</v>
      </c>
      <c r="B3538" s="8">
        <v>43874</v>
      </c>
      <c r="C3538" s="7">
        <v>1</v>
      </c>
      <c r="D3538" s="7" t="s">
        <v>6981</v>
      </c>
      <c r="E3538" s="7" t="s">
        <v>592</v>
      </c>
      <c r="F3538" s="7" t="s">
        <v>6982</v>
      </c>
      <c r="G3538" s="8">
        <v>43858</v>
      </c>
      <c r="H3538" s="7" t="s">
        <v>2781</v>
      </c>
      <c r="I3538" s="7"/>
      <c r="J3538" s="7"/>
      <c r="K3538" s="7">
        <v>0</v>
      </c>
      <c r="L3538" s="7">
        <v>0</v>
      </c>
      <c r="M3538" s="7">
        <v>2200</v>
      </c>
      <c r="N3538" s="7">
        <v>1</v>
      </c>
      <c r="O3538" s="7" t="s">
        <v>53</v>
      </c>
      <c r="P3538" s="7">
        <v>0</v>
      </c>
      <c r="Q3538" s="7">
        <v>0</v>
      </c>
      <c r="R3538" s="7">
        <v>2200</v>
      </c>
    </row>
    <row r="3539" spans="1:18" x14ac:dyDescent="0.25">
      <c r="A3539" s="7" t="s">
        <v>6983</v>
      </c>
      <c r="B3539" s="8">
        <v>43874</v>
      </c>
      <c r="C3539" s="7">
        <v>1</v>
      </c>
      <c r="D3539" s="7" t="s">
        <v>6984</v>
      </c>
      <c r="E3539" s="7" t="s">
        <v>592</v>
      </c>
      <c r="F3539" s="7" t="s">
        <v>6985</v>
      </c>
      <c r="G3539" s="8">
        <v>43857</v>
      </c>
      <c r="H3539" s="7" t="s">
        <v>2781</v>
      </c>
      <c r="I3539" s="7"/>
      <c r="J3539" s="7"/>
      <c r="K3539" s="7">
        <v>0</v>
      </c>
      <c r="L3539" s="7">
        <v>0</v>
      </c>
      <c r="M3539" s="7">
        <v>2400</v>
      </c>
      <c r="N3539" s="7">
        <v>1</v>
      </c>
      <c r="O3539" s="7" t="s">
        <v>53</v>
      </c>
      <c r="P3539" s="7">
        <v>0</v>
      </c>
      <c r="Q3539" s="7">
        <v>0</v>
      </c>
      <c r="R3539" s="7">
        <v>2400</v>
      </c>
    </row>
    <row r="3540" spans="1:18" x14ac:dyDescent="0.25">
      <c r="A3540" s="7" t="s">
        <v>6986</v>
      </c>
      <c r="B3540" s="8">
        <v>43874</v>
      </c>
      <c r="C3540" s="7">
        <v>1</v>
      </c>
      <c r="D3540" s="7" t="s">
        <v>6987</v>
      </c>
      <c r="E3540" s="7" t="s">
        <v>592</v>
      </c>
      <c r="F3540" s="7" t="s">
        <v>6988</v>
      </c>
      <c r="G3540" s="8">
        <v>43864</v>
      </c>
      <c r="H3540" s="7" t="s">
        <v>2781</v>
      </c>
      <c r="I3540" s="7"/>
      <c r="J3540" s="7"/>
      <c r="K3540" s="7">
        <v>0</v>
      </c>
      <c r="L3540" s="7">
        <v>0</v>
      </c>
      <c r="M3540" s="7">
        <v>2800</v>
      </c>
      <c r="N3540" s="7">
        <v>1</v>
      </c>
      <c r="O3540" s="7" t="s">
        <v>53</v>
      </c>
      <c r="P3540" s="7">
        <v>0</v>
      </c>
      <c r="Q3540" s="7">
        <v>0</v>
      </c>
      <c r="R3540" s="7">
        <v>2800</v>
      </c>
    </row>
    <row r="3541" spans="1:18" x14ac:dyDescent="0.25">
      <c r="A3541" s="7" t="s">
        <v>6989</v>
      </c>
      <c r="B3541" s="8">
        <v>43880</v>
      </c>
      <c r="C3541" s="7">
        <v>1</v>
      </c>
      <c r="D3541" s="7" t="s">
        <v>6990</v>
      </c>
      <c r="E3541" s="7" t="s">
        <v>592</v>
      </c>
      <c r="F3541" s="7" t="s">
        <v>6991</v>
      </c>
      <c r="G3541" s="8">
        <v>43875</v>
      </c>
      <c r="H3541" s="7" t="s">
        <v>2781</v>
      </c>
      <c r="I3541" s="7"/>
      <c r="J3541" s="7"/>
      <c r="K3541" s="7">
        <v>0</v>
      </c>
      <c r="L3541" s="7">
        <v>0</v>
      </c>
      <c r="M3541" s="7">
        <v>51239</v>
      </c>
      <c r="N3541" s="7">
        <v>1</v>
      </c>
      <c r="O3541" s="7" t="s">
        <v>53</v>
      </c>
      <c r="P3541" s="7">
        <v>0</v>
      </c>
      <c r="Q3541" s="7">
        <v>0</v>
      </c>
      <c r="R3541" s="7">
        <v>51239</v>
      </c>
    </row>
    <row r="3542" spans="1:18" x14ac:dyDescent="0.25">
      <c r="A3542" s="7" t="s">
        <v>6989</v>
      </c>
      <c r="B3542" s="8">
        <v>43880</v>
      </c>
      <c r="C3542" s="7">
        <v>1</v>
      </c>
      <c r="D3542" s="7" t="s">
        <v>6990</v>
      </c>
      <c r="E3542" s="7" t="s">
        <v>592</v>
      </c>
      <c r="F3542" s="7" t="s">
        <v>6991</v>
      </c>
      <c r="G3542" s="8">
        <v>43875</v>
      </c>
      <c r="H3542" s="7" t="s">
        <v>2781</v>
      </c>
      <c r="I3542" s="7"/>
      <c r="J3542" s="7"/>
      <c r="K3542" s="7">
        <v>0</v>
      </c>
      <c r="L3542" s="7">
        <v>0</v>
      </c>
      <c r="M3542" s="7">
        <v>51239</v>
      </c>
      <c r="N3542" s="7">
        <v>1</v>
      </c>
      <c r="O3542" s="7" t="s">
        <v>53</v>
      </c>
      <c r="P3542" s="7">
        <v>0</v>
      </c>
      <c r="Q3542" s="7">
        <v>0</v>
      </c>
      <c r="R3542" s="7">
        <v>51239</v>
      </c>
    </row>
    <row r="3543" spans="1:18" x14ac:dyDescent="0.25">
      <c r="A3543" s="7" t="s">
        <v>6992</v>
      </c>
      <c r="B3543" s="8">
        <v>43881</v>
      </c>
      <c r="C3543" s="7">
        <v>1</v>
      </c>
      <c r="D3543" s="7" t="s">
        <v>6993</v>
      </c>
      <c r="E3543" s="7" t="s">
        <v>592</v>
      </c>
      <c r="F3543" s="7" t="s">
        <v>6994</v>
      </c>
      <c r="G3543" s="8">
        <v>43876</v>
      </c>
      <c r="H3543" s="7" t="s">
        <v>2781</v>
      </c>
      <c r="I3543" s="7"/>
      <c r="J3543" s="7"/>
      <c r="K3543" s="7">
        <v>0</v>
      </c>
      <c r="L3543" s="7">
        <v>0</v>
      </c>
      <c r="M3543" s="7">
        <v>50</v>
      </c>
      <c r="N3543" s="7">
        <v>1</v>
      </c>
      <c r="O3543" s="7" t="s">
        <v>71</v>
      </c>
      <c r="P3543" s="7">
        <v>0</v>
      </c>
      <c r="Q3543" s="7">
        <v>0</v>
      </c>
      <c r="R3543" s="7">
        <v>50</v>
      </c>
    </row>
    <row r="3544" spans="1:18" x14ac:dyDescent="0.25">
      <c r="A3544" s="7" t="s">
        <v>6995</v>
      </c>
      <c r="B3544" s="8">
        <v>43881</v>
      </c>
      <c r="C3544" s="7">
        <v>1</v>
      </c>
      <c r="D3544" s="7" t="s">
        <v>6996</v>
      </c>
      <c r="E3544" s="7" t="s">
        <v>592</v>
      </c>
      <c r="F3544" s="7" t="s">
        <v>6997</v>
      </c>
      <c r="G3544" s="8">
        <v>43873</v>
      </c>
      <c r="H3544" s="7" t="s">
        <v>2781</v>
      </c>
      <c r="I3544" s="7"/>
      <c r="J3544" s="7"/>
      <c r="K3544" s="7">
        <v>0</v>
      </c>
      <c r="L3544" s="7">
        <v>0</v>
      </c>
      <c r="M3544" s="7">
        <v>50</v>
      </c>
      <c r="N3544" s="7">
        <v>1</v>
      </c>
      <c r="O3544" s="7" t="s">
        <v>71</v>
      </c>
      <c r="P3544" s="7">
        <v>0</v>
      </c>
      <c r="Q3544" s="7">
        <v>0</v>
      </c>
      <c r="R3544" s="7">
        <v>50</v>
      </c>
    </row>
    <row r="3545" spans="1:18" x14ac:dyDescent="0.25">
      <c r="A3545" s="7" t="s">
        <v>6998</v>
      </c>
      <c r="B3545" s="8">
        <v>43882</v>
      </c>
      <c r="C3545" s="7">
        <v>1</v>
      </c>
      <c r="D3545" s="7" t="s">
        <v>6999</v>
      </c>
      <c r="E3545" s="7" t="s">
        <v>592</v>
      </c>
      <c r="F3545" s="7" t="s">
        <v>7000</v>
      </c>
      <c r="G3545" s="8">
        <v>43874</v>
      </c>
      <c r="H3545" s="7" t="s">
        <v>2781</v>
      </c>
      <c r="I3545" s="7"/>
      <c r="J3545" s="7"/>
      <c r="K3545" s="7">
        <v>0</v>
      </c>
      <c r="L3545" s="7">
        <v>0</v>
      </c>
      <c r="M3545" s="7">
        <v>150</v>
      </c>
      <c r="N3545" s="7">
        <v>1</v>
      </c>
      <c r="O3545" s="7" t="s">
        <v>71</v>
      </c>
      <c r="P3545" s="7">
        <v>0</v>
      </c>
      <c r="Q3545" s="7">
        <v>0</v>
      </c>
      <c r="R3545" s="7">
        <v>150</v>
      </c>
    </row>
    <row r="3546" spans="1:18" x14ac:dyDescent="0.25">
      <c r="A3546" s="7" t="s">
        <v>7001</v>
      </c>
      <c r="B3546" s="8">
        <v>43882</v>
      </c>
      <c r="C3546" s="7">
        <v>1</v>
      </c>
      <c r="D3546" s="7" t="s">
        <v>7002</v>
      </c>
      <c r="E3546" s="7" t="s">
        <v>592</v>
      </c>
      <c r="F3546" s="7" t="s">
        <v>7003</v>
      </c>
      <c r="G3546" s="8">
        <v>43873</v>
      </c>
      <c r="H3546" s="7" t="s">
        <v>2781</v>
      </c>
      <c r="I3546" s="7"/>
      <c r="J3546" s="7"/>
      <c r="K3546" s="7">
        <v>0</v>
      </c>
      <c r="L3546" s="7">
        <v>0</v>
      </c>
      <c r="M3546" s="7">
        <v>60.45</v>
      </c>
      <c r="N3546" s="7">
        <v>1</v>
      </c>
      <c r="O3546" s="7" t="s">
        <v>937</v>
      </c>
      <c r="P3546" s="7">
        <v>0</v>
      </c>
      <c r="Q3546" s="7">
        <v>0</v>
      </c>
      <c r="R3546" s="7">
        <v>60.45</v>
      </c>
    </row>
    <row r="3547" spans="1:18" x14ac:dyDescent="0.25">
      <c r="A3547" s="7" t="s">
        <v>7004</v>
      </c>
      <c r="B3547" s="8">
        <v>43883</v>
      </c>
      <c r="C3547" s="7">
        <v>1</v>
      </c>
      <c r="D3547" s="7" t="s">
        <v>7005</v>
      </c>
      <c r="E3547" s="7" t="s">
        <v>592</v>
      </c>
      <c r="F3547" s="7" t="s">
        <v>7006</v>
      </c>
      <c r="G3547" s="8">
        <v>43878</v>
      </c>
      <c r="H3547" s="7" t="s">
        <v>2781</v>
      </c>
      <c r="I3547" s="7"/>
      <c r="J3547" s="7"/>
      <c r="K3547" s="7">
        <v>0</v>
      </c>
      <c r="L3547" s="7">
        <v>0</v>
      </c>
      <c r="M3547" s="7">
        <v>8900</v>
      </c>
      <c r="N3547" s="7">
        <v>1</v>
      </c>
      <c r="O3547" s="7" t="s">
        <v>53</v>
      </c>
      <c r="P3547" s="7">
        <v>0</v>
      </c>
      <c r="Q3547" s="7">
        <v>0</v>
      </c>
      <c r="R3547" s="7">
        <v>8900</v>
      </c>
    </row>
    <row r="3548" spans="1:18" x14ac:dyDescent="0.25">
      <c r="A3548" s="7" t="s">
        <v>7007</v>
      </c>
      <c r="B3548" s="8">
        <v>43883</v>
      </c>
      <c r="C3548" s="7">
        <v>1</v>
      </c>
      <c r="D3548" s="7" t="s">
        <v>7008</v>
      </c>
      <c r="E3548" s="7" t="s">
        <v>592</v>
      </c>
      <c r="F3548" s="7" t="s">
        <v>7009</v>
      </c>
      <c r="G3548" s="8">
        <v>43878</v>
      </c>
      <c r="H3548" s="7" t="s">
        <v>2781</v>
      </c>
      <c r="I3548" s="7"/>
      <c r="J3548" s="7"/>
      <c r="K3548" s="7">
        <v>0</v>
      </c>
      <c r="L3548" s="7">
        <v>0</v>
      </c>
      <c r="M3548" s="7">
        <v>750</v>
      </c>
      <c r="N3548" s="7">
        <v>1</v>
      </c>
      <c r="O3548" s="7" t="s">
        <v>53</v>
      </c>
      <c r="P3548" s="7">
        <v>0</v>
      </c>
      <c r="Q3548" s="7">
        <v>0</v>
      </c>
      <c r="R3548" s="7">
        <v>750</v>
      </c>
    </row>
    <row r="3549" spans="1:18" x14ac:dyDescent="0.25">
      <c r="A3549" s="7" t="s">
        <v>6828</v>
      </c>
      <c r="B3549" s="8">
        <v>43866</v>
      </c>
      <c r="C3549" s="7">
        <v>1</v>
      </c>
      <c r="D3549" s="7" t="s">
        <v>6829</v>
      </c>
      <c r="E3549" s="7" t="s">
        <v>592</v>
      </c>
      <c r="F3549" s="7" t="s">
        <v>6830</v>
      </c>
      <c r="G3549" s="8">
        <v>43858</v>
      </c>
      <c r="H3549" s="7" t="s">
        <v>2781</v>
      </c>
      <c r="I3549" s="7"/>
      <c r="J3549" s="7"/>
      <c r="K3549" s="7">
        <v>0</v>
      </c>
      <c r="L3549" s="7">
        <v>0</v>
      </c>
      <c r="M3549" s="7">
        <v>53000</v>
      </c>
      <c r="N3549" s="7">
        <v>1</v>
      </c>
      <c r="O3549" s="7" t="s">
        <v>53</v>
      </c>
      <c r="P3549" s="7">
        <v>0</v>
      </c>
      <c r="Q3549" s="7">
        <v>0</v>
      </c>
      <c r="R3549" s="7">
        <v>158354</v>
      </c>
    </row>
    <row r="3550" spans="1:18" x14ac:dyDescent="0.25">
      <c r="A3550" s="7" t="s">
        <v>6894</v>
      </c>
      <c r="B3550" s="8">
        <v>43890</v>
      </c>
      <c r="C3550" s="7">
        <v>1</v>
      </c>
      <c r="D3550" s="7" t="s">
        <v>6895</v>
      </c>
      <c r="E3550" s="7" t="s">
        <v>592</v>
      </c>
      <c r="F3550" s="7" t="s">
        <v>6896</v>
      </c>
      <c r="G3550" s="8">
        <v>43858</v>
      </c>
      <c r="H3550" s="7" t="s">
        <v>2781</v>
      </c>
      <c r="I3550" s="7"/>
      <c r="J3550" s="7"/>
      <c r="K3550" s="7">
        <v>0</v>
      </c>
      <c r="L3550" s="7">
        <v>0</v>
      </c>
      <c r="M3550" s="7">
        <v>1</v>
      </c>
      <c r="N3550" s="7">
        <v>1</v>
      </c>
      <c r="O3550" s="7" t="s">
        <v>53</v>
      </c>
      <c r="P3550" s="7">
        <v>0</v>
      </c>
      <c r="Q3550" s="7">
        <v>0</v>
      </c>
      <c r="R3550" s="7">
        <v>40018</v>
      </c>
    </row>
    <row r="3551" spans="1:18" x14ac:dyDescent="0.25">
      <c r="A3551" s="7" t="s">
        <v>6906</v>
      </c>
      <c r="B3551" s="8">
        <v>43864</v>
      </c>
      <c r="C3551" s="7">
        <v>1</v>
      </c>
      <c r="D3551" s="7" t="s">
        <v>6907</v>
      </c>
      <c r="E3551" s="7" t="s">
        <v>592</v>
      </c>
      <c r="F3551" s="7" t="s">
        <v>6908</v>
      </c>
      <c r="G3551" s="8">
        <v>43863</v>
      </c>
      <c r="H3551" s="7" t="s">
        <v>2781</v>
      </c>
      <c r="I3551" s="7"/>
      <c r="J3551" s="7"/>
      <c r="K3551" s="7">
        <v>0</v>
      </c>
      <c r="L3551" s="7">
        <v>0</v>
      </c>
      <c r="M3551" s="7">
        <v>0</v>
      </c>
      <c r="N3551" s="7">
        <v>1</v>
      </c>
      <c r="O3551" s="7" t="s">
        <v>71</v>
      </c>
      <c r="P3551" s="7">
        <v>0</v>
      </c>
      <c r="Q3551" s="7">
        <v>0</v>
      </c>
      <c r="R3551" s="7">
        <v>50</v>
      </c>
    </row>
    <row r="3552" spans="1:18" x14ac:dyDescent="0.25">
      <c r="A3552" s="7" t="s">
        <v>6909</v>
      </c>
      <c r="B3552" s="8">
        <v>43864</v>
      </c>
      <c r="C3552" s="7">
        <v>1</v>
      </c>
      <c r="D3552" s="7" t="s">
        <v>6910</v>
      </c>
      <c r="E3552" s="7" t="s">
        <v>592</v>
      </c>
      <c r="F3552" s="7" t="s">
        <v>6911</v>
      </c>
      <c r="G3552" s="8">
        <v>43864</v>
      </c>
      <c r="H3552" s="7" t="s">
        <v>2781</v>
      </c>
      <c r="I3552" s="7"/>
      <c r="J3552" s="7"/>
      <c r="K3552" s="7">
        <v>0</v>
      </c>
      <c r="L3552" s="7">
        <v>0</v>
      </c>
      <c r="M3552" s="7">
        <v>50</v>
      </c>
      <c r="N3552" s="7">
        <v>1</v>
      </c>
      <c r="O3552" s="7" t="s">
        <v>71</v>
      </c>
      <c r="P3552" s="7">
        <v>0</v>
      </c>
      <c r="Q3552" s="7">
        <v>0</v>
      </c>
      <c r="R3552" s="7">
        <v>50</v>
      </c>
    </row>
    <row r="3553" spans="1:18" x14ac:dyDescent="0.25">
      <c r="A3553" s="7" t="s">
        <v>6912</v>
      </c>
      <c r="B3553" s="8">
        <v>43865</v>
      </c>
      <c r="C3553" s="7">
        <v>1</v>
      </c>
      <c r="D3553" s="7" t="s">
        <v>6913</v>
      </c>
      <c r="E3553" s="7" t="s">
        <v>592</v>
      </c>
      <c r="F3553" s="7" t="s">
        <v>6914</v>
      </c>
      <c r="G3553" s="8">
        <v>43861</v>
      </c>
      <c r="H3553" s="7" t="s">
        <v>2781</v>
      </c>
      <c r="I3553" s="7"/>
      <c r="J3553" s="7"/>
      <c r="K3553" s="7">
        <v>0</v>
      </c>
      <c r="L3553" s="7">
        <v>0</v>
      </c>
      <c r="M3553" s="7">
        <v>0</v>
      </c>
      <c r="N3553" s="7">
        <v>1</v>
      </c>
      <c r="O3553" s="7" t="s">
        <v>71</v>
      </c>
      <c r="P3553" s="7">
        <v>0</v>
      </c>
      <c r="Q3553" s="7">
        <v>0</v>
      </c>
      <c r="R3553" s="7">
        <v>200</v>
      </c>
    </row>
    <row r="3554" spans="1:18" x14ac:dyDescent="0.25">
      <c r="A3554" s="7" t="s">
        <v>6915</v>
      </c>
      <c r="B3554" s="8">
        <v>43865</v>
      </c>
      <c r="C3554" s="7">
        <v>3</v>
      </c>
      <c r="D3554" s="7" t="s">
        <v>6916</v>
      </c>
      <c r="E3554" s="7" t="s">
        <v>592</v>
      </c>
      <c r="F3554" s="7" t="s">
        <v>6917</v>
      </c>
      <c r="G3554" s="8">
        <v>43861</v>
      </c>
      <c r="H3554" s="7" t="s">
        <v>2781</v>
      </c>
      <c r="I3554" s="7"/>
      <c r="J3554" s="7"/>
      <c r="K3554" s="7">
        <v>0</v>
      </c>
      <c r="L3554" s="7">
        <v>0</v>
      </c>
      <c r="M3554" s="7">
        <v>450</v>
      </c>
      <c r="N3554" s="7">
        <v>1</v>
      </c>
      <c r="O3554" s="7" t="s">
        <v>71</v>
      </c>
      <c r="P3554" s="7">
        <v>0</v>
      </c>
      <c r="Q3554" s="7">
        <v>0</v>
      </c>
      <c r="R3554" s="7">
        <v>450</v>
      </c>
    </row>
    <row r="3555" spans="1:18" x14ac:dyDescent="0.25">
      <c r="A3555" s="7" t="s">
        <v>6918</v>
      </c>
      <c r="B3555" s="8">
        <v>43865</v>
      </c>
      <c r="C3555" s="7">
        <v>1</v>
      </c>
      <c r="D3555" s="7" t="s">
        <v>6919</v>
      </c>
      <c r="E3555" s="7" t="s">
        <v>592</v>
      </c>
      <c r="F3555" s="7" t="s">
        <v>6920</v>
      </c>
      <c r="G3555" s="8">
        <v>43825</v>
      </c>
      <c r="H3555" s="7" t="s">
        <v>2781</v>
      </c>
      <c r="I3555" s="7"/>
      <c r="J3555" s="7"/>
      <c r="K3555" s="7">
        <v>0</v>
      </c>
      <c r="L3555" s="7">
        <v>0</v>
      </c>
      <c r="M3555" s="7">
        <v>150</v>
      </c>
      <c r="N3555" s="7">
        <v>1</v>
      </c>
      <c r="O3555" s="7" t="s">
        <v>71</v>
      </c>
      <c r="P3555" s="7">
        <v>0</v>
      </c>
      <c r="Q3555" s="7">
        <v>0</v>
      </c>
      <c r="R3555" s="7">
        <v>150</v>
      </c>
    </row>
    <row r="3556" spans="1:18" x14ac:dyDescent="0.25">
      <c r="A3556" s="7" t="s">
        <v>6921</v>
      </c>
      <c r="B3556" s="8">
        <v>43865</v>
      </c>
      <c r="C3556" s="7">
        <v>1</v>
      </c>
      <c r="D3556" s="7" t="s">
        <v>6922</v>
      </c>
      <c r="E3556" s="7" t="s">
        <v>592</v>
      </c>
      <c r="F3556" s="7" t="s">
        <v>6923</v>
      </c>
      <c r="G3556" s="8">
        <v>43854</v>
      </c>
      <c r="H3556" s="7" t="s">
        <v>2781</v>
      </c>
      <c r="I3556" s="7"/>
      <c r="J3556" s="7"/>
      <c r="K3556" s="7">
        <v>0</v>
      </c>
      <c r="L3556" s="7">
        <v>0</v>
      </c>
      <c r="M3556" s="7">
        <v>150</v>
      </c>
      <c r="N3556" s="7">
        <v>1</v>
      </c>
      <c r="O3556" s="7" t="s">
        <v>71</v>
      </c>
      <c r="P3556" s="7">
        <v>0</v>
      </c>
      <c r="Q3556" s="7">
        <v>0</v>
      </c>
      <c r="R3556" s="7">
        <v>150</v>
      </c>
    </row>
    <row r="3557" spans="1:18" x14ac:dyDescent="0.25">
      <c r="A3557" s="7" t="s">
        <v>6924</v>
      </c>
      <c r="B3557" s="8">
        <v>43865</v>
      </c>
      <c r="C3557" s="7">
        <v>1</v>
      </c>
      <c r="D3557" s="7" t="s">
        <v>6925</v>
      </c>
      <c r="E3557" s="7" t="s">
        <v>592</v>
      </c>
      <c r="F3557" s="7" t="s">
        <v>6926</v>
      </c>
      <c r="G3557" s="8">
        <v>43859</v>
      </c>
      <c r="H3557" s="7" t="s">
        <v>2781</v>
      </c>
      <c r="I3557" s="7"/>
      <c r="J3557" s="7"/>
      <c r="K3557" s="7">
        <v>0</v>
      </c>
      <c r="L3557" s="7">
        <v>0</v>
      </c>
      <c r="M3557" s="7">
        <v>71.77</v>
      </c>
      <c r="N3557" s="7">
        <v>1</v>
      </c>
      <c r="O3557" s="7" t="s">
        <v>937</v>
      </c>
      <c r="P3557" s="7">
        <v>0</v>
      </c>
      <c r="Q3557" s="7">
        <v>0</v>
      </c>
      <c r="R3557" s="7">
        <v>71.77</v>
      </c>
    </row>
    <row r="3558" spans="1:18" x14ac:dyDescent="0.25">
      <c r="A3558" s="7" t="s">
        <v>6927</v>
      </c>
      <c r="B3558" s="8">
        <v>43865</v>
      </c>
      <c r="C3558" s="7">
        <v>1</v>
      </c>
      <c r="D3558" s="7" t="s">
        <v>6880</v>
      </c>
      <c r="E3558" s="7" t="s">
        <v>592</v>
      </c>
      <c r="F3558" s="7" t="s">
        <v>6881</v>
      </c>
      <c r="G3558" s="8">
        <v>43859</v>
      </c>
      <c r="H3558" s="7" t="s">
        <v>2781</v>
      </c>
      <c r="I3558" s="7"/>
      <c r="J3558" s="7"/>
      <c r="K3558" s="7">
        <v>0</v>
      </c>
      <c r="L3558" s="7">
        <v>0</v>
      </c>
      <c r="M3558" s="7">
        <v>30000</v>
      </c>
      <c r="N3558" s="7">
        <v>1</v>
      </c>
      <c r="O3558" s="7" t="s">
        <v>53</v>
      </c>
      <c r="P3558" s="7">
        <v>0</v>
      </c>
      <c r="Q3558" s="7">
        <v>0</v>
      </c>
      <c r="R3558" s="7">
        <v>30000</v>
      </c>
    </row>
    <row r="3559" spans="1:18" x14ac:dyDescent="0.25">
      <c r="A3559" s="7" t="s">
        <v>6928</v>
      </c>
      <c r="B3559" s="8">
        <v>43866</v>
      </c>
      <c r="C3559" s="7">
        <v>1</v>
      </c>
      <c r="D3559" s="7" t="s">
        <v>6929</v>
      </c>
      <c r="E3559" s="7" t="s">
        <v>592</v>
      </c>
      <c r="F3559" s="7" t="s">
        <v>6930</v>
      </c>
      <c r="G3559" s="8">
        <v>43861</v>
      </c>
      <c r="H3559" s="7" t="s">
        <v>2781</v>
      </c>
      <c r="I3559" s="7"/>
      <c r="J3559" s="7"/>
      <c r="K3559" s="7">
        <v>0</v>
      </c>
      <c r="L3559" s="7">
        <v>0</v>
      </c>
      <c r="M3559" s="7">
        <v>200</v>
      </c>
      <c r="N3559" s="7">
        <v>1</v>
      </c>
      <c r="O3559" s="7" t="s">
        <v>71</v>
      </c>
      <c r="P3559" s="7">
        <v>0</v>
      </c>
      <c r="Q3559" s="7">
        <v>0</v>
      </c>
      <c r="R3559" s="7">
        <v>200</v>
      </c>
    </row>
    <row r="3560" spans="1:18" x14ac:dyDescent="0.25">
      <c r="A3560" s="7" t="s">
        <v>6931</v>
      </c>
      <c r="B3560" s="8">
        <v>43867</v>
      </c>
      <c r="C3560" s="7">
        <v>2</v>
      </c>
      <c r="D3560" s="7" t="s">
        <v>6932</v>
      </c>
      <c r="E3560" s="7" t="s">
        <v>592</v>
      </c>
      <c r="F3560" s="7" t="s">
        <v>6933</v>
      </c>
      <c r="G3560" s="8">
        <v>43864</v>
      </c>
      <c r="H3560" s="7" t="s">
        <v>2781</v>
      </c>
      <c r="I3560" s="7"/>
      <c r="J3560" s="7"/>
      <c r="K3560" s="7">
        <v>0</v>
      </c>
      <c r="L3560" s="7">
        <v>0</v>
      </c>
      <c r="M3560" s="7">
        <v>72000</v>
      </c>
      <c r="N3560" s="7">
        <v>1</v>
      </c>
      <c r="O3560" s="7" t="s">
        <v>53</v>
      </c>
      <c r="P3560" s="7">
        <v>0</v>
      </c>
      <c r="Q3560" s="7">
        <v>0</v>
      </c>
      <c r="R3560" s="7">
        <v>72000</v>
      </c>
    </row>
    <row r="3561" spans="1:18" x14ac:dyDescent="0.25">
      <c r="A3561" s="7" t="s">
        <v>6934</v>
      </c>
      <c r="B3561" s="8">
        <v>43867</v>
      </c>
      <c r="C3561" s="7">
        <v>1</v>
      </c>
      <c r="D3561" s="7" t="s">
        <v>6935</v>
      </c>
      <c r="E3561" s="7" t="s">
        <v>592</v>
      </c>
      <c r="F3561" s="7" t="s">
        <v>6936</v>
      </c>
      <c r="G3561" s="8">
        <v>43864</v>
      </c>
      <c r="H3561" s="7" t="s">
        <v>2781</v>
      </c>
      <c r="I3561" s="7"/>
      <c r="J3561" s="7"/>
      <c r="K3561" s="7">
        <v>0</v>
      </c>
      <c r="L3561" s="7">
        <v>0</v>
      </c>
      <c r="M3561" s="7">
        <v>25</v>
      </c>
      <c r="N3561" s="7">
        <v>1</v>
      </c>
      <c r="O3561" s="7" t="s">
        <v>71</v>
      </c>
      <c r="P3561" s="7">
        <v>0</v>
      </c>
      <c r="Q3561" s="7">
        <v>0</v>
      </c>
      <c r="R3561" s="7">
        <v>25</v>
      </c>
    </row>
    <row r="3562" spans="1:18" x14ac:dyDescent="0.25">
      <c r="A3562" s="7" t="s">
        <v>6937</v>
      </c>
      <c r="B3562" s="8">
        <v>43867</v>
      </c>
      <c r="C3562" s="7">
        <v>1</v>
      </c>
      <c r="D3562" s="7" t="s">
        <v>6938</v>
      </c>
      <c r="E3562" s="7" t="s">
        <v>592</v>
      </c>
      <c r="F3562" s="7" t="s">
        <v>6939</v>
      </c>
      <c r="G3562" s="8">
        <v>43863</v>
      </c>
      <c r="H3562" s="7" t="s">
        <v>2781</v>
      </c>
      <c r="I3562" s="7"/>
      <c r="J3562" s="7"/>
      <c r="K3562" s="7">
        <v>0</v>
      </c>
      <c r="L3562" s="7">
        <v>0</v>
      </c>
      <c r="M3562" s="7">
        <v>100</v>
      </c>
      <c r="N3562" s="7">
        <v>1</v>
      </c>
      <c r="O3562" s="7" t="s">
        <v>71</v>
      </c>
      <c r="P3562" s="7">
        <v>0</v>
      </c>
      <c r="Q3562" s="7">
        <v>0</v>
      </c>
      <c r="R3562" s="7">
        <v>140</v>
      </c>
    </row>
    <row r="3563" spans="1:18" x14ac:dyDescent="0.25">
      <c r="A3563" s="7" t="s">
        <v>6940</v>
      </c>
      <c r="B3563" s="8">
        <v>43867</v>
      </c>
      <c r="C3563" s="7">
        <v>1</v>
      </c>
      <c r="D3563" s="7" t="s">
        <v>6941</v>
      </c>
      <c r="E3563" s="7" t="s">
        <v>592</v>
      </c>
      <c r="F3563" s="7" t="s">
        <v>6942</v>
      </c>
      <c r="G3563" s="8">
        <v>43858</v>
      </c>
      <c r="H3563" s="7" t="s">
        <v>2781</v>
      </c>
      <c r="I3563" s="7"/>
      <c r="J3563" s="7"/>
      <c r="K3563" s="7">
        <v>0</v>
      </c>
      <c r="L3563" s="7">
        <v>0</v>
      </c>
      <c r="M3563" s="7">
        <v>50</v>
      </c>
      <c r="N3563" s="7">
        <v>1</v>
      </c>
      <c r="O3563" s="7" t="s">
        <v>71</v>
      </c>
      <c r="P3563" s="7">
        <v>0</v>
      </c>
      <c r="Q3563" s="7">
        <v>0</v>
      </c>
      <c r="R3563" s="7">
        <v>50</v>
      </c>
    </row>
    <row r="3564" spans="1:18" x14ac:dyDescent="0.25">
      <c r="A3564" s="7" t="s">
        <v>6943</v>
      </c>
      <c r="B3564" s="8">
        <v>43868</v>
      </c>
      <c r="C3564" s="7">
        <v>1</v>
      </c>
      <c r="D3564" s="7" t="s">
        <v>6944</v>
      </c>
      <c r="E3564" s="7" t="s">
        <v>592</v>
      </c>
      <c r="F3564" s="7" t="s">
        <v>6945</v>
      </c>
      <c r="G3564" s="8">
        <v>43866</v>
      </c>
      <c r="H3564" s="7" t="s">
        <v>2781</v>
      </c>
      <c r="I3564" s="7"/>
      <c r="J3564" s="7"/>
      <c r="K3564" s="7">
        <v>0</v>
      </c>
      <c r="L3564" s="7">
        <v>0</v>
      </c>
      <c r="M3564" s="7">
        <v>50</v>
      </c>
      <c r="N3564" s="7">
        <v>1</v>
      </c>
      <c r="O3564" s="7" t="s">
        <v>71</v>
      </c>
      <c r="P3564" s="7">
        <v>0</v>
      </c>
      <c r="Q3564" s="7">
        <v>0</v>
      </c>
      <c r="R3564" s="7">
        <v>50</v>
      </c>
    </row>
    <row r="3565" spans="1:18" x14ac:dyDescent="0.25">
      <c r="A3565" s="7" t="s">
        <v>6946</v>
      </c>
      <c r="B3565" s="8">
        <v>43868</v>
      </c>
      <c r="C3565" s="7">
        <v>1</v>
      </c>
      <c r="D3565" s="7" t="s">
        <v>6947</v>
      </c>
      <c r="E3565" s="7" t="s">
        <v>592</v>
      </c>
      <c r="F3565" s="7" t="s">
        <v>6948</v>
      </c>
      <c r="G3565" s="8">
        <v>43864</v>
      </c>
      <c r="H3565" s="7" t="s">
        <v>2781</v>
      </c>
      <c r="I3565" s="7"/>
      <c r="J3565" s="7"/>
      <c r="K3565" s="7">
        <v>0</v>
      </c>
      <c r="L3565" s="7">
        <v>0</v>
      </c>
      <c r="M3565" s="7">
        <v>50</v>
      </c>
      <c r="N3565" s="7">
        <v>1</v>
      </c>
      <c r="O3565" s="7" t="s">
        <v>71</v>
      </c>
      <c r="P3565" s="7">
        <v>0</v>
      </c>
      <c r="Q3565" s="7">
        <v>0</v>
      </c>
      <c r="R3565" s="7">
        <v>50</v>
      </c>
    </row>
    <row r="3566" spans="1:18" x14ac:dyDescent="0.25">
      <c r="A3566" s="7" t="s">
        <v>6949</v>
      </c>
      <c r="B3566" s="8">
        <v>43868</v>
      </c>
      <c r="C3566" s="7">
        <v>1</v>
      </c>
      <c r="D3566" s="7" t="s">
        <v>6950</v>
      </c>
      <c r="E3566" s="7" t="s">
        <v>592</v>
      </c>
      <c r="F3566" s="7" t="s">
        <v>6951</v>
      </c>
      <c r="G3566" s="8">
        <v>43865</v>
      </c>
      <c r="H3566" s="7" t="s">
        <v>2781</v>
      </c>
      <c r="I3566" s="7"/>
      <c r="J3566" s="7"/>
      <c r="K3566" s="7">
        <v>0</v>
      </c>
      <c r="L3566" s="7">
        <v>0</v>
      </c>
      <c r="M3566" s="7">
        <v>0</v>
      </c>
      <c r="N3566" s="7">
        <v>1</v>
      </c>
      <c r="O3566" s="7" t="s">
        <v>71</v>
      </c>
      <c r="P3566" s="7">
        <v>0</v>
      </c>
      <c r="Q3566" s="7">
        <v>0</v>
      </c>
      <c r="R3566" s="7">
        <v>50</v>
      </c>
    </row>
    <row r="3567" spans="1:18" x14ac:dyDescent="0.25">
      <c r="A3567" s="7" t="s">
        <v>6952</v>
      </c>
      <c r="B3567" s="8">
        <v>43868</v>
      </c>
      <c r="C3567" s="7">
        <v>1</v>
      </c>
      <c r="D3567" s="7" t="s">
        <v>6953</v>
      </c>
      <c r="E3567" s="7" t="s">
        <v>592</v>
      </c>
      <c r="F3567" s="7" t="s">
        <v>6954</v>
      </c>
      <c r="G3567" s="8">
        <v>43865</v>
      </c>
      <c r="H3567" s="7" t="s">
        <v>2781</v>
      </c>
      <c r="I3567" s="7"/>
      <c r="J3567" s="7"/>
      <c r="K3567" s="7">
        <v>0</v>
      </c>
      <c r="L3567" s="7">
        <v>0</v>
      </c>
      <c r="M3567" s="7">
        <v>0</v>
      </c>
      <c r="N3567" s="7">
        <v>1</v>
      </c>
      <c r="O3567" s="7" t="s">
        <v>71</v>
      </c>
      <c r="P3567" s="7">
        <v>0</v>
      </c>
      <c r="Q3567" s="7">
        <v>0</v>
      </c>
      <c r="R3567" s="7">
        <v>50</v>
      </c>
    </row>
    <row r="3568" spans="1:18" x14ac:dyDescent="0.25">
      <c r="A3568" s="7" t="s">
        <v>6955</v>
      </c>
      <c r="B3568" s="8">
        <v>43871</v>
      </c>
      <c r="C3568" s="7">
        <v>1</v>
      </c>
      <c r="D3568" s="7" t="s">
        <v>6956</v>
      </c>
      <c r="E3568" s="7" t="s">
        <v>592</v>
      </c>
      <c r="F3568" s="7" t="s">
        <v>6957</v>
      </c>
      <c r="G3568" s="8">
        <v>43866</v>
      </c>
      <c r="H3568" s="7" t="s">
        <v>2781</v>
      </c>
      <c r="I3568" s="7"/>
      <c r="J3568" s="7"/>
      <c r="K3568" s="7">
        <v>0</v>
      </c>
      <c r="L3568" s="7">
        <v>0</v>
      </c>
      <c r="M3568" s="7">
        <v>0</v>
      </c>
      <c r="N3568" s="7">
        <v>1</v>
      </c>
      <c r="O3568" s="7" t="s">
        <v>71</v>
      </c>
      <c r="P3568" s="7">
        <v>0</v>
      </c>
      <c r="Q3568" s="7">
        <v>0</v>
      </c>
      <c r="R3568" s="7">
        <v>336</v>
      </c>
    </row>
    <row r="3569" spans="1:18" x14ac:dyDescent="0.25">
      <c r="A3569" s="7" t="s">
        <v>6958</v>
      </c>
      <c r="B3569" s="8">
        <v>43871</v>
      </c>
      <c r="C3569" s="7">
        <v>1</v>
      </c>
      <c r="D3569" s="7" t="s">
        <v>6959</v>
      </c>
      <c r="E3569" s="7" t="s">
        <v>592</v>
      </c>
      <c r="F3569" s="7" t="s">
        <v>6960</v>
      </c>
      <c r="G3569" s="8">
        <v>43869</v>
      </c>
      <c r="H3569" s="7" t="s">
        <v>2781</v>
      </c>
      <c r="I3569" s="7"/>
      <c r="J3569" s="7"/>
      <c r="K3569" s="7">
        <v>0</v>
      </c>
      <c r="L3569" s="7">
        <v>0</v>
      </c>
      <c r="M3569" s="7">
        <v>50</v>
      </c>
      <c r="N3569" s="7">
        <v>1</v>
      </c>
      <c r="O3569" s="7" t="s">
        <v>71</v>
      </c>
      <c r="P3569" s="7">
        <v>0</v>
      </c>
      <c r="Q3569" s="7">
        <v>0</v>
      </c>
      <c r="R3569" s="7">
        <v>50</v>
      </c>
    </row>
    <row r="3570" spans="1:18" x14ac:dyDescent="0.25">
      <c r="A3570" s="7" t="s">
        <v>6961</v>
      </c>
      <c r="B3570" s="8">
        <v>43871</v>
      </c>
      <c r="C3570" s="7">
        <v>1</v>
      </c>
      <c r="D3570" s="7" t="s">
        <v>6962</v>
      </c>
      <c r="E3570" s="7" t="s">
        <v>592</v>
      </c>
      <c r="F3570" s="7" t="s">
        <v>6963</v>
      </c>
      <c r="G3570" s="8">
        <v>43870</v>
      </c>
      <c r="H3570" s="7" t="s">
        <v>2781</v>
      </c>
      <c r="I3570" s="7"/>
      <c r="J3570" s="7"/>
      <c r="K3570" s="7">
        <v>0</v>
      </c>
      <c r="L3570" s="7">
        <v>0</v>
      </c>
      <c r="M3570" s="7">
        <v>400</v>
      </c>
      <c r="N3570" s="7">
        <v>1</v>
      </c>
      <c r="O3570" s="7" t="s">
        <v>71</v>
      </c>
      <c r="P3570" s="7">
        <v>0</v>
      </c>
      <c r="Q3570" s="7">
        <v>0</v>
      </c>
      <c r="R3570" s="7">
        <v>400</v>
      </c>
    </row>
    <row r="3571" spans="1:18" x14ac:dyDescent="0.25">
      <c r="A3571" s="7" t="s">
        <v>6964</v>
      </c>
      <c r="B3571" s="8">
        <v>43872</v>
      </c>
      <c r="C3571" s="7">
        <v>1</v>
      </c>
      <c r="D3571" s="7" t="s">
        <v>6965</v>
      </c>
      <c r="E3571" s="7" t="s">
        <v>592</v>
      </c>
      <c r="F3571" s="7" t="s">
        <v>6966</v>
      </c>
      <c r="G3571" s="8">
        <v>43871</v>
      </c>
      <c r="H3571" s="7" t="s">
        <v>2781</v>
      </c>
      <c r="I3571" s="7"/>
      <c r="J3571" s="7"/>
      <c r="K3571" s="7">
        <v>0</v>
      </c>
      <c r="L3571" s="7">
        <v>0</v>
      </c>
      <c r="M3571" s="7">
        <v>10440</v>
      </c>
      <c r="N3571" s="7">
        <v>1</v>
      </c>
      <c r="O3571" s="7" t="s">
        <v>53</v>
      </c>
      <c r="P3571" s="7">
        <v>0</v>
      </c>
      <c r="Q3571" s="7">
        <v>0</v>
      </c>
      <c r="R3571" s="7">
        <v>18583</v>
      </c>
    </row>
    <row r="3572" spans="1:18" x14ac:dyDescent="0.25">
      <c r="A3572" s="7" t="s">
        <v>6967</v>
      </c>
      <c r="B3572" s="8">
        <v>43874</v>
      </c>
      <c r="C3572" s="7">
        <v>1</v>
      </c>
      <c r="D3572" s="7" t="s">
        <v>6968</v>
      </c>
      <c r="E3572" s="7" t="s">
        <v>592</v>
      </c>
      <c r="F3572" s="7" t="s">
        <v>6969</v>
      </c>
      <c r="G3572" s="8">
        <v>43874</v>
      </c>
      <c r="H3572" s="7" t="s">
        <v>2781</v>
      </c>
      <c r="I3572" s="7"/>
      <c r="J3572" s="7"/>
      <c r="K3572" s="7">
        <v>0</v>
      </c>
      <c r="L3572" s="7">
        <v>0</v>
      </c>
      <c r="M3572" s="7">
        <v>8000</v>
      </c>
      <c r="N3572" s="7">
        <v>1</v>
      </c>
      <c r="O3572" s="7" t="s">
        <v>53</v>
      </c>
      <c r="P3572" s="7">
        <v>0</v>
      </c>
      <c r="Q3572" s="7">
        <v>0</v>
      </c>
      <c r="R3572" s="7">
        <v>8000</v>
      </c>
    </row>
    <row r="3573" spans="1:18" x14ac:dyDescent="0.25">
      <c r="A3573" s="7" t="s">
        <v>6970</v>
      </c>
      <c r="B3573" s="8">
        <v>43874</v>
      </c>
      <c r="C3573" s="7">
        <v>1</v>
      </c>
      <c r="D3573" s="7" t="s">
        <v>6971</v>
      </c>
      <c r="E3573" s="7" t="s">
        <v>592</v>
      </c>
      <c r="F3573" s="7" t="s">
        <v>6972</v>
      </c>
      <c r="G3573" s="8">
        <v>43870</v>
      </c>
      <c r="H3573" s="7" t="s">
        <v>2781</v>
      </c>
      <c r="I3573" s="7"/>
      <c r="J3573" s="7"/>
      <c r="K3573" s="7">
        <v>0</v>
      </c>
      <c r="L3573" s="7">
        <v>0</v>
      </c>
      <c r="M3573" s="7">
        <v>35990</v>
      </c>
      <c r="N3573" s="7">
        <v>1</v>
      </c>
      <c r="O3573" s="7" t="s">
        <v>53</v>
      </c>
      <c r="P3573" s="7">
        <v>0</v>
      </c>
      <c r="Q3573" s="7">
        <v>0</v>
      </c>
      <c r="R3573" s="7">
        <v>35990</v>
      </c>
    </row>
    <row r="3574" spans="1:18" x14ac:dyDescent="0.25">
      <c r="A3574" s="7" t="s">
        <v>6973</v>
      </c>
      <c r="B3574" s="8">
        <v>43874</v>
      </c>
      <c r="C3574" s="7">
        <v>1</v>
      </c>
      <c r="D3574" s="7" t="s">
        <v>6971</v>
      </c>
      <c r="E3574" s="7" t="s">
        <v>592</v>
      </c>
      <c r="F3574" s="7" t="s">
        <v>6972</v>
      </c>
      <c r="G3574" s="8">
        <v>43870</v>
      </c>
      <c r="H3574" s="7" t="s">
        <v>2781</v>
      </c>
      <c r="I3574" s="7"/>
      <c r="J3574" s="7"/>
      <c r="K3574" s="7">
        <v>0</v>
      </c>
      <c r="L3574" s="7">
        <v>0</v>
      </c>
      <c r="M3574" s="7">
        <v>35990</v>
      </c>
      <c r="N3574" s="7">
        <v>1</v>
      </c>
      <c r="O3574" s="7" t="s">
        <v>53</v>
      </c>
      <c r="P3574" s="7">
        <v>0</v>
      </c>
      <c r="Q3574" s="7">
        <v>0</v>
      </c>
      <c r="R3574" s="7">
        <v>35990</v>
      </c>
    </row>
    <row r="3575" spans="1:18" x14ac:dyDescent="0.25">
      <c r="A3575" s="7" t="s">
        <v>6974</v>
      </c>
      <c r="B3575" s="8">
        <v>43874</v>
      </c>
      <c r="C3575" s="7">
        <v>1</v>
      </c>
      <c r="D3575" s="7" t="s">
        <v>6975</v>
      </c>
      <c r="E3575" s="7" t="s">
        <v>592</v>
      </c>
      <c r="F3575" s="7" t="s">
        <v>6976</v>
      </c>
      <c r="G3575" s="8">
        <v>43867</v>
      </c>
      <c r="H3575" s="7" t="s">
        <v>2781</v>
      </c>
      <c r="I3575" s="7"/>
      <c r="J3575" s="7"/>
      <c r="K3575" s="7">
        <v>0</v>
      </c>
      <c r="L3575" s="7">
        <v>0</v>
      </c>
      <c r="M3575" s="7">
        <v>1400</v>
      </c>
      <c r="N3575" s="7">
        <v>1</v>
      </c>
      <c r="O3575" s="7" t="s">
        <v>53</v>
      </c>
      <c r="P3575" s="7">
        <v>0</v>
      </c>
      <c r="Q3575" s="7">
        <v>0</v>
      </c>
      <c r="R3575" s="7">
        <v>1400</v>
      </c>
    </row>
    <row r="3576" spans="1:18" x14ac:dyDescent="0.25">
      <c r="A3576" s="7" t="s">
        <v>6977</v>
      </c>
      <c r="B3576" s="8">
        <v>43874</v>
      </c>
      <c r="C3576" s="7">
        <v>1</v>
      </c>
      <c r="D3576" s="7" t="s">
        <v>6978</v>
      </c>
      <c r="E3576" s="7" t="s">
        <v>592</v>
      </c>
      <c r="F3576" s="7" t="s">
        <v>6979</v>
      </c>
      <c r="G3576" s="8">
        <v>43845</v>
      </c>
      <c r="H3576" s="7" t="s">
        <v>2781</v>
      </c>
      <c r="I3576" s="7"/>
      <c r="J3576" s="7"/>
      <c r="K3576" s="7">
        <v>0</v>
      </c>
      <c r="L3576" s="7">
        <v>0</v>
      </c>
      <c r="M3576" s="7">
        <v>4000</v>
      </c>
      <c r="N3576" s="7">
        <v>1</v>
      </c>
      <c r="O3576" s="7" t="s">
        <v>53</v>
      </c>
      <c r="P3576" s="7">
        <v>0</v>
      </c>
      <c r="Q3576" s="7">
        <v>0</v>
      </c>
      <c r="R3576" s="7">
        <v>4000</v>
      </c>
    </row>
    <row r="3577" spans="1:18" x14ac:dyDescent="0.25">
      <c r="A3577" s="7" t="s">
        <v>6980</v>
      </c>
      <c r="B3577" s="8">
        <v>43874</v>
      </c>
      <c r="C3577" s="7">
        <v>1</v>
      </c>
      <c r="D3577" s="7" t="s">
        <v>6981</v>
      </c>
      <c r="E3577" s="7" t="s">
        <v>592</v>
      </c>
      <c r="F3577" s="7" t="s">
        <v>6982</v>
      </c>
      <c r="G3577" s="8">
        <v>43858</v>
      </c>
      <c r="H3577" s="7" t="s">
        <v>2781</v>
      </c>
      <c r="I3577" s="7"/>
      <c r="J3577" s="7"/>
      <c r="K3577" s="7">
        <v>0</v>
      </c>
      <c r="L3577" s="7">
        <v>0</v>
      </c>
      <c r="M3577" s="7">
        <v>2200</v>
      </c>
      <c r="N3577" s="7">
        <v>1</v>
      </c>
      <c r="O3577" s="7" t="s">
        <v>53</v>
      </c>
      <c r="P3577" s="7">
        <v>0</v>
      </c>
      <c r="Q3577" s="7">
        <v>0</v>
      </c>
      <c r="R3577" s="7">
        <v>2200</v>
      </c>
    </row>
    <row r="3578" spans="1:18" x14ac:dyDescent="0.25">
      <c r="A3578" s="7" t="s">
        <v>6983</v>
      </c>
      <c r="B3578" s="8">
        <v>43874</v>
      </c>
      <c r="C3578" s="7">
        <v>1</v>
      </c>
      <c r="D3578" s="7" t="s">
        <v>6984</v>
      </c>
      <c r="E3578" s="7" t="s">
        <v>592</v>
      </c>
      <c r="F3578" s="7" t="s">
        <v>6985</v>
      </c>
      <c r="G3578" s="8">
        <v>43857</v>
      </c>
      <c r="H3578" s="7" t="s">
        <v>2781</v>
      </c>
      <c r="I3578" s="7"/>
      <c r="J3578" s="7"/>
      <c r="K3578" s="7">
        <v>0</v>
      </c>
      <c r="L3578" s="7">
        <v>0</v>
      </c>
      <c r="M3578" s="7">
        <v>2400</v>
      </c>
      <c r="N3578" s="7">
        <v>1</v>
      </c>
      <c r="O3578" s="7" t="s">
        <v>53</v>
      </c>
      <c r="P3578" s="7">
        <v>0</v>
      </c>
      <c r="Q3578" s="7">
        <v>0</v>
      </c>
      <c r="R3578" s="7">
        <v>2400</v>
      </c>
    </row>
    <row r="3579" spans="1:18" x14ac:dyDescent="0.25">
      <c r="A3579" s="7" t="s">
        <v>6986</v>
      </c>
      <c r="B3579" s="8">
        <v>43874</v>
      </c>
      <c r="C3579" s="7">
        <v>1</v>
      </c>
      <c r="D3579" s="7" t="s">
        <v>6987</v>
      </c>
      <c r="E3579" s="7" t="s">
        <v>592</v>
      </c>
      <c r="F3579" s="7" t="s">
        <v>6988</v>
      </c>
      <c r="G3579" s="8">
        <v>43864</v>
      </c>
      <c r="H3579" s="7" t="s">
        <v>2781</v>
      </c>
      <c r="I3579" s="7"/>
      <c r="J3579" s="7"/>
      <c r="K3579" s="7">
        <v>0</v>
      </c>
      <c r="L3579" s="7">
        <v>0</v>
      </c>
      <c r="M3579" s="7">
        <v>2800</v>
      </c>
      <c r="N3579" s="7">
        <v>1</v>
      </c>
      <c r="O3579" s="7" t="s">
        <v>53</v>
      </c>
      <c r="P3579" s="7">
        <v>0</v>
      </c>
      <c r="Q3579" s="7">
        <v>0</v>
      </c>
      <c r="R3579" s="7">
        <v>2800</v>
      </c>
    </row>
    <row r="3580" spans="1:18" x14ac:dyDescent="0.25">
      <c r="A3580" s="7" t="s">
        <v>6989</v>
      </c>
      <c r="B3580" s="8">
        <v>43880</v>
      </c>
      <c r="C3580" s="7">
        <v>1</v>
      </c>
      <c r="D3580" s="7" t="s">
        <v>6990</v>
      </c>
      <c r="E3580" s="7" t="s">
        <v>592</v>
      </c>
      <c r="F3580" s="7" t="s">
        <v>6991</v>
      </c>
      <c r="G3580" s="8">
        <v>43875</v>
      </c>
      <c r="H3580" s="7" t="s">
        <v>2781</v>
      </c>
      <c r="I3580" s="7"/>
      <c r="J3580" s="7"/>
      <c r="K3580" s="7">
        <v>0</v>
      </c>
      <c r="L3580" s="7">
        <v>0</v>
      </c>
      <c r="M3580" s="7">
        <v>51239</v>
      </c>
      <c r="N3580" s="7">
        <v>1</v>
      </c>
      <c r="O3580" s="7" t="s">
        <v>53</v>
      </c>
      <c r="P3580" s="7">
        <v>0</v>
      </c>
      <c r="Q3580" s="7">
        <v>0</v>
      </c>
      <c r="R3580" s="7">
        <v>51239</v>
      </c>
    </row>
    <row r="3581" spans="1:18" x14ac:dyDescent="0.25">
      <c r="A3581" s="7" t="s">
        <v>6992</v>
      </c>
      <c r="B3581" s="8">
        <v>43881</v>
      </c>
      <c r="C3581" s="7">
        <v>1</v>
      </c>
      <c r="D3581" s="7" t="s">
        <v>6993</v>
      </c>
      <c r="E3581" s="7" t="s">
        <v>592</v>
      </c>
      <c r="F3581" s="7" t="s">
        <v>6994</v>
      </c>
      <c r="G3581" s="8">
        <v>43876</v>
      </c>
      <c r="H3581" s="7" t="s">
        <v>2781</v>
      </c>
      <c r="I3581" s="7"/>
      <c r="J3581" s="7"/>
      <c r="K3581" s="7">
        <v>0</v>
      </c>
      <c r="L3581" s="7">
        <v>0</v>
      </c>
      <c r="M3581" s="7">
        <v>50</v>
      </c>
      <c r="N3581" s="7">
        <v>1</v>
      </c>
      <c r="O3581" s="7" t="s">
        <v>71</v>
      </c>
      <c r="P3581" s="7">
        <v>0</v>
      </c>
      <c r="Q3581" s="7">
        <v>0</v>
      </c>
      <c r="R3581" s="7">
        <v>50</v>
      </c>
    </row>
    <row r="3582" spans="1:18" x14ac:dyDescent="0.25">
      <c r="A3582" s="7" t="s">
        <v>6995</v>
      </c>
      <c r="B3582" s="8">
        <v>43881</v>
      </c>
      <c r="C3582" s="7">
        <v>1</v>
      </c>
      <c r="D3582" s="7" t="s">
        <v>6996</v>
      </c>
      <c r="E3582" s="7" t="s">
        <v>592</v>
      </c>
      <c r="F3582" s="7" t="s">
        <v>6997</v>
      </c>
      <c r="G3582" s="8">
        <v>43873</v>
      </c>
      <c r="H3582" s="7" t="s">
        <v>2781</v>
      </c>
      <c r="I3582" s="7"/>
      <c r="J3582" s="7"/>
      <c r="K3582" s="7">
        <v>0</v>
      </c>
      <c r="L3582" s="7">
        <v>0</v>
      </c>
      <c r="M3582" s="7">
        <v>50</v>
      </c>
      <c r="N3582" s="7">
        <v>1</v>
      </c>
      <c r="O3582" s="7" t="s">
        <v>71</v>
      </c>
      <c r="P3582" s="7">
        <v>0</v>
      </c>
      <c r="Q3582" s="7">
        <v>0</v>
      </c>
      <c r="R3582" s="7">
        <v>50</v>
      </c>
    </row>
    <row r="3583" spans="1:18" x14ac:dyDescent="0.25">
      <c r="A3583" s="7" t="s">
        <v>6998</v>
      </c>
      <c r="B3583" s="8">
        <v>43882</v>
      </c>
      <c r="C3583" s="7">
        <v>1</v>
      </c>
      <c r="D3583" s="7" t="s">
        <v>6999</v>
      </c>
      <c r="E3583" s="7" t="s">
        <v>592</v>
      </c>
      <c r="F3583" s="7" t="s">
        <v>7000</v>
      </c>
      <c r="G3583" s="8">
        <v>43874</v>
      </c>
      <c r="H3583" s="7" t="s">
        <v>2781</v>
      </c>
      <c r="I3583" s="7"/>
      <c r="J3583" s="7"/>
      <c r="K3583" s="7">
        <v>0</v>
      </c>
      <c r="L3583" s="7">
        <v>0</v>
      </c>
      <c r="M3583" s="7">
        <v>150</v>
      </c>
      <c r="N3583" s="7">
        <v>1</v>
      </c>
      <c r="O3583" s="7" t="s">
        <v>71</v>
      </c>
      <c r="P3583" s="7">
        <v>0</v>
      </c>
      <c r="Q3583" s="7">
        <v>0</v>
      </c>
      <c r="R3583" s="7">
        <v>150</v>
      </c>
    </row>
    <row r="3584" spans="1:18" x14ac:dyDescent="0.25">
      <c r="A3584" s="7" t="s">
        <v>7001</v>
      </c>
      <c r="B3584" s="8">
        <v>43882</v>
      </c>
      <c r="C3584" s="7">
        <v>1</v>
      </c>
      <c r="D3584" s="7" t="s">
        <v>7002</v>
      </c>
      <c r="E3584" s="7" t="s">
        <v>592</v>
      </c>
      <c r="F3584" s="7" t="s">
        <v>7003</v>
      </c>
      <c r="G3584" s="8">
        <v>43873</v>
      </c>
      <c r="H3584" s="7" t="s">
        <v>2781</v>
      </c>
      <c r="I3584" s="7"/>
      <c r="J3584" s="7"/>
      <c r="K3584" s="7">
        <v>0</v>
      </c>
      <c r="L3584" s="7">
        <v>0</v>
      </c>
      <c r="M3584" s="7">
        <v>60.45</v>
      </c>
      <c r="N3584" s="7">
        <v>1</v>
      </c>
      <c r="O3584" s="7" t="s">
        <v>937</v>
      </c>
      <c r="P3584" s="7">
        <v>0</v>
      </c>
      <c r="Q3584" s="7">
        <v>0</v>
      </c>
      <c r="R3584" s="7">
        <v>60.45</v>
      </c>
    </row>
    <row r="3585" spans="1:18" x14ac:dyDescent="0.25">
      <c r="A3585" s="7" t="s">
        <v>7004</v>
      </c>
      <c r="B3585" s="8">
        <v>43883</v>
      </c>
      <c r="C3585" s="7">
        <v>1</v>
      </c>
      <c r="D3585" s="7" t="s">
        <v>7005</v>
      </c>
      <c r="E3585" s="7" t="s">
        <v>592</v>
      </c>
      <c r="F3585" s="7" t="s">
        <v>7006</v>
      </c>
      <c r="G3585" s="8">
        <v>43878</v>
      </c>
      <c r="H3585" s="7" t="s">
        <v>2781</v>
      </c>
      <c r="I3585" s="7"/>
      <c r="J3585" s="7"/>
      <c r="K3585" s="7">
        <v>0</v>
      </c>
      <c r="L3585" s="7">
        <v>0</v>
      </c>
      <c r="M3585" s="7">
        <v>8900</v>
      </c>
      <c r="N3585" s="7">
        <v>1</v>
      </c>
      <c r="O3585" s="7" t="s">
        <v>53</v>
      </c>
      <c r="P3585" s="7">
        <v>0</v>
      </c>
      <c r="Q3585" s="7">
        <v>0</v>
      </c>
      <c r="R3585" s="7">
        <v>8900</v>
      </c>
    </row>
    <row r="3586" spans="1:18" x14ac:dyDescent="0.25">
      <c r="A3586" s="7" t="s">
        <v>7007</v>
      </c>
      <c r="B3586" s="8">
        <v>43883</v>
      </c>
      <c r="C3586" s="7">
        <v>1</v>
      </c>
      <c r="D3586" s="7" t="s">
        <v>7008</v>
      </c>
      <c r="E3586" s="7" t="s">
        <v>592</v>
      </c>
      <c r="F3586" s="7" t="s">
        <v>7009</v>
      </c>
      <c r="G3586" s="8">
        <v>43878</v>
      </c>
      <c r="H3586" s="7" t="s">
        <v>2781</v>
      </c>
      <c r="I3586" s="7"/>
      <c r="J3586" s="7"/>
      <c r="K3586" s="7">
        <v>0</v>
      </c>
      <c r="L3586" s="7">
        <v>0</v>
      </c>
      <c r="M3586" s="7">
        <v>750</v>
      </c>
      <c r="N3586" s="7">
        <v>1</v>
      </c>
      <c r="O3586" s="7" t="s">
        <v>53</v>
      </c>
      <c r="P3586" s="7">
        <v>0</v>
      </c>
      <c r="Q3586" s="7">
        <v>0</v>
      </c>
      <c r="R3586" s="7">
        <v>750</v>
      </c>
    </row>
    <row r="3587" spans="1:18" x14ac:dyDescent="0.25">
      <c r="A3587" s="7" t="s">
        <v>7010</v>
      </c>
      <c r="B3587" s="8">
        <v>43886</v>
      </c>
      <c r="C3587" s="7">
        <v>1</v>
      </c>
      <c r="D3587" s="7" t="s">
        <v>7011</v>
      </c>
      <c r="E3587" s="7" t="s">
        <v>592</v>
      </c>
      <c r="F3587" s="7" t="s">
        <v>7012</v>
      </c>
      <c r="G3587" s="8">
        <v>43874</v>
      </c>
      <c r="H3587" s="7" t="s">
        <v>2781</v>
      </c>
      <c r="I3587" s="7"/>
      <c r="J3587" s="7"/>
      <c r="K3587" s="7">
        <v>0</v>
      </c>
      <c r="L3587" s="7">
        <v>0</v>
      </c>
      <c r="M3587" s="7">
        <v>160</v>
      </c>
      <c r="N3587" s="7">
        <v>1</v>
      </c>
      <c r="O3587" s="7" t="s">
        <v>71</v>
      </c>
      <c r="P3587" s="7">
        <v>0</v>
      </c>
      <c r="Q3587" s="7">
        <v>0</v>
      </c>
      <c r="R3587" s="7">
        <v>350</v>
      </c>
    </row>
    <row r="3588" spans="1:18" x14ac:dyDescent="0.25">
      <c r="A3588" s="7" t="s">
        <v>7013</v>
      </c>
      <c r="B3588" s="8">
        <v>43886</v>
      </c>
      <c r="C3588" s="7">
        <v>1</v>
      </c>
      <c r="D3588" s="7" t="s">
        <v>7014</v>
      </c>
      <c r="E3588" s="7" t="s">
        <v>592</v>
      </c>
      <c r="F3588" s="7" t="s">
        <v>7015</v>
      </c>
      <c r="G3588" s="8">
        <v>43875</v>
      </c>
      <c r="H3588" s="7" t="s">
        <v>2781</v>
      </c>
      <c r="I3588" s="7"/>
      <c r="J3588" s="7"/>
      <c r="K3588" s="7">
        <v>0</v>
      </c>
      <c r="L3588" s="7">
        <v>0</v>
      </c>
      <c r="M3588" s="7">
        <v>1280</v>
      </c>
      <c r="N3588" s="7">
        <v>1</v>
      </c>
      <c r="O3588" s="7" t="s">
        <v>71</v>
      </c>
      <c r="P3588" s="7">
        <v>0</v>
      </c>
      <c r="Q3588" s="7">
        <v>0</v>
      </c>
      <c r="R3588" s="7">
        <v>1680</v>
      </c>
    </row>
    <row r="3589" spans="1:18" x14ac:dyDescent="0.25">
      <c r="A3589" s="7" t="s">
        <v>7016</v>
      </c>
      <c r="B3589" s="8">
        <v>43886</v>
      </c>
      <c r="C3589" s="7">
        <v>1</v>
      </c>
      <c r="D3589" s="7" t="s">
        <v>7017</v>
      </c>
      <c r="E3589" s="7" t="s">
        <v>592</v>
      </c>
      <c r="F3589" s="7" t="s">
        <v>7018</v>
      </c>
      <c r="G3589" s="8">
        <v>43867</v>
      </c>
      <c r="H3589" s="7" t="s">
        <v>2781</v>
      </c>
      <c r="I3589" s="7"/>
      <c r="J3589" s="7"/>
      <c r="K3589" s="7">
        <v>0</v>
      </c>
      <c r="L3589" s="7">
        <v>0</v>
      </c>
      <c r="M3589" s="7">
        <v>45</v>
      </c>
      <c r="N3589" s="7">
        <v>1</v>
      </c>
      <c r="O3589" s="7" t="s">
        <v>71</v>
      </c>
      <c r="P3589" s="7">
        <v>0</v>
      </c>
      <c r="Q3589" s="7">
        <v>0</v>
      </c>
      <c r="R3589" s="7">
        <v>45</v>
      </c>
    </row>
    <row r="3590" spans="1:18" x14ac:dyDescent="0.25">
      <c r="A3590" s="7" t="s">
        <v>7019</v>
      </c>
      <c r="B3590" s="8">
        <v>43886</v>
      </c>
      <c r="C3590" s="7">
        <v>1</v>
      </c>
      <c r="D3590" s="7" t="s">
        <v>7020</v>
      </c>
      <c r="E3590" s="7" t="s">
        <v>592</v>
      </c>
      <c r="F3590" s="7" t="s">
        <v>7021</v>
      </c>
      <c r="G3590" s="8">
        <v>43882</v>
      </c>
      <c r="H3590" s="7" t="s">
        <v>2781</v>
      </c>
      <c r="I3590" s="7"/>
      <c r="J3590" s="7"/>
      <c r="K3590" s="7">
        <v>0</v>
      </c>
      <c r="L3590" s="7">
        <v>0</v>
      </c>
      <c r="M3590" s="7">
        <v>8000</v>
      </c>
      <c r="N3590" s="7">
        <v>1</v>
      </c>
      <c r="O3590" s="7" t="s">
        <v>53</v>
      </c>
      <c r="P3590" s="7">
        <v>0</v>
      </c>
      <c r="Q3590" s="7">
        <v>0</v>
      </c>
      <c r="R3590" s="7">
        <v>8000</v>
      </c>
    </row>
    <row r="3591" spans="1:18" x14ac:dyDescent="0.25">
      <c r="A3591" s="7" t="s">
        <v>7022</v>
      </c>
      <c r="B3591" s="8">
        <v>43886</v>
      </c>
      <c r="C3591" s="7">
        <v>1</v>
      </c>
      <c r="D3591" s="7" t="s">
        <v>7023</v>
      </c>
      <c r="E3591" s="7" t="s">
        <v>592</v>
      </c>
      <c r="F3591" s="7" t="s">
        <v>7024</v>
      </c>
      <c r="G3591" s="8">
        <v>43885</v>
      </c>
      <c r="H3591" s="7" t="s">
        <v>2781</v>
      </c>
      <c r="I3591" s="7"/>
      <c r="J3591" s="7"/>
      <c r="K3591" s="7">
        <v>0</v>
      </c>
      <c r="L3591" s="7">
        <v>0</v>
      </c>
      <c r="M3591" s="7">
        <v>944</v>
      </c>
      <c r="N3591" s="7">
        <v>1</v>
      </c>
      <c r="O3591" s="7" t="s">
        <v>53</v>
      </c>
      <c r="P3591" s="7">
        <v>0</v>
      </c>
      <c r="Q3591" s="7">
        <v>0</v>
      </c>
      <c r="R3591" s="7">
        <v>944</v>
      </c>
    </row>
    <row r="3592" spans="1:18" x14ac:dyDescent="0.25">
      <c r="A3592" s="7" t="s">
        <v>7025</v>
      </c>
      <c r="B3592" s="8">
        <v>43886</v>
      </c>
      <c r="C3592" s="7">
        <v>1</v>
      </c>
      <c r="D3592" s="7" t="s">
        <v>7026</v>
      </c>
      <c r="E3592" s="7" t="s">
        <v>592</v>
      </c>
      <c r="F3592" s="7" t="s">
        <v>7027</v>
      </c>
      <c r="G3592" s="8">
        <v>43885</v>
      </c>
      <c r="H3592" s="7" t="s">
        <v>2781</v>
      </c>
      <c r="I3592" s="7"/>
      <c r="J3592" s="7"/>
      <c r="K3592" s="7">
        <v>0</v>
      </c>
      <c r="L3592" s="7">
        <v>0</v>
      </c>
      <c r="M3592" s="7">
        <v>885</v>
      </c>
      <c r="N3592" s="7">
        <v>1</v>
      </c>
      <c r="O3592" s="7" t="s">
        <v>53</v>
      </c>
      <c r="P3592" s="7">
        <v>0</v>
      </c>
      <c r="Q3592" s="7">
        <v>0</v>
      </c>
      <c r="R3592" s="7">
        <v>885</v>
      </c>
    </row>
    <row r="3593" spans="1:18" x14ac:dyDescent="0.25">
      <c r="A3593" s="7" t="s">
        <v>7028</v>
      </c>
      <c r="B3593" s="8">
        <v>43886</v>
      </c>
      <c r="C3593" s="7">
        <v>1</v>
      </c>
      <c r="D3593" s="7" t="s">
        <v>7029</v>
      </c>
      <c r="E3593" s="7" t="s">
        <v>592</v>
      </c>
      <c r="F3593" s="7" t="s">
        <v>7030</v>
      </c>
      <c r="G3593" s="8">
        <v>43881</v>
      </c>
      <c r="H3593" s="7" t="s">
        <v>2781</v>
      </c>
      <c r="I3593" s="7"/>
      <c r="J3593" s="7"/>
      <c r="K3593" s="7">
        <v>0</v>
      </c>
      <c r="L3593" s="7">
        <v>0</v>
      </c>
      <c r="M3593" s="7">
        <v>5000</v>
      </c>
      <c r="N3593" s="7">
        <v>1</v>
      </c>
      <c r="O3593" s="7" t="s">
        <v>53</v>
      </c>
      <c r="P3593" s="7">
        <v>0</v>
      </c>
      <c r="Q3593" s="7">
        <v>0</v>
      </c>
      <c r="R3593" s="7">
        <v>6249.6</v>
      </c>
    </row>
    <row r="3594" spans="1:18" x14ac:dyDescent="0.25">
      <c r="A3594" s="7" t="s">
        <v>7028</v>
      </c>
      <c r="B3594" s="8">
        <v>43886</v>
      </c>
      <c r="C3594" s="7">
        <v>5</v>
      </c>
      <c r="D3594" s="7" t="s">
        <v>7031</v>
      </c>
      <c r="E3594" s="7" t="s">
        <v>592</v>
      </c>
      <c r="F3594" s="7" t="s">
        <v>7032</v>
      </c>
      <c r="G3594" s="8">
        <v>43881</v>
      </c>
      <c r="H3594" s="7" t="s">
        <v>2781</v>
      </c>
      <c r="I3594" s="7"/>
      <c r="J3594" s="7"/>
      <c r="K3594" s="7">
        <v>0</v>
      </c>
      <c r="L3594" s="7">
        <v>0</v>
      </c>
      <c r="M3594" s="7"/>
      <c r="N3594" s="7">
        <v>1</v>
      </c>
      <c r="O3594" s="7" t="s">
        <v>53</v>
      </c>
      <c r="P3594" s="7">
        <v>0</v>
      </c>
      <c r="Q3594" s="7">
        <v>0</v>
      </c>
      <c r="R3594" s="7">
        <v>6112.04</v>
      </c>
    </row>
    <row r="3595" spans="1:18" x14ac:dyDescent="0.25">
      <c r="A3595" s="7" t="s">
        <v>7033</v>
      </c>
      <c r="B3595" s="8">
        <v>43888</v>
      </c>
      <c r="C3595" s="7">
        <v>1</v>
      </c>
      <c r="D3595" s="7" t="s">
        <v>7034</v>
      </c>
      <c r="E3595" s="7" t="s">
        <v>592</v>
      </c>
      <c r="F3595" s="7" t="s">
        <v>7035</v>
      </c>
      <c r="G3595" s="8">
        <v>43887</v>
      </c>
      <c r="H3595" s="7" t="s">
        <v>2781</v>
      </c>
      <c r="I3595" s="7"/>
      <c r="J3595" s="7"/>
      <c r="K3595" s="7">
        <v>0</v>
      </c>
      <c r="L3595" s="7">
        <v>0</v>
      </c>
      <c r="M3595" s="7">
        <v>16634.580000000002</v>
      </c>
      <c r="N3595" s="7">
        <v>1</v>
      </c>
      <c r="O3595" s="7" t="s">
        <v>53</v>
      </c>
      <c r="P3595" s="7">
        <v>0</v>
      </c>
      <c r="Q3595" s="7">
        <v>0</v>
      </c>
      <c r="R3595" s="7">
        <v>16634.580000000002</v>
      </c>
    </row>
    <row r="3596" spans="1:18" x14ac:dyDescent="0.25">
      <c r="A3596" s="7" t="s">
        <v>7036</v>
      </c>
      <c r="B3596" s="8">
        <v>43888</v>
      </c>
      <c r="C3596" s="7">
        <v>1</v>
      </c>
      <c r="D3596" s="7" t="s">
        <v>7037</v>
      </c>
      <c r="E3596" s="7" t="s">
        <v>592</v>
      </c>
      <c r="F3596" s="7" t="s">
        <v>7038</v>
      </c>
      <c r="G3596" s="8">
        <v>43887</v>
      </c>
      <c r="H3596" s="7" t="s">
        <v>2781</v>
      </c>
      <c r="I3596" s="7"/>
      <c r="J3596" s="7"/>
      <c r="K3596" s="7">
        <v>0</v>
      </c>
      <c r="L3596" s="7">
        <v>0</v>
      </c>
      <c r="M3596" s="7">
        <v>0</v>
      </c>
      <c r="N3596" s="7">
        <v>1</v>
      </c>
      <c r="O3596" s="7" t="s">
        <v>71</v>
      </c>
      <c r="P3596" s="7">
        <v>0</v>
      </c>
      <c r="Q3596" s="7">
        <v>0</v>
      </c>
      <c r="R3596" s="7">
        <v>50</v>
      </c>
    </row>
    <row r="3597" spans="1:18" x14ac:dyDescent="0.25">
      <c r="A3597" s="7" t="s">
        <v>7039</v>
      </c>
      <c r="B3597" s="8">
        <v>43889</v>
      </c>
      <c r="C3597" s="7">
        <v>1</v>
      </c>
      <c r="D3597" s="7" t="s">
        <v>7040</v>
      </c>
      <c r="E3597" s="7" t="s">
        <v>592</v>
      </c>
      <c r="F3597" s="7" t="s">
        <v>7041</v>
      </c>
      <c r="G3597" s="8">
        <v>43888</v>
      </c>
      <c r="H3597" s="7" t="s">
        <v>2781</v>
      </c>
      <c r="I3597" s="7"/>
      <c r="J3597" s="7"/>
      <c r="K3597" s="7">
        <v>0</v>
      </c>
      <c r="L3597" s="7">
        <v>0</v>
      </c>
      <c r="M3597" s="7">
        <v>3000</v>
      </c>
      <c r="N3597" s="7">
        <v>1</v>
      </c>
      <c r="O3597" s="7" t="s">
        <v>53</v>
      </c>
      <c r="P3597" s="7">
        <v>0</v>
      </c>
      <c r="Q3597" s="7">
        <v>0</v>
      </c>
      <c r="R3597" s="7">
        <v>3000</v>
      </c>
    </row>
    <row r="3598" spans="1:18" x14ac:dyDescent="0.25">
      <c r="A3598" s="7" t="s">
        <v>7042</v>
      </c>
      <c r="B3598" s="8">
        <v>43889</v>
      </c>
      <c r="C3598" s="7">
        <v>1</v>
      </c>
      <c r="D3598" s="7" t="s">
        <v>7043</v>
      </c>
      <c r="E3598" s="7" t="s">
        <v>592</v>
      </c>
      <c r="F3598" s="7" t="s">
        <v>7044</v>
      </c>
      <c r="G3598" s="8">
        <v>43882</v>
      </c>
      <c r="H3598" s="7" t="s">
        <v>2781</v>
      </c>
      <c r="I3598" s="7"/>
      <c r="J3598" s="7"/>
      <c r="K3598" s="7">
        <v>0</v>
      </c>
      <c r="L3598" s="7">
        <v>0</v>
      </c>
      <c r="M3598" s="7">
        <v>0</v>
      </c>
      <c r="N3598" s="7">
        <v>1</v>
      </c>
      <c r="O3598" s="7" t="s">
        <v>71</v>
      </c>
      <c r="P3598" s="7">
        <v>0</v>
      </c>
      <c r="Q3598" s="7">
        <v>0</v>
      </c>
      <c r="R3598" s="7">
        <v>50</v>
      </c>
    </row>
    <row r="3599" spans="1:18" x14ac:dyDescent="0.25">
      <c r="A3599" s="7" t="s">
        <v>7045</v>
      </c>
      <c r="B3599" s="8">
        <v>43895</v>
      </c>
      <c r="C3599" s="7">
        <v>1</v>
      </c>
      <c r="D3599" s="7" t="s">
        <v>7046</v>
      </c>
      <c r="E3599" s="7" t="s">
        <v>592</v>
      </c>
      <c r="F3599" s="7" t="s">
        <v>7047</v>
      </c>
      <c r="G3599" s="8">
        <v>43889</v>
      </c>
      <c r="H3599" s="7" t="s">
        <v>2781</v>
      </c>
      <c r="I3599" s="7"/>
      <c r="J3599" s="7"/>
      <c r="K3599" s="7">
        <v>0</v>
      </c>
      <c r="L3599" s="7">
        <v>0</v>
      </c>
      <c r="M3599" s="7">
        <v>95</v>
      </c>
      <c r="N3599" s="7">
        <v>1</v>
      </c>
      <c r="O3599" s="7" t="s">
        <v>71</v>
      </c>
      <c r="P3599" s="7">
        <v>0</v>
      </c>
      <c r="Q3599" s="7">
        <v>0</v>
      </c>
      <c r="R3599" s="7">
        <v>95</v>
      </c>
    </row>
    <row r="3600" spans="1:18" x14ac:dyDescent="0.25">
      <c r="A3600" s="7" t="s">
        <v>7048</v>
      </c>
      <c r="B3600" s="8">
        <v>43895</v>
      </c>
      <c r="C3600" s="7">
        <v>1</v>
      </c>
      <c r="D3600" s="7" t="s">
        <v>7049</v>
      </c>
      <c r="E3600" s="7" t="s">
        <v>592</v>
      </c>
      <c r="F3600" s="7" t="s">
        <v>7050</v>
      </c>
      <c r="G3600" s="8">
        <v>43885</v>
      </c>
      <c r="H3600" s="7" t="s">
        <v>2781</v>
      </c>
      <c r="I3600" s="7"/>
      <c r="J3600" s="7"/>
      <c r="K3600" s="7">
        <v>0</v>
      </c>
      <c r="L3600" s="7">
        <v>0</v>
      </c>
      <c r="M3600" s="7">
        <v>24</v>
      </c>
      <c r="N3600" s="7">
        <v>1</v>
      </c>
      <c r="O3600" s="7" t="s">
        <v>71</v>
      </c>
      <c r="P3600" s="7">
        <v>0</v>
      </c>
      <c r="Q3600" s="7">
        <v>0</v>
      </c>
      <c r="R3600" s="7">
        <v>24</v>
      </c>
    </row>
    <row r="3601" spans="1:18" x14ac:dyDescent="0.25">
      <c r="A3601" s="7" t="s">
        <v>6828</v>
      </c>
      <c r="B3601" s="8">
        <v>43866</v>
      </c>
      <c r="C3601" s="7">
        <v>1</v>
      </c>
      <c r="D3601" s="7" t="s">
        <v>6829</v>
      </c>
      <c r="E3601" s="7" t="s">
        <v>592</v>
      </c>
      <c r="F3601" s="7" t="s">
        <v>6830</v>
      </c>
      <c r="G3601" s="8">
        <v>43858</v>
      </c>
      <c r="H3601" s="7" t="s">
        <v>2781</v>
      </c>
      <c r="I3601" s="7"/>
      <c r="J3601" s="7"/>
      <c r="K3601" s="7">
        <v>0</v>
      </c>
      <c r="L3601" s="7">
        <v>0</v>
      </c>
      <c r="M3601" s="7">
        <v>53000</v>
      </c>
      <c r="N3601" s="7">
        <v>1</v>
      </c>
      <c r="O3601" s="7" t="s">
        <v>53</v>
      </c>
      <c r="P3601" s="7">
        <v>0</v>
      </c>
      <c r="Q3601" s="7">
        <v>0</v>
      </c>
      <c r="R3601" s="7">
        <v>158354</v>
      </c>
    </row>
    <row r="3602" spans="1:18" x14ac:dyDescent="0.25">
      <c r="A3602" s="7" t="s">
        <v>6894</v>
      </c>
      <c r="B3602" s="8">
        <v>43890</v>
      </c>
      <c r="C3602" s="7">
        <v>1</v>
      </c>
      <c r="D3602" s="7" t="s">
        <v>6895</v>
      </c>
      <c r="E3602" s="7" t="s">
        <v>592</v>
      </c>
      <c r="F3602" s="7" t="s">
        <v>6896</v>
      </c>
      <c r="G3602" s="8">
        <v>43858</v>
      </c>
      <c r="H3602" s="7" t="s">
        <v>2781</v>
      </c>
      <c r="I3602" s="7"/>
      <c r="J3602" s="7"/>
      <c r="K3602" s="7">
        <v>0</v>
      </c>
      <c r="L3602" s="7">
        <v>0</v>
      </c>
      <c r="M3602" s="7">
        <v>1</v>
      </c>
      <c r="N3602" s="7">
        <v>1</v>
      </c>
      <c r="O3602" s="7" t="s">
        <v>53</v>
      </c>
      <c r="P3602" s="7">
        <v>0</v>
      </c>
      <c r="Q3602" s="7">
        <v>0</v>
      </c>
      <c r="R3602" s="7">
        <v>40018</v>
      </c>
    </row>
    <row r="3603" spans="1:18" x14ac:dyDescent="0.25">
      <c r="A3603" s="7" t="s">
        <v>6906</v>
      </c>
      <c r="B3603" s="8">
        <v>43864</v>
      </c>
      <c r="C3603" s="7">
        <v>1</v>
      </c>
      <c r="D3603" s="7" t="s">
        <v>6907</v>
      </c>
      <c r="E3603" s="7" t="s">
        <v>592</v>
      </c>
      <c r="F3603" s="7" t="s">
        <v>6908</v>
      </c>
      <c r="G3603" s="8">
        <v>43863</v>
      </c>
      <c r="H3603" s="7" t="s">
        <v>2781</v>
      </c>
      <c r="I3603" s="7"/>
      <c r="J3603" s="7"/>
      <c r="K3603" s="7">
        <v>0</v>
      </c>
      <c r="L3603" s="7">
        <v>0</v>
      </c>
      <c r="M3603" s="7">
        <v>0</v>
      </c>
      <c r="N3603" s="7">
        <v>1</v>
      </c>
      <c r="O3603" s="7" t="s">
        <v>71</v>
      </c>
      <c r="P3603" s="7">
        <v>0</v>
      </c>
      <c r="Q3603" s="7">
        <v>0</v>
      </c>
      <c r="R3603" s="7">
        <v>50</v>
      </c>
    </row>
    <row r="3604" spans="1:18" x14ac:dyDescent="0.25">
      <c r="A3604" s="7" t="s">
        <v>6909</v>
      </c>
      <c r="B3604" s="8">
        <v>43864</v>
      </c>
      <c r="C3604" s="7">
        <v>1</v>
      </c>
      <c r="D3604" s="7" t="s">
        <v>6910</v>
      </c>
      <c r="E3604" s="7" t="s">
        <v>592</v>
      </c>
      <c r="F3604" s="7" t="s">
        <v>6911</v>
      </c>
      <c r="G3604" s="8">
        <v>43864</v>
      </c>
      <c r="H3604" s="7" t="s">
        <v>2781</v>
      </c>
      <c r="I3604" s="7"/>
      <c r="J3604" s="7"/>
      <c r="K3604" s="7">
        <v>0</v>
      </c>
      <c r="L3604" s="7">
        <v>0</v>
      </c>
      <c r="M3604" s="7">
        <v>50</v>
      </c>
      <c r="N3604" s="7">
        <v>1</v>
      </c>
      <c r="O3604" s="7" t="s">
        <v>71</v>
      </c>
      <c r="P3604" s="7">
        <v>0</v>
      </c>
      <c r="Q3604" s="7">
        <v>0</v>
      </c>
      <c r="R3604" s="7">
        <v>50</v>
      </c>
    </row>
    <row r="3605" spans="1:18" x14ac:dyDescent="0.25">
      <c r="A3605" s="7" t="s">
        <v>6912</v>
      </c>
      <c r="B3605" s="8">
        <v>43865</v>
      </c>
      <c r="C3605" s="7">
        <v>1</v>
      </c>
      <c r="D3605" s="7" t="s">
        <v>6913</v>
      </c>
      <c r="E3605" s="7" t="s">
        <v>592</v>
      </c>
      <c r="F3605" s="7" t="s">
        <v>6914</v>
      </c>
      <c r="G3605" s="8">
        <v>43861</v>
      </c>
      <c r="H3605" s="7" t="s">
        <v>2781</v>
      </c>
      <c r="I3605" s="7"/>
      <c r="J3605" s="7"/>
      <c r="K3605" s="7">
        <v>0</v>
      </c>
      <c r="L3605" s="7">
        <v>0</v>
      </c>
      <c r="M3605" s="7">
        <v>0</v>
      </c>
      <c r="N3605" s="7">
        <v>1</v>
      </c>
      <c r="O3605" s="7" t="s">
        <v>71</v>
      </c>
      <c r="P3605" s="7">
        <v>0</v>
      </c>
      <c r="Q3605" s="7">
        <v>0</v>
      </c>
      <c r="R3605" s="7">
        <v>200</v>
      </c>
    </row>
    <row r="3606" spans="1:18" x14ac:dyDescent="0.25">
      <c r="A3606" s="7" t="s">
        <v>6915</v>
      </c>
      <c r="B3606" s="8">
        <v>43865</v>
      </c>
      <c r="C3606" s="7">
        <v>3</v>
      </c>
      <c r="D3606" s="7" t="s">
        <v>6916</v>
      </c>
      <c r="E3606" s="7" t="s">
        <v>592</v>
      </c>
      <c r="F3606" s="7" t="s">
        <v>6917</v>
      </c>
      <c r="G3606" s="8">
        <v>43861</v>
      </c>
      <c r="H3606" s="7" t="s">
        <v>2781</v>
      </c>
      <c r="I3606" s="7"/>
      <c r="J3606" s="7"/>
      <c r="K3606" s="7">
        <v>0</v>
      </c>
      <c r="L3606" s="7">
        <v>0</v>
      </c>
      <c r="M3606" s="7">
        <v>450</v>
      </c>
      <c r="N3606" s="7">
        <v>1</v>
      </c>
      <c r="O3606" s="7" t="s">
        <v>71</v>
      </c>
      <c r="P3606" s="7">
        <v>0</v>
      </c>
      <c r="Q3606" s="7">
        <v>0</v>
      </c>
      <c r="R3606" s="7">
        <v>450</v>
      </c>
    </row>
    <row r="3607" spans="1:18" x14ac:dyDescent="0.25">
      <c r="A3607" s="7" t="s">
        <v>6918</v>
      </c>
      <c r="B3607" s="8">
        <v>43865</v>
      </c>
      <c r="C3607" s="7">
        <v>1</v>
      </c>
      <c r="D3607" s="7" t="s">
        <v>6919</v>
      </c>
      <c r="E3607" s="7" t="s">
        <v>592</v>
      </c>
      <c r="F3607" s="7" t="s">
        <v>6920</v>
      </c>
      <c r="G3607" s="8">
        <v>43825</v>
      </c>
      <c r="H3607" s="7" t="s">
        <v>2781</v>
      </c>
      <c r="I3607" s="7"/>
      <c r="J3607" s="7"/>
      <c r="K3607" s="7">
        <v>0</v>
      </c>
      <c r="L3607" s="7">
        <v>0</v>
      </c>
      <c r="M3607" s="7">
        <v>150</v>
      </c>
      <c r="N3607" s="7">
        <v>1</v>
      </c>
      <c r="O3607" s="7" t="s">
        <v>71</v>
      </c>
      <c r="P3607" s="7">
        <v>0</v>
      </c>
      <c r="Q3607" s="7">
        <v>0</v>
      </c>
      <c r="R3607" s="7">
        <v>150</v>
      </c>
    </row>
    <row r="3608" spans="1:18" x14ac:dyDescent="0.25">
      <c r="A3608" s="7" t="s">
        <v>6921</v>
      </c>
      <c r="B3608" s="8">
        <v>43865</v>
      </c>
      <c r="C3608" s="7">
        <v>1</v>
      </c>
      <c r="D3608" s="7" t="s">
        <v>6922</v>
      </c>
      <c r="E3608" s="7" t="s">
        <v>592</v>
      </c>
      <c r="F3608" s="7" t="s">
        <v>6923</v>
      </c>
      <c r="G3608" s="8">
        <v>43854</v>
      </c>
      <c r="H3608" s="7" t="s">
        <v>2781</v>
      </c>
      <c r="I3608" s="7"/>
      <c r="J3608" s="7"/>
      <c r="K3608" s="7">
        <v>0</v>
      </c>
      <c r="L3608" s="7">
        <v>0</v>
      </c>
      <c r="M3608" s="7">
        <v>150</v>
      </c>
      <c r="N3608" s="7">
        <v>1</v>
      </c>
      <c r="O3608" s="7" t="s">
        <v>71</v>
      </c>
      <c r="P3608" s="7">
        <v>0</v>
      </c>
      <c r="Q3608" s="7">
        <v>0</v>
      </c>
      <c r="R3608" s="7">
        <v>150</v>
      </c>
    </row>
    <row r="3609" spans="1:18" x14ac:dyDescent="0.25">
      <c r="A3609" s="7" t="s">
        <v>6924</v>
      </c>
      <c r="B3609" s="8">
        <v>43865</v>
      </c>
      <c r="C3609" s="7">
        <v>1</v>
      </c>
      <c r="D3609" s="7" t="s">
        <v>6925</v>
      </c>
      <c r="E3609" s="7" t="s">
        <v>592</v>
      </c>
      <c r="F3609" s="7" t="s">
        <v>6926</v>
      </c>
      <c r="G3609" s="8">
        <v>43859</v>
      </c>
      <c r="H3609" s="7" t="s">
        <v>2781</v>
      </c>
      <c r="I3609" s="7"/>
      <c r="J3609" s="7"/>
      <c r="K3609" s="7">
        <v>0</v>
      </c>
      <c r="L3609" s="7">
        <v>0</v>
      </c>
      <c r="M3609" s="7">
        <v>71.77</v>
      </c>
      <c r="N3609" s="7">
        <v>1</v>
      </c>
      <c r="O3609" s="7" t="s">
        <v>937</v>
      </c>
      <c r="P3609" s="7">
        <v>0</v>
      </c>
      <c r="Q3609" s="7">
        <v>0</v>
      </c>
      <c r="R3609" s="7">
        <v>71.77</v>
      </c>
    </row>
    <row r="3610" spans="1:18" x14ac:dyDescent="0.25">
      <c r="A3610" s="7" t="s">
        <v>6927</v>
      </c>
      <c r="B3610" s="8">
        <v>43865</v>
      </c>
      <c r="C3610" s="7">
        <v>1</v>
      </c>
      <c r="D3610" s="7" t="s">
        <v>6880</v>
      </c>
      <c r="E3610" s="7" t="s">
        <v>592</v>
      </c>
      <c r="F3610" s="7" t="s">
        <v>6881</v>
      </c>
      <c r="G3610" s="8">
        <v>43859</v>
      </c>
      <c r="H3610" s="7" t="s">
        <v>2781</v>
      </c>
      <c r="I3610" s="7"/>
      <c r="J3610" s="7"/>
      <c r="K3610" s="7">
        <v>0</v>
      </c>
      <c r="L3610" s="7">
        <v>0</v>
      </c>
      <c r="M3610" s="7">
        <v>30000</v>
      </c>
      <c r="N3610" s="7">
        <v>1</v>
      </c>
      <c r="O3610" s="7" t="s">
        <v>53</v>
      </c>
      <c r="P3610" s="7">
        <v>0</v>
      </c>
      <c r="Q3610" s="7">
        <v>0</v>
      </c>
      <c r="R3610" s="7">
        <v>30000</v>
      </c>
    </row>
    <row r="3611" spans="1:18" x14ac:dyDescent="0.25">
      <c r="A3611" s="7" t="s">
        <v>6928</v>
      </c>
      <c r="B3611" s="8">
        <v>43866</v>
      </c>
      <c r="C3611" s="7">
        <v>1</v>
      </c>
      <c r="D3611" s="7" t="s">
        <v>6929</v>
      </c>
      <c r="E3611" s="7" t="s">
        <v>592</v>
      </c>
      <c r="F3611" s="7" t="s">
        <v>6930</v>
      </c>
      <c r="G3611" s="8">
        <v>43861</v>
      </c>
      <c r="H3611" s="7" t="s">
        <v>2781</v>
      </c>
      <c r="I3611" s="7"/>
      <c r="J3611" s="7"/>
      <c r="K3611" s="7">
        <v>0</v>
      </c>
      <c r="L3611" s="7">
        <v>0</v>
      </c>
      <c r="M3611" s="7">
        <v>200</v>
      </c>
      <c r="N3611" s="7">
        <v>1</v>
      </c>
      <c r="O3611" s="7" t="s">
        <v>71</v>
      </c>
      <c r="P3611" s="7">
        <v>0</v>
      </c>
      <c r="Q3611" s="7">
        <v>0</v>
      </c>
      <c r="R3611" s="7">
        <v>200</v>
      </c>
    </row>
    <row r="3612" spans="1:18" x14ac:dyDescent="0.25">
      <c r="A3612" s="7" t="s">
        <v>6931</v>
      </c>
      <c r="B3612" s="8">
        <v>43867</v>
      </c>
      <c r="C3612" s="7">
        <v>2</v>
      </c>
      <c r="D3612" s="7" t="s">
        <v>6932</v>
      </c>
      <c r="E3612" s="7" t="s">
        <v>592</v>
      </c>
      <c r="F3612" s="7" t="s">
        <v>6933</v>
      </c>
      <c r="G3612" s="8">
        <v>43864</v>
      </c>
      <c r="H3612" s="7" t="s">
        <v>2781</v>
      </c>
      <c r="I3612" s="7"/>
      <c r="J3612" s="7"/>
      <c r="K3612" s="7">
        <v>0</v>
      </c>
      <c r="L3612" s="7">
        <v>0</v>
      </c>
      <c r="M3612" s="7">
        <v>72000</v>
      </c>
      <c r="N3612" s="7">
        <v>1</v>
      </c>
      <c r="O3612" s="7" t="s">
        <v>53</v>
      </c>
      <c r="P3612" s="7">
        <v>0</v>
      </c>
      <c r="Q3612" s="7">
        <v>0</v>
      </c>
      <c r="R3612" s="7">
        <v>72000</v>
      </c>
    </row>
    <row r="3613" spans="1:18" x14ac:dyDescent="0.25">
      <c r="A3613" s="7" t="s">
        <v>6934</v>
      </c>
      <c r="B3613" s="8">
        <v>43867</v>
      </c>
      <c r="C3613" s="7">
        <v>1</v>
      </c>
      <c r="D3613" s="7" t="s">
        <v>6935</v>
      </c>
      <c r="E3613" s="7" t="s">
        <v>592</v>
      </c>
      <c r="F3613" s="7" t="s">
        <v>6936</v>
      </c>
      <c r="G3613" s="8">
        <v>43864</v>
      </c>
      <c r="H3613" s="7" t="s">
        <v>2781</v>
      </c>
      <c r="I3613" s="7"/>
      <c r="J3613" s="7"/>
      <c r="K3613" s="7">
        <v>0</v>
      </c>
      <c r="L3613" s="7">
        <v>0</v>
      </c>
      <c r="M3613" s="7">
        <v>25</v>
      </c>
      <c r="N3613" s="7">
        <v>1</v>
      </c>
      <c r="O3613" s="7" t="s">
        <v>71</v>
      </c>
      <c r="P3613" s="7">
        <v>0</v>
      </c>
      <c r="Q3613" s="7">
        <v>0</v>
      </c>
      <c r="R3613" s="7">
        <v>25</v>
      </c>
    </row>
    <row r="3614" spans="1:18" x14ac:dyDescent="0.25">
      <c r="A3614" s="7" t="s">
        <v>6937</v>
      </c>
      <c r="B3614" s="8">
        <v>43867</v>
      </c>
      <c r="C3614" s="7">
        <v>1</v>
      </c>
      <c r="D3614" s="7" t="s">
        <v>6938</v>
      </c>
      <c r="E3614" s="7" t="s">
        <v>592</v>
      </c>
      <c r="F3614" s="7" t="s">
        <v>6939</v>
      </c>
      <c r="G3614" s="8">
        <v>43863</v>
      </c>
      <c r="H3614" s="7" t="s">
        <v>2781</v>
      </c>
      <c r="I3614" s="7"/>
      <c r="J3614" s="7"/>
      <c r="K3614" s="7">
        <v>0</v>
      </c>
      <c r="L3614" s="7">
        <v>0</v>
      </c>
      <c r="M3614" s="7">
        <v>100</v>
      </c>
      <c r="N3614" s="7">
        <v>1</v>
      </c>
      <c r="O3614" s="7" t="s">
        <v>71</v>
      </c>
      <c r="P3614" s="7">
        <v>0</v>
      </c>
      <c r="Q3614" s="7">
        <v>0</v>
      </c>
      <c r="R3614" s="7">
        <v>140</v>
      </c>
    </row>
    <row r="3615" spans="1:18" x14ac:dyDescent="0.25">
      <c r="A3615" s="7" t="s">
        <v>6940</v>
      </c>
      <c r="B3615" s="8">
        <v>43867</v>
      </c>
      <c r="C3615" s="7">
        <v>1</v>
      </c>
      <c r="D3615" s="7" t="s">
        <v>6941</v>
      </c>
      <c r="E3615" s="7" t="s">
        <v>592</v>
      </c>
      <c r="F3615" s="7" t="s">
        <v>6942</v>
      </c>
      <c r="G3615" s="8">
        <v>43858</v>
      </c>
      <c r="H3615" s="7" t="s">
        <v>2781</v>
      </c>
      <c r="I3615" s="7"/>
      <c r="J3615" s="7"/>
      <c r="K3615" s="7">
        <v>0</v>
      </c>
      <c r="L3615" s="7">
        <v>0</v>
      </c>
      <c r="M3615" s="7">
        <v>50</v>
      </c>
      <c r="N3615" s="7">
        <v>1</v>
      </c>
      <c r="O3615" s="7" t="s">
        <v>71</v>
      </c>
      <c r="P3615" s="7">
        <v>0</v>
      </c>
      <c r="Q3615" s="7">
        <v>0</v>
      </c>
      <c r="R3615" s="7">
        <v>50</v>
      </c>
    </row>
    <row r="3616" spans="1:18" x14ac:dyDescent="0.25">
      <c r="A3616" s="7" t="s">
        <v>6943</v>
      </c>
      <c r="B3616" s="8">
        <v>43868</v>
      </c>
      <c r="C3616" s="7">
        <v>1</v>
      </c>
      <c r="D3616" s="7" t="s">
        <v>6944</v>
      </c>
      <c r="E3616" s="7" t="s">
        <v>592</v>
      </c>
      <c r="F3616" s="7" t="s">
        <v>6945</v>
      </c>
      <c r="G3616" s="8">
        <v>43866</v>
      </c>
      <c r="H3616" s="7" t="s">
        <v>2781</v>
      </c>
      <c r="I3616" s="7"/>
      <c r="J3616" s="7"/>
      <c r="K3616" s="7">
        <v>0</v>
      </c>
      <c r="L3616" s="7">
        <v>0</v>
      </c>
      <c r="M3616" s="7">
        <v>50</v>
      </c>
      <c r="N3616" s="7">
        <v>1</v>
      </c>
      <c r="O3616" s="7" t="s">
        <v>71</v>
      </c>
      <c r="P3616" s="7">
        <v>0</v>
      </c>
      <c r="Q3616" s="7">
        <v>0</v>
      </c>
      <c r="R3616" s="7">
        <v>50</v>
      </c>
    </row>
    <row r="3617" spans="1:18" x14ac:dyDescent="0.25">
      <c r="A3617" s="7" t="s">
        <v>6946</v>
      </c>
      <c r="B3617" s="8">
        <v>43868</v>
      </c>
      <c r="C3617" s="7">
        <v>1</v>
      </c>
      <c r="D3617" s="7" t="s">
        <v>6947</v>
      </c>
      <c r="E3617" s="7" t="s">
        <v>592</v>
      </c>
      <c r="F3617" s="7" t="s">
        <v>6948</v>
      </c>
      <c r="G3617" s="8">
        <v>43864</v>
      </c>
      <c r="H3617" s="7" t="s">
        <v>2781</v>
      </c>
      <c r="I3617" s="7"/>
      <c r="J3617" s="7"/>
      <c r="K3617" s="7">
        <v>0</v>
      </c>
      <c r="L3617" s="7">
        <v>0</v>
      </c>
      <c r="M3617" s="7">
        <v>50</v>
      </c>
      <c r="N3617" s="7">
        <v>1</v>
      </c>
      <c r="O3617" s="7" t="s">
        <v>71</v>
      </c>
      <c r="P3617" s="7">
        <v>0</v>
      </c>
      <c r="Q3617" s="7">
        <v>0</v>
      </c>
      <c r="R3617" s="7">
        <v>50</v>
      </c>
    </row>
    <row r="3618" spans="1:18" x14ac:dyDescent="0.25">
      <c r="A3618" s="7" t="s">
        <v>6949</v>
      </c>
      <c r="B3618" s="8">
        <v>43868</v>
      </c>
      <c r="C3618" s="7">
        <v>1</v>
      </c>
      <c r="D3618" s="7" t="s">
        <v>6950</v>
      </c>
      <c r="E3618" s="7" t="s">
        <v>592</v>
      </c>
      <c r="F3618" s="7" t="s">
        <v>6951</v>
      </c>
      <c r="G3618" s="8">
        <v>43865</v>
      </c>
      <c r="H3618" s="7" t="s">
        <v>2781</v>
      </c>
      <c r="I3618" s="7"/>
      <c r="J3618" s="7"/>
      <c r="K3618" s="7">
        <v>0</v>
      </c>
      <c r="L3618" s="7">
        <v>0</v>
      </c>
      <c r="M3618" s="7">
        <v>0</v>
      </c>
      <c r="N3618" s="7">
        <v>1</v>
      </c>
      <c r="O3618" s="7" t="s">
        <v>71</v>
      </c>
      <c r="P3618" s="7">
        <v>0</v>
      </c>
      <c r="Q3618" s="7">
        <v>0</v>
      </c>
      <c r="R3618" s="7">
        <v>50</v>
      </c>
    </row>
    <row r="3619" spans="1:18" x14ac:dyDescent="0.25">
      <c r="A3619" s="7" t="s">
        <v>6952</v>
      </c>
      <c r="B3619" s="8">
        <v>43868</v>
      </c>
      <c r="C3619" s="7">
        <v>1</v>
      </c>
      <c r="D3619" s="7" t="s">
        <v>6953</v>
      </c>
      <c r="E3619" s="7" t="s">
        <v>592</v>
      </c>
      <c r="F3619" s="7" t="s">
        <v>6954</v>
      </c>
      <c r="G3619" s="8">
        <v>43865</v>
      </c>
      <c r="H3619" s="7" t="s">
        <v>2781</v>
      </c>
      <c r="I3619" s="7"/>
      <c r="J3619" s="7"/>
      <c r="K3619" s="7">
        <v>0</v>
      </c>
      <c r="L3619" s="7">
        <v>0</v>
      </c>
      <c r="M3619" s="7">
        <v>0</v>
      </c>
      <c r="N3619" s="7">
        <v>1</v>
      </c>
      <c r="O3619" s="7" t="s">
        <v>71</v>
      </c>
      <c r="P3619" s="7">
        <v>0</v>
      </c>
      <c r="Q3619" s="7">
        <v>0</v>
      </c>
      <c r="R3619" s="7">
        <v>50</v>
      </c>
    </row>
    <row r="3620" spans="1:18" x14ac:dyDescent="0.25">
      <c r="A3620" s="7" t="s">
        <v>6955</v>
      </c>
      <c r="B3620" s="8">
        <v>43871</v>
      </c>
      <c r="C3620" s="7">
        <v>1</v>
      </c>
      <c r="D3620" s="7" t="s">
        <v>6956</v>
      </c>
      <c r="E3620" s="7" t="s">
        <v>592</v>
      </c>
      <c r="F3620" s="7" t="s">
        <v>6957</v>
      </c>
      <c r="G3620" s="8">
        <v>43866</v>
      </c>
      <c r="H3620" s="7" t="s">
        <v>2781</v>
      </c>
      <c r="I3620" s="7"/>
      <c r="J3620" s="7"/>
      <c r="K3620" s="7">
        <v>0</v>
      </c>
      <c r="L3620" s="7">
        <v>0</v>
      </c>
      <c r="M3620" s="7">
        <v>0</v>
      </c>
      <c r="N3620" s="7">
        <v>1</v>
      </c>
      <c r="O3620" s="7" t="s">
        <v>71</v>
      </c>
      <c r="P3620" s="7">
        <v>0</v>
      </c>
      <c r="Q3620" s="7">
        <v>0</v>
      </c>
      <c r="R3620" s="7">
        <v>336</v>
      </c>
    </row>
    <row r="3621" spans="1:18" x14ac:dyDescent="0.25">
      <c r="A3621" s="7" t="s">
        <v>6958</v>
      </c>
      <c r="B3621" s="8">
        <v>43871</v>
      </c>
      <c r="C3621" s="7">
        <v>1</v>
      </c>
      <c r="D3621" s="7" t="s">
        <v>6959</v>
      </c>
      <c r="E3621" s="7" t="s">
        <v>592</v>
      </c>
      <c r="F3621" s="7" t="s">
        <v>6960</v>
      </c>
      <c r="G3621" s="8">
        <v>43869</v>
      </c>
      <c r="H3621" s="7" t="s">
        <v>2781</v>
      </c>
      <c r="I3621" s="7"/>
      <c r="J3621" s="7"/>
      <c r="K3621" s="7">
        <v>0</v>
      </c>
      <c r="L3621" s="7">
        <v>0</v>
      </c>
      <c r="M3621" s="7">
        <v>50</v>
      </c>
      <c r="N3621" s="7">
        <v>1</v>
      </c>
      <c r="O3621" s="7" t="s">
        <v>71</v>
      </c>
      <c r="P3621" s="7">
        <v>0</v>
      </c>
      <c r="Q3621" s="7">
        <v>0</v>
      </c>
      <c r="R3621" s="7">
        <v>50</v>
      </c>
    </row>
    <row r="3622" spans="1:18" x14ac:dyDescent="0.25">
      <c r="A3622" s="7" t="s">
        <v>6961</v>
      </c>
      <c r="B3622" s="8">
        <v>43871</v>
      </c>
      <c r="C3622" s="7">
        <v>1</v>
      </c>
      <c r="D3622" s="7" t="s">
        <v>6962</v>
      </c>
      <c r="E3622" s="7" t="s">
        <v>592</v>
      </c>
      <c r="F3622" s="7" t="s">
        <v>6963</v>
      </c>
      <c r="G3622" s="8">
        <v>43870</v>
      </c>
      <c r="H3622" s="7" t="s">
        <v>2781</v>
      </c>
      <c r="I3622" s="7"/>
      <c r="J3622" s="7"/>
      <c r="K3622" s="7">
        <v>0</v>
      </c>
      <c r="L3622" s="7">
        <v>0</v>
      </c>
      <c r="M3622" s="7">
        <v>400</v>
      </c>
      <c r="N3622" s="7">
        <v>1</v>
      </c>
      <c r="O3622" s="7" t="s">
        <v>71</v>
      </c>
      <c r="P3622" s="7">
        <v>0</v>
      </c>
      <c r="Q3622" s="7">
        <v>0</v>
      </c>
      <c r="R3622" s="7">
        <v>400</v>
      </c>
    </row>
    <row r="3623" spans="1:18" x14ac:dyDescent="0.25">
      <c r="A3623" s="7" t="s">
        <v>6964</v>
      </c>
      <c r="B3623" s="8">
        <v>43872</v>
      </c>
      <c r="C3623" s="7">
        <v>1</v>
      </c>
      <c r="D3623" s="7" t="s">
        <v>6965</v>
      </c>
      <c r="E3623" s="7" t="s">
        <v>592</v>
      </c>
      <c r="F3623" s="7" t="s">
        <v>6966</v>
      </c>
      <c r="G3623" s="8">
        <v>43871</v>
      </c>
      <c r="H3623" s="7" t="s">
        <v>2781</v>
      </c>
      <c r="I3623" s="7"/>
      <c r="J3623" s="7"/>
      <c r="K3623" s="7">
        <v>0</v>
      </c>
      <c r="L3623" s="7">
        <v>0</v>
      </c>
      <c r="M3623" s="7">
        <v>10440</v>
      </c>
      <c r="N3623" s="7">
        <v>1</v>
      </c>
      <c r="O3623" s="7" t="s">
        <v>53</v>
      </c>
      <c r="P3623" s="7">
        <v>0</v>
      </c>
      <c r="Q3623" s="7">
        <v>0</v>
      </c>
      <c r="R3623" s="7">
        <v>18583</v>
      </c>
    </row>
    <row r="3624" spans="1:18" x14ac:dyDescent="0.25">
      <c r="A3624" s="7" t="s">
        <v>6967</v>
      </c>
      <c r="B3624" s="8">
        <v>43874</v>
      </c>
      <c r="C3624" s="7">
        <v>1</v>
      </c>
      <c r="D3624" s="7" t="s">
        <v>6968</v>
      </c>
      <c r="E3624" s="7" t="s">
        <v>592</v>
      </c>
      <c r="F3624" s="7" t="s">
        <v>6969</v>
      </c>
      <c r="G3624" s="8">
        <v>43874</v>
      </c>
      <c r="H3624" s="7" t="s">
        <v>2781</v>
      </c>
      <c r="I3624" s="7"/>
      <c r="J3624" s="7"/>
      <c r="K3624" s="7">
        <v>0</v>
      </c>
      <c r="L3624" s="7">
        <v>0</v>
      </c>
      <c r="M3624" s="7">
        <v>8000</v>
      </c>
      <c r="N3624" s="7">
        <v>1</v>
      </c>
      <c r="O3624" s="7" t="s">
        <v>53</v>
      </c>
      <c r="P3624" s="7">
        <v>0</v>
      </c>
      <c r="Q3624" s="7">
        <v>0</v>
      </c>
      <c r="R3624" s="7">
        <v>8000</v>
      </c>
    </row>
    <row r="3625" spans="1:18" x14ac:dyDescent="0.25">
      <c r="A3625" s="7" t="s">
        <v>6970</v>
      </c>
      <c r="B3625" s="8">
        <v>43874</v>
      </c>
      <c r="C3625" s="7">
        <v>1</v>
      </c>
      <c r="D3625" s="7" t="s">
        <v>6971</v>
      </c>
      <c r="E3625" s="7" t="s">
        <v>592</v>
      </c>
      <c r="F3625" s="7" t="s">
        <v>6972</v>
      </c>
      <c r="G3625" s="8">
        <v>43870</v>
      </c>
      <c r="H3625" s="7" t="s">
        <v>2781</v>
      </c>
      <c r="I3625" s="7"/>
      <c r="J3625" s="7"/>
      <c r="K3625" s="7">
        <v>0</v>
      </c>
      <c r="L3625" s="7">
        <v>0</v>
      </c>
      <c r="M3625" s="7">
        <v>35990</v>
      </c>
      <c r="N3625" s="7">
        <v>1</v>
      </c>
      <c r="O3625" s="7" t="s">
        <v>53</v>
      </c>
      <c r="P3625" s="7">
        <v>0</v>
      </c>
      <c r="Q3625" s="7">
        <v>0</v>
      </c>
      <c r="R3625" s="7">
        <v>35990</v>
      </c>
    </row>
    <row r="3626" spans="1:18" x14ac:dyDescent="0.25">
      <c r="A3626" s="7" t="s">
        <v>6973</v>
      </c>
      <c r="B3626" s="8">
        <v>43874</v>
      </c>
      <c r="C3626" s="7">
        <v>1</v>
      </c>
      <c r="D3626" s="7" t="s">
        <v>6971</v>
      </c>
      <c r="E3626" s="7" t="s">
        <v>592</v>
      </c>
      <c r="F3626" s="7" t="s">
        <v>6972</v>
      </c>
      <c r="G3626" s="8">
        <v>43870</v>
      </c>
      <c r="H3626" s="7" t="s">
        <v>2781</v>
      </c>
      <c r="I3626" s="7"/>
      <c r="J3626" s="7"/>
      <c r="K3626" s="7">
        <v>0</v>
      </c>
      <c r="L3626" s="7">
        <v>0</v>
      </c>
      <c r="M3626" s="7">
        <v>35990</v>
      </c>
      <c r="N3626" s="7">
        <v>1</v>
      </c>
      <c r="O3626" s="7" t="s">
        <v>53</v>
      </c>
      <c r="P3626" s="7">
        <v>0</v>
      </c>
      <c r="Q3626" s="7">
        <v>0</v>
      </c>
      <c r="R3626" s="7">
        <v>35990</v>
      </c>
    </row>
    <row r="3627" spans="1:18" x14ac:dyDescent="0.25">
      <c r="A3627" s="7" t="s">
        <v>6974</v>
      </c>
      <c r="B3627" s="8">
        <v>43874</v>
      </c>
      <c r="C3627" s="7">
        <v>1</v>
      </c>
      <c r="D3627" s="7" t="s">
        <v>6975</v>
      </c>
      <c r="E3627" s="7" t="s">
        <v>592</v>
      </c>
      <c r="F3627" s="7" t="s">
        <v>6976</v>
      </c>
      <c r="G3627" s="8">
        <v>43867</v>
      </c>
      <c r="H3627" s="7" t="s">
        <v>2781</v>
      </c>
      <c r="I3627" s="7"/>
      <c r="J3627" s="7"/>
      <c r="K3627" s="7">
        <v>0</v>
      </c>
      <c r="L3627" s="7">
        <v>0</v>
      </c>
      <c r="M3627" s="7">
        <v>1400</v>
      </c>
      <c r="N3627" s="7">
        <v>1</v>
      </c>
      <c r="O3627" s="7" t="s">
        <v>53</v>
      </c>
      <c r="P3627" s="7">
        <v>0</v>
      </c>
      <c r="Q3627" s="7">
        <v>0</v>
      </c>
      <c r="R3627" s="7">
        <v>1400</v>
      </c>
    </row>
    <row r="3628" spans="1:18" x14ac:dyDescent="0.25">
      <c r="A3628" s="7" t="s">
        <v>6977</v>
      </c>
      <c r="B3628" s="8">
        <v>43874</v>
      </c>
      <c r="C3628" s="7">
        <v>1</v>
      </c>
      <c r="D3628" s="7" t="s">
        <v>6978</v>
      </c>
      <c r="E3628" s="7" t="s">
        <v>592</v>
      </c>
      <c r="F3628" s="7" t="s">
        <v>6979</v>
      </c>
      <c r="G3628" s="8">
        <v>43845</v>
      </c>
      <c r="H3628" s="7" t="s">
        <v>2781</v>
      </c>
      <c r="I3628" s="7"/>
      <c r="J3628" s="7"/>
      <c r="K3628" s="7">
        <v>0</v>
      </c>
      <c r="L3628" s="7">
        <v>0</v>
      </c>
      <c r="M3628" s="7">
        <v>4000</v>
      </c>
      <c r="N3628" s="7">
        <v>1</v>
      </c>
      <c r="O3628" s="7" t="s">
        <v>53</v>
      </c>
      <c r="P3628" s="7">
        <v>0</v>
      </c>
      <c r="Q3628" s="7">
        <v>0</v>
      </c>
      <c r="R3628" s="7">
        <v>4000</v>
      </c>
    </row>
    <row r="3629" spans="1:18" x14ac:dyDescent="0.25">
      <c r="A3629" s="7" t="s">
        <v>6980</v>
      </c>
      <c r="B3629" s="8">
        <v>43874</v>
      </c>
      <c r="C3629" s="7">
        <v>1</v>
      </c>
      <c r="D3629" s="7" t="s">
        <v>6981</v>
      </c>
      <c r="E3629" s="7" t="s">
        <v>592</v>
      </c>
      <c r="F3629" s="7" t="s">
        <v>6982</v>
      </c>
      <c r="G3629" s="8">
        <v>43858</v>
      </c>
      <c r="H3629" s="7" t="s">
        <v>2781</v>
      </c>
      <c r="I3629" s="7"/>
      <c r="J3629" s="7"/>
      <c r="K3629" s="7">
        <v>0</v>
      </c>
      <c r="L3629" s="7">
        <v>0</v>
      </c>
      <c r="M3629" s="7">
        <v>2200</v>
      </c>
      <c r="N3629" s="7">
        <v>1</v>
      </c>
      <c r="O3629" s="7" t="s">
        <v>53</v>
      </c>
      <c r="P3629" s="7">
        <v>0</v>
      </c>
      <c r="Q3629" s="7">
        <v>0</v>
      </c>
      <c r="R3629" s="7">
        <v>2200</v>
      </c>
    </row>
    <row r="3630" spans="1:18" x14ac:dyDescent="0.25">
      <c r="A3630" s="7" t="s">
        <v>6983</v>
      </c>
      <c r="B3630" s="8">
        <v>43874</v>
      </c>
      <c r="C3630" s="7">
        <v>1</v>
      </c>
      <c r="D3630" s="7" t="s">
        <v>6984</v>
      </c>
      <c r="E3630" s="7" t="s">
        <v>592</v>
      </c>
      <c r="F3630" s="7" t="s">
        <v>6985</v>
      </c>
      <c r="G3630" s="8">
        <v>43857</v>
      </c>
      <c r="H3630" s="7" t="s">
        <v>2781</v>
      </c>
      <c r="I3630" s="7"/>
      <c r="J3630" s="7"/>
      <c r="K3630" s="7">
        <v>0</v>
      </c>
      <c r="L3630" s="7">
        <v>0</v>
      </c>
      <c r="M3630" s="7">
        <v>2400</v>
      </c>
      <c r="N3630" s="7">
        <v>1</v>
      </c>
      <c r="O3630" s="7" t="s">
        <v>53</v>
      </c>
      <c r="P3630" s="7">
        <v>0</v>
      </c>
      <c r="Q3630" s="7">
        <v>0</v>
      </c>
      <c r="R3630" s="7">
        <v>2400</v>
      </c>
    </row>
    <row r="3631" spans="1:18" x14ac:dyDescent="0.25">
      <c r="A3631" s="7" t="s">
        <v>6986</v>
      </c>
      <c r="B3631" s="8">
        <v>43874</v>
      </c>
      <c r="C3631" s="7">
        <v>1</v>
      </c>
      <c r="D3631" s="7" t="s">
        <v>6987</v>
      </c>
      <c r="E3631" s="7" t="s">
        <v>592</v>
      </c>
      <c r="F3631" s="7" t="s">
        <v>6988</v>
      </c>
      <c r="G3631" s="8">
        <v>43864</v>
      </c>
      <c r="H3631" s="7" t="s">
        <v>2781</v>
      </c>
      <c r="I3631" s="7"/>
      <c r="J3631" s="7"/>
      <c r="K3631" s="7">
        <v>0</v>
      </c>
      <c r="L3631" s="7">
        <v>0</v>
      </c>
      <c r="M3631" s="7">
        <v>2800</v>
      </c>
      <c r="N3631" s="7">
        <v>1</v>
      </c>
      <c r="O3631" s="7" t="s">
        <v>53</v>
      </c>
      <c r="P3631" s="7">
        <v>0</v>
      </c>
      <c r="Q3631" s="7">
        <v>0</v>
      </c>
      <c r="R3631" s="7">
        <v>2800</v>
      </c>
    </row>
    <row r="3632" spans="1:18" x14ac:dyDescent="0.25">
      <c r="A3632" s="7" t="s">
        <v>6989</v>
      </c>
      <c r="B3632" s="8">
        <v>43880</v>
      </c>
      <c r="C3632" s="7">
        <v>1</v>
      </c>
      <c r="D3632" s="7" t="s">
        <v>6990</v>
      </c>
      <c r="E3632" s="7" t="s">
        <v>592</v>
      </c>
      <c r="F3632" s="7" t="s">
        <v>6991</v>
      </c>
      <c r="G3632" s="8">
        <v>43875</v>
      </c>
      <c r="H3632" s="7" t="s">
        <v>2781</v>
      </c>
      <c r="I3632" s="7"/>
      <c r="J3632" s="7"/>
      <c r="K3632" s="7">
        <v>0</v>
      </c>
      <c r="L3632" s="7">
        <v>0</v>
      </c>
      <c r="M3632" s="7">
        <v>51239</v>
      </c>
      <c r="N3632" s="7">
        <v>1</v>
      </c>
      <c r="O3632" s="7" t="s">
        <v>53</v>
      </c>
      <c r="P3632" s="7">
        <v>0</v>
      </c>
      <c r="Q3632" s="7">
        <v>0</v>
      </c>
      <c r="R3632" s="7">
        <v>51239</v>
      </c>
    </row>
    <row r="3633" spans="1:18" x14ac:dyDescent="0.25">
      <c r="A3633" s="7" t="s">
        <v>6992</v>
      </c>
      <c r="B3633" s="8">
        <v>43881</v>
      </c>
      <c r="C3633" s="7">
        <v>1</v>
      </c>
      <c r="D3633" s="7" t="s">
        <v>6993</v>
      </c>
      <c r="E3633" s="7" t="s">
        <v>592</v>
      </c>
      <c r="F3633" s="7" t="s">
        <v>6994</v>
      </c>
      <c r="G3633" s="8">
        <v>43876</v>
      </c>
      <c r="H3633" s="7" t="s">
        <v>2781</v>
      </c>
      <c r="I3633" s="7"/>
      <c r="J3633" s="7"/>
      <c r="K3633" s="7">
        <v>0</v>
      </c>
      <c r="L3633" s="7">
        <v>0</v>
      </c>
      <c r="M3633" s="7">
        <v>50</v>
      </c>
      <c r="N3633" s="7">
        <v>1</v>
      </c>
      <c r="O3633" s="7" t="s">
        <v>71</v>
      </c>
      <c r="P3633" s="7">
        <v>0</v>
      </c>
      <c r="Q3633" s="7">
        <v>0</v>
      </c>
      <c r="R3633" s="7">
        <v>50</v>
      </c>
    </row>
    <row r="3634" spans="1:18" x14ac:dyDescent="0.25">
      <c r="A3634" s="7" t="s">
        <v>6995</v>
      </c>
      <c r="B3634" s="8">
        <v>43881</v>
      </c>
      <c r="C3634" s="7">
        <v>1</v>
      </c>
      <c r="D3634" s="7" t="s">
        <v>6996</v>
      </c>
      <c r="E3634" s="7" t="s">
        <v>592</v>
      </c>
      <c r="F3634" s="7" t="s">
        <v>6997</v>
      </c>
      <c r="G3634" s="8">
        <v>43873</v>
      </c>
      <c r="H3634" s="7" t="s">
        <v>2781</v>
      </c>
      <c r="I3634" s="7"/>
      <c r="J3634" s="7"/>
      <c r="K3634" s="7">
        <v>0</v>
      </c>
      <c r="L3634" s="7">
        <v>0</v>
      </c>
      <c r="M3634" s="7">
        <v>50</v>
      </c>
      <c r="N3634" s="7">
        <v>1</v>
      </c>
      <c r="O3634" s="7" t="s">
        <v>71</v>
      </c>
      <c r="P3634" s="7">
        <v>0</v>
      </c>
      <c r="Q3634" s="7">
        <v>0</v>
      </c>
      <c r="R3634" s="7">
        <v>50</v>
      </c>
    </row>
    <row r="3635" spans="1:18" x14ac:dyDescent="0.25">
      <c r="A3635" s="7" t="s">
        <v>6998</v>
      </c>
      <c r="B3635" s="8">
        <v>43882</v>
      </c>
      <c r="C3635" s="7">
        <v>1</v>
      </c>
      <c r="D3635" s="7" t="s">
        <v>6999</v>
      </c>
      <c r="E3635" s="7" t="s">
        <v>592</v>
      </c>
      <c r="F3635" s="7" t="s">
        <v>7000</v>
      </c>
      <c r="G3635" s="8">
        <v>43874</v>
      </c>
      <c r="H3635" s="7" t="s">
        <v>2781</v>
      </c>
      <c r="I3635" s="7"/>
      <c r="J3635" s="7"/>
      <c r="K3635" s="7">
        <v>0</v>
      </c>
      <c r="L3635" s="7">
        <v>0</v>
      </c>
      <c r="M3635" s="7">
        <v>150</v>
      </c>
      <c r="N3635" s="7">
        <v>1</v>
      </c>
      <c r="O3635" s="7" t="s">
        <v>71</v>
      </c>
      <c r="P3635" s="7">
        <v>0</v>
      </c>
      <c r="Q3635" s="7">
        <v>0</v>
      </c>
      <c r="R3635" s="7">
        <v>150</v>
      </c>
    </row>
    <row r="3636" spans="1:18" x14ac:dyDescent="0.25">
      <c r="A3636" s="7" t="s">
        <v>7001</v>
      </c>
      <c r="B3636" s="8">
        <v>43882</v>
      </c>
      <c r="C3636" s="7">
        <v>1</v>
      </c>
      <c r="D3636" s="7" t="s">
        <v>7002</v>
      </c>
      <c r="E3636" s="7" t="s">
        <v>592</v>
      </c>
      <c r="F3636" s="7" t="s">
        <v>7003</v>
      </c>
      <c r="G3636" s="8">
        <v>43873</v>
      </c>
      <c r="H3636" s="7" t="s">
        <v>2781</v>
      </c>
      <c r="I3636" s="7"/>
      <c r="J3636" s="7"/>
      <c r="K3636" s="7">
        <v>0</v>
      </c>
      <c r="L3636" s="7">
        <v>0</v>
      </c>
      <c r="M3636" s="7">
        <v>60.45</v>
      </c>
      <c r="N3636" s="7">
        <v>1</v>
      </c>
      <c r="O3636" s="7" t="s">
        <v>937</v>
      </c>
      <c r="P3636" s="7">
        <v>0</v>
      </c>
      <c r="Q3636" s="7">
        <v>0</v>
      </c>
      <c r="R3636" s="7">
        <v>60.45</v>
      </c>
    </row>
    <row r="3637" spans="1:18" x14ac:dyDescent="0.25">
      <c r="A3637" s="7" t="s">
        <v>7004</v>
      </c>
      <c r="B3637" s="8">
        <v>43883</v>
      </c>
      <c r="C3637" s="7">
        <v>1</v>
      </c>
      <c r="D3637" s="7" t="s">
        <v>7005</v>
      </c>
      <c r="E3637" s="7" t="s">
        <v>592</v>
      </c>
      <c r="F3637" s="7" t="s">
        <v>7006</v>
      </c>
      <c r="G3637" s="8">
        <v>43878</v>
      </c>
      <c r="H3637" s="7" t="s">
        <v>2781</v>
      </c>
      <c r="I3637" s="7"/>
      <c r="J3637" s="7"/>
      <c r="K3637" s="7">
        <v>0</v>
      </c>
      <c r="L3637" s="7">
        <v>0</v>
      </c>
      <c r="M3637" s="7">
        <v>8900</v>
      </c>
      <c r="N3637" s="7">
        <v>1</v>
      </c>
      <c r="O3637" s="7" t="s">
        <v>53</v>
      </c>
      <c r="P3637" s="7">
        <v>0</v>
      </c>
      <c r="Q3637" s="7">
        <v>0</v>
      </c>
      <c r="R3637" s="7">
        <v>8900</v>
      </c>
    </row>
    <row r="3638" spans="1:18" x14ac:dyDescent="0.25">
      <c r="A3638" s="7" t="s">
        <v>7007</v>
      </c>
      <c r="B3638" s="8">
        <v>43883</v>
      </c>
      <c r="C3638" s="7">
        <v>1</v>
      </c>
      <c r="D3638" s="7" t="s">
        <v>7008</v>
      </c>
      <c r="E3638" s="7" t="s">
        <v>592</v>
      </c>
      <c r="F3638" s="7" t="s">
        <v>7009</v>
      </c>
      <c r="G3638" s="8">
        <v>43878</v>
      </c>
      <c r="H3638" s="7" t="s">
        <v>2781</v>
      </c>
      <c r="I3638" s="7"/>
      <c r="J3638" s="7"/>
      <c r="K3638" s="7">
        <v>0</v>
      </c>
      <c r="L3638" s="7">
        <v>0</v>
      </c>
      <c r="M3638" s="7">
        <v>750</v>
      </c>
      <c r="N3638" s="7">
        <v>1</v>
      </c>
      <c r="O3638" s="7" t="s">
        <v>53</v>
      </c>
      <c r="P3638" s="7">
        <v>0</v>
      </c>
      <c r="Q3638" s="7">
        <v>0</v>
      </c>
      <c r="R3638" s="7">
        <v>750</v>
      </c>
    </row>
    <row r="3639" spans="1:18" x14ac:dyDescent="0.25">
      <c r="A3639" s="7" t="s">
        <v>7010</v>
      </c>
      <c r="B3639" s="8">
        <v>43886</v>
      </c>
      <c r="C3639" s="7">
        <v>1</v>
      </c>
      <c r="D3639" s="7" t="s">
        <v>7011</v>
      </c>
      <c r="E3639" s="7" t="s">
        <v>592</v>
      </c>
      <c r="F3639" s="7" t="s">
        <v>7012</v>
      </c>
      <c r="G3639" s="8">
        <v>43874</v>
      </c>
      <c r="H3639" s="7" t="s">
        <v>2781</v>
      </c>
      <c r="I3639" s="7"/>
      <c r="J3639" s="7"/>
      <c r="K3639" s="7">
        <v>0</v>
      </c>
      <c r="L3639" s="7">
        <v>0</v>
      </c>
      <c r="M3639" s="7">
        <v>160</v>
      </c>
      <c r="N3639" s="7">
        <v>1</v>
      </c>
      <c r="O3639" s="7" t="s">
        <v>71</v>
      </c>
      <c r="P3639" s="7">
        <v>0</v>
      </c>
      <c r="Q3639" s="7">
        <v>0</v>
      </c>
      <c r="R3639" s="7">
        <v>350</v>
      </c>
    </row>
    <row r="3640" spans="1:18" x14ac:dyDescent="0.25">
      <c r="A3640" s="7" t="s">
        <v>7013</v>
      </c>
      <c r="B3640" s="8">
        <v>43886</v>
      </c>
      <c r="C3640" s="7">
        <v>1</v>
      </c>
      <c r="D3640" s="7" t="s">
        <v>7014</v>
      </c>
      <c r="E3640" s="7" t="s">
        <v>592</v>
      </c>
      <c r="F3640" s="7" t="s">
        <v>7015</v>
      </c>
      <c r="G3640" s="8">
        <v>43875</v>
      </c>
      <c r="H3640" s="7" t="s">
        <v>2781</v>
      </c>
      <c r="I3640" s="7"/>
      <c r="J3640" s="7"/>
      <c r="K3640" s="7">
        <v>0</v>
      </c>
      <c r="L3640" s="7">
        <v>0</v>
      </c>
      <c r="M3640" s="7">
        <v>1280</v>
      </c>
      <c r="N3640" s="7">
        <v>1</v>
      </c>
      <c r="O3640" s="7" t="s">
        <v>71</v>
      </c>
      <c r="P3640" s="7">
        <v>0</v>
      </c>
      <c r="Q3640" s="7">
        <v>0</v>
      </c>
      <c r="R3640" s="7">
        <v>1680</v>
      </c>
    </row>
    <row r="3641" spans="1:18" x14ac:dyDescent="0.25">
      <c r="A3641" s="7" t="s">
        <v>7016</v>
      </c>
      <c r="B3641" s="8">
        <v>43886</v>
      </c>
      <c r="C3641" s="7">
        <v>1</v>
      </c>
      <c r="D3641" s="7" t="s">
        <v>7017</v>
      </c>
      <c r="E3641" s="7" t="s">
        <v>592</v>
      </c>
      <c r="F3641" s="7" t="s">
        <v>7018</v>
      </c>
      <c r="G3641" s="8">
        <v>43867</v>
      </c>
      <c r="H3641" s="7" t="s">
        <v>2781</v>
      </c>
      <c r="I3641" s="7"/>
      <c r="J3641" s="7"/>
      <c r="K3641" s="7">
        <v>0</v>
      </c>
      <c r="L3641" s="7">
        <v>0</v>
      </c>
      <c r="M3641" s="7">
        <v>45</v>
      </c>
      <c r="N3641" s="7">
        <v>1</v>
      </c>
      <c r="O3641" s="7" t="s">
        <v>71</v>
      </c>
      <c r="P3641" s="7">
        <v>0</v>
      </c>
      <c r="Q3641" s="7">
        <v>0</v>
      </c>
      <c r="R3641" s="7">
        <v>45</v>
      </c>
    </row>
    <row r="3642" spans="1:18" x14ac:dyDescent="0.25">
      <c r="A3642" s="7" t="s">
        <v>7019</v>
      </c>
      <c r="B3642" s="8">
        <v>43886</v>
      </c>
      <c r="C3642" s="7">
        <v>1</v>
      </c>
      <c r="D3642" s="7" t="s">
        <v>7020</v>
      </c>
      <c r="E3642" s="7" t="s">
        <v>592</v>
      </c>
      <c r="F3642" s="7" t="s">
        <v>7021</v>
      </c>
      <c r="G3642" s="8">
        <v>43882</v>
      </c>
      <c r="H3642" s="7" t="s">
        <v>2781</v>
      </c>
      <c r="I3642" s="7"/>
      <c r="J3642" s="7"/>
      <c r="K3642" s="7">
        <v>0</v>
      </c>
      <c r="L3642" s="7">
        <v>0</v>
      </c>
      <c r="M3642" s="7">
        <v>8000</v>
      </c>
      <c r="N3642" s="7">
        <v>1</v>
      </c>
      <c r="O3642" s="7" t="s">
        <v>53</v>
      </c>
      <c r="P3642" s="7">
        <v>0</v>
      </c>
      <c r="Q3642" s="7">
        <v>0</v>
      </c>
      <c r="R3642" s="7">
        <v>8000</v>
      </c>
    </row>
    <row r="3643" spans="1:18" x14ac:dyDescent="0.25">
      <c r="A3643" s="7" t="s">
        <v>7022</v>
      </c>
      <c r="B3643" s="8">
        <v>43886</v>
      </c>
      <c r="C3643" s="7">
        <v>1</v>
      </c>
      <c r="D3643" s="7" t="s">
        <v>7023</v>
      </c>
      <c r="E3643" s="7" t="s">
        <v>592</v>
      </c>
      <c r="F3643" s="7" t="s">
        <v>7024</v>
      </c>
      <c r="G3643" s="8">
        <v>43885</v>
      </c>
      <c r="H3643" s="7" t="s">
        <v>2781</v>
      </c>
      <c r="I3643" s="7"/>
      <c r="J3643" s="7"/>
      <c r="K3643" s="7">
        <v>0</v>
      </c>
      <c r="L3643" s="7">
        <v>0</v>
      </c>
      <c r="M3643" s="7">
        <v>944</v>
      </c>
      <c r="N3643" s="7">
        <v>1</v>
      </c>
      <c r="O3643" s="7" t="s">
        <v>53</v>
      </c>
      <c r="P3643" s="7">
        <v>0</v>
      </c>
      <c r="Q3643" s="7">
        <v>0</v>
      </c>
      <c r="R3643" s="7">
        <v>944</v>
      </c>
    </row>
    <row r="3644" spans="1:18" x14ac:dyDescent="0.25">
      <c r="A3644" s="7" t="s">
        <v>7025</v>
      </c>
      <c r="B3644" s="8">
        <v>43886</v>
      </c>
      <c r="C3644" s="7">
        <v>1</v>
      </c>
      <c r="D3644" s="7" t="s">
        <v>7026</v>
      </c>
      <c r="E3644" s="7" t="s">
        <v>592</v>
      </c>
      <c r="F3644" s="7" t="s">
        <v>7027</v>
      </c>
      <c r="G3644" s="8">
        <v>43885</v>
      </c>
      <c r="H3644" s="7" t="s">
        <v>2781</v>
      </c>
      <c r="I3644" s="7"/>
      <c r="J3644" s="7"/>
      <c r="K3644" s="7">
        <v>0</v>
      </c>
      <c r="L3644" s="7">
        <v>0</v>
      </c>
      <c r="M3644" s="7">
        <v>885</v>
      </c>
      <c r="N3644" s="7">
        <v>1</v>
      </c>
      <c r="O3644" s="7" t="s">
        <v>53</v>
      </c>
      <c r="P3644" s="7">
        <v>0</v>
      </c>
      <c r="Q3644" s="7">
        <v>0</v>
      </c>
      <c r="R3644" s="7">
        <v>885</v>
      </c>
    </row>
    <row r="3645" spans="1:18" x14ac:dyDescent="0.25">
      <c r="A3645" s="7" t="s">
        <v>7028</v>
      </c>
      <c r="B3645" s="8">
        <v>43886</v>
      </c>
      <c r="C3645" s="7">
        <v>1</v>
      </c>
      <c r="D3645" s="7" t="s">
        <v>7029</v>
      </c>
      <c r="E3645" s="7" t="s">
        <v>592</v>
      </c>
      <c r="F3645" s="7" t="s">
        <v>7030</v>
      </c>
      <c r="G3645" s="8">
        <v>43881</v>
      </c>
      <c r="H3645" s="7" t="s">
        <v>2781</v>
      </c>
      <c r="I3645" s="7"/>
      <c r="J3645" s="7"/>
      <c r="K3645" s="7">
        <v>0</v>
      </c>
      <c r="L3645" s="7">
        <v>0</v>
      </c>
      <c r="M3645" s="7">
        <v>5000</v>
      </c>
      <c r="N3645" s="7">
        <v>1</v>
      </c>
      <c r="O3645" s="7" t="s">
        <v>53</v>
      </c>
      <c r="P3645" s="7">
        <v>0</v>
      </c>
      <c r="Q3645" s="7">
        <v>0</v>
      </c>
      <c r="R3645" s="7">
        <v>6249.6</v>
      </c>
    </row>
    <row r="3646" spans="1:18" x14ac:dyDescent="0.25">
      <c r="A3646" s="7" t="s">
        <v>7028</v>
      </c>
      <c r="B3646" s="8">
        <v>43886</v>
      </c>
      <c r="C3646" s="7">
        <v>5</v>
      </c>
      <c r="D3646" s="7" t="s">
        <v>7031</v>
      </c>
      <c r="E3646" s="7" t="s">
        <v>592</v>
      </c>
      <c r="F3646" s="7" t="s">
        <v>7032</v>
      </c>
      <c r="G3646" s="8">
        <v>43881</v>
      </c>
      <c r="H3646" s="7" t="s">
        <v>2781</v>
      </c>
      <c r="I3646" s="7"/>
      <c r="J3646" s="7"/>
      <c r="K3646" s="7">
        <v>0</v>
      </c>
      <c r="L3646" s="7">
        <v>0</v>
      </c>
      <c r="M3646" s="7"/>
      <c r="N3646" s="7">
        <v>1</v>
      </c>
      <c r="O3646" s="7" t="s">
        <v>53</v>
      </c>
      <c r="P3646" s="7">
        <v>0</v>
      </c>
      <c r="Q3646" s="7">
        <v>0</v>
      </c>
      <c r="R3646" s="7">
        <v>6112.04</v>
      </c>
    </row>
    <row r="3647" spans="1:18" x14ac:dyDescent="0.25">
      <c r="A3647" s="7" t="s">
        <v>7033</v>
      </c>
      <c r="B3647" s="8">
        <v>43888</v>
      </c>
      <c r="C3647" s="7">
        <v>1</v>
      </c>
      <c r="D3647" s="7" t="s">
        <v>7034</v>
      </c>
      <c r="E3647" s="7" t="s">
        <v>592</v>
      </c>
      <c r="F3647" s="7" t="s">
        <v>7035</v>
      </c>
      <c r="G3647" s="8">
        <v>43887</v>
      </c>
      <c r="H3647" s="7" t="s">
        <v>2781</v>
      </c>
      <c r="I3647" s="7"/>
      <c r="J3647" s="7"/>
      <c r="K3647" s="7">
        <v>0</v>
      </c>
      <c r="L3647" s="7">
        <v>0</v>
      </c>
      <c r="M3647" s="7">
        <v>16634.580000000002</v>
      </c>
      <c r="N3647" s="7">
        <v>1</v>
      </c>
      <c r="O3647" s="7" t="s">
        <v>53</v>
      </c>
      <c r="P3647" s="7">
        <v>0</v>
      </c>
      <c r="Q3647" s="7">
        <v>0</v>
      </c>
      <c r="R3647" s="7">
        <v>16634.580000000002</v>
      </c>
    </row>
    <row r="3648" spans="1:18" x14ac:dyDescent="0.25">
      <c r="A3648" s="7" t="s">
        <v>7036</v>
      </c>
      <c r="B3648" s="8">
        <v>43888</v>
      </c>
      <c r="C3648" s="7">
        <v>1</v>
      </c>
      <c r="D3648" s="7" t="s">
        <v>7037</v>
      </c>
      <c r="E3648" s="7" t="s">
        <v>592</v>
      </c>
      <c r="F3648" s="7" t="s">
        <v>7038</v>
      </c>
      <c r="G3648" s="8">
        <v>43887</v>
      </c>
      <c r="H3648" s="7" t="s">
        <v>2781</v>
      </c>
      <c r="I3648" s="7"/>
      <c r="J3648" s="7"/>
      <c r="K3648" s="7">
        <v>0</v>
      </c>
      <c r="L3648" s="7">
        <v>0</v>
      </c>
      <c r="M3648" s="7">
        <v>0</v>
      </c>
      <c r="N3648" s="7">
        <v>1</v>
      </c>
      <c r="O3648" s="7" t="s">
        <v>71</v>
      </c>
      <c r="P3648" s="7">
        <v>0</v>
      </c>
      <c r="Q3648" s="7">
        <v>0</v>
      </c>
      <c r="R3648" s="7">
        <v>50</v>
      </c>
    </row>
    <row r="3649" spans="1:18" x14ac:dyDescent="0.25">
      <c r="A3649" s="7" t="s">
        <v>7039</v>
      </c>
      <c r="B3649" s="8">
        <v>43889</v>
      </c>
      <c r="C3649" s="7">
        <v>1</v>
      </c>
      <c r="D3649" s="7" t="s">
        <v>7040</v>
      </c>
      <c r="E3649" s="7" t="s">
        <v>592</v>
      </c>
      <c r="F3649" s="7" t="s">
        <v>7041</v>
      </c>
      <c r="G3649" s="8">
        <v>43888</v>
      </c>
      <c r="H3649" s="7" t="s">
        <v>2781</v>
      </c>
      <c r="I3649" s="7"/>
      <c r="J3649" s="7"/>
      <c r="K3649" s="7">
        <v>0</v>
      </c>
      <c r="L3649" s="7">
        <v>0</v>
      </c>
      <c r="M3649" s="7">
        <v>3000</v>
      </c>
      <c r="N3649" s="7">
        <v>1</v>
      </c>
      <c r="O3649" s="7" t="s">
        <v>53</v>
      </c>
      <c r="P3649" s="7">
        <v>0</v>
      </c>
      <c r="Q3649" s="7">
        <v>0</v>
      </c>
      <c r="R3649" s="7">
        <v>3000</v>
      </c>
    </row>
    <row r="3650" spans="1:18" x14ac:dyDescent="0.25">
      <c r="A3650" s="7" t="s">
        <v>7042</v>
      </c>
      <c r="B3650" s="8">
        <v>43889</v>
      </c>
      <c r="C3650" s="7">
        <v>1</v>
      </c>
      <c r="D3650" s="7" t="s">
        <v>7043</v>
      </c>
      <c r="E3650" s="7" t="s">
        <v>592</v>
      </c>
      <c r="F3650" s="7" t="s">
        <v>7044</v>
      </c>
      <c r="G3650" s="8">
        <v>43882</v>
      </c>
      <c r="H3650" s="7" t="s">
        <v>2781</v>
      </c>
      <c r="I3650" s="7"/>
      <c r="J3650" s="7"/>
      <c r="K3650" s="7">
        <v>0</v>
      </c>
      <c r="L3650" s="7">
        <v>0</v>
      </c>
      <c r="M3650" s="7">
        <v>0</v>
      </c>
      <c r="N3650" s="7">
        <v>1</v>
      </c>
      <c r="O3650" s="7" t="s">
        <v>71</v>
      </c>
      <c r="P3650" s="7">
        <v>0</v>
      </c>
      <c r="Q3650" s="7">
        <v>0</v>
      </c>
      <c r="R3650" s="7">
        <v>50</v>
      </c>
    </row>
    <row r="3651" spans="1:18" x14ac:dyDescent="0.25">
      <c r="A3651" s="7" t="s">
        <v>7045</v>
      </c>
      <c r="B3651" s="8">
        <v>43895</v>
      </c>
      <c r="C3651" s="7">
        <v>1</v>
      </c>
      <c r="D3651" s="7" t="s">
        <v>7046</v>
      </c>
      <c r="E3651" s="7" t="s">
        <v>592</v>
      </c>
      <c r="F3651" s="7" t="s">
        <v>7047</v>
      </c>
      <c r="G3651" s="8">
        <v>43889</v>
      </c>
      <c r="H3651" s="7" t="s">
        <v>2781</v>
      </c>
      <c r="I3651" s="7"/>
      <c r="J3651" s="7"/>
      <c r="K3651" s="7">
        <v>0</v>
      </c>
      <c r="L3651" s="7">
        <v>0</v>
      </c>
      <c r="M3651" s="7">
        <v>95</v>
      </c>
      <c r="N3651" s="7">
        <v>1</v>
      </c>
      <c r="O3651" s="7" t="s">
        <v>71</v>
      </c>
      <c r="P3651" s="7">
        <v>0</v>
      </c>
      <c r="Q3651" s="7">
        <v>0</v>
      </c>
      <c r="R3651" s="7">
        <v>95</v>
      </c>
    </row>
    <row r="3652" spans="1:18" x14ac:dyDescent="0.25">
      <c r="A3652" s="7" t="s">
        <v>7048</v>
      </c>
      <c r="B3652" s="8">
        <v>43895</v>
      </c>
      <c r="C3652" s="7">
        <v>1</v>
      </c>
      <c r="D3652" s="7" t="s">
        <v>7049</v>
      </c>
      <c r="E3652" s="7" t="s">
        <v>592</v>
      </c>
      <c r="F3652" s="7" t="s">
        <v>7050</v>
      </c>
      <c r="G3652" s="8">
        <v>43885</v>
      </c>
      <c r="H3652" s="7" t="s">
        <v>2781</v>
      </c>
      <c r="I3652" s="7"/>
      <c r="J3652" s="7"/>
      <c r="K3652" s="7">
        <v>0</v>
      </c>
      <c r="L3652" s="7">
        <v>0</v>
      </c>
      <c r="M3652" s="7">
        <v>24</v>
      </c>
      <c r="N3652" s="7">
        <v>1</v>
      </c>
      <c r="O3652" s="7" t="s">
        <v>71</v>
      </c>
      <c r="P3652" s="7">
        <v>0</v>
      </c>
      <c r="Q3652" s="7">
        <v>0</v>
      </c>
      <c r="R3652" s="7">
        <v>24</v>
      </c>
    </row>
    <row r="3653" spans="1:18" x14ac:dyDescent="0.25">
      <c r="A3653" s="7" t="s">
        <v>7045</v>
      </c>
      <c r="B3653" s="8">
        <v>43895</v>
      </c>
      <c r="C3653" s="7">
        <v>1</v>
      </c>
      <c r="D3653" s="7" t="s">
        <v>7046</v>
      </c>
      <c r="E3653" s="7" t="s">
        <v>592</v>
      </c>
      <c r="F3653" s="7" t="s">
        <v>7047</v>
      </c>
      <c r="G3653" s="8">
        <v>43889</v>
      </c>
      <c r="H3653" s="7" t="s">
        <v>2781</v>
      </c>
      <c r="I3653" s="7"/>
      <c r="J3653" s="7"/>
      <c r="K3653" s="7">
        <v>0</v>
      </c>
      <c r="L3653" s="7">
        <v>0</v>
      </c>
      <c r="M3653" s="7">
        <v>95</v>
      </c>
      <c r="N3653" s="7">
        <v>1</v>
      </c>
      <c r="O3653" s="7" t="s">
        <v>71</v>
      </c>
      <c r="P3653" s="7">
        <v>0</v>
      </c>
      <c r="Q3653" s="7">
        <v>0</v>
      </c>
      <c r="R3653" s="7">
        <v>95</v>
      </c>
    </row>
    <row r="3654" spans="1:18" x14ac:dyDescent="0.25">
      <c r="A3654" s="7" t="s">
        <v>7048</v>
      </c>
      <c r="B3654" s="8">
        <v>43895</v>
      </c>
      <c r="C3654" s="7">
        <v>1</v>
      </c>
      <c r="D3654" s="7" t="s">
        <v>7049</v>
      </c>
      <c r="E3654" s="7" t="s">
        <v>592</v>
      </c>
      <c r="F3654" s="7" t="s">
        <v>7050</v>
      </c>
      <c r="G3654" s="8">
        <v>43885</v>
      </c>
      <c r="H3654" s="7" t="s">
        <v>2781</v>
      </c>
      <c r="I3654" s="7"/>
      <c r="J3654" s="7"/>
      <c r="K3654" s="7">
        <v>0</v>
      </c>
      <c r="L3654" s="7">
        <v>0</v>
      </c>
      <c r="M3654" s="7">
        <v>24</v>
      </c>
      <c r="N3654" s="7">
        <v>1</v>
      </c>
      <c r="O3654" s="7" t="s">
        <v>71</v>
      </c>
      <c r="P3654" s="7">
        <v>0</v>
      </c>
      <c r="Q3654" s="7">
        <v>0</v>
      </c>
      <c r="R3654" s="7">
        <v>24</v>
      </c>
    </row>
    <row r="3655" spans="1:18" x14ac:dyDescent="0.25">
      <c r="A3655" s="7" t="s">
        <v>7051</v>
      </c>
      <c r="B3655" s="8">
        <v>43907</v>
      </c>
      <c r="C3655" s="7">
        <v>1</v>
      </c>
      <c r="D3655" s="7" t="s">
        <v>7052</v>
      </c>
      <c r="E3655" s="7" t="s">
        <v>592</v>
      </c>
      <c r="F3655" s="7" t="s">
        <v>7053</v>
      </c>
      <c r="G3655" s="8">
        <v>43894</v>
      </c>
      <c r="H3655" s="7" t="s">
        <v>2781</v>
      </c>
      <c r="I3655" s="7"/>
      <c r="J3655" s="7"/>
      <c r="K3655" s="7">
        <v>0</v>
      </c>
      <c r="L3655" s="7">
        <v>0</v>
      </c>
      <c r="M3655" s="7">
        <v>1200</v>
      </c>
      <c r="N3655" s="7">
        <v>1</v>
      </c>
      <c r="O3655" s="7" t="s">
        <v>53</v>
      </c>
      <c r="P3655" s="7">
        <v>0</v>
      </c>
      <c r="Q3655" s="7">
        <v>0</v>
      </c>
      <c r="R3655" s="7">
        <v>1200</v>
      </c>
    </row>
    <row r="3656" spans="1:18" x14ac:dyDescent="0.25">
      <c r="A3656" s="7" t="s">
        <v>7054</v>
      </c>
      <c r="B3656" s="8">
        <v>43907</v>
      </c>
      <c r="C3656" s="7">
        <v>1</v>
      </c>
      <c r="D3656" s="7" t="s">
        <v>7055</v>
      </c>
      <c r="E3656" s="7" t="s">
        <v>592</v>
      </c>
      <c r="F3656" s="7" t="s">
        <v>7056</v>
      </c>
      <c r="G3656" s="8">
        <v>43897</v>
      </c>
      <c r="H3656" s="7" t="s">
        <v>2781</v>
      </c>
      <c r="I3656" s="7"/>
      <c r="J3656" s="7"/>
      <c r="K3656" s="7">
        <v>0</v>
      </c>
      <c r="L3656" s="7">
        <v>0</v>
      </c>
      <c r="M3656" s="7">
        <v>2360</v>
      </c>
      <c r="N3656" s="7">
        <v>1</v>
      </c>
      <c r="O3656" s="7" t="s">
        <v>53</v>
      </c>
      <c r="P3656" s="7">
        <v>0</v>
      </c>
      <c r="Q3656" s="7">
        <v>0</v>
      </c>
      <c r="R3656" s="7">
        <v>2360</v>
      </c>
    </row>
    <row r="3657" spans="1:18" x14ac:dyDescent="0.25">
      <c r="A3657" s="7" t="s">
        <v>7057</v>
      </c>
      <c r="B3657" s="8">
        <v>43907</v>
      </c>
      <c r="C3657" s="7">
        <v>1</v>
      </c>
      <c r="D3657" s="7" t="s">
        <v>7058</v>
      </c>
      <c r="E3657" s="7" t="s">
        <v>592</v>
      </c>
      <c r="F3657" s="7" t="s">
        <v>7059</v>
      </c>
      <c r="G3657" s="8">
        <v>43894</v>
      </c>
      <c r="H3657" s="7" t="s">
        <v>2781</v>
      </c>
      <c r="I3657" s="7"/>
      <c r="J3657" s="7"/>
      <c r="K3657" s="7">
        <v>0</v>
      </c>
      <c r="L3657" s="7">
        <v>0</v>
      </c>
      <c r="M3657" s="7">
        <v>170</v>
      </c>
      <c r="N3657" s="7">
        <v>1</v>
      </c>
      <c r="O3657" s="7" t="s">
        <v>2813</v>
      </c>
      <c r="P3657" s="7">
        <v>0</v>
      </c>
      <c r="Q3657" s="7">
        <v>0</v>
      </c>
      <c r="R3657" s="7">
        <v>170</v>
      </c>
    </row>
    <row r="3658" spans="1:18" x14ac:dyDescent="0.25">
      <c r="A3658" s="7" t="s">
        <v>7060</v>
      </c>
      <c r="B3658" s="8">
        <v>43907</v>
      </c>
      <c r="C3658" s="7">
        <v>1</v>
      </c>
      <c r="D3658" s="7" t="s">
        <v>7061</v>
      </c>
      <c r="E3658" s="7" t="s">
        <v>592</v>
      </c>
      <c r="F3658" s="7" t="s">
        <v>7062</v>
      </c>
      <c r="G3658" s="8">
        <v>43899</v>
      </c>
      <c r="H3658" s="7" t="s">
        <v>2781</v>
      </c>
      <c r="I3658" s="7"/>
      <c r="J3658" s="7"/>
      <c r="K3658" s="7">
        <v>0</v>
      </c>
      <c r="L3658" s="7">
        <v>0</v>
      </c>
      <c r="M3658" s="7">
        <v>827.5</v>
      </c>
      <c r="N3658" s="7">
        <v>1</v>
      </c>
      <c r="O3658" s="7" t="s">
        <v>71</v>
      </c>
      <c r="P3658" s="7">
        <v>0</v>
      </c>
      <c r="Q3658" s="7">
        <v>0</v>
      </c>
      <c r="R3658" s="7">
        <v>1260</v>
      </c>
    </row>
    <row r="3659" spans="1:18" x14ac:dyDescent="0.25">
      <c r="A3659" s="7" t="s">
        <v>7063</v>
      </c>
      <c r="B3659" s="8">
        <v>43907</v>
      </c>
      <c r="C3659" s="7">
        <v>1</v>
      </c>
      <c r="D3659" s="7" t="s">
        <v>7064</v>
      </c>
      <c r="E3659" s="7" t="s">
        <v>592</v>
      </c>
      <c r="F3659" s="7" t="s">
        <v>7065</v>
      </c>
      <c r="G3659" s="8">
        <v>43899</v>
      </c>
      <c r="H3659" s="7" t="s">
        <v>2781</v>
      </c>
      <c r="I3659" s="7"/>
      <c r="J3659" s="7"/>
      <c r="K3659" s="7">
        <v>0</v>
      </c>
      <c r="L3659" s="7">
        <v>0</v>
      </c>
      <c r="M3659" s="7">
        <v>25</v>
      </c>
      <c r="N3659" s="7">
        <v>1</v>
      </c>
      <c r="O3659" s="7" t="s">
        <v>71</v>
      </c>
      <c r="P3659" s="7">
        <v>0</v>
      </c>
      <c r="Q3659" s="7">
        <v>0</v>
      </c>
      <c r="R3659" s="7">
        <v>65</v>
      </c>
    </row>
    <row r="3660" spans="1:18" x14ac:dyDescent="0.25">
      <c r="A3660" s="7" t="s">
        <v>7066</v>
      </c>
      <c r="B3660" s="8">
        <v>43907</v>
      </c>
      <c r="C3660" s="7">
        <v>1</v>
      </c>
      <c r="D3660" s="7" t="s">
        <v>7067</v>
      </c>
      <c r="E3660" s="7" t="s">
        <v>592</v>
      </c>
      <c r="F3660" s="7" t="s">
        <v>7068</v>
      </c>
      <c r="G3660" s="8">
        <v>43894</v>
      </c>
      <c r="H3660" s="7" t="s">
        <v>2781</v>
      </c>
      <c r="I3660" s="7"/>
      <c r="J3660" s="7"/>
      <c r="K3660" s="7">
        <v>0</v>
      </c>
      <c r="L3660" s="7">
        <v>0</v>
      </c>
      <c r="M3660" s="7">
        <v>40</v>
      </c>
      <c r="N3660" s="7">
        <v>1</v>
      </c>
      <c r="O3660" s="7" t="s">
        <v>71</v>
      </c>
      <c r="P3660" s="7">
        <v>0</v>
      </c>
      <c r="Q3660" s="7">
        <v>0</v>
      </c>
      <c r="R3660" s="7">
        <v>40</v>
      </c>
    </row>
    <row r="3661" spans="1:18" x14ac:dyDescent="0.25">
      <c r="A3661" s="7" t="s">
        <v>7069</v>
      </c>
      <c r="B3661" s="8">
        <v>43907</v>
      </c>
      <c r="C3661" s="7">
        <v>1</v>
      </c>
      <c r="D3661" s="7" t="s">
        <v>7070</v>
      </c>
      <c r="E3661" s="7" t="s">
        <v>592</v>
      </c>
      <c r="F3661" s="7" t="s">
        <v>7071</v>
      </c>
      <c r="G3661" s="8">
        <v>43897</v>
      </c>
      <c r="H3661" s="7" t="s">
        <v>2781</v>
      </c>
      <c r="I3661" s="7"/>
      <c r="J3661" s="7"/>
      <c r="K3661" s="7">
        <v>0</v>
      </c>
      <c r="L3661" s="7">
        <v>0</v>
      </c>
      <c r="M3661" s="7">
        <v>0.24</v>
      </c>
      <c r="N3661" s="7">
        <v>1</v>
      </c>
      <c r="O3661" s="7" t="s">
        <v>71</v>
      </c>
      <c r="P3661" s="7">
        <v>0</v>
      </c>
      <c r="Q3661" s="7">
        <v>0</v>
      </c>
      <c r="R3661" s="7">
        <v>0.24</v>
      </c>
    </row>
    <row r="3662" spans="1:18" x14ac:dyDescent="0.25">
      <c r="A3662" s="7" t="s">
        <v>7072</v>
      </c>
      <c r="B3662" s="8">
        <v>43907</v>
      </c>
      <c r="C3662" s="7">
        <v>1</v>
      </c>
      <c r="D3662" s="7" t="s">
        <v>7073</v>
      </c>
      <c r="E3662" s="7" t="s">
        <v>592</v>
      </c>
      <c r="F3662" s="7" t="s">
        <v>7074</v>
      </c>
      <c r="G3662" s="8">
        <v>43889</v>
      </c>
      <c r="H3662" s="7" t="s">
        <v>2781</v>
      </c>
      <c r="I3662" s="7"/>
      <c r="J3662" s="7"/>
      <c r="K3662" s="7">
        <v>0</v>
      </c>
      <c r="L3662" s="7">
        <v>0</v>
      </c>
      <c r="M3662" s="7">
        <v>1300</v>
      </c>
      <c r="N3662" s="7">
        <v>1</v>
      </c>
      <c r="O3662" s="7" t="s">
        <v>71</v>
      </c>
      <c r="P3662" s="7">
        <v>0</v>
      </c>
      <c r="Q3662" s="7">
        <v>0</v>
      </c>
      <c r="R3662" s="7">
        <v>2715</v>
      </c>
    </row>
    <row r="3663" spans="1:18" x14ac:dyDescent="0.25">
      <c r="A3663" s="7" t="s">
        <v>7075</v>
      </c>
      <c r="B3663" s="8">
        <v>43908</v>
      </c>
      <c r="C3663" s="7">
        <v>1</v>
      </c>
      <c r="D3663" s="7" t="s">
        <v>7076</v>
      </c>
      <c r="E3663" s="7" t="s">
        <v>592</v>
      </c>
      <c r="F3663" s="7" t="s">
        <v>7077</v>
      </c>
      <c r="G3663" s="8">
        <v>43867</v>
      </c>
      <c r="H3663" s="7" t="s">
        <v>2781</v>
      </c>
      <c r="I3663" s="7"/>
      <c r="J3663" s="7"/>
      <c r="K3663" s="7">
        <v>0</v>
      </c>
      <c r="L3663" s="7">
        <v>0</v>
      </c>
      <c r="M3663" s="7">
        <v>1400</v>
      </c>
      <c r="N3663" s="7">
        <v>1</v>
      </c>
      <c r="O3663" s="7" t="s">
        <v>53</v>
      </c>
      <c r="P3663" s="7">
        <v>0</v>
      </c>
      <c r="Q3663" s="7">
        <v>0</v>
      </c>
      <c r="R3663" s="7">
        <v>1400</v>
      </c>
    </row>
    <row r="3664" spans="1:18" x14ac:dyDescent="0.25">
      <c r="A3664" s="7" t="s">
        <v>7078</v>
      </c>
      <c r="B3664" s="8">
        <v>43908</v>
      </c>
      <c r="C3664" s="7">
        <v>1</v>
      </c>
      <c r="D3664" s="7" t="s">
        <v>7079</v>
      </c>
      <c r="E3664" s="7" t="s">
        <v>592</v>
      </c>
      <c r="F3664" s="7" t="s">
        <v>7080</v>
      </c>
      <c r="G3664" s="8">
        <v>43884</v>
      </c>
      <c r="H3664" s="7" t="s">
        <v>2781</v>
      </c>
      <c r="I3664" s="7"/>
      <c r="J3664" s="7"/>
      <c r="K3664" s="7">
        <v>0</v>
      </c>
      <c r="L3664" s="7">
        <v>0</v>
      </c>
      <c r="M3664" s="7">
        <v>900</v>
      </c>
      <c r="N3664" s="7">
        <v>1</v>
      </c>
      <c r="O3664" s="7" t="s">
        <v>53</v>
      </c>
      <c r="P3664" s="7">
        <v>0</v>
      </c>
      <c r="Q3664" s="7">
        <v>0</v>
      </c>
      <c r="R3664" s="7">
        <v>900</v>
      </c>
    </row>
    <row r="3665" spans="1:18" x14ac:dyDescent="0.25">
      <c r="A3665" s="7" t="s">
        <v>7081</v>
      </c>
      <c r="B3665" s="8">
        <v>43908</v>
      </c>
      <c r="C3665" s="7">
        <v>1</v>
      </c>
      <c r="D3665" s="7" t="s">
        <v>7082</v>
      </c>
      <c r="E3665" s="7" t="s">
        <v>592</v>
      </c>
      <c r="F3665" s="7" t="s">
        <v>7083</v>
      </c>
      <c r="G3665" s="8">
        <v>43892</v>
      </c>
      <c r="H3665" s="7" t="s">
        <v>2781</v>
      </c>
      <c r="I3665" s="7"/>
      <c r="J3665" s="7"/>
      <c r="K3665" s="7">
        <v>0</v>
      </c>
      <c r="L3665" s="7">
        <v>0</v>
      </c>
      <c r="M3665" s="7">
        <v>2800</v>
      </c>
      <c r="N3665" s="7">
        <v>1</v>
      </c>
      <c r="O3665" s="7" t="s">
        <v>53</v>
      </c>
      <c r="P3665" s="7">
        <v>0</v>
      </c>
      <c r="Q3665" s="7">
        <v>0</v>
      </c>
      <c r="R3665" s="7">
        <v>2800</v>
      </c>
    </row>
    <row r="3666" spans="1:18" x14ac:dyDescent="0.25">
      <c r="A3666" s="7" t="s">
        <v>7084</v>
      </c>
      <c r="B3666" s="8">
        <v>43908</v>
      </c>
      <c r="C3666" s="7">
        <v>1</v>
      </c>
      <c r="D3666" s="7" t="s">
        <v>7085</v>
      </c>
      <c r="E3666" s="7" t="s">
        <v>592</v>
      </c>
      <c r="F3666" s="7" t="s">
        <v>7086</v>
      </c>
      <c r="G3666" s="8">
        <v>43907</v>
      </c>
      <c r="H3666" s="7" t="s">
        <v>2781</v>
      </c>
      <c r="I3666" s="7"/>
      <c r="J3666" s="7"/>
      <c r="K3666" s="7">
        <v>0</v>
      </c>
      <c r="L3666" s="7">
        <v>0</v>
      </c>
      <c r="M3666" s="7">
        <v>7971.4</v>
      </c>
      <c r="N3666" s="7">
        <v>1</v>
      </c>
      <c r="O3666" s="7" t="s">
        <v>53</v>
      </c>
      <c r="P3666" s="7">
        <v>0</v>
      </c>
      <c r="Q3666" s="7">
        <v>0</v>
      </c>
      <c r="R3666" s="7">
        <v>7971.4</v>
      </c>
    </row>
    <row r="3667" spans="1:18" x14ac:dyDescent="0.25">
      <c r="A3667" s="7" t="s">
        <v>7087</v>
      </c>
      <c r="B3667" s="8">
        <v>43908</v>
      </c>
      <c r="C3667" s="7">
        <v>1</v>
      </c>
      <c r="D3667" s="7" t="s">
        <v>7088</v>
      </c>
      <c r="E3667" s="7" t="s">
        <v>592</v>
      </c>
      <c r="F3667" s="7" t="s">
        <v>7089</v>
      </c>
      <c r="G3667" s="8">
        <v>43897</v>
      </c>
      <c r="H3667" s="7" t="s">
        <v>2781</v>
      </c>
      <c r="I3667" s="7"/>
      <c r="J3667" s="7"/>
      <c r="K3667" s="7">
        <v>0</v>
      </c>
      <c r="L3667" s="7">
        <v>0</v>
      </c>
      <c r="M3667" s="7">
        <v>50</v>
      </c>
      <c r="N3667" s="7">
        <v>1</v>
      </c>
      <c r="O3667" s="7" t="s">
        <v>71</v>
      </c>
      <c r="P3667" s="7">
        <v>0</v>
      </c>
      <c r="Q3667" s="7">
        <v>0</v>
      </c>
      <c r="R3667" s="7">
        <v>50</v>
      </c>
    </row>
    <row r="3668" spans="1:18" x14ac:dyDescent="0.25">
      <c r="A3668" s="7" t="s">
        <v>7090</v>
      </c>
      <c r="B3668" s="8">
        <v>43908</v>
      </c>
      <c r="C3668" s="7">
        <v>1</v>
      </c>
      <c r="D3668" s="7" t="s">
        <v>7091</v>
      </c>
      <c r="E3668" s="7" t="s">
        <v>592</v>
      </c>
      <c r="F3668" s="7" t="s">
        <v>7092</v>
      </c>
      <c r="G3668" s="8">
        <v>43903</v>
      </c>
      <c r="H3668" s="7" t="s">
        <v>2781</v>
      </c>
      <c r="I3668" s="7"/>
      <c r="J3668" s="7"/>
      <c r="K3668" s="7">
        <v>0</v>
      </c>
      <c r="L3668" s="7">
        <v>0</v>
      </c>
      <c r="M3668" s="7">
        <v>0</v>
      </c>
      <c r="N3668" s="7">
        <v>1</v>
      </c>
      <c r="O3668" s="7" t="s">
        <v>71</v>
      </c>
      <c r="P3668" s="7">
        <v>0</v>
      </c>
      <c r="Q3668" s="7">
        <v>0</v>
      </c>
      <c r="R3668" s="7">
        <v>250</v>
      </c>
    </row>
    <row r="3669" spans="1:18" x14ac:dyDescent="0.25">
      <c r="A3669" s="7" t="s">
        <v>7093</v>
      </c>
      <c r="B3669" s="8">
        <v>43908</v>
      </c>
      <c r="C3669" s="7">
        <v>1</v>
      </c>
      <c r="D3669" s="7" t="s">
        <v>7094</v>
      </c>
      <c r="E3669" s="7" t="s">
        <v>592</v>
      </c>
      <c r="F3669" s="7" t="s">
        <v>7095</v>
      </c>
      <c r="G3669" s="8">
        <v>43908</v>
      </c>
      <c r="H3669" s="7" t="s">
        <v>2781</v>
      </c>
      <c r="I3669" s="7"/>
      <c r="J3669" s="7"/>
      <c r="K3669" s="7">
        <v>0</v>
      </c>
      <c r="L3669" s="7">
        <v>0</v>
      </c>
      <c r="M3669" s="7">
        <v>522.5</v>
      </c>
      <c r="N3669" s="7">
        <v>1</v>
      </c>
      <c r="O3669" s="7" t="s">
        <v>71</v>
      </c>
      <c r="P3669" s="7">
        <v>0</v>
      </c>
      <c r="Q3669" s="7">
        <v>0</v>
      </c>
      <c r="R3669" s="7">
        <v>1127.5</v>
      </c>
    </row>
    <row r="3670" spans="1:18" x14ac:dyDescent="0.25">
      <c r="A3670" s="7" t="s">
        <v>7096</v>
      </c>
      <c r="B3670" s="8">
        <v>43909</v>
      </c>
      <c r="C3670" s="7">
        <v>1</v>
      </c>
      <c r="D3670" s="7" t="s">
        <v>7097</v>
      </c>
      <c r="E3670" s="7" t="s">
        <v>592</v>
      </c>
      <c r="F3670" s="7" t="s">
        <v>7098</v>
      </c>
      <c r="G3670" s="8">
        <v>43907</v>
      </c>
      <c r="H3670" s="7" t="s">
        <v>2781</v>
      </c>
      <c r="I3670" s="7"/>
      <c r="J3670" s="7"/>
      <c r="K3670" s="7">
        <v>0</v>
      </c>
      <c r="L3670" s="7">
        <v>0</v>
      </c>
      <c r="M3670" s="7">
        <v>3000</v>
      </c>
      <c r="N3670" s="7">
        <v>1</v>
      </c>
      <c r="O3670" s="7" t="s">
        <v>53</v>
      </c>
      <c r="P3670" s="7">
        <v>0</v>
      </c>
      <c r="Q3670" s="7">
        <v>0</v>
      </c>
      <c r="R3670" s="7">
        <v>3000</v>
      </c>
    </row>
    <row r="3671" spans="1:18" x14ac:dyDescent="0.25">
      <c r="A3671" s="7" t="s">
        <v>7099</v>
      </c>
      <c r="B3671" s="8">
        <v>43909</v>
      </c>
      <c r="C3671" s="7">
        <v>1</v>
      </c>
      <c r="D3671" s="7" t="s">
        <v>7100</v>
      </c>
      <c r="E3671" s="7" t="s">
        <v>592</v>
      </c>
      <c r="F3671" s="7" t="s">
        <v>7101</v>
      </c>
      <c r="G3671" s="8">
        <v>43885</v>
      </c>
      <c r="H3671" s="7" t="s">
        <v>2781</v>
      </c>
      <c r="I3671" s="7"/>
      <c r="J3671" s="7"/>
      <c r="K3671" s="7">
        <v>0</v>
      </c>
      <c r="L3671" s="7">
        <v>0</v>
      </c>
      <c r="M3671" s="7">
        <v>7200</v>
      </c>
      <c r="N3671" s="7">
        <v>1</v>
      </c>
      <c r="O3671" s="7" t="s">
        <v>53</v>
      </c>
      <c r="P3671" s="7">
        <v>0</v>
      </c>
      <c r="Q3671" s="7">
        <v>0</v>
      </c>
      <c r="R3671" s="7">
        <v>7200</v>
      </c>
    </row>
    <row r="3672" spans="1:18" x14ac:dyDescent="0.25">
      <c r="A3672" s="7" t="s">
        <v>7045</v>
      </c>
      <c r="B3672" s="8">
        <v>43895</v>
      </c>
      <c r="C3672" s="7">
        <v>1</v>
      </c>
      <c r="D3672" s="7" t="s">
        <v>7046</v>
      </c>
      <c r="E3672" s="7" t="s">
        <v>592</v>
      </c>
      <c r="F3672" s="7" t="s">
        <v>7047</v>
      </c>
      <c r="G3672" s="8">
        <v>43889</v>
      </c>
      <c r="H3672" s="7" t="s">
        <v>2781</v>
      </c>
      <c r="I3672" s="7"/>
      <c r="J3672" s="7"/>
      <c r="K3672" s="7">
        <v>0</v>
      </c>
      <c r="L3672" s="7">
        <v>0</v>
      </c>
      <c r="M3672" s="7">
        <v>95</v>
      </c>
      <c r="N3672" s="7">
        <v>1</v>
      </c>
      <c r="O3672" s="7" t="s">
        <v>71</v>
      </c>
      <c r="P3672" s="7">
        <v>0</v>
      </c>
      <c r="Q3672" s="7">
        <v>0</v>
      </c>
      <c r="R3672" s="7">
        <v>95</v>
      </c>
    </row>
    <row r="3673" spans="1:18" x14ac:dyDescent="0.25">
      <c r="A3673" s="7" t="s">
        <v>7048</v>
      </c>
      <c r="B3673" s="8">
        <v>43895</v>
      </c>
      <c r="C3673" s="7">
        <v>1</v>
      </c>
      <c r="D3673" s="7" t="s">
        <v>7049</v>
      </c>
      <c r="E3673" s="7" t="s">
        <v>592</v>
      </c>
      <c r="F3673" s="7" t="s">
        <v>7050</v>
      </c>
      <c r="G3673" s="8">
        <v>43885</v>
      </c>
      <c r="H3673" s="7" t="s">
        <v>2781</v>
      </c>
      <c r="I3673" s="7"/>
      <c r="J3673" s="7"/>
      <c r="K3673" s="7">
        <v>0</v>
      </c>
      <c r="L3673" s="7">
        <v>0</v>
      </c>
      <c r="M3673" s="7">
        <v>24</v>
      </c>
      <c r="N3673" s="7">
        <v>1</v>
      </c>
      <c r="O3673" s="7" t="s">
        <v>71</v>
      </c>
      <c r="P3673" s="7">
        <v>0</v>
      </c>
      <c r="Q3673" s="7">
        <v>0</v>
      </c>
      <c r="R3673" s="7">
        <v>24</v>
      </c>
    </row>
    <row r="3674" spans="1:18" x14ac:dyDescent="0.25">
      <c r="A3674" s="7" t="s">
        <v>7051</v>
      </c>
      <c r="B3674" s="8">
        <v>43907</v>
      </c>
      <c r="C3674" s="7">
        <v>1</v>
      </c>
      <c r="D3674" s="7" t="s">
        <v>7052</v>
      </c>
      <c r="E3674" s="7" t="s">
        <v>592</v>
      </c>
      <c r="F3674" s="7" t="s">
        <v>7053</v>
      </c>
      <c r="G3674" s="8">
        <v>43894</v>
      </c>
      <c r="H3674" s="7" t="s">
        <v>2781</v>
      </c>
      <c r="I3674" s="7"/>
      <c r="J3674" s="7"/>
      <c r="K3674" s="7">
        <v>0</v>
      </c>
      <c r="L3674" s="7">
        <v>0</v>
      </c>
      <c r="M3674" s="7">
        <v>1200</v>
      </c>
      <c r="N3674" s="7">
        <v>1</v>
      </c>
      <c r="O3674" s="7" t="s">
        <v>53</v>
      </c>
      <c r="P3674" s="7">
        <v>0</v>
      </c>
      <c r="Q3674" s="7">
        <v>0</v>
      </c>
      <c r="R3674" s="7">
        <v>1200</v>
      </c>
    </row>
    <row r="3675" spans="1:18" x14ac:dyDescent="0.25">
      <c r="A3675" s="7" t="s">
        <v>7054</v>
      </c>
      <c r="B3675" s="8">
        <v>43907</v>
      </c>
      <c r="C3675" s="7">
        <v>1</v>
      </c>
      <c r="D3675" s="7" t="s">
        <v>7055</v>
      </c>
      <c r="E3675" s="7" t="s">
        <v>592</v>
      </c>
      <c r="F3675" s="7" t="s">
        <v>7056</v>
      </c>
      <c r="G3675" s="8">
        <v>43897</v>
      </c>
      <c r="H3675" s="7" t="s">
        <v>2781</v>
      </c>
      <c r="I3675" s="7"/>
      <c r="J3675" s="7"/>
      <c r="K3675" s="7">
        <v>0</v>
      </c>
      <c r="L3675" s="7">
        <v>0</v>
      </c>
      <c r="M3675" s="7">
        <v>2360</v>
      </c>
      <c r="N3675" s="7">
        <v>1</v>
      </c>
      <c r="O3675" s="7" t="s">
        <v>53</v>
      </c>
      <c r="P3675" s="7">
        <v>0</v>
      </c>
      <c r="Q3675" s="7">
        <v>0</v>
      </c>
      <c r="R3675" s="7">
        <v>2360</v>
      </c>
    </row>
    <row r="3676" spans="1:18" x14ac:dyDescent="0.25">
      <c r="A3676" s="7" t="s">
        <v>7057</v>
      </c>
      <c r="B3676" s="8">
        <v>43907</v>
      </c>
      <c r="C3676" s="7">
        <v>1</v>
      </c>
      <c r="D3676" s="7" t="s">
        <v>7058</v>
      </c>
      <c r="E3676" s="7" t="s">
        <v>592</v>
      </c>
      <c r="F3676" s="7" t="s">
        <v>7059</v>
      </c>
      <c r="G3676" s="8">
        <v>43894</v>
      </c>
      <c r="H3676" s="7" t="s">
        <v>2781</v>
      </c>
      <c r="I3676" s="7"/>
      <c r="J3676" s="7"/>
      <c r="K3676" s="7">
        <v>0</v>
      </c>
      <c r="L3676" s="7">
        <v>0</v>
      </c>
      <c r="M3676" s="7">
        <v>170</v>
      </c>
      <c r="N3676" s="7">
        <v>1</v>
      </c>
      <c r="O3676" s="7" t="s">
        <v>2813</v>
      </c>
      <c r="P3676" s="7">
        <v>0</v>
      </c>
      <c r="Q3676" s="7">
        <v>0</v>
      </c>
      <c r="R3676" s="7">
        <v>170</v>
      </c>
    </row>
    <row r="3677" spans="1:18" x14ac:dyDescent="0.25">
      <c r="A3677" s="7" t="s">
        <v>7060</v>
      </c>
      <c r="B3677" s="8">
        <v>43907</v>
      </c>
      <c r="C3677" s="7">
        <v>1</v>
      </c>
      <c r="D3677" s="7" t="s">
        <v>7061</v>
      </c>
      <c r="E3677" s="7" t="s">
        <v>592</v>
      </c>
      <c r="F3677" s="7" t="s">
        <v>7062</v>
      </c>
      <c r="G3677" s="8">
        <v>43899</v>
      </c>
      <c r="H3677" s="7" t="s">
        <v>2781</v>
      </c>
      <c r="I3677" s="7"/>
      <c r="J3677" s="7"/>
      <c r="K3677" s="7">
        <v>0</v>
      </c>
      <c r="L3677" s="7">
        <v>0</v>
      </c>
      <c r="M3677" s="7">
        <v>827.5</v>
      </c>
      <c r="N3677" s="7">
        <v>1</v>
      </c>
      <c r="O3677" s="7" t="s">
        <v>71</v>
      </c>
      <c r="P3677" s="7">
        <v>0</v>
      </c>
      <c r="Q3677" s="7">
        <v>0</v>
      </c>
      <c r="R3677" s="7">
        <v>1260</v>
      </c>
    </row>
    <row r="3678" spans="1:18" x14ac:dyDescent="0.25">
      <c r="A3678" s="7" t="s">
        <v>7063</v>
      </c>
      <c r="B3678" s="8">
        <v>43907</v>
      </c>
      <c r="C3678" s="7">
        <v>1</v>
      </c>
      <c r="D3678" s="7" t="s">
        <v>7064</v>
      </c>
      <c r="E3678" s="7" t="s">
        <v>592</v>
      </c>
      <c r="F3678" s="7" t="s">
        <v>7065</v>
      </c>
      <c r="G3678" s="8">
        <v>43899</v>
      </c>
      <c r="H3678" s="7" t="s">
        <v>2781</v>
      </c>
      <c r="I3678" s="7"/>
      <c r="J3678" s="7"/>
      <c r="K3678" s="7">
        <v>0</v>
      </c>
      <c r="L3678" s="7">
        <v>0</v>
      </c>
      <c r="M3678" s="7">
        <v>25</v>
      </c>
      <c r="N3678" s="7">
        <v>1</v>
      </c>
      <c r="O3678" s="7" t="s">
        <v>71</v>
      </c>
      <c r="P3678" s="7">
        <v>0</v>
      </c>
      <c r="Q3678" s="7">
        <v>0</v>
      </c>
      <c r="R3678" s="7">
        <v>65</v>
      </c>
    </row>
    <row r="3679" spans="1:18" x14ac:dyDescent="0.25">
      <c r="A3679" s="7" t="s">
        <v>7066</v>
      </c>
      <c r="B3679" s="8">
        <v>43907</v>
      </c>
      <c r="C3679" s="7">
        <v>1</v>
      </c>
      <c r="D3679" s="7" t="s">
        <v>7067</v>
      </c>
      <c r="E3679" s="7" t="s">
        <v>592</v>
      </c>
      <c r="F3679" s="7" t="s">
        <v>7068</v>
      </c>
      <c r="G3679" s="8">
        <v>43894</v>
      </c>
      <c r="H3679" s="7" t="s">
        <v>2781</v>
      </c>
      <c r="I3679" s="7"/>
      <c r="J3679" s="7"/>
      <c r="K3679" s="7">
        <v>0</v>
      </c>
      <c r="L3679" s="7">
        <v>0</v>
      </c>
      <c r="M3679" s="7">
        <v>40</v>
      </c>
      <c r="N3679" s="7">
        <v>1</v>
      </c>
      <c r="O3679" s="7" t="s">
        <v>71</v>
      </c>
      <c r="P3679" s="7">
        <v>0</v>
      </c>
      <c r="Q3679" s="7">
        <v>0</v>
      </c>
      <c r="R3679" s="7">
        <v>40</v>
      </c>
    </row>
    <row r="3680" spans="1:18" x14ac:dyDescent="0.25">
      <c r="A3680" s="7" t="s">
        <v>7069</v>
      </c>
      <c r="B3680" s="8">
        <v>43907</v>
      </c>
      <c r="C3680" s="7">
        <v>1</v>
      </c>
      <c r="D3680" s="7" t="s">
        <v>7070</v>
      </c>
      <c r="E3680" s="7" t="s">
        <v>592</v>
      </c>
      <c r="F3680" s="7" t="s">
        <v>7071</v>
      </c>
      <c r="G3680" s="8">
        <v>43897</v>
      </c>
      <c r="H3680" s="7" t="s">
        <v>2781</v>
      </c>
      <c r="I3680" s="7"/>
      <c r="J3680" s="7"/>
      <c r="K3680" s="7">
        <v>0</v>
      </c>
      <c r="L3680" s="7">
        <v>0</v>
      </c>
      <c r="M3680" s="7">
        <v>0.24</v>
      </c>
      <c r="N3680" s="7">
        <v>1</v>
      </c>
      <c r="O3680" s="7" t="s">
        <v>71</v>
      </c>
      <c r="P3680" s="7">
        <v>0</v>
      </c>
      <c r="Q3680" s="7">
        <v>0</v>
      </c>
      <c r="R3680" s="7">
        <v>0.24</v>
      </c>
    </row>
    <row r="3681" spans="1:18" x14ac:dyDescent="0.25">
      <c r="A3681" s="7" t="s">
        <v>7072</v>
      </c>
      <c r="B3681" s="8">
        <v>43907</v>
      </c>
      <c r="C3681" s="7">
        <v>1</v>
      </c>
      <c r="D3681" s="7" t="s">
        <v>7073</v>
      </c>
      <c r="E3681" s="7" t="s">
        <v>592</v>
      </c>
      <c r="F3681" s="7" t="s">
        <v>7074</v>
      </c>
      <c r="G3681" s="8">
        <v>43889</v>
      </c>
      <c r="H3681" s="7" t="s">
        <v>2781</v>
      </c>
      <c r="I3681" s="7"/>
      <c r="J3681" s="7"/>
      <c r="K3681" s="7">
        <v>0</v>
      </c>
      <c r="L3681" s="7">
        <v>0</v>
      </c>
      <c r="M3681" s="7">
        <v>1300</v>
      </c>
      <c r="N3681" s="7">
        <v>1</v>
      </c>
      <c r="O3681" s="7" t="s">
        <v>71</v>
      </c>
      <c r="P3681" s="7">
        <v>0</v>
      </c>
      <c r="Q3681" s="7">
        <v>0</v>
      </c>
      <c r="R3681" s="7">
        <v>2715</v>
      </c>
    </row>
    <row r="3682" spans="1:18" x14ac:dyDescent="0.25">
      <c r="A3682" s="7" t="s">
        <v>7075</v>
      </c>
      <c r="B3682" s="8">
        <v>43908</v>
      </c>
      <c r="C3682" s="7">
        <v>1</v>
      </c>
      <c r="D3682" s="7" t="s">
        <v>7076</v>
      </c>
      <c r="E3682" s="7" t="s">
        <v>592</v>
      </c>
      <c r="F3682" s="7" t="s">
        <v>7077</v>
      </c>
      <c r="G3682" s="8">
        <v>43867</v>
      </c>
      <c r="H3682" s="7" t="s">
        <v>2781</v>
      </c>
      <c r="I3682" s="7"/>
      <c r="J3682" s="7"/>
      <c r="K3682" s="7">
        <v>0</v>
      </c>
      <c r="L3682" s="7">
        <v>0</v>
      </c>
      <c r="M3682" s="7">
        <v>1400</v>
      </c>
      <c r="N3682" s="7">
        <v>1</v>
      </c>
      <c r="O3682" s="7" t="s">
        <v>53</v>
      </c>
      <c r="P3682" s="7">
        <v>0</v>
      </c>
      <c r="Q3682" s="7">
        <v>0</v>
      </c>
      <c r="R3682" s="7">
        <v>1400</v>
      </c>
    </row>
    <row r="3683" spans="1:18" x14ac:dyDescent="0.25">
      <c r="A3683" s="7" t="s">
        <v>7078</v>
      </c>
      <c r="B3683" s="8">
        <v>43908</v>
      </c>
      <c r="C3683" s="7">
        <v>1</v>
      </c>
      <c r="D3683" s="7" t="s">
        <v>7079</v>
      </c>
      <c r="E3683" s="7" t="s">
        <v>592</v>
      </c>
      <c r="F3683" s="7" t="s">
        <v>7080</v>
      </c>
      <c r="G3683" s="8">
        <v>43884</v>
      </c>
      <c r="H3683" s="7" t="s">
        <v>2781</v>
      </c>
      <c r="I3683" s="7"/>
      <c r="J3683" s="7"/>
      <c r="K3683" s="7">
        <v>0</v>
      </c>
      <c r="L3683" s="7">
        <v>0</v>
      </c>
      <c r="M3683" s="7">
        <v>900</v>
      </c>
      <c r="N3683" s="7">
        <v>1</v>
      </c>
      <c r="O3683" s="7" t="s">
        <v>53</v>
      </c>
      <c r="P3683" s="7">
        <v>0</v>
      </c>
      <c r="Q3683" s="7">
        <v>0</v>
      </c>
      <c r="R3683" s="7">
        <v>900</v>
      </c>
    </row>
    <row r="3684" spans="1:18" x14ac:dyDescent="0.25">
      <c r="A3684" s="7" t="s">
        <v>7081</v>
      </c>
      <c r="B3684" s="8">
        <v>43908</v>
      </c>
      <c r="C3684" s="7">
        <v>1</v>
      </c>
      <c r="D3684" s="7" t="s">
        <v>7082</v>
      </c>
      <c r="E3684" s="7" t="s">
        <v>592</v>
      </c>
      <c r="F3684" s="7" t="s">
        <v>7083</v>
      </c>
      <c r="G3684" s="8">
        <v>43892</v>
      </c>
      <c r="H3684" s="7" t="s">
        <v>2781</v>
      </c>
      <c r="I3684" s="7"/>
      <c r="J3684" s="7"/>
      <c r="K3684" s="7">
        <v>0</v>
      </c>
      <c r="L3684" s="7">
        <v>0</v>
      </c>
      <c r="M3684" s="7">
        <v>2800</v>
      </c>
      <c r="N3684" s="7">
        <v>1</v>
      </c>
      <c r="O3684" s="7" t="s">
        <v>53</v>
      </c>
      <c r="P3684" s="7">
        <v>0</v>
      </c>
      <c r="Q3684" s="7">
        <v>0</v>
      </c>
      <c r="R3684" s="7">
        <v>2800</v>
      </c>
    </row>
    <row r="3685" spans="1:18" x14ac:dyDescent="0.25">
      <c r="A3685" s="7" t="s">
        <v>7084</v>
      </c>
      <c r="B3685" s="8">
        <v>43976</v>
      </c>
      <c r="C3685" s="7">
        <v>1</v>
      </c>
      <c r="D3685" s="7" t="s">
        <v>7085</v>
      </c>
      <c r="E3685" s="7" t="s">
        <v>592</v>
      </c>
      <c r="F3685" s="7" t="s">
        <v>7086</v>
      </c>
      <c r="G3685" s="8">
        <v>43907</v>
      </c>
      <c r="H3685" s="7" t="s">
        <v>2781</v>
      </c>
      <c r="I3685" s="7"/>
      <c r="J3685" s="7"/>
      <c r="K3685" s="7">
        <v>0</v>
      </c>
      <c r="L3685" s="7">
        <v>0</v>
      </c>
      <c r="M3685" s="7">
        <v>7971.4</v>
      </c>
      <c r="N3685" s="7">
        <v>1</v>
      </c>
      <c r="O3685" s="7" t="s">
        <v>53</v>
      </c>
      <c r="P3685" s="7">
        <v>0</v>
      </c>
      <c r="Q3685" s="7">
        <v>0</v>
      </c>
      <c r="R3685" s="7">
        <v>7971.4</v>
      </c>
    </row>
    <row r="3686" spans="1:18" x14ac:dyDescent="0.25">
      <c r="A3686" s="7" t="s">
        <v>7087</v>
      </c>
      <c r="B3686" s="8">
        <v>43908</v>
      </c>
      <c r="C3686" s="7">
        <v>1</v>
      </c>
      <c r="D3686" s="7" t="s">
        <v>7088</v>
      </c>
      <c r="E3686" s="7" t="s">
        <v>592</v>
      </c>
      <c r="F3686" s="7" t="s">
        <v>7089</v>
      </c>
      <c r="G3686" s="8">
        <v>43897</v>
      </c>
      <c r="H3686" s="7" t="s">
        <v>2781</v>
      </c>
      <c r="I3686" s="7"/>
      <c r="J3686" s="7"/>
      <c r="K3686" s="7">
        <v>0</v>
      </c>
      <c r="L3686" s="7">
        <v>0</v>
      </c>
      <c r="M3686" s="7">
        <v>50</v>
      </c>
      <c r="N3686" s="7">
        <v>1</v>
      </c>
      <c r="O3686" s="7" t="s">
        <v>71</v>
      </c>
      <c r="P3686" s="7">
        <v>0</v>
      </c>
      <c r="Q3686" s="7">
        <v>0</v>
      </c>
      <c r="R3686" s="7">
        <v>50</v>
      </c>
    </row>
    <row r="3687" spans="1:18" x14ac:dyDescent="0.25">
      <c r="A3687" s="7" t="s">
        <v>7090</v>
      </c>
      <c r="B3687" s="8">
        <v>43908</v>
      </c>
      <c r="C3687" s="7">
        <v>1</v>
      </c>
      <c r="D3687" s="7" t="s">
        <v>7091</v>
      </c>
      <c r="E3687" s="7" t="s">
        <v>592</v>
      </c>
      <c r="F3687" s="7" t="s">
        <v>7092</v>
      </c>
      <c r="G3687" s="8">
        <v>43903</v>
      </c>
      <c r="H3687" s="7" t="s">
        <v>2781</v>
      </c>
      <c r="I3687" s="7"/>
      <c r="J3687" s="7"/>
      <c r="K3687" s="7">
        <v>0</v>
      </c>
      <c r="L3687" s="7">
        <v>0</v>
      </c>
      <c r="M3687" s="7">
        <v>0</v>
      </c>
      <c r="N3687" s="7">
        <v>1</v>
      </c>
      <c r="O3687" s="7" t="s">
        <v>71</v>
      </c>
      <c r="P3687" s="7">
        <v>0</v>
      </c>
      <c r="Q3687" s="7">
        <v>0</v>
      </c>
      <c r="R3687" s="7">
        <v>250</v>
      </c>
    </row>
    <row r="3688" spans="1:18" x14ac:dyDescent="0.25">
      <c r="A3688" s="7" t="s">
        <v>7093</v>
      </c>
      <c r="B3688" s="8">
        <v>43908</v>
      </c>
      <c r="C3688" s="7">
        <v>1</v>
      </c>
      <c r="D3688" s="7" t="s">
        <v>7094</v>
      </c>
      <c r="E3688" s="7" t="s">
        <v>592</v>
      </c>
      <c r="F3688" s="7" t="s">
        <v>7095</v>
      </c>
      <c r="G3688" s="8">
        <v>43908</v>
      </c>
      <c r="H3688" s="7" t="s">
        <v>2781</v>
      </c>
      <c r="I3688" s="7"/>
      <c r="J3688" s="7"/>
      <c r="K3688" s="7">
        <v>0</v>
      </c>
      <c r="L3688" s="7">
        <v>0</v>
      </c>
      <c r="M3688" s="7">
        <v>522.5</v>
      </c>
      <c r="N3688" s="7">
        <v>1</v>
      </c>
      <c r="O3688" s="7" t="s">
        <v>71</v>
      </c>
      <c r="P3688" s="7">
        <v>0</v>
      </c>
      <c r="Q3688" s="7">
        <v>0</v>
      </c>
      <c r="R3688" s="7">
        <v>1127.5</v>
      </c>
    </row>
    <row r="3689" spans="1:18" x14ac:dyDescent="0.25">
      <c r="A3689" s="7" t="s">
        <v>7096</v>
      </c>
      <c r="B3689" s="8">
        <v>43909</v>
      </c>
      <c r="C3689" s="7">
        <v>1</v>
      </c>
      <c r="D3689" s="7" t="s">
        <v>7097</v>
      </c>
      <c r="E3689" s="7" t="s">
        <v>592</v>
      </c>
      <c r="F3689" s="7" t="s">
        <v>7098</v>
      </c>
      <c r="G3689" s="8">
        <v>43907</v>
      </c>
      <c r="H3689" s="7" t="s">
        <v>2781</v>
      </c>
      <c r="I3689" s="7"/>
      <c r="J3689" s="7"/>
      <c r="K3689" s="7">
        <v>0</v>
      </c>
      <c r="L3689" s="7">
        <v>0</v>
      </c>
      <c r="M3689" s="7">
        <v>3000</v>
      </c>
      <c r="N3689" s="7">
        <v>1</v>
      </c>
      <c r="O3689" s="7" t="s">
        <v>53</v>
      </c>
      <c r="P3689" s="7">
        <v>0</v>
      </c>
      <c r="Q3689" s="7">
        <v>0</v>
      </c>
      <c r="R3689" s="7">
        <v>3000</v>
      </c>
    </row>
    <row r="3690" spans="1:18" x14ac:dyDescent="0.25">
      <c r="A3690" s="7" t="s">
        <v>7099</v>
      </c>
      <c r="B3690" s="8">
        <v>43909</v>
      </c>
      <c r="C3690" s="7">
        <v>1</v>
      </c>
      <c r="D3690" s="7" t="s">
        <v>7100</v>
      </c>
      <c r="E3690" s="7" t="s">
        <v>592</v>
      </c>
      <c r="F3690" s="7" t="s">
        <v>7101</v>
      </c>
      <c r="G3690" s="8">
        <v>43885</v>
      </c>
      <c r="H3690" s="7" t="s">
        <v>2781</v>
      </c>
      <c r="I3690" s="7"/>
      <c r="J3690" s="7"/>
      <c r="K3690" s="7">
        <v>0</v>
      </c>
      <c r="L3690" s="7">
        <v>0</v>
      </c>
      <c r="M3690" s="7">
        <v>7200</v>
      </c>
      <c r="N3690" s="7">
        <v>1</v>
      </c>
      <c r="O3690" s="7" t="s">
        <v>53</v>
      </c>
      <c r="P3690" s="7">
        <v>0</v>
      </c>
      <c r="Q3690" s="7">
        <v>0</v>
      </c>
      <c r="R3690" s="7">
        <v>7200</v>
      </c>
    </row>
    <row r="3691" spans="1:18" x14ac:dyDescent="0.25">
      <c r="A3691" s="7" t="s">
        <v>7102</v>
      </c>
      <c r="B3691" s="8">
        <v>43952</v>
      </c>
      <c r="C3691" s="7">
        <v>1</v>
      </c>
      <c r="D3691" s="7" t="s">
        <v>7103</v>
      </c>
      <c r="E3691" s="7" t="s">
        <v>592</v>
      </c>
      <c r="F3691" s="7" t="s">
        <v>7104</v>
      </c>
      <c r="G3691" s="8">
        <v>43931</v>
      </c>
      <c r="H3691" s="7" t="s">
        <v>2781</v>
      </c>
      <c r="I3691" s="7"/>
      <c r="J3691" s="7"/>
      <c r="K3691" s="7">
        <v>0</v>
      </c>
      <c r="L3691" s="7">
        <v>0</v>
      </c>
      <c r="M3691" s="7">
        <v>3000</v>
      </c>
      <c r="N3691" s="7">
        <v>1</v>
      </c>
      <c r="O3691" s="7" t="s">
        <v>53</v>
      </c>
      <c r="P3691" s="7">
        <v>0</v>
      </c>
      <c r="Q3691" s="7">
        <v>0</v>
      </c>
      <c r="R3691" s="7">
        <v>3000</v>
      </c>
    </row>
    <row r="3692" spans="1:18" x14ac:dyDescent="0.25">
      <c r="A3692" s="7" t="s">
        <v>7105</v>
      </c>
      <c r="B3692" s="8">
        <v>43951</v>
      </c>
      <c r="C3692" s="7">
        <v>1</v>
      </c>
      <c r="D3692" s="7" t="s">
        <v>7106</v>
      </c>
      <c r="E3692" s="7" t="s">
        <v>592</v>
      </c>
      <c r="F3692" s="7" t="s">
        <v>7107</v>
      </c>
      <c r="G3692" s="8">
        <v>43934</v>
      </c>
      <c r="H3692" s="7" t="s">
        <v>2781</v>
      </c>
      <c r="I3692" s="7"/>
      <c r="J3692" s="7"/>
      <c r="K3692" s="7">
        <v>0</v>
      </c>
      <c r="L3692" s="7">
        <v>0</v>
      </c>
      <c r="M3692" s="7">
        <v>8210</v>
      </c>
      <c r="N3692" s="7">
        <v>1</v>
      </c>
      <c r="O3692" s="7" t="s">
        <v>53</v>
      </c>
      <c r="P3692" s="7">
        <v>0</v>
      </c>
      <c r="Q3692" s="7">
        <v>0</v>
      </c>
      <c r="R3692" s="7">
        <v>8210</v>
      </c>
    </row>
    <row r="3693" spans="1:18" x14ac:dyDescent="0.25">
      <c r="A3693" s="7" t="s">
        <v>7108</v>
      </c>
      <c r="B3693" s="8">
        <v>43953</v>
      </c>
      <c r="C3693" s="7">
        <v>1</v>
      </c>
      <c r="D3693" s="7" t="s">
        <v>7109</v>
      </c>
      <c r="E3693" s="7" t="s">
        <v>592</v>
      </c>
      <c r="F3693" s="7" t="s">
        <v>7110</v>
      </c>
      <c r="G3693" s="8">
        <v>43931</v>
      </c>
      <c r="H3693" s="7" t="s">
        <v>2781</v>
      </c>
      <c r="I3693" s="7"/>
      <c r="J3693" s="7"/>
      <c r="K3693" s="7">
        <v>0</v>
      </c>
      <c r="L3693" s="7">
        <v>0</v>
      </c>
      <c r="M3693" s="7">
        <v>900</v>
      </c>
      <c r="N3693" s="7">
        <v>1</v>
      </c>
      <c r="O3693" s="7" t="s">
        <v>53</v>
      </c>
      <c r="P3693" s="7">
        <v>0</v>
      </c>
      <c r="Q3693" s="7">
        <v>0</v>
      </c>
      <c r="R3693" s="7">
        <v>900</v>
      </c>
    </row>
    <row r="3694" spans="1:18" x14ac:dyDescent="0.25">
      <c r="A3694" s="7" t="s">
        <v>7111</v>
      </c>
      <c r="B3694" s="8">
        <v>43951</v>
      </c>
      <c r="C3694" s="7">
        <v>1</v>
      </c>
      <c r="D3694" s="7" t="s">
        <v>7112</v>
      </c>
      <c r="E3694" s="7" t="s">
        <v>592</v>
      </c>
      <c r="F3694" s="7" t="s">
        <v>7113</v>
      </c>
      <c r="G3694" s="8">
        <v>43943</v>
      </c>
      <c r="H3694" s="7" t="s">
        <v>2781</v>
      </c>
      <c r="I3694" s="7"/>
      <c r="J3694" s="7"/>
      <c r="K3694" s="7">
        <v>0</v>
      </c>
      <c r="L3694" s="7">
        <v>0</v>
      </c>
      <c r="M3694" s="7">
        <v>27000</v>
      </c>
      <c r="N3694" s="7">
        <v>1</v>
      </c>
      <c r="O3694" s="7" t="s">
        <v>53</v>
      </c>
      <c r="P3694" s="7">
        <v>0</v>
      </c>
      <c r="Q3694" s="7">
        <v>0</v>
      </c>
      <c r="R3694" s="7">
        <v>27000</v>
      </c>
    </row>
    <row r="3695" spans="1:18" x14ac:dyDescent="0.25">
      <c r="A3695" s="7" t="s">
        <v>7114</v>
      </c>
      <c r="B3695" s="8">
        <v>43966</v>
      </c>
      <c r="C3695" s="7">
        <v>1</v>
      </c>
      <c r="D3695" s="7" t="s">
        <v>7115</v>
      </c>
      <c r="E3695" s="7" t="s">
        <v>592</v>
      </c>
      <c r="F3695" s="7" t="s">
        <v>7116</v>
      </c>
      <c r="G3695" s="8">
        <v>43911</v>
      </c>
      <c r="H3695" s="7" t="s">
        <v>2781</v>
      </c>
      <c r="I3695" s="7"/>
      <c r="J3695" s="7"/>
      <c r="K3695" s="7">
        <v>0</v>
      </c>
      <c r="L3695" s="7">
        <v>0</v>
      </c>
      <c r="M3695" s="7">
        <v>158.1</v>
      </c>
      <c r="N3695" s="7">
        <v>1</v>
      </c>
      <c r="O3695" s="7" t="s">
        <v>937</v>
      </c>
      <c r="P3695" s="7">
        <v>0</v>
      </c>
      <c r="Q3695" s="7">
        <v>0</v>
      </c>
      <c r="R3695" s="7">
        <v>158.1</v>
      </c>
    </row>
    <row r="3696" spans="1:18" x14ac:dyDescent="0.25">
      <c r="A3696" s="7" t="s">
        <v>7117</v>
      </c>
      <c r="B3696" s="8">
        <v>43966</v>
      </c>
      <c r="C3696" s="7">
        <v>1</v>
      </c>
      <c r="D3696" s="7" t="s">
        <v>7118</v>
      </c>
      <c r="E3696" s="7" t="s">
        <v>592</v>
      </c>
      <c r="F3696" s="7" t="s">
        <v>7119</v>
      </c>
      <c r="G3696" s="8">
        <v>43913</v>
      </c>
      <c r="H3696" s="7" t="s">
        <v>2781</v>
      </c>
      <c r="I3696" s="7"/>
      <c r="J3696" s="7"/>
      <c r="K3696" s="7">
        <v>0</v>
      </c>
      <c r="L3696" s="7">
        <v>0</v>
      </c>
      <c r="M3696" s="7">
        <v>20</v>
      </c>
      <c r="N3696" s="7">
        <v>1</v>
      </c>
      <c r="O3696" s="7" t="s">
        <v>71</v>
      </c>
      <c r="P3696" s="7">
        <v>0</v>
      </c>
      <c r="Q3696" s="7">
        <v>0</v>
      </c>
      <c r="R3696" s="7">
        <v>20</v>
      </c>
    </row>
    <row r="3697" spans="1:18" x14ac:dyDescent="0.25">
      <c r="A3697" s="7" t="s">
        <v>7120</v>
      </c>
      <c r="B3697" s="8">
        <v>43966</v>
      </c>
      <c r="C3697" s="7">
        <v>1</v>
      </c>
      <c r="D3697" s="7" t="s">
        <v>7121</v>
      </c>
      <c r="E3697" s="7" t="s">
        <v>592</v>
      </c>
      <c r="F3697" s="7" t="s">
        <v>7122</v>
      </c>
      <c r="G3697" s="8">
        <v>43953</v>
      </c>
      <c r="H3697" s="7" t="s">
        <v>2781</v>
      </c>
      <c r="I3697" s="7"/>
      <c r="J3697" s="7"/>
      <c r="K3697" s="7">
        <v>0</v>
      </c>
      <c r="L3697" s="7">
        <v>0</v>
      </c>
      <c r="M3697" s="7">
        <v>35</v>
      </c>
      <c r="N3697" s="7">
        <v>1</v>
      </c>
      <c r="O3697" s="7" t="s">
        <v>71</v>
      </c>
      <c r="P3697" s="7">
        <v>0</v>
      </c>
      <c r="Q3697" s="7">
        <v>0</v>
      </c>
      <c r="R3697" s="7">
        <v>35</v>
      </c>
    </row>
    <row r="3698" spans="1:18" x14ac:dyDescent="0.25">
      <c r="A3698" s="7" t="s">
        <v>7123</v>
      </c>
      <c r="B3698" s="8">
        <v>43970</v>
      </c>
      <c r="C3698" s="7">
        <v>1</v>
      </c>
      <c r="D3698" s="7" t="s">
        <v>7124</v>
      </c>
      <c r="E3698" s="7" t="s">
        <v>592</v>
      </c>
      <c r="F3698" s="7" t="s">
        <v>7125</v>
      </c>
      <c r="G3698" s="8">
        <v>43932</v>
      </c>
      <c r="H3698" s="7" t="s">
        <v>2781</v>
      </c>
      <c r="I3698" s="7"/>
      <c r="J3698" s="7"/>
      <c r="K3698" s="7">
        <v>0</v>
      </c>
      <c r="L3698" s="7">
        <v>0</v>
      </c>
      <c r="M3698" s="7">
        <v>30000</v>
      </c>
      <c r="N3698" s="7">
        <v>1</v>
      </c>
      <c r="O3698" s="7" t="s">
        <v>53</v>
      </c>
      <c r="P3698" s="7">
        <v>0</v>
      </c>
      <c r="Q3698" s="7">
        <v>0</v>
      </c>
      <c r="R3698" s="7">
        <v>30000</v>
      </c>
    </row>
    <row r="3699" spans="1:18" x14ac:dyDescent="0.25">
      <c r="A3699" s="7" t="s">
        <v>7126</v>
      </c>
      <c r="B3699" s="8">
        <v>43970</v>
      </c>
      <c r="C3699" s="7">
        <v>1</v>
      </c>
      <c r="D3699" s="7" t="s">
        <v>7127</v>
      </c>
      <c r="E3699" s="7" t="s">
        <v>592</v>
      </c>
      <c r="F3699" s="7" t="s">
        <v>7128</v>
      </c>
      <c r="G3699" s="8">
        <v>43942</v>
      </c>
      <c r="H3699" s="7" t="s">
        <v>2781</v>
      </c>
      <c r="I3699" s="7"/>
      <c r="J3699" s="7"/>
      <c r="K3699" s="7">
        <v>0</v>
      </c>
      <c r="L3699" s="7">
        <v>0</v>
      </c>
      <c r="M3699" s="7">
        <v>20000</v>
      </c>
      <c r="N3699" s="7">
        <v>1</v>
      </c>
      <c r="O3699" s="7" t="s">
        <v>53</v>
      </c>
      <c r="P3699" s="7">
        <v>0</v>
      </c>
      <c r="Q3699" s="7">
        <v>0</v>
      </c>
      <c r="R3699" s="7">
        <v>20000</v>
      </c>
    </row>
    <row r="3700" spans="1:18" x14ac:dyDescent="0.25">
      <c r="A3700" s="7" t="s">
        <v>7129</v>
      </c>
      <c r="B3700" s="8">
        <v>43971</v>
      </c>
      <c r="C3700" s="7">
        <v>1</v>
      </c>
      <c r="D3700" s="7" t="s">
        <v>7130</v>
      </c>
      <c r="E3700" s="7" t="s">
        <v>592</v>
      </c>
      <c r="F3700" s="7" t="s">
        <v>7131</v>
      </c>
      <c r="G3700" s="8">
        <v>43946</v>
      </c>
      <c r="H3700" s="7" t="s">
        <v>2781</v>
      </c>
      <c r="I3700" s="7"/>
      <c r="J3700" s="7"/>
      <c r="K3700" s="7">
        <v>0</v>
      </c>
      <c r="L3700" s="7">
        <v>0</v>
      </c>
      <c r="M3700" s="7">
        <v>50</v>
      </c>
      <c r="N3700" s="7">
        <v>1</v>
      </c>
      <c r="O3700" s="7" t="s">
        <v>71</v>
      </c>
      <c r="P3700" s="7">
        <v>0</v>
      </c>
      <c r="Q3700" s="7">
        <v>0</v>
      </c>
      <c r="R3700" s="7">
        <v>50</v>
      </c>
    </row>
    <row r="3701" spans="1:18" x14ac:dyDescent="0.25">
      <c r="A3701" s="7" t="s">
        <v>7132</v>
      </c>
      <c r="B3701" s="8">
        <v>43971</v>
      </c>
      <c r="C3701" s="7">
        <v>1</v>
      </c>
      <c r="D3701" s="7" t="s">
        <v>7133</v>
      </c>
      <c r="E3701" s="7" t="s">
        <v>592</v>
      </c>
      <c r="F3701" s="7" t="s">
        <v>7134</v>
      </c>
      <c r="G3701" s="8">
        <v>43921</v>
      </c>
      <c r="H3701" s="7" t="s">
        <v>2781</v>
      </c>
      <c r="I3701" s="7"/>
      <c r="J3701" s="7"/>
      <c r="K3701" s="7">
        <v>0</v>
      </c>
      <c r="L3701" s="7">
        <v>0</v>
      </c>
      <c r="M3701" s="7">
        <v>50</v>
      </c>
      <c r="N3701" s="7">
        <v>1</v>
      </c>
      <c r="O3701" s="7" t="s">
        <v>71</v>
      </c>
      <c r="P3701" s="7">
        <v>0</v>
      </c>
      <c r="Q3701" s="7">
        <v>0</v>
      </c>
      <c r="R3701" s="7">
        <v>50</v>
      </c>
    </row>
    <row r="3702" spans="1:18" x14ac:dyDescent="0.25">
      <c r="A3702" s="7" t="s">
        <v>7135</v>
      </c>
      <c r="B3702" s="8">
        <v>43971</v>
      </c>
      <c r="C3702" s="7">
        <v>1</v>
      </c>
      <c r="D3702" s="7" t="s">
        <v>7136</v>
      </c>
      <c r="E3702" s="7" t="s">
        <v>592</v>
      </c>
      <c r="F3702" s="7" t="s">
        <v>7137</v>
      </c>
      <c r="G3702" s="8">
        <v>43965</v>
      </c>
      <c r="H3702" s="7" t="s">
        <v>2781</v>
      </c>
      <c r="I3702" s="7"/>
      <c r="J3702" s="7"/>
      <c r="K3702" s="7">
        <v>0</v>
      </c>
      <c r="L3702" s="7">
        <v>0</v>
      </c>
      <c r="M3702" s="7">
        <v>50</v>
      </c>
      <c r="N3702" s="7">
        <v>1</v>
      </c>
      <c r="O3702" s="7" t="s">
        <v>71</v>
      </c>
      <c r="P3702" s="7">
        <v>0</v>
      </c>
      <c r="Q3702" s="7">
        <v>0</v>
      </c>
      <c r="R3702" s="7">
        <v>50</v>
      </c>
    </row>
    <row r="3703" spans="1:18" x14ac:dyDescent="0.25">
      <c r="A3703" s="7" t="s">
        <v>7138</v>
      </c>
      <c r="B3703" s="8">
        <v>43971</v>
      </c>
      <c r="C3703" s="7">
        <v>1</v>
      </c>
      <c r="D3703" s="7" t="s">
        <v>7139</v>
      </c>
      <c r="E3703" s="7" t="s">
        <v>592</v>
      </c>
      <c r="F3703" s="7" t="s">
        <v>7140</v>
      </c>
      <c r="G3703" s="8">
        <v>43938</v>
      </c>
      <c r="H3703" s="7" t="s">
        <v>2781</v>
      </c>
      <c r="I3703" s="7"/>
      <c r="J3703" s="7"/>
      <c r="K3703" s="7">
        <v>0</v>
      </c>
      <c r="L3703" s="7">
        <v>0</v>
      </c>
      <c r="M3703" s="7">
        <v>8447</v>
      </c>
      <c r="N3703" s="7">
        <v>1</v>
      </c>
      <c r="O3703" s="7" t="s">
        <v>53</v>
      </c>
      <c r="P3703" s="7">
        <v>0</v>
      </c>
      <c r="Q3703" s="7">
        <v>0</v>
      </c>
      <c r="R3703" s="7">
        <v>8447</v>
      </c>
    </row>
    <row r="3704" spans="1:18" x14ac:dyDescent="0.25">
      <c r="A3704" s="7" t="s">
        <v>7141</v>
      </c>
      <c r="B3704" s="8">
        <v>43971</v>
      </c>
      <c r="C3704" s="7">
        <v>1</v>
      </c>
      <c r="D3704" s="7" t="s">
        <v>7142</v>
      </c>
      <c r="E3704" s="7" t="s">
        <v>592</v>
      </c>
      <c r="F3704" s="7" t="s">
        <v>7143</v>
      </c>
      <c r="G3704" s="8">
        <v>43939</v>
      </c>
      <c r="H3704" s="7" t="s">
        <v>2781</v>
      </c>
      <c r="I3704" s="7"/>
      <c r="J3704" s="7"/>
      <c r="K3704" s="7">
        <v>0</v>
      </c>
      <c r="L3704" s="7">
        <v>0</v>
      </c>
      <c r="M3704" s="7">
        <v>5760</v>
      </c>
      <c r="N3704" s="7">
        <v>1</v>
      </c>
      <c r="O3704" s="7" t="s">
        <v>53</v>
      </c>
      <c r="P3704" s="7">
        <v>0</v>
      </c>
      <c r="Q3704" s="7">
        <v>0</v>
      </c>
      <c r="R3704" s="7">
        <v>5760</v>
      </c>
    </row>
    <row r="3705" spans="1:18" x14ac:dyDescent="0.25">
      <c r="A3705" s="7" t="s">
        <v>7144</v>
      </c>
      <c r="B3705" s="8">
        <v>43971</v>
      </c>
      <c r="C3705" s="7">
        <v>1</v>
      </c>
      <c r="D3705" s="7" t="s">
        <v>7145</v>
      </c>
      <c r="E3705" s="7" t="s">
        <v>592</v>
      </c>
      <c r="F3705" s="7" t="s">
        <v>7146</v>
      </c>
      <c r="G3705" s="8">
        <v>43896</v>
      </c>
      <c r="H3705" s="7" t="s">
        <v>2781</v>
      </c>
      <c r="I3705" s="7"/>
      <c r="J3705" s="7"/>
      <c r="K3705" s="7">
        <v>0</v>
      </c>
      <c r="L3705" s="7">
        <v>0</v>
      </c>
      <c r="M3705" s="7">
        <v>50</v>
      </c>
      <c r="N3705" s="7">
        <v>1</v>
      </c>
      <c r="O3705" s="7" t="s">
        <v>71</v>
      </c>
      <c r="P3705" s="7">
        <v>0</v>
      </c>
      <c r="Q3705" s="7">
        <v>0</v>
      </c>
      <c r="R3705" s="7">
        <v>50</v>
      </c>
    </row>
    <row r="3706" spans="1:18" x14ac:dyDescent="0.25">
      <c r="A3706" s="7" t="s">
        <v>7147</v>
      </c>
      <c r="B3706" s="8">
        <v>43976</v>
      </c>
      <c r="C3706" s="7">
        <v>1</v>
      </c>
      <c r="D3706" s="7" t="s">
        <v>7148</v>
      </c>
      <c r="E3706" s="7" t="s">
        <v>592</v>
      </c>
      <c r="F3706" s="7" t="s">
        <v>7149</v>
      </c>
      <c r="G3706" s="8">
        <v>43924</v>
      </c>
      <c r="H3706" s="7" t="s">
        <v>2781</v>
      </c>
      <c r="I3706" s="7"/>
      <c r="J3706" s="7"/>
      <c r="K3706" s="7">
        <v>0</v>
      </c>
      <c r="L3706" s="7">
        <v>0</v>
      </c>
      <c r="M3706" s="7">
        <v>50</v>
      </c>
      <c r="N3706" s="7">
        <v>1</v>
      </c>
      <c r="O3706" s="7" t="s">
        <v>71</v>
      </c>
      <c r="P3706" s="7">
        <v>0</v>
      </c>
      <c r="Q3706" s="7">
        <v>0</v>
      </c>
      <c r="R3706" s="7">
        <v>50</v>
      </c>
    </row>
    <row r="3707" spans="1:18" x14ac:dyDescent="0.25">
      <c r="A3707" s="7" t="s">
        <v>7150</v>
      </c>
      <c r="B3707" s="8">
        <v>43976</v>
      </c>
      <c r="C3707" s="7">
        <v>1</v>
      </c>
      <c r="D3707" s="7" t="s">
        <v>7151</v>
      </c>
      <c r="E3707" s="7" t="s">
        <v>592</v>
      </c>
      <c r="F3707" s="7" t="s">
        <v>7152</v>
      </c>
      <c r="G3707" s="8">
        <v>43948</v>
      </c>
      <c r="H3707" s="7" t="s">
        <v>2781</v>
      </c>
      <c r="I3707" s="7"/>
      <c r="J3707" s="7"/>
      <c r="K3707" s="7">
        <v>0</v>
      </c>
      <c r="L3707" s="7">
        <v>0</v>
      </c>
      <c r="M3707" s="7">
        <v>50</v>
      </c>
      <c r="N3707" s="7">
        <v>1</v>
      </c>
      <c r="O3707" s="7" t="s">
        <v>71</v>
      </c>
      <c r="P3707" s="7">
        <v>0</v>
      </c>
      <c r="Q3707" s="7">
        <v>0</v>
      </c>
      <c r="R3707" s="7">
        <v>50</v>
      </c>
    </row>
    <row r="3708" spans="1:18" x14ac:dyDescent="0.25">
      <c r="A3708" s="7" t="s">
        <v>7153</v>
      </c>
      <c r="B3708" s="8">
        <v>43976</v>
      </c>
      <c r="C3708" s="7">
        <v>1</v>
      </c>
      <c r="D3708" s="7" t="s">
        <v>7154</v>
      </c>
      <c r="E3708" s="7" t="s">
        <v>592</v>
      </c>
      <c r="F3708" s="7" t="s">
        <v>7155</v>
      </c>
      <c r="G3708" s="8">
        <v>43974</v>
      </c>
      <c r="H3708" s="7" t="s">
        <v>2781</v>
      </c>
      <c r="I3708" s="7"/>
      <c r="J3708" s="7"/>
      <c r="K3708" s="7">
        <v>0</v>
      </c>
      <c r="L3708" s="7">
        <v>0</v>
      </c>
      <c r="M3708" s="7">
        <v>50</v>
      </c>
      <c r="N3708" s="7">
        <v>1</v>
      </c>
      <c r="O3708" s="7" t="s">
        <v>71</v>
      </c>
      <c r="P3708" s="7">
        <v>0</v>
      </c>
      <c r="Q3708" s="7">
        <v>0</v>
      </c>
      <c r="R3708" s="7">
        <v>50</v>
      </c>
    </row>
    <row r="3709" spans="1:18" x14ac:dyDescent="0.25">
      <c r="A3709" s="7" t="s">
        <v>7156</v>
      </c>
      <c r="B3709" s="8">
        <v>43976</v>
      </c>
      <c r="C3709" s="7">
        <v>1</v>
      </c>
      <c r="D3709" s="7" t="s">
        <v>7157</v>
      </c>
      <c r="E3709" s="7" t="s">
        <v>592</v>
      </c>
      <c r="F3709" s="7" t="s">
        <v>7158</v>
      </c>
      <c r="G3709" s="8">
        <v>43940</v>
      </c>
      <c r="H3709" s="7" t="s">
        <v>2781</v>
      </c>
      <c r="I3709" s="7"/>
      <c r="J3709" s="7"/>
      <c r="K3709" s="7">
        <v>0</v>
      </c>
      <c r="L3709" s="7">
        <v>0</v>
      </c>
      <c r="M3709" s="7">
        <v>250</v>
      </c>
      <c r="N3709" s="7">
        <v>1</v>
      </c>
      <c r="O3709" s="7" t="s">
        <v>71</v>
      </c>
      <c r="P3709" s="7">
        <v>0</v>
      </c>
      <c r="Q3709" s="7">
        <v>0</v>
      </c>
      <c r="R3709" s="7">
        <v>250</v>
      </c>
    </row>
    <row r="3710" spans="1:18" x14ac:dyDescent="0.25">
      <c r="A3710" s="7" t="s">
        <v>7159</v>
      </c>
      <c r="B3710" s="8">
        <v>43977</v>
      </c>
      <c r="C3710" s="7">
        <v>1</v>
      </c>
      <c r="D3710" s="7" t="s">
        <v>7160</v>
      </c>
      <c r="E3710" s="7" t="s">
        <v>592</v>
      </c>
      <c r="F3710" s="7" t="s">
        <v>7161</v>
      </c>
      <c r="G3710" s="8">
        <v>43974</v>
      </c>
      <c r="H3710" s="7" t="s">
        <v>2781</v>
      </c>
      <c r="I3710" s="7"/>
      <c r="J3710" s="7"/>
      <c r="K3710" s="7">
        <v>0</v>
      </c>
      <c r="L3710" s="7">
        <v>0</v>
      </c>
      <c r="M3710" s="7">
        <v>150000</v>
      </c>
      <c r="N3710" s="7">
        <v>1</v>
      </c>
      <c r="O3710" s="7" t="s">
        <v>53</v>
      </c>
      <c r="P3710" s="7">
        <v>0</v>
      </c>
      <c r="Q3710" s="7">
        <v>0</v>
      </c>
      <c r="R3710" s="7">
        <v>150000</v>
      </c>
    </row>
    <row r="3711" spans="1:18" x14ac:dyDescent="0.25">
      <c r="A3711" s="7" t="s">
        <v>7162</v>
      </c>
      <c r="B3711" s="8">
        <v>43977</v>
      </c>
      <c r="C3711" s="7">
        <v>1</v>
      </c>
      <c r="D3711" s="7" t="s">
        <v>7163</v>
      </c>
      <c r="E3711" s="7" t="s">
        <v>592</v>
      </c>
      <c r="F3711" s="7" t="s">
        <v>7164</v>
      </c>
      <c r="G3711" s="8">
        <v>43977</v>
      </c>
      <c r="H3711" s="7" t="s">
        <v>2781</v>
      </c>
      <c r="I3711" s="7"/>
      <c r="J3711" s="7"/>
      <c r="K3711" s="7">
        <v>0</v>
      </c>
      <c r="L3711" s="7">
        <v>0</v>
      </c>
      <c r="M3711" s="7">
        <v>832</v>
      </c>
      <c r="N3711" s="7">
        <v>1</v>
      </c>
      <c r="O3711" s="7" t="s">
        <v>53</v>
      </c>
      <c r="P3711" s="7">
        <v>0</v>
      </c>
      <c r="Q3711" s="7">
        <v>0</v>
      </c>
      <c r="R3711" s="7">
        <v>832</v>
      </c>
    </row>
    <row r="3712" spans="1:18" x14ac:dyDescent="0.25">
      <c r="A3712" s="7" t="s">
        <v>7165</v>
      </c>
      <c r="B3712" s="8">
        <v>43977</v>
      </c>
      <c r="C3712" s="7">
        <v>1</v>
      </c>
      <c r="D3712" s="7" t="s">
        <v>7166</v>
      </c>
      <c r="E3712" s="7" t="s">
        <v>592</v>
      </c>
      <c r="F3712" s="7" t="s">
        <v>7167</v>
      </c>
      <c r="G3712" s="8">
        <v>43962</v>
      </c>
      <c r="H3712" s="7" t="s">
        <v>2781</v>
      </c>
      <c r="I3712" s="7"/>
      <c r="J3712" s="7"/>
      <c r="K3712" s="7">
        <v>0</v>
      </c>
      <c r="L3712" s="7">
        <v>0</v>
      </c>
      <c r="M3712" s="7">
        <v>4000</v>
      </c>
      <c r="N3712" s="7">
        <v>1</v>
      </c>
      <c r="O3712" s="7" t="s">
        <v>53</v>
      </c>
      <c r="P3712" s="7">
        <v>0</v>
      </c>
      <c r="Q3712" s="7">
        <v>0</v>
      </c>
      <c r="R3712" s="7">
        <v>4000</v>
      </c>
    </row>
    <row r="3713" spans="1:18" x14ac:dyDescent="0.25">
      <c r="A3713" s="7" t="s">
        <v>7168</v>
      </c>
      <c r="B3713" s="8">
        <v>43977</v>
      </c>
      <c r="C3713" s="7">
        <v>1</v>
      </c>
      <c r="D3713" s="7" t="s">
        <v>7169</v>
      </c>
      <c r="E3713" s="7" t="s">
        <v>592</v>
      </c>
      <c r="F3713" s="7" t="s">
        <v>7170</v>
      </c>
      <c r="G3713" s="8">
        <v>43973</v>
      </c>
      <c r="H3713" s="7" t="s">
        <v>2781</v>
      </c>
      <c r="I3713" s="7"/>
      <c r="J3713" s="7"/>
      <c r="K3713" s="7">
        <v>0</v>
      </c>
      <c r="L3713" s="7">
        <v>0</v>
      </c>
      <c r="M3713" s="7">
        <v>750</v>
      </c>
      <c r="N3713" s="7">
        <v>1</v>
      </c>
      <c r="O3713" s="7" t="s">
        <v>53</v>
      </c>
      <c r="P3713" s="7">
        <v>0</v>
      </c>
      <c r="Q3713" s="7">
        <v>0</v>
      </c>
      <c r="R3713" s="7">
        <v>750</v>
      </c>
    </row>
    <row r="3714" spans="1:18" x14ac:dyDescent="0.25">
      <c r="A3714" s="7" t="s">
        <v>7171</v>
      </c>
      <c r="B3714" s="8">
        <v>43977</v>
      </c>
      <c r="C3714" s="7">
        <v>1</v>
      </c>
      <c r="D3714" s="7" t="s">
        <v>7172</v>
      </c>
      <c r="E3714" s="7" t="s">
        <v>592</v>
      </c>
      <c r="F3714" s="7" t="s">
        <v>7173</v>
      </c>
      <c r="G3714" s="8">
        <v>43973</v>
      </c>
      <c r="H3714" s="7" t="s">
        <v>2781</v>
      </c>
      <c r="I3714" s="7"/>
      <c r="J3714" s="7"/>
      <c r="K3714" s="7">
        <v>0</v>
      </c>
      <c r="L3714" s="7">
        <v>0</v>
      </c>
      <c r="M3714" s="7">
        <v>4000</v>
      </c>
      <c r="N3714" s="7">
        <v>1</v>
      </c>
      <c r="O3714" s="7" t="s">
        <v>53</v>
      </c>
      <c r="P3714" s="7">
        <v>0</v>
      </c>
      <c r="Q3714" s="7">
        <v>0</v>
      </c>
      <c r="R3714" s="7">
        <v>4000</v>
      </c>
    </row>
    <row r="3715" spans="1:18" x14ac:dyDescent="0.25">
      <c r="A3715" s="7" t="s">
        <v>7174</v>
      </c>
      <c r="B3715" s="8">
        <v>43977</v>
      </c>
      <c r="C3715" s="7">
        <v>1</v>
      </c>
      <c r="D3715" s="7" t="s">
        <v>7175</v>
      </c>
      <c r="E3715" s="7" t="s">
        <v>592</v>
      </c>
      <c r="F3715" s="7" t="s">
        <v>7176</v>
      </c>
      <c r="G3715" s="8">
        <v>43962</v>
      </c>
      <c r="H3715" s="7" t="s">
        <v>2781</v>
      </c>
      <c r="I3715" s="7"/>
      <c r="J3715" s="7"/>
      <c r="K3715" s="7">
        <v>0</v>
      </c>
      <c r="L3715" s="7">
        <v>0</v>
      </c>
      <c r="M3715" s="7">
        <v>4000</v>
      </c>
      <c r="N3715" s="7">
        <v>1</v>
      </c>
      <c r="O3715" s="7" t="s">
        <v>53</v>
      </c>
      <c r="P3715" s="7">
        <v>0</v>
      </c>
      <c r="Q3715" s="7">
        <v>0</v>
      </c>
      <c r="R3715" s="7">
        <v>4000</v>
      </c>
    </row>
    <row r="3716" spans="1:18" x14ac:dyDescent="0.25">
      <c r="A3716" s="7" t="s">
        <v>7177</v>
      </c>
      <c r="B3716" s="8">
        <v>43977</v>
      </c>
      <c r="C3716" s="7">
        <v>1</v>
      </c>
      <c r="D3716" s="7" t="s">
        <v>7178</v>
      </c>
      <c r="E3716" s="7" t="s">
        <v>592</v>
      </c>
      <c r="F3716" s="7" t="s">
        <v>7179</v>
      </c>
      <c r="G3716" s="8">
        <v>43972</v>
      </c>
      <c r="H3716" s="7" t="s">
        <v>2781</v>
      </c>
      <c r="I3716" s="7"/>
      <c r="J3716" s="7"/>
      <c r="K3716" s="7">
        <v>0</v>
      </c>
      <c r="L3716" s="7">
        <v>0</v>
      </c>
      <c r="M3716" s="7">
        <v>1770</v>
      </c>
      <c r="N3716" s="7">
        <v>1</v>
      </c>
      <c r="O3716" s="7" t="s">
        <v>53</v>
      </c>
      <c r="P3716" s="7">
        <v>0</v>
      </c>
      <c r="Q3716" s="7">
        <v>0</v>
      </c>
      <c r="R3716" s="7">
        <v>1770</v>
      </c>
    </row>
    <row r="3717" spans="1:18" x14ac:dyDescent="0.25">
      <c r="A3717" s="7" t="s">
        <v>7180</v>
      </c>
      <c r="B3717" s="8">
        <v>43977</v>
      </c>
      <c r="C3717" s="7">
        <v>1</v>
      </c>
      <c r="D3717" s="7" t="s">
        <v>7181</v>
      </c>
      <c r="E3717" s="7" t="s">
        <v>592</v>
      </c>
      <c r="F3717" s="7" t="s">
        <v>7182</v>
      </c>
      <c r="G3717" s="8">
        <v>43974</v>
      </c>
      <c r="H3717" s="7" t="s">
        <v>2781</v>
      </c>
      <c r="I3717" s="7"/>
      <c r="J3717" s="7"/>
      <c r="K3717" s="7">
        <v>0</v>
      </c>
      <c r="L3717" s="7">
        <v>0</v>
      </c>
      <c r="M3717" s="7">
        <v>3810</v>
      </c>
      <c r="N3717" s="7">
        <v>1</v>
      </c>
      <c r="O3717" s="7" t="s">
        <v>53</v>
      </c>
      <c r="P3717" s="7">
        <v>0</v>
      </c>
      <c r="Q3717" s="7">
        <v>0</v>
      </c>
      <c r="R3717" s="7">
        <v>3810</v>
      </c>
    </row>
    <row r="3718" spans="1:18" x14ac:dyDescent="0.25">
      <c r="A3718" s="7" t="s">
        <v>7183</v>
      </c>
      <c r="B3718" s="8">
        <v>43977</v>
      </c>
      <c r="C3718" s="7">
        <v>1</v>
      </c>
      <c r="D3718" s="7" t="s">
        <v>7184</v>
      </c>
      <c r="E3718" s="7" t="s">
        <v>592</v>
      </c>
      <c r="F3718" s="7" t="s">
        <v>7185</v>
      </c>
      <c r="G3718" s="8">
        <v>43880</v>
      </c>
      <c r="H3718" s="7" t="s">
        <v>2781</v>
      </c>
      <c r="I3718" s="7"/>
      <c r="J3718" s="7"/>
      <c r="K3718" s="7">
        <v>0</v>
      </c>
      <c r="L3718" s="7">
        <v>0</v>
      </c>
      <c r="M3718" s="7">
        <v>500</v>
      </c>
      <c r="N3718" s="7">
        <v>1</v>
      </c>
      <c r="O3718" s="7" t="s">
        <v>53</v>
      </c>
      <c r="P3718" s="7">
        <v>0</v>
      </c>
      <c r="Q3718" s="7">
        <v>0</v>
      </c>
      <c r="R3718" s="7">
        <v>500</v>
      </c>
    </row>
    <row r="3719" spans="1:18" x14ac:dyDescent="0.25">
      <c r="A3719" s="7" t="s">
        <v>7186</v>
      </c>
      <c r="B3719" s="8">
        <v>43981</v>
      </c>
      <c r="C3719" s="7">
        <v>1</v>
      </c>
      <c r="D3719" s="7" t="s">
        <v>7187</v>
      </c>
      <c r="E3719" s="7" t="s">
        <v>592</v>
      </c>
      <c r="F3719" s="7" t="s">
        <v>7188</v>
      </c>
      <c r="G3719" s="8">
        <v>43940</v>
      </c>
      <c r="H3719" s="7" t="s">
        <v>2781</v>
      </c>
      <c r="I3719" s="7"/>
      <c r="J3719" s="7"/>
      <c r="K3719" s="7">
        <v>0</v>
      </c>
      <c r="L3719" s="7">
        <v>0</v>
      </c>
      <c r="M3719" s="7">
        <v>50</v>
      </c>
      <c r="N3719" s="7">
        <v>1</v>
      </c>
      <c r="O3719" s="7" t="s">
        <v>71</v>
      </c>
      <c r="P3719" s="7">
        <v>0</v>
      </c>
      <c r="Q3719" s="7">
        <v>0</v>
      </c>
      <c r="R3719" s="7">
        <v>50</v>
      </c>
    </row>
    <row r="3720" spans="1:18" x14ac:dyDescent="0.25">
      <c r="A3720" s="7" t="s">
        <v>7189</v>
      </c>
      <c r="B3720" s="8">
        <v>43981</v>
      </c>
      <c r="C3720" s="7">
        <v>1</v>
      </c>
      <c r="D3720" s="7" t="s">
        <v>7190</v>
      </c>
      <c r="E3720" s="7" t="s">
        <v>592</v>
      </c>
      <c r="F3720" s="7" t="s">
        <v>7191</v>
      </c>
      <c r="G3720" s="8">
        <v>43953</v>
      </c>
      <c r="H3720" s="7" t="s">
        <v>2781</v>
      </c>
      <c r="I3720" s="7"/>
      <c r="J3720" s="7"/>
      <c r="K3720" s="7">
        <v>0</v>
      </c>
      <c r="L3720" s="7">
        <v>0</v>
      </c>
      <c r="M3720" s="7">
        <v>50</v>
      </c>
      <c r="N3720" s="7">
        <v>1</v>
      </c>
      <c r="O3720" s="7" t="s">
        <v>71</v>
      </c>
      <c r="P3720" s="7">
        <v>0</v>
      </c>
      <c r="Q3720" s="7">
        <v>0</v>
      </c>
      <c r="R3720" s="7">
        <v>50</v>
      </c>
    </row>
    <row r="3721" spans="1:18" x14ac:dyDescent="0.25">
      <c r="A3721" s="7" t="s">
        <v>7192</v>
      </c>
      <c r="B3721" s="8">
        <v>43981</v>
      </c>
      <c r="C3721" s="7">
        <v>1</v>
      </c>
      <c r="D3721" s="7" t="s">
        <v>7193</v>
      </c>
      <c r="E3721" s="7" t="s">
        <v>592</v>
      </c>
      <c r="F3721" s="7" t="s">
        <v>7194</v>
      </c>
      <c r="G3721" s="8">
        <v>43978</v>
      </c>
      <c r="H3721" s="7" t="s">
        <v>2781</v>
      </c>
      <c r="I3721" s="7"/>
      <c r="J3721" s="7"/>
      <c r="K3721" s="7">
        <v>0</v>
      </c>
      <c r="L3721" s="7">
        <v>0</v>
      </c>
      <c r="M3721" s="7">
        <v>200</v>
      </c>
      <c r="N3721" s="7">
        <v>1</v>
      </c>
      <c r="O3721" s="7" t="s">
        <v>71</v>
      </c>
      <c r="P3721" s="7">
        <v>0</v>
      </c>
      <c r="Q3721" s="7">
        <v>0</v>
      </c>
      <c r="R3721" s="7">
        <v>200</v>
      </c>
    </row>
    <row r="3722" spans="1:18" x14ac:dyDescent="0.25">
      <c r="A3722" s="7" t="s">
        <v>7195</v>
      </c>
      <c r="B3722" s="8">
        <v>43985</v>
      </c>
      <c r="C3722" s="7">
        <v>1</v>
      </c>
      <c r="D3722" s="7" t="s">
        <v>7196</v>
      </c>
      <c r="E3722" s="7" t="s">
        <v>592</v>
      </c>
      <c r="F3722" s="7" t="s">
        <v>7197</v>
      </c>
      <c r="G3722" s="8">
        <v>43979</v>
      </c>
      <c r="H3722" s="7" t="s">
        <v>2781</v>
      </c>
      <c r="I3722" s="7"/>
      <c r="J3722" s="7"/>
      <c r="K3722" s="7">
        <v>0</v>
      </c>
      <c r="L3722" s="7">
        <v>0</v>
      </c>
      <c r="M3722" s="7">
        <v>3000</v>
      </c>
      <c r="N3722" s="7">
        <v>1</v>
      </c>
      <c r="O3722" s="7" t="s">
        <v>53</v>
      </c>
      <c r="P3722" s="7">
        <v>0</v>
      </c>
      <c r="Q3722" s="7">
        <v>0</v>
      </c>
      <c r="R3722" s="7">
        <v>3000</v>
      </c>
    </row>
    <row r="3723" spans="1:18" x14ac:dyDescent="0.25">
      <c r="A3723" s="7" t="s">
        <v>7198</v>
      </c>
      <c r="B3723" s="8">
        <v>43985</v>
      </c>
      <c r="C3723" s="7">
        <v>1</v>
      </c>
      <c r="D3723" s="7" t="s">
        <v>7199</v>
      </c>
      <c r="E3723" s="7" t="s">
        <v>592</v>
      </c>
      <c r="F3723" s="7" t="s">
        <v>7200</v>
      </c>
      <c r="G3723" s="8">
        <v>43978</v>
      </c>
      <c r="H3723" s="7" t="s">
        <v>2781</v>
      </c>
      <c r="I3723" s="7"/>
      <c r="J3723" s="7"/>
      <c r="K3723" s="7">
        <v>0</v>
      </c>
      <c r="L3723" s="7">
        <v>0</v>
      </c>
      <c r="M3723" s="7">
        <v>15000</v>
      </c>
      <c r="N3723" s="7">
        <v>1</v>
      </c>
      <c r="O3723" s="7" t="s">
        <v>53</v>
      </c>
      <c r="P3723" s="7">
        <v>0</v>
      </c>
      <c r="Q3723" s="7">
        <v>0</v>
      </c>
      <c r="R3723" s="7">
        <v>15000</v>
      </c>
    </row>
    <row r="3724" spans="1:18" x14ac:dyDescent="0.25">
      <c r="A3724" s="7" t="s">
        <v>7201</v>
      </c>
      <c r="B3724" s="8">
        <v>43990</v>
      </c>
      <c r="C3724" s="7">
        <v>1</v>
      </c>
      <c r="D3724" s="7" t="s">
        <v>7202</v>
      </c>
      <c r="E3724" s="7" t="s">
        <v>592</v>
      </c>
      <c r="F3724" s="7" t="s">
        <v>7203</v>
      </c>
      <c r="G3724" s="8">
        <v>43981</v>
      </c>
      <c r="H3724" s="7" t="s">
        <v>2781</v>
      </c>
      <c r="I3724" s="7"/>
      <c r="J3724" s="7"/>
      <c r="K3724" s="7">
        <v>0</v>
      </c>
      <c r="L3724" s="7">
        <v>0</v>
      </c>
      <c r="M3724" s="7">
        <v>50</v>
      </c>
      <c r="N3724" s="7">
        <v>1</v>
      </c>
      <c r="O3724" s="7" t="s">
        <v>71</v>
      </c>
      <c r="P3724" s="7">
        <v>0</v>
      </c>
      <c r="Q3724" s="7">
        <v>0</v>
      </c>
      <c r="R3724" s="7">
        <v>50</v>
      </c>
    </row>
    <row r="3725" spans="1:18" x14ac:dyDescent="0.25">
      <c r="A3725" s="7" t="s">
        <v>7204</v>
      </c>
      <c r="B3725" s="8">
        <v>43990</v>
      </c>
      <c r="C3725" s="7">
        <v>1</v>
      </c>
      <c r="D3725" s="7" t="s">
        <v>7205</v>
      </c>
      <c r="E3725" s="7" t="s">
        <v>592</v>
      </c>
      <c r="F3725" s="7" t="s">
        <v>7206</v>
      </c>
      <c r="G3725" s="8">
        <v>43980</v>
      </c>
      <c r="H3725" s="7" t="s">
        <v>2781</v>
      </c>
      <c r="I3725" s="7"/>
      <c r="J3725" s="7"/>
      <c r="K3725" s="7">
        <v>0</v>
      </c>
      <c r="L3725" s="7">
        <v>0</v>
      </c>
      <c r="M3725" s="7">
        <v>50</v>
      </c>
      <c r="N3725" s="7">
        <v>1</v>
      </c>
      <c r="O3725" s="7" t="s">
        <v>71</v>
      </c>
      <c r="P3725" s="7">
        <v>0</v>
      </c>
      <c r="Q3725" s="7">
        <v>0</v>
      </c>
      <c r="R3725" s="7">
        <v>50</v>
      </c>
    </row>
    <row r="3726" spans="1:18" x14ac:dyDescent="0.25">
      <c r="A3726" s="7" t="s">
        <v>7207</v>
      </c>
      <c r="B3726" s="8">
        <v>43990</v>
      </c>
      <c r="C3726" s="7">
        <v>1</v>
      </c>
      <c r="D3726" s="7" t="s">
        <v>7208</v>
      </c>
      <c r="E3726" s="7" t="s">
        <v>592</v>
      </c>
      <c r="F3726" s="7" t="s">
        <v>7209</v>
      </c>
      <c r="G3726" s="8">
        <v>43985</v>
      </c>
      <c r="H3726" s="7" t="s">
        <v>2781</v>
      </c>
      <c r="I3726" s="7"/>
      <c r="J3726" s="7"/>
      <c r="K3726" s="7">
        <v>0</v>
      </c>
      <c r="L3726" s="7">
        <v>0</v>
      </c>
      <c r="M3726" s="7">
        <v>50</v>
      </c>
      <c r="N3726" s="7">
        <v>1</v>
      </c>
      <c r="O3726" s="7" t="s">
        <v>71</v>
      </c>
      <c r="P3726" s="7">
        <v>0</v>
      </c>
      <c r="Q3726" s="7">
        <v>0</v>
      </c>
      <c r="R3726" s="7">
        <v>50</v>
      </c>
    </row>
    <row r="3727" spans="1:18" x14ac:dyDescent="0.25">
      <c r="A3727" s="7" t="s">
        <v>7210</v>
      </c>
      <c r="B3727" s="8">
        <v>43990</v>
      </c>
      <c r="C3727" s="7">
        <v>1</v>
      </c>
      <c r="D3727" s="7" t="s">
        <v>7211</v>
      </c>
      <c r="E3727" s="7" t="s">
        <v>592</v>
      </c>
      <c r="F3727" s="7" t="s">
        <v>7212</v>
      </c>
      <c r="G3727" s="8">
        <v>43979</v>
      </c>
      <c r="H3727" s="7" t="s">
        <v>2781</v>
      </c>
      <c r="I3727" s="7"/>
      <c r="J3727" s="7"/>
      <c r="K3727" s="7">
        <v>0</v>
      </c>
      <c r="L3727" s="7">
        <v>0</v>
      </c>
      <c r="M3727" s="7">
        <v>0</v>
      </c>
      <c r="N3727" s="7">
        <v>1</v>
      </c>
      <c r="O3727" s="7" t="s">
        <v>71</v>
      </c>
      <c r="P3727" s="7">
        <v>0</v>
      </c>
      <c r="Q3727" s="7">
        <v>0</v>
      </c>
      <c r="R3727" s="7">
        <v>50</v>
      </c>
    </row>
    <row r="3728" spans="1:18" x14ac:dyDescent="0.25">
      <c r="A3728" s="7" t="s">
        <v>7213</v>
      </c>
      <c r="B3728" s="8">
        <v>43991</v>
      </c>
      <c r="C3728" s="7">
        <v>1</v>
      </c>
      <c r="D3728" s="7" t="s">
        <v>7214</v>
      </c>
      <c r="E3728" s="7" t="s">
        <v>592</v>
      </c>
      <c r="F3728" s="7" t="s">
        <v>7215</v>
      </c>
      <c r="G3728" s="8">
        <v>43974</v>
      </c>
      <c r="H3728" s="7" t="s">
        <v>2781</v>
      </c>
      <c r="I3728" s="7"/>
      <c r="J3728" s="7"/>
      <c r="K3728" s="7">
        <v>0</v>
      </c>
      <c r="L3728" s="7">
        <v>0</v>
      </c>
      <c r="M3728" s="7">
        <v>50</v>
      </c>
      <c r="N3728" s="7">
        <v>1</v>
      </c>
      <c r="O3728" s="7" t="s">
        <v>71</v>
      </c>
      <c r="P3728" s="7">
        <v>0</v>
      </c>
      <c r="Q3728" s="7">
        <v>0</v>
      </c>
      <c r="R3728" s="7">
        <v>50</v>
      </c>
    </row>
    <row r="3729" spans="1:18" x14ac:dyDescent="0.25">
      <c r="A3729" s="7" t="s">
        <v>7216</v>
      </c>
      <c r="B3729" s="8">
        <v>43993</v>
      </c>
      <c r="C3729" s="7">
        <v>1</v>
      </c>
      <c r="D3729" s="7" t="s">
        <v>7217</v>
      </c>
      <c r="E3729" s="7" t="s">
        <v>592</v>
      </c>
      <c r="F3729" s="7" t="s">
        <v>7218</v>
      </c>
      <c r="G3729" s="8">
        <v>43992</v>
      </c>
      <c r="H3729" s="7" t="s">
        <v>2781</v>
      </c>
      <c r="I3729" s="7"/>
      <c r="J3729" s="7"/>
      <c r="K3729" s="7">
        <v>0</v>
      </c>
      <c r="L3729" s="7">
        <v>0</v>
      </c>
      <c r="M3729" s="7">
        <v>430</v>
      </c>
      <c r="N3729" s="7">
        <v>1</v>
      </c>
      <c r="O3729" s="7" t="s">
        <v>53</v>
      </c>
      <c r="P3729" s="7">
        <v>0</v>
      </c>
      <c r="Q3729" s="7">
        <v>0</v>
      </c>
      <c r="R3729" s="7">
        <v>1200</v>
      </c>
    </row>
    <row r="3730" spans="1:18" x14ac:dyDescent="0.25">
      <c r="A3730" s="7" t="s">
        <v>7219</v>
      </c>
      <c r="B3730" s="8">
        <v>43993</v>
      </c>
      <c r="C3730" s="7">
        <v>1</v>
      </c>
      <c r="D3730" s="7" t="s">
        <v>7220</v>
      </c>
      <c r="E3730" s="7" t="s">
        <v>592</v>
      </c>
      <c r="F3730" s="7" t="s">
        <v>7221</v>
      </c>
      <c r="G3730" s="8">
        <v>43992</v>
      </c>
      <c r="H3730" s="7" t="s">
        <v>2781</v>
      </c>
      <c r="I3730" s="7"/>
      <c r="J3730" s="7"/>
      <c r="K3730" s="7">
        <v>0</v>
      </c>
      <c r="L3730" s="7">
        <v>0</v>
      </c>
      <c r="M3730" s="7">
        <v>1000</v>
      </c>
      <c r="N3730" s="7">
        <v>1</v>
      </c>
      <c r="O3730" s="7" t="s">
        <v>53</v>
      </c>
      <c r="P3730" s="7">
        <v>0</v>
      </c>
      <c r="Q3730" s="7">
        <v>0</v>
      </c>
      <c r="R3730" s="7">
        <v>1000</v>
      </c>
    </row>
    <row r="3731" spans="1:18" x14ac:dyDescent="0.25">
      <c r="A3731" s="7" t="s">
        <v>7222</v>
      </c>
      <c r="B3731" s="8">
        <v>43998</v>
      </c>
      <c r="C3731" s="7">
        <v>1</v>
      </c>
      <c r="D3731" s="7" t="s">
        <v>7223</v>
      </c>
      <c r="E3731" s="7" t="s">
        <v>592</v>
      </c>
      <c r="F3731" s="7" t="s">
        <v>7224</v>
      </c>
      <c r="G3731" s="8">
        <v>43992</v>
      </c>
      <c r="H3731" s="7" t="s">
        <v>2781</v>
      </c>
      <c r="I3731" s="7"/>
      <c r="J3731" s="7"/>
      <c r="K3731" s="7">
        <v>0</v>
      </c>
      <c r="L3731" s="7">
        <v>0</v>
      </c>
      <c r="M3731" s="7">
        <v>2000</v>
      </c>
      <c r="N3731" s="7">
        <v>1</v>
      </c>
      <c r="O3731" s="7" t="s">
        <v>53</v>
      </c>
      <c r="P3731" s="7">
        <v>0</v>
      </c>
      <c r="Q3731" s="7">
        <v>0</v>
      </c>
      <c r="R3731" s="7">
        <v>2000</v>
      </c>
    </row>
    <row r="3732" spans="1:18" x14ac:dyDescent="0.25">
      <c r="A3732" s="7" t="s">
        <v>7195</v>
      </c>
      <c r="B3732" s="8">
        <v>43985</v>
      </c>
      <c r="C3732" s="7">
        <v>1</v>
      </c>
      <c r="D3732" s="7" t="s">
        <v>7196</v>
      </c>
      <c r="E3732" s="7" t="s">
        <v>592</v>
      </c>
      <c r="F3732" s="7" t="s">
        <v>7197</v>
      </c>
      <c r="G3732" s="8">
        <v>43979</v>
      </c>
      <c r="H3732" s="7" t="s">
        <v>2781</v>
      </c>
      <c r="I3732" s="7"/>
      <c r="J3732" s="7"/>
      <c r="K3732" s="7">
        <v>0</v>
      </c>
      <c r="L3732" s="7">
        <v>0</v>
      </c>
      <c r="M3732" s="7">
        <v>3000</v>
      </c>
      <c r="N3732" s="7">
        <v>1</v>
      </c>
      <c r="O3732" s="7" t="s">
        <v>53</v>
      </c>
      <c r="P3732" s="7">
        <v>0</v>
      </c>
      <c r="Q3732" s="7">
        <v>0</v>
      </c>
      <c r="R3732" s="7">
        <v>3000</v>
      </c>
    </row>
    <row r="3733" spans="1:18" x14ac:dyDescent="0.25">
      <c r="A3733" s="7" t="s">
        <v>7198</v>
      </c>
      <c r="B3733" s="8">
        <v>43985</v>
      </c>
      <c r="C3733" s="7">
        <v>1</v>
      </c>
      <c r="D3733" s="7" t="s">
        <v>7199</v>
      </c>
      <c r="E3733" s="7" t="s">
        <v>592</v>
      </c>
      <c r="F3733" s="7" t="s">
        <v>7200</v>
      </c>
      <c r="G3733" s="8">
        <v>43978</v>
      </c>
      <c r="H3733" s="7" t="s">
        <v>2781</v>
      </c>
      <c r="I3733" s="7"/>
      <c r="J3733" s="7"/>
      <c r="K3733" s="7">
        <v>0</v>
      </c>
      <c r="L3733" s="7">
        <v>0</v>
      </c>
      <c r="M3733" s="7">
        <v>15000</v>
      </c>
      <c r="N3733" s="7">
        <v>1</v>
      </c>
      <c r="O3733" s="7" t="s">
        <v>53</v>
      </c>
      <c r="P3733" s="7">
        <v>0</v>
      </c>
      <c r="Q3733" s="7">
        <v>0</v>
      </c>
      <c r="R3733" s="7">
        <v>15000</v>
      </c>
    </row>
    <row r="3734" spans="1:18" x14ac:dyDescent="0.25">
      <c r="A3734" s="7" t="s">
        <v>7201</v>
      </c>
      <c r="B3734" s="8">
        <v>43990</v>
      </c>
      <c r="C3734" s="7">
        <v>1</v>
      </c>
      <c r="D3734" s="7" t="s">
        <v>7202</v>
      </c>
      <c r="E3734" s="7" t="s">
        <v>592</v>
      </c>
      <c r="F3734" s="7" t="s">
        <v>7203</v>
      </c>
      <c r="G3734" s="8">
        <v>43981</v>
      </c>
      <c r="H3734" s="7" t="s">
        <v>2781</v>
      </c>
      <c r="I3734" s="7"/>
      <c r="J3734" s="7"/>
      <c r="K3734" s="7">
        <v>0</v>
      </c>
      <c r="L3734" s="7">
        <v>0</v>
      </c>
      <c r="M3734" s="7">
        <v>50</v>
      </c>
      <c r="N3734" s="7">
        <v>1</v>
      </c>
      <c r="O3734" s="7" t="s">
        <v>71</v>
      </c>
      <c r="P3734" s="7">
        <v>0</v>
      </c>
      <c r="Q3734" s="7">
        <v>0</v>
      </c>
      <c r="R3734" s="7">
        <v>50</v>
      </c>
    </row>
    <row r="3735" spans="1:18" x14ac:dyDescent="0.25">
      <c r="A3735" s="7" t="s">
        <v>7204</v>
      </c>
      <c r="B3735" s="8">
        <v>43990</v>
      </c>
      <c r="C3735" s="7">
        <v>1</v>
      </c>
      <c r="D3735" s="7" t="s">
        <v>7205</v>
      </c>
      <c r="E3735" s="7" t="s">
        <v>592</v>
      </c>
      <c r="F3735" s="7" t="s">
        <v>7206</v>
      </c>
      <c r="G3735" s="8">
        <v>43980</v>
      </c>
      <c r="H3735" s="7" t="s">
        <v>2781</v>
      </c>
      <c r="I3735" s="7"/>
      <c r="J3735" s="7"/>
      <c r="K3735" s="7">
        <v>0</v>
      </c>
      <c r="L3735" s="7">
        <v>0</v>
      </c>
      <c r="M3735" s="7">
        <v>50</v>
      </c>
      <c r="N3735" s="7">
        <v>1</v>
      </c>
      <c r="O3735" s="7" t="s">
        <v>71</v>
      </c>
      <c r="P3735" s="7">
        <v>0</v>
      </c>
      <c r="Q3735" s="7">
        <v>0</v>
      </c>
      <c r="R3735" s="7">
        <v>50</v>
      </c>
    </row>
    <row r="3736" spans="1:18" x14ac:dyDescent="0.25">
      <c r="A3736" s="7" t="s">
        <v>7207</v>
      </c>
      <c r="B3736" s="8">
        <v>43990</v>
      </c>
      <c r="C3736" s="7">
        <v>1</v>
      </c>
      <c r="D3736" s="7" t="s">
        <v>7208</v>
      </c>
      <c r="E3736" s="7" t="s">
        <v>592</v>
      </c>
      <c r="F3736" s="7" t="s">
        <v>7209</v>
      </c>
      <c r="G3736" s="8">
        <v>43985</v>
      </c>
      <c r="H3736" s="7" t="s">
        <v>2781</v>
      </c>
      <c r="I3736" s="7"/>
      <c r="J3736" s="7"/>
      <c r="K3736" s="7">
        <v>0</v>
      </c>
      <c r="L3736" s="7">
        <v>0</v>
      </c>
      <c r="M3736" s="7">
        <v>50</v>
      </c>
      <c r="N3736" s="7">
        <v>1</v>
      </c>
      <c r="O3736" s="7" t="s">
        <v>71</v>
      </c>
      <c r="P3736" s="7">
        <v>0</v>
      </c>
      <c r="Q3736" s="7">
        <v>0</v>
      </c>
      <c r="R3736" s="7">
        <v>50</v>
      </c>
    </row>
    <row r="3737" spans="1:18" x14ac:dyDescent="0.25">
      <c r="A3737" s="7" t="s">
        <v>7210</v>
      </c>
      <c r="B3737" s="8">
        <v>43990</v>
      </c>
      <c r="C3737" s="7">
        <v>1</v>
      </c>
      <c r="D3737" s="7" t="s">
        <v>7211</v>
      </c>
      <c r="E3737" s="7" t="s">
        <v>592</v>
      </c>
      <c r="F3737" s="7" t="s">
        <v>7212</v>
      </c>
      <c r="G3737" s="8">
        <v>43979</v>
      </c>
      <c r="H3737" s="7" t="s">
        <v>2781</v>
      </c>
      <c r="I3737" s="7"/>
      <c r="J3737" s="7"/>
      <c r="K3737" s="7">
        <v>0</v>
      </c>
      <c r="L3737" s="7">
        <v>0</v>
      </c>
      <c r="M3737" s="7">
        <v>0</v>
      </c>
      <c r="N3737" s="7">
        <v>1</v>
      </c>
      <c r="O3737" s="7" t="s">
        <v>71</v>
      </c>
      <c r="P3737" s="7">
        <v>0</v>
      </c>
      <c r="Q3737" s="7">
        <v>0</v>
      </c>
      <c r="R3737" s="7">
        <v>50</v>
      </c>
    </row>
    <row r="3738" spans="1:18" x14ac:dyDescent="0.25">
      <c r="A3738" s="7" t="s">
        <v>7213</v>
      </c>
      <c r="B3738" s="8">
        <v>43991</v>
      </c>
      <c r="C3738" s="7">
        <v>1</v>
      </c>
      <c r="D3738" s="7" t="s">
        <v>7214</v>
      </c>
      <c r="E3738" s="7" t="s">
        <v>592</v>
      </c>
      <c r="F3738" s="7" t="s">
        <v>7215</v>
      </c>
      <c r="G3738" s="8">
        <v>43974</v>
      </c>
      <c r="H3738" s="7" t="s">
        <v>2781</v>
      </c>
      <c r="I3738" s="7"/>
      <c r="J3738" s="7"/>
      <c r="K3738" s="7">
        <v>0</v>
      </c>
      <c r="L3738" s="7">
        <v>0</v>
      </c>
      <c r="M3738" s="7">
        <v>50</v>
      </c>
      <c r="N3738" s="7">
        <v>1</v>
      </c>
      <c r="O3738" s="7" t="s">
        <v>71</v>
      </c>
      <c r="P3738" s="7">
        <v>0</v>
      </c>
      <c r="Q3738" s="7">
        <v>0</v>
      </c>
      <c r="R3738" s="7">
        <v>50</v>
      </c>
    </row>
    <row r="3739" spans="1:18" x14ac:dyDescent="0.25">
      <c r="A3739" s="7" t="s">
        <v>7216</v>
      </c>
      <c r="B3739" s="8">
        <v>43993</v>
      </c>
      <c r="C3739" s="7">
        <v>1</v>
      </c>
      <c r="D3739" s="7" t="s">
        <v>7217</v>
      </c>
      <c r="E3739" s="7" t="s">
        <v>592</v>
      </c>
      <c r="F3739" s="7" t="s">
        <v>7218</v>
      </c>
      <c r="G3739" s="8">
        <v>43992</v>
      </c>
      <c r="H3739" s="7" t="s">
        <v>2781</v>
      </c>
      <c r="I3739" s="7"/>
      <c r="J3739" s="7"/>
      <c r="K3739" s="7">
        <v>0</v>
      </c>
      <c r="L3739" s="7">
        <v>0</v>
      </c>
      <c r="M3739" s="7">
        <v>430</v>
      </c>
      <c r="N3739" s="7">
        <v>1</v>
      </c>
      <c r="O3739" s="7" t="s">
        <v>53</v>
      </c>
      <c r="P3739" s="7">
        <v>0</v>
      </c>
      <c r="Q3739" s="7">
        <v>0</v>
      </c>
      <c r="R3739" s="7">
        <v>1200</v>
      </c>
    </row>
    <row r="3740" spans="1:18" x14ac:dyDescent="0.25">
      <c r="A3740" s="7" t="s">
        <v>7219</v>
      </c>
      <c r="B3740" s="8">
        <v>43993</v>
      </c>
      <c r="C3740" s="7">
        <v>1</v>
      </c>
      <c r="D3740" s="7" t="s">
        <v>7220</v>
      </c>
      <c r="E3740" s="7" t="s">
        <v>592</v>
      </c>
      <c r="F3740" s="7" t="s">
        <v>7221</v>
      </c>
      <c r="G3740" s="8">
        <v>43992</v>
      </c>
      <c r="H3740" s="7" t="s">
        <v>2781</v>
      </c>
      <c r="I3740" s="7"/>
      <c r="J3740" s="7"/>
      <c r="K3740" s="7">
        <v>0</v>
      </c>
      <c r="L3740" s="7">
        <v>0</v>
      </c>
      <c r="M3740" s="7">
        <v>1000</v>
      </c>
      <c r="N3740" s="7">
        <v>1</v>
      </c>
      <c r="O3740" s="7" t="s">
        <v>53</v>
      </c>
      <c r="P3740" s="7">
        <v>0</v>
      </c>
      <c r="Q3740" s="7">
        <v>0</v>
      </c>
      <c r="R3740" s="7">
        <v>1000</v>
      </c>
    </row>
    <row r="3741" spans="1:18" x14ac:dyDescent="0.25">
      <c r="A3741" s="7" t="s">
        <v>7222</v>
      </c>
      <c r="B3741" s="8">
        <v>43998</v>
      </c>
      <c r="C3741" s="7">
        <v>1</v>
      </c>
      <c r="D3741" s="7" t="s">
        <v>7223</v>
      </c>
      <c r="E3741" s="7" t="s">
        <v>592</v>
      </c>
      <c r="F3741" s="7" t="s">
        <v>7224</v>
      </c>
      <c r="G3741" s="8">
        <v>43992</v>
      </c>
      <c r="H3741" s="7" t="s">
        <v>2781</v>
      </c>
      <c r="I3741" s="7"/>
      <c r="J3741" s="7"/>
      <c r="K3741" s="7">
        <v>0</v>
      </c>
      <c r="L3741" s="7">
        <v>0</v>
      </c>
      <c r="M3741" s="7">
        <v>2000</v>
      </c>
      <c r="N3741" s="7">
        <v>1</v>
      </c>
      <c r="O3741" s="7" t="s">
        <v>53</v>
      </c>
      <c r="P3741" s="7">
        <v>0</v>
      </c>
      <c r="Q3741" s="7">
        <v>0</v>
      </c>
      <c r="R3741" s="7">
        <v>2000</v>
      </c>
    </row>
    <row r="3742" spans="1:18" x14ac:dyDescent="0.25">
      <c r="A3742" s="7" t="s">
        <v>7225</v>
      </c>
      <c r="B3742" s="8">
        <v>43999</v>
      </c>
      <c r="C3742" s="7">
        <v>1</v>
      </c>
      <c r="D3742" s="7" t="s">
        <v>7226</v>
      </c>
      <c r="E3742" s="7" t="s">
        <v>592</v>
      </c>
      <c r="F3742" s="7" t="s">
        <v>7227</v>
      </c>
      <c r="G3742" s="8">
        <v>43998</v>
      </c>
      <c r="H3742" s="7" t="s">
        <v>2781</v>
      </c>
      <c r="I3742" s="7"/>
      <c r="J3742" s="7"/>
      <c r="K3742" s="7">
        <v>0</v>
      </c>
      <c r="L3742" s="7">
        <v>0</v>
      </c>
      <c r="M3742" s="7">
        <v>1600</v>
      </c>
      <c r="N3742" s="7">
        <v>1</v>
      </c>
      <c r="O3742" s="7" t="s">
        <v>53</v>
      </c>
      <c r="P3742" s="7">
        <v>0</v>
      </c>
      <c r="Q3742" s="7">
        <v>0</v>
      </c>
      <c r="R3742" s="7">
        <v>1600</v>
      </c>
    </row>
    <row r="3743" spans="1:18" x14ac:dyDescent="0.25">
      <c r="A3743" s="7" t="s">
        <v>7228</v>
      </c>
      <c r="B3743" s="8">
        <v>44000</v>
      </c>
      <c r="C3743" s="7">
        <v>1</v>
      </c>
      <c r="D3743" s="7" t="s">
        <v>7229</v>
      </c>
      <c r="E3743" s="7" t="s">
        <v>592</v>
      </c>
      <c r="F3743" s="7" t="s">
        <v>7230</v>
      </c>
      <c r="G3743" s="8">
        <v>44000</v>
      </c>
      <c r="H3743" s="7" t="s">
        <v>2781</v>
      </c>
      <c r="I3743" s="7"/>
      <c r="J3743" s="7"/>
      <c r="K3743" s="7">
        <v>0</v>
      </c>
      <c r="L3743" s="7">
        <v>0</v>
      </c>
      <c r="M3743" s="7">
        <v>6000</v>
      </c>
      <c r="N3743" s="7">
        <v>1</v>
      </c>
      <c r="O3743" s="7" t="s">
        <v>53</v>
      </c>
      <c r="P3743" s="7">
        <v>0</v>
      </c>
      <c r="Q3743" s="7">
        <v>0</v>
      </c>
      <c r="R3743" s="7">
        <v>6000</v>
      </c>
    </row>
    <row r="3744" spans="1:18" x14ac:dyDescent="0.25">
      <c r="A3744" s="7" t="s">
        <v>7231</v>
      </c>
      <c r="B3744" s="8">
        <v>44001</v>
      </c>
      <c r="C3744" s="7">
        <v>1</v>
      </c>
      <c r="D3744" s="7" t="s">
        <v>7232</v>
      </c>
      <c r="E3744" s="7" t="s">
        <v>592</v>
      </c>
      <c r="F3744" s="7" t="s">
        <v>7233</v>
      </c>
      <c r="G3744" s="8">
        <v>43988</v>
      </c>
      <c r="H3744" s="7" t="s">
        <v>2781</v>
      </c>
      <c r="I3744" s="7"/>
      <c r="J3744" s="7"/>
      <c r="K3744" s="7">
        <v>0</v>
      </c>
      <c r="L3744" s="7">
        <v>0</v>
      </c>
      <c r="M3744" s="7">
        <v>885</v>
      </c>
      <c r="N3744" s="7">
        <v>1</v>
      </c>
      <c r="O3744" s="7" t="s">
        <v>53</v>
      </c>
      <c r="P3744" s="7">
        <v>0</v>
      </c>
      <c r="Q3744" s="7">
        <v>0</v>
      </c>
      <c r="R3744" s="7">
        <v>885</v>
      </c>
    </row>
    <row r="3745" spans="1:18" x14ac:dyDescent="0.25">
      <c r="A3745" s="7" t="s">
        <v>7234</v>
      </c>
      <c r="B3745" s="8">
        <v>44001</v>
      </c>
      <c r="C3745" s="7">
        <v>1</v>
      </c>
      <c r="D3745" s="7" t="s">
        <v>7235</v>
      </c>
      <c r="E3745" s="7" t="s">
        <v>592</v>
      </c>
      <c r="F3745" s="7" t="s">
        <v>7236</v>
      </c>
      <c r="G3745" s="8">
        <v>43992</v>
      </c>
      <c r="H3745" s="7" t="s">
        <v>2781</v>
      </c>
      <c r="I3745" s="7"/>
      <c r="J3745" s="7"/>
      <c r="K3745" s="7">
        <v>0</v>
      </c>
      <c r="L3745" s="7">
        <v>0</v>
      </c>
      <c r="M3745" s="7">
        <v>708</v>
      </c>
      <c r="N3745" s="7">
        <v>1</v>
      </c>
      <c r="O3745" s="7" t="s">
        <v>53</v>
      </c>
      <c r="P3745" s="7">
        <v>0</v>
      </c>
      <c r="Q3745" s="7">
        <v>0</v>
      </c>
      <c r="R3745" s="7">
        <v>708</v>
      </c>
    </row>
    <row r="3746" spans="1:18" x14ac:dyDescent="0.25">
      <c r="A3746" s="7" t="s">
        <v>7237</v>
      </c>
      <c r="B3746" s="8">
        <v>44001</v>
      </c>
      <c r="C3746" s="7">
        <v>1</v>
      </c>
      <c r="D3746" s="7" t="s">
        <v>7238</v>
      </c>
      <c r="E3746" s="7" t="s">
        <v>592</v>
      </c>
      <c r="F3746" s="7" t="s">
        <v>7239</v>
      </c>
      <c r="G3746" s="8">
        <v>43999</v>
      </c>
      <c r="H3746" s="7" t="s">
        <v>2781</v>
      </c>
      <c r="I3746" s="7"/>
      <c r="J3746" s="7"/>
      <c r="K3746" s="7">
        <v>0</v>
      </c>
      <c r="L3746" s="7">
        <v>0</v>
      </c>
      <c r="M3746" s="7">
        <v>1180</v>
      </c>
      <c r="N3746" s="7">
        <v>1</v>
      </c>
      <c r="O3746" s="7" t="s">
        <v>53</v>
      </c>
      <c r="P3746" s="7">
        <v>0</v>
      </c>
      <c r="Q3746" s="7">
        <v>0</v>
      </c>
      <c r="R3746" s="7">
        <v>1180</v>
      </c>
    </row>
    <row r="3747" spans="1:18" x14ac:dyDescent="0.25">
      <c r="A3747" s="7" t="s">
        <v>7240</v>
      </c>
      <c r="B3747" s="8">
        <v>44001</v>
      </c>
      <c r="C3747" s="7">
        <v>1</v>
      </c>
      <c r="D3747" s="7" t="s">
        <v>7241</v>
      </c>
      <c r="E3747" s="7" t="s">
        <v>592</v>
      </c>
      <c r="F3747" s="7" t="s">
        <v>7242</v>
      </c>
      <c r="G3747" s="8">
        <v>43949</v>
      </c>
      <c r="H3747" s="7" t="s">
        <v>2781</v>
      </c>
      <c r="I3747" s="7"/>
      <c r="J3747" s="7"/>
      <c r="K3747" s="7">
        <v>0</v>
      </c>
      <c r="L3747" s="7">
        <v>0</v>
      </c>
      <c r="M3747" s="7">
        <v>8000</v>
      </c>
      <c r="N3747" s="7">
        <v>1</v>
      </c>
      <c r="O3747" s="7" t="s">
        <v>53</v>
      </c>
      <c r="P3747" s="7">
        <v>0</v>
      </c>
      <c r="Q3747" s="7">
        <v>0</v>
      </c>
      <c r="R3747" s="7">
        <v>8000</v>
      </c>
    </row>
    <row r="3748" spans="1:18" x14ac:dyDescent="0.25">
      <c r="A3748" s="7" t="s">
        <v>7243</v>
      </c>
      <c r="B3748" s="8">
        <v>44001</v>
      </c>
      <c r="C3748" s="7">
        <v>1</v>
      </c>
      <c r="D3748" s="7" t="s">
        <v>7244</v>
      </c>
      <c r="E3748" s="7" t="s">
        <v>592</v>
      </c>
      <c r="F3748" s="7" t="s">
        <v>7245</v>
      </c>
      <c r="G3748" s="8">
        <v>43953</v>
      </c>
      <c r="H3748" s="7" t="s">
        <v>2781</v>
      </c>
      <c r="I3748" s="7"/>
      <c r="J3748" s="7"/>
      <c r="K3748" s="7">
        <v>0</v>
      </c>
      <c r="L3748" s="7">
        <v>0</v>
      </c>
      <c r="M3748" s="7">
        <v>50</v>
      </c>
      <c r="N3748" s="7">
        <v>1</v>
      </c>
      <c r="O3748" s="7" t="s">
        <v>71</v>
      </c>
      <c r="P3748" s="7">
        <v>0</v>
      </c>
      <c r="Q3748" s="7">
        <v>0</v>
      </c>
      <c r="R3748" s="7">
        <v>50</v>
      </c>
    </row>
    <row r="3749" spans="1:18" x14ac:dyDescent="0.25">
      <c r="A3749" s="7" t="s">
        <v>7246</v>
      </c>
      <c r="B3749" s="8">
        <v>44001</v>
      </c>
      <c r="C3749" s="7">
        <v>1</v>
      </c>
      <c r="D3749" s="7" t="s">
        <v>7247</v>
      </c>
      <c r="E3749" s="7" t="s">
        <v>592</v>
      </c>
      <c r="F3749" s="7" t="s">
        <v>7248</v>
      </c>
      <c r="G3749" s="8">
        <v>43946</v>
      </c>
      <c r="H3749" s="7" t="s">
        <v>2781</v>
      </c>
      <c r="I3749" s="7"/>
      <c r="J3749" s="7"/>
      <c r="K3749" s="7">
        <v>0</v>
      </c>
      <c r="L3749" s="7">
        <v>0</v>
      </c>
      <c r="M3749" s="7">
        <v>50</v>
      </c>
      <c r="N3749" s="7">
        <v>1</v>
      </c>
      <c r="O3749" s="7" t="s">
        <v>71</v>
      </c>
      <c r="P3749" s="7">
        <v>0</v>
      </c>
      <c r="Q3749" s="7">
        <v>0</v>
      </c>
      <c r="R3749" s="7">
        <v>50</v>
      </c>
    </row>
    <row r="3750" spans="1:18" x14ac:dyDescent="0.25">
      <c r="A3750" s="7" t="s">
        <v>7249</v>
      </c>
      <c r="B3750" s="8">
        <v>44001</v>
      </c>
      <c r="C3750" s="7">
        <v>1</v>
      </c>
      <c r="D3750" s="7" t="s">
        <v>7250</v>
      </c>
      <c r="E3750" s="7" t="s">
        <v>592</v>
      </c>
      <c r="F3750" s="7" t="s">
        <v>7251</v>
      </c>
      <c r="G3750" s="8">
        <v>44001</v>
      </c>
      <c r="H3750" s="7" t="s">
        <v>2781</v>
      </c>
      <c r="I3750" s="7"/>
      <c r="J3750" s="7"/>
      <c r="K3750" s="7">
        <v>0</v>
      </c>
      <c r="L3750" s="7">
        <v>0</v>
      </c>
      <c r="M3750" s="7">
        <v>576</v>
      </c>
      <c r="N3750" s="7">
        <v>1</v>
      </c>
      <c r="O3750" s="7" t="s">
        <v>53</v>
      </c>
      <c r="P3750" s="7">
        <v>0</v>
      </c>
      <c r="Q3750" s="7">
        <v>0</v>
      </c>
      <c r="R3750" s="7">
        <v>576</v>
      </c>
    </row>
    <row r="3751" spans="1:18" x14ac:dyDescent="0.25">
      <c r="A3751" s="7" t="s">
        <v>7252</v>
      </c>
      <c r="B3751" s="8">
        <v>44005</v>
      </c>
      <c r="C3751" s="7">
        <v>1</v>
      </c>
      <c r="D3751" s="7" t="s">
        <v>7253</v>
      </c>
      <c r="E3751" s="7" t="s">
        <v>592</v>
      </c>
      <c r="F3751" s="7" t="s">
        <v>7254</v>
      </c>
      <c r="G3751" s="8">
        <v>43999</v>
      </c>
      <c r="H3751" s="7" t="s">
        <v>2781</v>
      </c>
      <c r="I3751" s="7"/>
      <c r="J3751" s="7"/>
      <c r="K3751" s="7">
        <v>0</v>
      </c>
      <c r="L3751" s="7">
        <v>0</v>
      </c>
      <c r="M3751" s="7">
        <v>50</v>
      </c>
      <c r="N3751" s="7">
        <v>1</v>
      </c>
      <c r="O3751" s="7" t="s">
        <v>71</v>
      </c>
      <c r="P3751" s="7">
        <v>0</v>
      </c>
      <c r="Q3751" s="7">
        <v>0</v>
      </c>
      <c r="R3751" s="7">
        <v>50</v>
      </c>
    </row>
    <row r="3752" spans="1:18" x14ac:dyDescent="0.25">
      <c r="A3752" s="7" t="s">
        <v>7255</v>
      </c>
      <c r="B3752" s="8">
        <v>44005</v>
      </c>
      <c r="C3752" s="7">
        <v>1</v>
      </c>
      <c r="D3752" s="7" t="s">
        <v>7256</v>
      </c>
      <c r="E3752" s="7" t="s">
        <v>592</v>
      </c>
      <c r="F3752" s="7" t="s">
        <v>7257</v>
      </c>
      <c r="G3752" s="8">
        <v>43999</v>
      </c>
      <c r="H3752" s="7" t="s">
        <v>2781</v>
      </c>
      <c r="I3752" s="7"/>
      <c r="J3752" s="7"/>
      <c r="K3752" s="7">
        <v>0</v>
      </c>
      <c r="L3752" s="7">
        <v>0</v>
      </c>
      <c r="M3752" s="7">
        <v>50</v>
      </c>
      <c r="N3752" s="7">
        <v>1</v>
      </c>
      <c r="O3752" s="7" t="s">
        <v>71</v>
      </c>
      <c r="P3752" s="7">
        <v>0</v>
      </c>
      <c r="Q3752" s="7">
        <v>0</v>
      </c>
      <c r="R3752" s="7">
        <v>50</v>
      </c>
    </row>
    <row r="3753" spans="1:18" x14ac:dyDescent="0.25">
      <c r="A3753" s="7" t="s">
        <v>7258</v>
      </c>
      <c r="B3753" s="8">
        <v>44005</v>
      </c>
      <c r="C3753" s="7">
        <v>1</v>
      </c>
      <c r="D3753" s="7" t="s">
        <v>7259</v>
      </c>
      <c r="E3753" s="7" t="s">
        <v>592</v>
      </c>
      <c r="F3753" s="7" t="s">
        <v>7260</v>
      </c>
      <c r="G3753" s="8">
        <v>43999</v>
      </c>
      <c r="H3753" s="7" t="s">
        <v>2781</v>
      </c>
      <c r="I3753" s="7"/>
      <c r="J3753" s="7"/>
      <c r="K3753" s="7">
        <v>0</v>
      </c>
      <c r="L3753" s="7">
        <v>0</v>
      </c>
      <c r="M3753" s="7">
        <v>50</v>
      </c>
      <c r="N3753" s="7">
        <v>1</v>
      </c>
      <c r="O3753" s="7" t="s">
        <v>71</v>
      </c>
      <c r="P3753" s="7">
        <v>0</v>
      </c>
      <c r="Q3753" s="7">
        <v>0</v>
      </c>
      <c r="R3753" s="7">
        <v>50</v>
      </c>
    </row>
    <row r="3754" spans="1:18" x14ac:dyDescent="0.25">
      <c r="A3754" s="7" t="s">
        <v>7126</v>
      </c>
      <c r="B3754" s="8">
        <v>44015</v>
      </c>
      <c r="C3754" s="7">
        <v>1</v>
      </c>
      <c r="D3754" s="7" t="s">
        <v>7127</v>
      </c>
      <c r="E3754" s="7" t="s">
        <v>592</v>
      </c>
      <c r="F3754" s="7" t="s">
        <v>7128</v>
      </c>
      <c r="G3754" s="8">
        <v>43942</v>
      </c>
      <c r="H3754" s="7" t="s">
        <v>2781</v>
      </c>
      <c r="I3754" s="7"/>
      <c r="J3754" s="7"/>
      <c r="K3754" s="7">
        <v>0</v>
      </c>
      <c r="L3754" s="7">
        <v>0</v>
      </c>
      <c r="M3754" s="7">
        <v>20000</v>
      </c>
      <c r="N3754" s="7">
        <v>1</v>
      </c>
      <c r="O3754" s="7" t="s">
        <v>53</v>
      </c>
      <c r="P3754" s="7">
        <v>0</v>
      </c>
      <c r="Q3754" s="7">
        <v>0</v>
      </c>
      <c r="R3754" s="7">
        <v>20000</v>
      </c>
    </row>
    <row r="3755" spans="1:18" x14ac:dyDescent="0.25">
      <c r="A3755" s="7" t="s">
        <v>7177</v>
      </c>
      <c r="B3755" s="8">
        <v>44007</v>
      </c>
      <c r="C3755" s="7">
        <v>1</v>
      </c>
      <c r="D3755" s="7" t="s">
        <v>7178</v>
      </c>
      <c r="E3755" s="7" t="s">
        <v>592</v>
      </c>
      <c r="F3755" s="7" t="s">
        <v>7179</v>
      </c>
      <c r="G3755" s="8">
        <v>43972</v>
      </c>
      <c r="H3755" s="7" t="s">
        <v>2781</v>
      </c>
      <c r="I3755" s="7"/>
      <c r="J3755" s="7"/>
      <c r="K3755" s="7">
        <v>0</v>
      </c>
      <c r="L3755" s="7">
        <v>0</v>
      </c>
      <c r="M3755" s="7">
        <v>1770</v>
      </c>
      <c r="N3755" s="7">
        <v>1</v>
      </c>
      <c r="O3755" s="7" t="s">
        <v>53</v>
      </c>
      <c r="P3755" s="7">
        <v>0</v>
      </c>
      <c r="Q3755" s="7">
        <v>0</v>
      </c>
      <c r="R3755" s="7">
        <v>1770</v>
      </c>
    </row>
    <row r="3756" spans="1:18" x14ac:dyDescent="0.25">
      <c r="A3756" s="7" t="s">
        <v>7252</v>
      </c>
      <c r="B3756" s="8">
        <v>44005</v>
      </c>
      <c r="C3756" s="7">
        <v>1</v>
      </c>
      <c r="D3756" s="7" t="s">
        <v>7253</v>
      </c>
      <c r="E3756" s="7" t="s">
        <v>592</v>
      </c>
      <c r="F3756" s="7" t="s">
        <v>7254</v>
      </c>
      <c r="G3756" s="8">
        <v>43999</v>
      </c>
      <c r="H3756" s="7" t="s">
        <v>2781</v>
      </c>
      <c r="I3756" s="7"/>
      <c r="J3756" s="7"/>
      <c r="K3756" s="7">
        <v>0</v>
      </c>
      <c r="L3756" s="7">
        <v>0</v>
      </c>
      <c r="M3756" s="7">
        <v>50</v>
      </c>
      <c r="N3756" s="7">
        <v>1</v>
      </c>
      <c r="O3756" s="7" t="s">
        <v>71</v>
      </c>
      <c r="P3756" s="7">
        <v>0</v>
      </c>
      <c r="Q3756" s="7">
        <v>0</v>
      </c>
      <c r="R3756" s="7">
        <v>50</v>
      </c>
    </row>
    <row r="3757" spans="1:18" x14ac:dyDescent="0.25">
      <c r="A3757" s="7" t="s">
        <v>7255</v>
      </c>
      <c r="B3757" s="8">
        <v>44005</v>
      </c>
      <c r="C3757" s="7">
        <v>1</v>
      </c>
      <c r="D3757" s="7" t="s">
        <v>7256</v>
      </c>
      <c r="E3757" s="7" t="s">
        <v>592</v>
      </c>
      <c r="F3757" s="7" t="s">
        <v>7257</v>
      </c>
      <c r="G3757" s="8">
        <v>43999</v>
      </c>
      <c r="H3757" s="7" t="s">
        <v>2781</v>
      </c>
      <c r="I3757" s="7"/>
      <c r="J3757" s="7"/>
      <c r="K3757" s="7">
        <v>0</v>
      </c>
      <c r="L3757" s="7">
        <v>0</v>
      </c>
      <c r="M3757" s="7">
        <v>50</v>
      </c>
      <c r="N3757" s="7">
        <v>1</v>
      </c>
      <c r="O3757" s="7" t="s">
        <v>71</v>
      </c>
      <c r="P3757" s="7">
        <v>0</v>
      </c>
      <c r="Q3757" s="7">
        <v>0</v>
      </c>
      <c r="R3757" s="7">
        <v>50</v>
      </c>
    </row>
    <row r="3758" spans="1:18" x14ac:dyDescent="0.25">
      <c r="A3758" s="7" t="s">
        <v>7258</v>
      </c>
      <c r="B3758" s="8">
        <v>44005</v>
      </c>
      <c r="C3758" s="7">
        <v>1</v>
      </c>
      <c r="D3758" s="7" t="s">
        <v>7259</v>
      </c>
      <c r="E3758" s="7" t="s">
        <v>592</v>
      </c>
      <c r="F3758" s="7" t="s">
        <v>7260</v>
      </c>
      <c r="G3758" s="8">
        <v>43999</v>
      </c>
      <c r="H3758" s="7" t="s">
        <v>2781</v>
      </c>
      <c r="I3758" s="7"/>
      <c r="J3758" s="7"/>
      <c r="K3758" s="7">
        <v>0</v>
      </c>
      <c r="L3758" s="7">
        <v>0</v>
      </c>
      <c r="M3758" s="7">
        <v>50</v>
      </c>
      <c r="N3758" s="7">
        <v>1</v>
      </c>
      <c r="O3758" s="7" t="s">
        <v>71</v>
      </c>
      <c r="P3758" s="7">
        <v>0</v>
      </c>
      <c r="Q3758" s="7">
        <v>0</v>
      </c>
      <c r="R3758" s="7">
        <v>50</v>
      </c>
    </row>
    <row r="3759" spans="1:18" x14ac:dyDescent="0.25">
      <c r="A3759" s="7" t="s">
        <v>7261</v>
      </c>
      <c r="B3759" s="8">
        <v>44011</v>
      </c>
      <c r="C3759" s="7">
        <v>1</v>
      </c>
      <c r="D3759" s="7" t="s">
        <v>7262</v>
      </c>
      <c r="E3759" s="7" t="s">
        <v>592</v>
      </c>
      <c r="F3759" s="7" t="s">
        <v>7263</v>
      </c>
      <c r="G3759" s="8">
        <v>44007</v>
      </c>
      <c r="H3759" s="7" t="s">
        <v>2781</v>
      </c>
      <c r="I3759" s="7"/>
      <c r="J3759" s="7"/>
      <c r="K3759" s="7">
        <v>0</v>
      </c>
      <c r="L3759" s="7">
        <v>0</v>
      </c>
      <c r="M3759" s="7">
        <v>500</v>
      </c>
      <c r="N3759" s="7">
        <v>1</v>
      </c>
      <c r="O3759" s="7" t="s">
        <v>53</v>
      </c>
      <c r="P3759" s="7">
        <v>0</v>
      </c>
      <c r="Q3759" s="7">
        <v>0</v>
      </c>
      <c r="R3759" s="7">
        <v>500</v>
      </c>
    </row>
    <row r="3760" spans="1:18" x14ac:dyDescent="0.25">
      <c r="A3760" s="7" t="s">
        <v>7264</v>
      </c>
      <c r="B3760" s="8">
        <v>44011</v>
      </c>
      <c r="C3760" s="7">
        <v>1</v>
      </c>
      <c r="D3760" s="7" t="s">
        <v>7265</v>
      </c>
      <c r="E3760" s="7" t="s">
        <v>592</v>
      </c>
      <c r="F3760" s="7" t="s">
        <v>7266</v>
      </c>
      <c r="G3760" s="8">
        <v>43987</v>
      </c>
      <c r="H3760" s="7" t="s">
        <v>2781</v>
      </c>
      <c r="I3760" s="7"/>
      <c r="J3760" s="7"/>
      <c r="K3760" s="7">
        <v>0</v>
      </c>
      <c r="L3760" s="7">
        <v>0</v>
      </c>
      <c r="M3760" s="7">
        <v>2000</v>
      </c>
      <c r="N3760" s="7">
        <v>1</v>
      </c>
      <c r="O3760" s="7" t="s">
        <v>53</v>
      </c>
      <c r="P3760" s="7">
        <v>0</v>
      </c>
      <c r="Q3760" s="7">
        <v>0</v>
      </c>
      <c r="R3760" s="7">
        <v>2000</v>
      </c>
    </row>
    <row r="3761" spans="1:18" x14ac:dyDescent="0.25">
      <c r="A3761" s="7" t="s">
        <v>7267</v>
      </c>
      <c r="B3761" s="8">
        <v>44011</v>
      </c>
      <c r="C3761" s="7">
        <v>1</v>
      </c>
      <c r="D3761" s="7" t="s">
        <v>7268</v>
      </c>
      <c r="E3761" s="7" t="s">
        <v>592</v>
      </c>
      <c r="F3761" s="7" t="s">
        <v>7269</v>
      </c>
      <c r="G3761" s="8">
        <v>44009</v>
      </c>
      <c r="H3761" s="7" t="s">
        <v>2781</v>
      </c>
      <c r="I3761" s="7"/>
      <c r="J3761" s="7"/>
      <c r="K3761" s="7">
        <v>0</v>
      </c>
      <c r="L3761" s="7">
        <v>0</v>
      </c>
      <c r="M3761" s="7">
        <v>1180</v>
      </c>
      <c r="N3761" s="7">
        <v>1</v>
      </c>
      <c r="O3761" s="7" t="s">
        <v>53</v>
      </c>
      <c r="P3761" s="7">
        <v>0</v>
      </c>
      <c r="Q3761" s="7">
        <v>0</v>
      </c>
      <c r="R3761" s="7">
        <v>1180</v>
      </c>
    </row>
    <row r="3762" spans="1:18" x14ac:dyDescent="0.25">
      <c r="A3762" s="7" t="s">
        <v>7270</v>
      </c>
      <c r="B3762" s="8">
        <v>44012</v>
      </c>
      <c r="C3762" s="7">
        <v>1</v>
      </c>
      <c r="D3762" s="7" t="s">
        <v>7271</v>
      </c>
      <c r="E3762" s="7" t="s">
        <v>592</v>
      </c>
      <c r="F3762" s="7" t="s">
        <v>7272</v>
      </c>
      <c r="G3762" s="8">
        <v>43998</v>
      </c>
      <c r="H3762" s="7" t="s">
        <v>2781</v>
      </c>
      <c r="I3762" s="7"/>
      <c r="J3762" s="7"/>
      <c r="K3762" s="7">
        <v>0</v>
      </c>
      <c r="L3762" s="7">
        <v>0</v>
      </c>
      <c r="M3762" s="7">
        <v>300</v>
      </c>
      <c r="N3762" s="7">
        <v>1</v>
      </c>
      <c r="O3762" s="7" t="s">
        <v>71</v>
      </c>
      <c r="P3762" s="7">
        <v>0</v>
      </c>
      <c r="Q3762" s="7">
        <v>0</v>
      </c>
      <c r="R3762" s="7">
        <v>300</v>
      </c>
    </row>
    <row r="3763" spans="1:18" x14ac:dyDescent="0.25">
      <c r="A3763" s="7" t="s">
        <v>7273</v>
      </c>
      <c r="B3763" s="8">
        <v>44012</v>
      </c>
      <c r="C3763" s="7">
        <v>1</v>
      </c>
      <c r="D3763" s="7" t="s">
        <v>7274</v>
      </c>
      <c r="E3763" s="7" t="s">
        <v>592</v>
      </c>
      <c r="F3763" s="7" t="s">
        <v>7275</v>
      </c>
      <c r="G3763" s="8">
        <v>44009</v>
      </c>
      <c r="H3763" s="7" t="s">
        <v>2781</v>
      </c>
      <c r="I3763" s="7"/>
      <c r="J3763" s="7"/>
      <c r="K3763" s="7">
        <v>0</v>
      </c>
      <c r="L3763" s="7">
        <v>0</v>
      </c>
      <c r="M3763" s="7">
        <v>80</v>
      </c>
      <c r="N3763" s="7">
        <v>1</v>
      </c>
      <c r="O3763" s="7" t="s">
        <v>71</v>
      </c>
      <c r="P3763" s="7">
        <v>0</v>
      </c>
      <c r="Q3763" s="7">
        <v>0</v>
      </c>
      <c r="R3763" s="7">
        <v>80</v>
      </c>
    </row>
    <row r="3764" spans="1:18" x14ac:dyDescent="0.25">
      <c r="A3764" s="7" t="s">
        <v>7276</v>
      </c>
      <c r="B3764" s="8">
        <v>44014</v>
      </c>
      <c r="C3764" s="7">
        <v>1</v>
      </c>
      <c r="D3764" s="7" t="s">
        <v>7277</v>
      </c>
      <c r="E3764" s="7" t="s">
        <v>592</v>
      </c>
      <c r="F3764" s="7" t="s">
        <v>7278</v>
      </c>
      <c r="G3764" s="8">
        <v>44013</v>
      </c>
      <c r="H3764" s="7" t="s">
        <v>2781</v>
      </c>
      <c r="I3764" s="7"/>
      <c r="J3764" s="7"/>
      <c r="K3764" s="7">
        <v>0</v>
      </c>
      <c r="L3764" s="7">
        <v>0</v>
      </c>
      <c r="M3764" s="7">
        <v>50</v>
      </c>
      <c r="N3764" s="7">
        <v>1</v>
      </c>
      <c r="O3764" s="7" t="s">
        <v>71</v>
      </c>
      <c r="P3764" s="7">
        <v>0</v>
      </c>
      <c r="Q3764" s="7">
        <v>0</v>
      </c>
      <c r="R3764" s="7">
        <v>50</v>
      </c>
    </row>
    <row r="3765" spans="1:18" x14ac:dyDescent="0.25">
      <c r="A3765" s="7" t="s">
        <v>7279</v>
      </c>
      <c r="B3765" s="8">
        <v>44015</v>
      </c>
      <c r="C3765" s="7">
        <v>2</v>
      </c>
      <c r="D3765" s="7" t="s">
        <v>7280</v>
      </c>
      <c r="E3765" s="7" t="s">
        <v>592</v>
      </c>
      <c r="F3765" s="7" t="s">
        <v>7281</v>
      </c>
      <c r="G3765" s="8">
        <v>44005</v>
      </c>
      <c r="H3765" s="7" t="s">
        <v>2781</v>
      </c>
      <c r="I3765" s="7"/>
      <c r="J3765" s="7"/>
      <c r="K3765" s="7">
        <v>0</v>
      </c>
      <c r="L3765" s="7">
        <v>0</v>
      </c>
      <c r="M3765" s="7">
        <v>3000</v>
      </c>
      <c r="N3765" s="7">
        <v>1</v>
      </c>
      <c r="O3765" s="7" t="s">
        <v>53</v>
      </c>
      <c r="P3765" s="7">
        <v>0</v>
      </c>
      <c r="Q3765" s="7">
        <v>0</v>
      </c>
      <c r="R3765" s="7">
        <v>3000</v>
      </c>
    </row>
    <row r="3766" spans="1:18" x14ac:dyDescent="0.25">
      <c r="A3766" s="7" t="s">
        <v>7282</v>
      </c>
      <c r="B3766" s="8">
        <v>44015</v>
      </c>
      <c r="C3766" s="7">
        <v>1</v>
      </c>
      <c r="D3766" s="7" t="s">
        <v>7283</v>
      </c>
      <c r="E3766" s="7" t="s">
        <v>592</v>
      </c>
      <c r="F3766" s="7" t="s">
        <v>7284</v>
      </c>
      <c r="G3766" s="8">
        <v>44005</v>
      </c>
      <c r="H3766" s="7" t="s">
        <v>2781</v>
      </c>
      <c r="I3766" s="7"/>
      <c r="J3766" s="7"/>
      <c r="K3766" s="7">
        <v>0</v>
      </c>
      <c r="L3766" s="7">
        <v>0</v>
      </c>
      <c r="M3766" s="7">
        <v>2900</v>
      </c>
      <c r="N3766" s="7">
        <v>1</v>
      </c>
      <c r="O3766" s="7" t="s">
        <v>53</v>
      </c>
      <c r="P3766" s="7">
        <v>0</v>
      </c>
      <c r="Q3766" s="7">
        <v>0</v>
      </c>
      <c r="R3766" s="7">
        <v>6000</v>
      </c>
    </row>
    <row r="3767" spans="1:18" x14ac:dyDescent="0.25">
      <c r="A3767" s="7" t="s">
        <v>7285</v>
      </c>
      <c r="B3767" s="8">
        <v>44018</v>
      </c>
      <c r="C3767" s="7">
        <v>1</v>
      </c>
      <c r="D3767" s="7" t="s">
        <v>7286</v>
      </c>
      <c r="E3767" s="7" t="s">
        <v>592</v>
      </c>
      <c r="F3767" s="7" t="s">
        <v>7287</v>
      </c>
      <c r="G3767" s="8">
        <v>44006</v>
      </c>
      <c r="H3767" s="7" t="s">
        <v>2781</v>
      </c>
      <c r="I3767" s="7"/>
      <c r="J3767" s="7"/>
      <c r="K3767" s="7">
        <v>0</v>
      </c>
      <c r="L3767" s="7">
        <v>0</v>
      </c>
      <c r="M3767" s="7">
        <v>1000</v>
      </c>
      <c r="N3767" s="7">
        <v>1</v>
      </c>
      <c r="O3767" s="7" t="s">
        <v>53</v>
      </c>
      <c r="P3767" s="7">
        <v>0</v>
      </c>
      <c r="Q3767" s="7">
        <v>0</v>
      </c>
      <c r="R3767" s="7">
        <v>1000</v>
      </c>
    </row>
    <row r="3768" spans="1:18" x14ac:dyDescent="0.25">
      <c r="A3768" s="7" t="s">
        <v>7288</v>
      </c>
      <c r="B3768" s="8">
        <v>44018</v>
      </c>
      <c r="C3768" s="7">
        <v>1</v>
      </c>
      <c r="D3768" s="7" t="s">
        <v>7289</v>
      </c>
      <c r="E3768" s="7" t="s">
        <v>592</v>
      </c>
      <c r="F3768" s="7" t="s">
        <v>7290</v>
      </c>
      <c r="G3768" s="8">
        <v>44001</v>
      </c>
      <c r="H3768" s="7" t="s">
        <v>2781</v>
      </c>
      <c r="I3768" s="7"/>
      <c r="J3768" s="7"/>
      <c r="K3768" s="7">
        <v>0</v>
      </c>
      <c r="L3768" s="7">
        <v>0</v>
      </c>
      <c r="M3768" s="7">
        <v>1200</v>
      </c>
      <c r="N3768" s="7">
        <v>1</v>
      </c>
      <c r="O3768" s="7" t="s">
        <v>53</v>
      </c>
      <c r="P3768" s="7">
        <v>0</v>
      </c>
      <c r="Q3768" s="7">
        <v>0</v>
      </c>
      <c r="R3768" s="7">
        <v>1200</v>
      </c>
    </row>
    <row r="3769" spans="1:18" x14ac:dyDescent="0.25">
      <c r="A3769" s="7" t="s">
        <v>7291</v>
      </c>
      <c r="B3769" s="8">
        <v>44018</v>
      </c>
      <c r="C3769" s="7">
        <v>1</v>
      </c>
      <c r="D3769" s="7" t="s">
        <v>7289</v>
      </c>
      <c r="E3769" s="7" t="s">
        <v>592</v>
      </c>
      <c r="F3769" s="7" t="s">
        <v>7290</v>
      </c>
      <c r="G3769" s="8">
        <v>44001</v>
      </c>
      <c r="H3769" s="7" t="s">
        <v>2781</v>
      </c>
      <c r="I3769" s="7"/>
      <c r="J3769" s="7"/>
      <c r="K3769" s="7">
        <v>0</v>
      </c>
      <c r="L3769" s="7">
        <v>0</v>
      </c>
      <c r="M3769" s="7">
        <v>1200</v>
      </c>
      <c r="N3769" s="7">
        <v>1</v>
      </c>
      <c r="O3769" s="7" t="s">
        <v>53</v>
      </c>
      <c r="P3769" s="7">
        <v>0</v>
      </c>
      <c r="Q3769" s="7">
        <v>0</v>
      </c>
      <c r="R3769" s="7">
        <v>1200</v>
      </c>
    </row>
    <row r="3770" spans="1:18" x14ac:dyDescent="0.25">
      <c r="A3770" s="7" t="s">
        <v>7292</v>
      </c>
      <c r="B3770" s="8">
        <v>44020</v>
      </c>
      <c r="C3770" s="7">
        <v>1</v>
      </c>
      <c r="D3770" s="7" t="s">
        <v>7293</v>
      </c>
      <c r="E3770" s="7" t="s">
        <v>592</v>
      </c>
      <c r="F3770" s="7" t="s">
        <v>7294</v>
      </c>
      <c r="G3770" s="8">
        <v>43815</v>
      </c>
      <c r="H3770" s="7" t="s">
        <v>2781</v>
      </c>
      <c r="I3770" s="7"/>
      <c r="J3770" s="7"/>
      <c r="K3770" s="7">
        <v>0</v>
      </c>
      <c r="L3770" s="7">
        <v>0</v>
      </c>
      <c r="M3770" s="7">
        <v>10680</v>
      </c>
      <c r="N3770" s="7">
        <v>1</v>
      </c>
      <c r="O3770" s="7" t="s">
        <v>53</v>
      </c>
      <c r="P3770" s="7">
        <v>0</v>
      </c>
      <c r="Q3770" s="7">
        <v>0</v>
      </c>
      <c r="R3770" s="7">
        <v>10680</v>
      </c>
    </row>
    <row r="3771" spans="1:18" x14ac:dyDescent="0.25">
      <c r="A3771" s="7" t="s">
        <v>7126</v>
      </c>
      <c r="B3771" s="8">
        <v>44015</v>
      </c>
      <c r="C3771" s="7">
        <v>1</v>
      </c>
      <c r="D3771" s="7" t="s">
        <v>7127</v>
      </c>
      <c r="E3771" s="7" t="s">
        <v>592</v>
      </c>
      <c r="F3771" s="7" t="s">
        <v>7128</v>
      </c>
      <c r="G3771" s="8">
        <v>43942</v>
      </c>
      <c r="H3771" s="7" t="s">
        <v>2781</v>
      </c>
      <c r="I3771" s="7"/>
      <c r="J3771" s="7"/>
      <c r="K3771" s="7">
        <v>0</v>
      </c>
      <c r="L3771" s="7">
        <v>0</v>
      </c>
      <c r="M3771" s="7">
        <v>20000</v>
      </c>
      <c r="N3771" s="7">
        <v>1</v>
      </c>
      <c r="O3771" s="7" t="s">
        <v>53</v>
      </c>
      <c r="P3771" s="7">
        <v>0</v>
      </c>
      <c r="Q3771" s="7">
        <v>0</v>
      </c>
      <c r="R3771" s="7">
        <v>20000</v>
      </c>
    </row>
    <row r="3772" spans="1:18" x14ac:dyDescent="0.25">
      <c r="A3772" s="7" t="s">
        <v>7276</v>
      </c>
      <c r="B3772" s="8">
        <v>44014</v>
      </c>
      <c r="C3772" s="7">
        <v>1</v>
      </c>
      <c r="D3772" s="7" t="s">
        <v>7277</v>
      </c>
      <c r="E3772" s="7" t="s">
        <v>592</v>
      </c>
      <c r="F3772" s="7" t="s">
        <v>7278</v>
      </c>
      <c r="G3772" s="8">
        <v>44013</v>
      </c>
      <c r="H3772" s="7" t="s">
        <v>2781</v>
      </c>
      <c r="I3772" s="7"/>
      <c r="J3772" s="7"/>
      <c r="K3772" s="7">
        <v>0</v>
      </c>
      <c r="L3772" s="7">
        <v>0</v>
      </c>
      <c r="M3772" s="7">
        <v>50</v>
      </c>
      <c r="N3772" s="7">
        <v>1</v>
      </c>
      <c r="O3772" s="7" t="s">
        <v>71</v>
      </c>
      <c r="P3772" s="7">
        <v>0</v>
      </c>
      <c r="Q3772" s="7">
        <v>0</v>
      </c>
      <c r="R3772" s="7">
        <v>50</v>
      </c>
    </row>
    <row r="3773" spans="1:18" x14ac:dyDescent="0.25">
      <c r="A3773" s="7" t="s">
        <v>7279</v>
      </c>
      <c r="B3773" s="8">
        <v>44015</v>
      </c>
      <c r="C3773" s="7">
        <v>2</v>
      </c>
      <c r="D3773" s="7" t="s">
        <v>7280</v>
      </c>
      <c r="E3773" s="7" t="s">
        <v>592</v>
      </c>
      <c r="F3773" s="7" t="s">
        <v>7281</v>
      </c>
      <c r="G3773" s="8">
        <v>44005</v>
      </c>
      <c r="H3773" s="7" t="s">
        <v>2781</v>
      </c>
      <c r="I3773" s="7"/>
      <c r="J3773" s="7"/>
      <c r="K3773" s="7">
        <v>0</v>
      </c>
      <c r="L3773" s="7">
        <v>0</v>
      </c>
      <c r="M3773" s="7">
        <v>3000</v>
      </c>
      <c r="N3773" s="7">
        <v>1</v>
      </c>
      <c r="O3773" s="7" t="s">
        <v>53</v>
      </c>
      <c r="P3773" s="7">
        <v>0</v>
      </c>
      <c r="Q3773" s="7">
        <v>0</v>
      </c>
      <c r="R3773" s="7">
        <v>3000</v>
      </c>
    </row>
    <row r="3774" spans="1:18" x14ac:dyDescent="0.25">
      <c r="A3774" s="7" t="s">
        <v>7282</v>
      </c>
      <c r="B3774" s="8">
        <v>44015</v>
      </c>
      <c r="C3774" s="7">
        <v>1</v>
      </c>
      <c r="D3774" s="7" t="s">
        <v>7283</v>
      </c>
      <c r="E3774" s="7" t="s">
        <v>592</v>
      </c>
      <c r="F3774" s="7" t="s">
        <v>7284</v>
      </c>
      <c r="G3774" s="8">
        <v>44005</v>
      </c>
      <c r="H3774" s="7" t="s">
        <v>2781</v>
      </c>
      <c r="I3774" s="7"/>
      <c r="J3774" s="7"/>
      <c r="K3774" s="7">
        <v>0</v>
      </c>
      <c r="L3774" s="7">
        <v>0</v>
      </c>
      <c r="M3774" s="7">
        <v>2900</v>
      </c>
      <c r="N3774" s="7">
        <v>1</v>
      </c>
      <c r="O3774" s="7" t="s">
        <v>53</v>
      </c>
      <c r="P3774" s="7">
        <v>0</v>
      </c>
      <c r="Q3774" s="7">
        <v>0</v>
      </c>
      <c r="R3774" s="7">
        <v>6000</v>
      </c>
    </row>
    <row r="3775" spans="1:18" x14ac:dyDescent="0.25">
      <c r="A3775" s="7" t="s">
        <v>7285</v>
      </c>
      <c r="B3775" s="8">
        <v>44018</v>
      </c>
      <c r="C3775" s="7">
        <v>1</v>
      </c>
      <c r="D3775" s="7" t="s">
        <v>7286</v>
      </c>
      <c r="E3775" s="7" t="s">
        <v>592</v>
      </c>
      <c r="F3775" s="7" t="s">
        <v>7287</v>
      </c>
      <c r="G3775" s="8">
        <v>44006</v>
      </c>
      <c r="H3775" s="7" t="s">
        <v>2781</v>
      </c>
      <c r="I3775" s="7"/>
      <c r="J3775" s="7"/>
      <c r="K3775" s="7">
        <v>0</v>
      </c>
      <c r="L3775" s="7">
        <v>0</v>
      </c>
      <c r="M3775" s="7">
        <v>1000</v>
      </c>
      <c r="N3775" s="7">
        <v>1</v>
      </c>
      <c r="O3775" s="7" t="s">
        <v>53</v>
      </c>
      <c r="P3775" s="7">
        <v>0</v>
      </c>
      <c r="Q3775" s="7">
        <v>0</v>
      </c>
      <c r="R3775" s="7">
        <v>1000</v>
      </c>
    </row>
    <row r="3776" spans="1:18" x14ac:dyDescent="0.25">
      <c r="A3776" s="7" t="s">
        <v>7288</v>
      </c>
      <c r="B3776" s="8">
        <v>44018</v>
      </c>
      <c r="C3776" s="7">
        <v>1</v>
      </c>
      <c r="D3776" s="7" t="s">
        <v>7289</v>
      </c>
      <c r="E3776" s="7" t="s">
        <v>592</v>
      </c>
      <c r="F3776" s="7" t="s">
        <v>7290</v>
      </c>
      <c r="G3776" s="8">
        <v>44001</v>
      </c>
      <c r="H3776" s="7" t="s">
        <v>2781</v>
      </c>
      <c r="I3776" s="7"/>
      <c r="J3776" s="7"/>
      <c r="K3776" s="7">
        <v>0</v>
      </c>
      <c r="L3776" s="7">
        <v>0</v>
      </c>
      <c r="M3776" s="7">
        <v>1200</v>
      </c>
      <c r="N3776" s="7">
        <v>1</v>
      </c>
      <c r="O3776" s="7" t="s">
        <v>53</v>
      </c>
      <c r="P3776" s="7">
        <v>0</v>
      </c>
      <c r="Q3776" s="7">
        <v>0</v>
      </c>
      <c r="R3776" s="7">
        <v>1200</v>
      </c>
    </row>
    <row r="3777" spans="1:18" x14ac:dyDescent="0.25">
      <c r="A3777" s="7" t="s">
        <v>7291</v>
      </c>
      <c r="B3777" s="8">
        <v>44018</v>
      </c>
      <c r="C3777" s="7">
        <v>1</v>
      </c>
      <c r="D3777" s="7" t="s">
        <v>7289</v>
      </c>
      <c r="E3777" s="7" t="s">
        <v>592</v>
      </c>
      <c r="F3777" s="7" t="s">
        <v>7290</v>
      </c>
      <c r="G3777" s="8">
        <v>44001</v>
      </c>
      <c r="H3777" s="7" t="s">
        <v>2781</v>
      </c>
      <c r="I3777" s="7"/>
      <c r="J3777" s="7"/>
      <c r="K3777" s="7">
        <v>0</v>
      </c>
      <c r="L3777" s="7">
        <v>0</v>
      </c>
      <c r="M3777" s="7">
        <v>1200</v>
      </c>
      <c r="N3777" s="7">
        <v>1</v>
      </c>
      <c r="O3777" s="7" t="s">
        <v>53</v>
      </c>
      <c r="P3777" s="7">
        <v>0</v>
      </c>
      <c r="Q3777" s="7">
        <v>0</v>
      </c>
      <c r="R3777" s="7">
        <v>1200</v>
      </c>
    </row>
    <row r="3778" spans="1:18" x14ac:dyDescent="0.25">
      <c r="A3778" s="7" t="s">
        <v>7292</v>
      </c>
      <c r="B3778" s="8">
        <v>44020</v>
      </c>
      <c r="C3778" s="7">
        <v>1</v>
      </c>
      <c r="D3778" s="7" t="s">
        <v>7293</v>
      </c>
      <c r="E3778" s="7" t="s">
        <v>592</v>
      </c>
      <c r="F3778" s="7" t="s">
        <v>7294</v>
      </c>
      <c r="G3778" s="8">
        <v>43815</v>
      </c>
      <c r="H3778" s="7" t="s">
        <v>2781</v>
      </c>
      <c r="I3778" s="7"/>
      <c r="J3778" s="7"/>
      <c r="K3778" s="7">
        <v>0</v>
      </c>
      <c r="L3778" s="7">
        <v>0</v>
      </c>
      <c r="M3778" s="7">
        <v>10680</v>
      </c>
      <c r="N3778" s="7">
        <v>1</v>
      </c>
      <c r="O3778" s="7" t="s">
        <v>53</v>
      </c>
      <c r="P3778" s="7">
        <v>0</v>
      </c>
      <c r="Q3778" s="7">
        <v>0</v>
      </c>
      <c r="R3778" s="7">
        <v>10680</v>
      </c>
    </row>
    <row r="3779" spans="1:18" x14ac:dyDescent="0.25">
      <c r="A3779" s="7" t="s">
        <v>7295</v>
      </c>
      <c r="B3779" s="8">
        <v>44022</v>
      </c>
      <c r="C3779" s="7">
        <v>1</v>
      </c>
      <c r="D3779" s="7" t="s">
        <v>7296</v>
      </c>
      <c r="E3779" s="7" t="s">
        <v>592</v>
      </c>
      <c r="F3779" s="7" t="s">
        <v>7297</v>
      </c>
      <c r="G3779" s="8">
        <v>44007</v>
      </c>
      <c r="H3779" s="7" t="s">
        <v>2781</v>
      </c>
      <c r="I3779" s="7"/>
      <c r="J3779" s="7"/>
      <c r="K3779" s="7">
        <v>0</v>
      </c>
      <c r="L3779" s="7">
        <v>0</v>
      </c>
      <c r="M3779" s="7">
        <v>2200</v>
      </c>
      <c r="N3779" s="7">
        <v>1</v>
      </c>
      <c r="O3779" s="7" t="s">
        <v>53</v>
      </c>
      <c r="P3779" s="7">
        <v>0</v>
      </c>
      <c r="Q3779" s="7">
        <v>0</v>
      </c>
      <c r="R3779" s="7">
        <v>2200</v>
      </c>
    </row>
    <row r="3780" spans="1:18" x14ac:dyDescent="0.25">
      <c r="A3780" s="7" t="s">
        <v>7298</v>
      </c>
      <c r="B3780" s="8">
        <v>44022</v>
      </c>
      <c r="C3780" s="7">
        <v>1</v>
      </c>
      <c r="D3780" s="7" t="s">
        <v>7299</v>
      </c>
      <c r="E3780" s="7" t="s">
        <v>592</v>
      </c>
      <c r="F3780" s="7" t="s">
        <v>7300</v>
      </c>
      <c r="G3780" s="8">
        <v>43993</v>
      </c>
      <c r="H3780" s="7" t="s">
        <v>2781</v>
      </c>
      <c r="I3780" s="7"/>
      <c r="J3780" s="7"/>
      <c r="K3780" s="7">
        <v>0</v>
      </c>
      <c r="L3780" s="7">
        <v>0</v>
      </c>
      <c r="M3780" s="7">
        <v>11000</v>
      </c>
      <c r="N3780" s="7">
        <v>1</v>
      </c>
      <c r="O3780" s="7" t="s">
        <v>53</v>
      </c>
      <c r="P3780" s="7">
        <v>0</v>
      </c>
      <c r="Q3780" s="7">
        <v>0</v>
      </c>
      <c r="R3780" s="7">
        <v>11000</v>
      </c>
    </row>
    <row r="3781" spans="1:18" x14ac:dyDescent="0.25">
      <c r="A3781" s="7" t="s">
        <v>7301</v>
      </c>
      <c r="B3781" s="8">
        <v>44025</v>
      </c>
      <c r="C3781" s="7">
        <v>1</v>
      </c>
      <c r="D3781" s="7" t="s">
        <v>7302</v>
      </c>
      <c r="E3781" s="7" t="s">
        <v>592</v>
      </c>
      <c r="F3781" s="7" t="s">
        <v>7303</v>
      </c>
      <c r="G3781" s="8">
        <v>44014</v>
      </c>
      <c r="H3781" s="7" t="s">
        <v>2781</v>
      </c>
      <c r="I3781" s="7"/>
      <c r="J3781" s="7"/>
      <c r="K3781" s="7">
        <v>0</v>
      </c>
      <c r="L3781" s="7">
        <v>0</v>
      </c>
      <c r="M3781" s="7">
        <v>50</v>
      </c>
      <c r="N3781" s="7">
        <v>1</v>
      </c>
      <c r="O3781" s="7" t="s">
        <v>71</v>
      </c>
      <c r="P3781" s="7">
        <v>0</v>
      </c>
      <c r="Q3781" s="7">
        <v>0</v>
      </c>
      <c r="R3781" s="7">
        <v>50</v>
      </c>
    </row>
    <row r="3782" spans="1:18" x14ac:dyDescent="0.25">
      <c r="A3782" s="7" t="s">
        <v>7304</v>
      </c>
      <c r="B3782" s="8">
        <v>44026</v>
      </c>
      <c r="C3782" s="7">
        <v>1</v>
      </c>
      <c r="D3782" s="7" t="s">
        <v>7305</v>
      </c>
      <c r="E3782" s="7" t="s">
        <v>592</v>
      </c>
      <c r="F3782" s="7" t="s">
        <v>7306</v>
      </c>
      <c r="G3782" s="8">
        <v>44014</v>
      </c>
      <c r="H3782" s="7" t="s">
        <v>2781</v>
      </c>
      <c r="I3782" s="7"/>
      <c r="J3782" s="7"/>
      <c r="K3782" s="7">
        <v>0</v>
      </c>
      <c r="L3782" s="7">
        <v>0</v>
      </c>
      <c r="M3782" s="7">
        <v>50</v>
      </c>
      <c r="N3782" s="7">
        <v>1</v>
      </c>
      <c r="O3782" s="7" t="s">
        <v>71</v>
      </c>
      <c r="P3782" s="7">
        <v>0</v>
      </c>
      <c r="Q3782" s="7">
        <v>0</v>
      </c>
      <c r="R3782" s="7">
        <v>50</v>
      </c>
    </row>
    <row r="3783" spans="1:18" x14ac:dyDescent="0.25">
      <c r="A3783" s="7" t="s">
        <v>7307</v>
      </c>
      <c r="B3783" s="8">
        <v>44026</v>
      </c>
      <c r="C3783" s="7">
        <v>1</v>
      </c>
      <c r="D3783" s="7" t="s">
        <v>7308</v>
      </c>
      <c r="E3783" s="7" t="s">
        <v>592</v>
      </c>
      <c r="F3783" s="7" t="s">
        <v>7309</v>
      </c>
      <c r="G3783" s="8">
        <v>44013</v>
      </c>
      <c r="H3783" s="7" t="s">
        <v>2781</v>
      </c>
      <c r="I3783" s="7"/>
      <c r="J3783" s="7"/>
      <c r="K3783" s="7">
        <v>0</v>
      </c>
      <c r="L3783" s="7">
        <v>0</v>
      </c>
      <c r="M3783" s="7">
        <v>50</v>
      </c>
      <c r="N3783" s="7">
        <v>1</v>
      </c>
      <c r="O3783" s="7" t="s">
        <v>71</v>
      </c>
      <c r="P3783" s="7">
        <v>0</v>
      </c>
      <c r="Q3783" s="7">
        <v>0</v>
      </c>
      <c r="R3783" s="7">
        <v>50</v>
      </c>
    </row>
    <row r="3784" spans="1:18" x14ac:dyDescent="0.25">
      <c r="A3784" s="7" t="s">
        <v>7310</v>
      </c>
      <c r="B3784" s="8">
        <v>44026</v>
      </c>
      <c r="C3784" s="7">
        <v>1</v>
      </c>
      <c r="D3784" s="7" t="s">
        <v>7311</v>
      </c>
      <c r="E3784" s="7" t="s">
        <v>592</v>
      </c>
      <c r="F3784" s="7" t="s">
        <v>7312</v>
      </c>
      <c r="G3784" s="8">
        <v>44020</v>
      </c>
      <c r="H3784" s="7" t="s">
        <v>2781</v>
      </c>
      <c r="I3784" s="7"/>
      <c r="J3784" s="7"/>
      <c r="K3784" s="7">
        <v>0</v>
      </c>
      <c r="L3784" s="7">
        <v>0</v>
      </c>
      <c r="M3784" s="7">
        <v>50</v>
      </c>
      <c r="N3784" s="7">
        <v>1</v>
      </c>
      <c r="O3784" s="7" t="s">
        <v>71</v>
      </c>
      <c r="P3784" s="7">
        <v>0</v>
      </c>
      <c r="Q3784" s="7">
        <v>0</v>
      </c>
      <c r="R3784" s="7">
        <v>50</v>
      </c>
    </row>
    <row r="3785" spans="1:18" x14ac:dyDescent="0.25">
      <c r="A3785" s="7" t="s">
        <v>7313</v>
      </c>
      <c r="B3785" s="8">
        <v>44026</v>
      </c>
      <c r="C3785" s="7">
        <v>1</v>
      </c>
      <c r="D3785" s="7" t="s">
        <v>7314</v>
      </c>
      <c r="E3785" s="7" t="s">
        <v>592</v>
      </c>
      <c r="F3785" s="7" t="s">
        <v>7315</v>
      </c>
      <c r="G3785" s="8">
        <v>44008</v>
      </c>
      <c r="H3785" s="7" t="s">
        <v>2781</v>
      </c>
      <c r="I3785" s="7"/>
      <c r="J3785" s="7"/>
      <c r="K3785" s="7">
        <v>0</v>
      </c>
      <c r="L3785" s="7">
        <v>0</v>
      </c>
      <c r="M3785" s="7">
        <v>60</v>
      </c>
      <c r="N3785" s="7">
        <v>1</v>
      </c>
      <c r="O3785" s="7" t="s">
        <v>71</v>
      </c>
      <c r="P3785" s="7">
        <v>0</v>
      </c>
      <c r="Q3785" s="7">
        <v>0</v>
      </c>
      <c r="R3785" s="7">
        <v>60</v>
      </c>
    </row>
    <row r="3786" spans="1:18" x14ac:dyDescent="0.25">
      <c r="A3786" s="7" t="s">
        <v>7316</v>
      </c>
      <c r="B3786" s="8">
        <v>44026</v>
      </c>
      <c r="C3786" s="7">
        <v>1</v>
      </c>
      <c r="D3786" s="7" t="s">
        <v>7317</v>
      </c>
      <c r="E3786" s="7" t="s">
        <v>592</v>
      </c>
      <c r="F3786" s="7" t="s">
        <v>7318</v>
      </c>
      <c r="G3786" s="8">
        <v>44015</v>
      </c>
      <c r="H3786" s="7" t="s">
        <v>2781</v>
      </c>
      <c r="I3786" s="7"/>
      <c r="J3786" s="7"/>
      <c r="K3786" s="7">
        <v>0</v>
      </c>
      <c r="L3786" s="7">
        <v>0</v>
      </c>
      <c r="M3786" s="7">
        <v>50</v>
      </c>
      <c r="N3786" s="7">
        <v>1</v>
      </c>
      <c r="O3786" s="7" t="s">
        <v>71</v>
      </c>
      <c r="P3786" s="7">
        <v>0</v>
      </c>
      <c r="Q3786" s="7">
        <v>0</v>
      </c>
      <c r="R3786" s="7">
        <v>50</v>
      </c>
    </row>
    <row r="3787" spans="1:18" x14ac:dyDescent="0.25">
      <c r="A3787" s="7" t="s">
        <v>7319</v>
      </c>
      <c r="B3787" s="8">
        <v>44026</v>
      </c>
      <c r="C3787" s="7">
        <v>1</v>
      </c>
      <c r="D3787" s="7" t="s">
        <v>7320</v>
      </c>
      <c r="E3787" s="7" t="s">
        <v>592</v>
      </c>
      <c r="F3787" s="7" t="s">
        <v>7321</v>
      </c>
      <c r="G3787" s="8">
        <v>44014</v>
      </c>
      <c r="H3787" s="7" t="s">
        <v>2781</v>
      </c>
      <c r="I3787" s="7"/>
      <c r="J3787" s="7"/>
      <c r="K3787" s="7">
        <v>0</v>
      </c>
      <c r="L3787" s="7">
        <v>0</v>
      </c>
      <c r="M3787" s="7">
        <v>50</v>
      </c>
      <c r="N3787" s="7">
        <v>1</v>
      </c>
      <c r="O3787" s="7" t="s">
        <v>71</v>
      </c>
      <c r="P3787" s="7">
        <v>0</v>
      </c>
      <c r="Q3787" s="7">
        <v>0</v>
      </c>
      <c r="R3787" s="7">
        <v>50</v>
      </c>
    </row>
    <row r="3788" spans="1:18" x14ac:dyDescent="0.25">
      <c r="A3788" s="7" t="s">
        <v>7322</v>
      </c>
      <c r="B3788" s="8">
        <v>44026</v>
      </c>
      <c r="C3788" s="7">
        <v>1</v>
      </c>
      <c r="D3788" s="7" t="s">
        <v>7323</v>
      </c>
      <c r="E3788" s="7" t="s">
        <v>592</v>
      </c>
      <c r="F3788" s="7" t="s">
        <v>7324</v>
      </c>
      <c r="G3788" s="8">
        <v>44022</v>
      </c>
      <c r="H3788" s="7" t="s">
        <v>2781</v>
      </c>
      <c r="I3788" s="7"/>
      <c r="J3788" s="7"/>
      <c r="K3788" s="7">
        <v>0</v>
      </c>
      <c r="L3788" s="7">
        <v>0</v>
      </c>
      <c r="M3788" s="7">
        <v>50</v>
      </c>
      <c r="N3788" s="7">
        <v>1</v>
      </c>
      <c r="O3788" s="7" t="s">
        <v>71</v>
      </c>
      <c r="P3788" s="7">
        <v>0</v>
      </c>
      <c r="Q3788" s="7">
        <v>0</v>
      </c>
      <c r="R3788" s="7">
        <v>50</v>
      </c>
    </row>
    <row r="3789" spans="1:18" x14ac:dyDescent="0.25">
      <c r="A3789" s="7" t="s">
        <v>7325</v>
      </c>
      <c r="B3789" s="8">
        <v>44026</v>
      </c>
      <c r="C3789" s="7">
        <v>1</v>
      </c>
      <c r="D3789" s="7" t="s">
        <v>7326</v>
      </c>
      <c r="E3789" s="7" t="s">
        <v>592</v>
      </c>
      <c r="F3789" s="7" t="s">
        <v>7327</v>
      </c>
      <c r="G3789" s="8">
        <v>44022</v>
      </c>
      <c r="H3789" s="7" t="s">
        <v>2781</v>
      </c>
      <c r="I3789" s="7"/>
      <c r="J3789" s="7"/>
      <c r="K3789" s="7">
        <v>0</v>
      </c>
      <c r="L3789" s="7">
        <v>0</v>
      </c>
      <c r="M3789" s="7">
        <v>50</v>
      </c>
      <c r="N3789" s="7">
        <v>1</v>
      </c>
      <c r="O3789" s="7" t="s">
        <v>71</v>
      </c>
      <c r="P3789" s="7">
        <v>0</v>
      </c>
      <c r="Q3789" s="7">
        <v>0</v>
      </c>
      <c r="R3789" s="7">
        <v>50</v>
      </c>
    </row>
    <row r="3790" spans="1:18" x14ac:dyDescent="0.25">
      <c r="A3790" s="7" t="s">
        <v>7328</v>
      </c>
      <c r="B3790" s="8">
        <v>44026</v>
      </c>
      <c r="C3790" s="7">
        <v>1</v>
      </c>
      <c r="D3790" s="7" t="s">
        <v>7329</v>
      </c>
      <c r="E3790" s="7" t="s">
        <v>592</v>
      </c>
      <c r="F3790" s="7" t="s">
        <v>7330</v>
      </c>
      <c r="G3790" s="8">
        <v>44021</v>
      </c>
      <c r="H3790" s="7" t="s">
        <v>2781</v>
      </c>
      <c r="I3790" s="7"/>
      <c r="J3790" s="7"/>
      <c r="K3790" s="7">
        <v>0</v>
      </c>
      <c r="L3790" s="7">
        <v>0</v>
      </c>
      <c r="M3790" s="7">
        <v>50</v>
      </c>
      <c r="N3790" s="7">
        <v>1</v>
      </c>
      <c r="O3790" s="7" t="s">
        <v>71</v>
      </c>
      <c r="P3790" s="7">
        <v>0</v>
      </c>
      <c r="Q3790" s="7">
        <v>0</v>
      </c>
      <c r="R3790" s="7">
        <v>50</v>
      </c>
    </row>
    <row r="3791" spans="1:18" x14ac:dyDescent="0.25">
      <c r="A3791" s="7" t="s">
        <v>7331</v>
      </c>
      <c r="B3791" s="8">
        <v>44026</v>
      </c>
      <c r="C3791" s="7">
        <v>1</v>
      </c>
      <c r="D3791" s="7" t="s">
        <v>7332</v>
      </c>
      <c r="E3791" s="7" t="s">
        <v>592</v>
      </c>
      <c r="F3791" s="7" t="s">
        <v>7333</v>
      </c>
      <c r="G3791" s="8">
        <v>44021</v>
      </c>
      <c r="H3791" s="7" t="s">
        <v>2781</v>
      </c>
      <c r="I3791" s="7"/>
      <c r="J3791" s="7"/>
      <c r="K3791" s="7">
        <v>0</v>
      </c>
      <c r="L3791" s="7">
        <v>0</v>
      </c>
      <c r="M3791" s="7">
        <v>50</v>
      </c>
      <c r="N3791" s="7">
        <v>1</v>
      </c>
      <c r="O3791" s="7" t="s">
        <v>71</v>
      </c>
      <c r="P3791" s="7">
        <v>0</v>
      </c>
      <c r="Q3791" s="7">
        <v>0</v>
      </c>
      <c r="R3791" s="7">
        <v>50</v>
      </c>
    </row>
    <row r="3792" spans="1:18" x14ac:dyDescent="0.25">
      <c r="A3792" s="7" t="s">
        <v>7334</v>
      </c>
      <c r="B3792" s="8">
        <v>44026</v>
      </c>
      <c r="C3792" s="7">
        <v>1</v>
      </c>
      <c r="D3792" s="7" t="s">
        <v>7335</v>
      </c>
      <c r="E3792" s="7" t="s">
        <v>592</v>
      </c>
      <c r="F3792" s="7" t="s">
        <v>7336</v>
      </c>
      <c r="G3792" s="8">
        <v>44016</v>
      </c>
      <c r="H3792" s="7" t="s">
        <v>2781</v>
      </c>
      <c r="I3792" s="7"/>
      <c r="J3792" s="7"/>
      <c r="K3792" s="7">
        <v>0</v>
      </c>
      <c r="L3792" s="7">
        <v>0</v>
      </c>
      <c r="M3792" s="7">
        <v>0</v>
      </c>
      <c r="N3792" s="7">
        <v>1</v>
      </c>
      <c r="O3792" s="7" t="s">
        <v>71</v>
      </c>
      <c r="P3792" s="7">
        <v>0</v>
      </c>
      <c r="Q3792" s="7">
        <v>0</v>
      </c>
      <c r="R3792" s="7">
        <v>50</v>
      </c>
    </row>
    <row r="3793" spans="1:18" x14ac:dyDescent="0.25">
      <c r="A3793" s="7" t="s">
        <v>7337</v>
      </c>
      <c r="B3793" s="8">
        <v>44026</v>
      </c>
      <c r="C3793" s="7">
        <v>1</v>
      </c>
      <c r="D3793" s="7" t="s">
        <v>7338</v>
      </c>
      <c r="E3793" s="7" t="s">
        <v>592</v>
      </c>
      <c r="F3793" s="7" t="s">
        <v>7339</v>
      </c>
      <c r="G3793" s="8">
        <v>44022</v>
      </c>
      <c r="H3793" s="7" t="s">
        <v>2781</v>
      </c>
      <c r="I3793" s="7"/>
      <c r="J3793" s="7"/>
      <c r="K3793" s="7">
        <v>0</v>
      </c>
      <c r="L3793" s="7">
        <v>0</v>
      </c>
      <c r="M3793" s="7">
        <v>0</v>
      </c>
      <c r="N3793" s="7">
        <v>1</v>
      </c>
      <c r="O3793" s="7" t="s">
        <v>71</v>
      </c>
      <c r="P3793" s="7">
        <v>0</v>
      </c>
      <c r="Q3793" s="7">
        <v>0</v>
      </c>
      <c r="R3793" s="7">
        <v>50</v>
      </c>
    </row>
    <row r="3794" spans="1:18" x14ac:dyDescent="0.25">
      <c r="A3794" s="7" t="s">
        <v>7340</v>
      </c>
      <c r="B3794" s="8">
        <v>44027</v>
      </c>
      <c r="C3794" s="7">
        <v>1</v>
      </c>
      <c r="D3794" s="7" t="s">
        <v>7341</v>
      </c>
      <c r="E3794" s="7" t="s">
        <v>592</v>
      </c>
      <c r="F3794" s="7" t="s">
        <v>7342</v>
      </c>
      <c r="G3794" s="8">
        <v>44011</v>
      </c>
      <c r="H3794" s="7" t="s">
        <v>2781</v>
      </c>
      <c r="I3794" s="7"/>
      <c r="J3794" s="7"/>
      <c r="K3794" s="7">
        <v>0</v>
      </c>
      <c r="L3794" s="7">
        <v>0</v>
      </c>
      <c r="M3794" s="7">
        <v>50</v>
      </c>
      <c r="N3794" s="7">
        <v>1</v>
      </c>
      <c r="O3794" s="7" t="s">
        <v>71</v>
      </c>
      <c r="P3794" s="7">
        <v>0</v>
      </c>
      <c r="Q3794" s="7">
        <v>0</v>
      </c>
      <c r="R3794" s="7">
        <v>50</v>
      </c>
    </row>
    <row r="3795" spans="1:18" x14ac:dyDescent="0.25">
      <c r="A3795" s="7" t="s">
        <v>7343</v>
      </c>
      <c r="B3795" s="8">
        <v>44027</v>
      </c>
      <c r="C3795" s="7">
        <v>1</v>
      </c>
      <c r="D3795" s="7" t="s">
        <v>7344</v>
      </c>
      <c r="E3795" s="7" t="s">
        <v>592</v>
      </c>
      <c r="F3795" s="7" t="s">
        <v>7345</v>
      </c>
      <c r="G3795" s="8">
        <v>44012</v>
      </c>
      <c r="H3795" s="7" t="s">
        <v>2781</v>
      </c>
      <c r="I3795" s="7"/>
      <c r="J3795" s="7"/>
      <c r="K3795" s="7">
        <v>0</v>
      </c>
      <c r="L3795" s="7">
        <v>0</v>
      </c>
      <c r="M3795" s="7">
        <v>50</v>
      </c>
      <c r="N3795" s="7">
        <v>1</v>
      </c>
      <c r="O3795" s="7" t="s">
        <v>71</v>
      </c>
      <c r="P3795" s="7">
        <v>0</v>
      </c>
      <c r="Q3795" s="7">
        <v>0</v>
      </c>
      <c r="R3795" s="7">
        <v>50</v>
      </c>
    </row>
    <row r="3796" spans="1:18" x14ac:dyDescent="0.25">
      <c r="A3796" s="7" t="s">
        <v>7346</v>
      </c>
      <c r="B3796" s="8">
        <v>44027</v>
      </c>
      <c r="C3796" s="7">
        <v>1</v>
      </c>
      <c r="D3796" s="7" t="s">
        <v>7347</v>
      </c>
      <c r="E3796" s="7" t="s">
        <v>592</v>
      </c>
      <c r="F3796" s="7" t="s">
        <v>7348</v>
      </c>
      <c r="G3796" s="8">
        <v>44004</v>
      </c>
      <c r="H3796" s="7" t="s">
        <v>2781</v>
      </c>
      <c r="I3796" s="7"/>
      <c r="J3796" s="7"/>
      <c r="K3796" s="7">
        <v>0</v>
      </c>
      <c r="L3796" s="7">
        <v>0</v>
      </c>
      <c r="M3796" s="7">
        <v>0</v>
      </c>
      <c r="N3796" s="7">
        <v>1</v>
      </c>
      <c r="O3796" s="7" t="s">
        <v>71</v>
      </c>
      <c r="P3796" s="7">
        <v>0</v>
      </c>
      <c r="Q3796" s="7">
        <v>0</v>
      </c>
      <c r="R3796" s="7">
        <v>50</v>
      </c>
    </row>
    <row r="3797" spans="1:18" x14ac:dyDescent="0.25">
      <c r="A3797" s="7" t="s">
        <v>7349</v>
      </c>
      <c r="B3797" s="8">
        <v>44027</v>
      </c>
      <c r="C3797" s="7">
        <v>1</v>
      </c>
      <c r="D3797" s="7" t="s">
        <v>7350</v>
      </c>
      <c r="E3797" s="7" t="s">
        <v>592</v>
      </c>
      <c r="F3797" s="7" t="s">
        <v>7351</v>
      </c>
      <c r="G3797" s="8">
        <v>44009</v>
      </c>
      <c r="H3797" s="7" t="s">
        <v>2781</v>
      </c>
      <c r="I3797" s="7"/>
      <c r="J3797" s="7"/>
      <c r="K3797" s="7">
        <v>0</v>
      </c>
      <c r="L3797" s="7">
        <v>0</v>
      </c>
      <c r="M3797" s="7">
        <v>50</v>
      </c>
      <c r="N3797" s="7">
        <v>1</v>
      </c>
      <c r="O3797" s="7" t="s">
        <v>71</v>
      </c>
      <c r="P3797" s="7">
        <v>0</v>
      </c>
      <c r="Q3797" s="7">
        <v>0</v>
      </c>
      <c r="R3797" s="7">
        <v>50</v>
      </c>
    </row>
    <row r="3798" spans="1:18" x14ac:dyDescent="0.25">
      <c r="A3798" s="7" t="s">
        <v>7352</v>
      </c>
      <c r="B3798" s="8">
        <v>44027</v>
      </c>
      <c r="C3798" s="7">
        <v>1</v>
      </c>
      <c r="D3798" s="7" t="s">
        <v>7353</v>
      </c>
      <c r="E3798" s="7" t="s">
        <v>592</v>
      </c>
      <c r="F3798" s="7" t="s">
        <v>7354</v>
      </c>
      <c r="G3798" s="8">
        <v>44015</v>
      </c>
      <c r="H3798" s="7" t="s">
        <v>2781</v>
      </c>
      <c r="I3798" s="7"/>
      <c r="J3798" s="7"/>
      <c r="K3798" s="7">
        <v>0</v>
      </c>
      <c r="L3798" s="7">
        <v>0</v>
      </c>
      <c r="M3798" s="7">
        <v>0</v>
      </c>
      <c r="N3798" s="7">
        <v>1</v>
      </c>
      <c r="O3798" s="7" t="s">
        <v>71</v>
      </c>
      <c r="P3798" s="7">
        <v>0</v>
      </c>
      <c r="Q3798" s="7">
        <v>0</v>
      </c>
      <c r="R3798" s="7">
        <v>50</v>
      </c>
    </row>
    <row r="3799" spans="1:18" x14ac:dyDescent="0.25">
      <c r="A3799" s="7" t="s">
        <v>7355</v>
      </c>
      <c r="B3799" s="8">
        <v>44027</v>
      </c>
      <c r="C3799" s="7">
        <v>1</v>
      </c>
      <c r="D3799" s="7" t="s">
        <v>7356</v>
      </c>
      <c r="E3799" s="7" t="s">
        <v>592</v>
      </c>
      <c r="F3799" s="7" t="s">
        <v>7357</v>
      </c>
      <c r="G3799" s="8">
        <v>44015</v>
      </c>
      <c r="H3799" s="7" t="s">
        <v>2781</v>
      </c>
      <c r="I3799" s="7"/>
      <c r="J3799" s="7"/>
      <c r="K3799" s="7">
        <v>0</v>
      </c>
      <c r="L3799" s="7">
        <v>0</v>
      </c>
      <c r="M3799" s="7">
        <v>50</v>
      </c>
      <c r="N3799" s="7">
        <v>1</v>
      </c>
      <c r="O3799" s="7" t="s">
        <v>71</v>
      </c>
      <c r="P3799" s="7">
        <v>0</v>
      </c>
      <c r="Q3799" s="7">
        <v>0</v>
      </c>
      <c r="R3799" s="7">
        <v>50</v>
      </c>
    </row>
    <row r="3800" spans="1:18" x14ac:dyDescent="0.25">
      <c r="A3800" s="7" t="s">
        <v>7358</v>
      </c>
      <c r="B3800" s="8">
        <v>44027</v>
      </c>
      <c r="C3800" s="7">
        <v>1</v>
      </c>
      <c r="D3800" s="7" t="s">
        <v>7359</v>
      </c>
      <c r="E3800" s="7" t="s">
        <v>592</v>
      </c>
      <c r="F3800" s="7" t="s">
        <v>7360</v>
      </c>
      <c r="G3800" s="8">
        <v>44018</v>
      </c>
      <c r="H3800" s="7" t="s">
        <v>2781</v>
      </c>
      <c r="I3800" s="7"/>
      <c r="J3800" s="7"/>
      <c r="K3800" s="7">
        <v>0</v>
      </c>
      <c r="L3800" s="7">
        <v>0</v>
      </c>
      <c r="M3800" s="7">
        <v>50</v>
      </c>
      <c r="N3800" s="7">
        <v>1</v>
      </c>
      <c r="O3800" s="7" t="s">
        <v>71</v>
      </c>
      <c r="P3800" s="7">
        <v>0</v>
      </c>
      <c r="Q3800" s="7">
        <v>0</v>
      </c>
      <c r="R3800" s="7">
        <v>50</v>
      </c>
    </row>
    <row r="3801" spans="1:18" x14ac:dyDescent="0.25">
      <c r="A3801" s="7" t="s">
        <v>7361</v>
      </c>
      <c r="B3801" s="8">
        <v>44027</v>
      </c>
      <c r="C3801" s="7">
        <v>1</v>
      </c>
      <c r="D3801" s="7" t="s">
        <v>7362</v>
      </c>
      <c r="E3801" s="7" t="s">
        <v>592</v>
      </c>
      <c r="F3801" s="7" t="s">
        <v>7363</v>
      </c>
      <c r="G3801" s="8">
        <v>44015</v>
      </c>
      <c r="H3801" s="7" t="s">
        <v>2781</v>
      </c>
      <c r="I3801" s="7"/>
      <c r="J3801" s="7"/>
      <c r="K3801" s="7">
        <v>0</v>
      </c>
      <c r="L3801" s="7">
        <v>0</v>
      </c>
      <c r="M3801" s="7">
        <v>50</v>
      </c>
      <c r="N3801" s="7">
        <v>1</v>
      </c>
      <c r="O3801" s="7" t="s">
        <v>71</v>
      </c>
      <c r="P3801" s="7">
        <v>0</v>
      </c>
      <c r="Q3801" s="7">
        <v>0</v>
      </c>
      <c r="R3801" s="7">
        <v>50</v>
      </c>
    </row>
    <row r="3802" spans="1:18" x14ac:dyDescent="0.25">
      <c r="A3802" s="7" t="s">
        <v>7364</v>
      </c>
      <c r="B3802" s="8">
        <v>44027</v>
      </c>
      <c r="C3802" s="7">
        <v>1</v>
      </c>
      <c r="D3802" s="7" t="s">
        <v>7365</v>
      </c>
      <c r="E3802" s="7" t="s">
        <v>592</v>
      </c>
      <c r="F3802" s="7" t="s">
        <v>7366</v>
      </c>
      <c r="G3802" s="8">
        <v>44027</v>
      </c>
      <c r="H3802" s="7" t="s">
        <v>2781</v>
      </c>
      <c r="I3802" s="7"/>
      <c r="J3802" s="7"/>
      <c r="K3802" s="7">
        <v>0</v>
      </c>
      <c r="L3802" s="7">
        <v>0</v>
      </c>
      <c r="M3802" s="7">
        <v>50</v>
      </c>
      <c r="N3802" s="7">
        <v>1</v>
      </c>
      <c r="O3802" s="7" t="s">
        <v>71</v>
      </c>
      <c r="P3802" s="7">
        <v>0</v>
      </c>
      <c r="Q3802" s="7">
        <v>0</v>
      </c>
      <c r="R3802" s="7">
        <v>50</v>
      </c>
    </row>
    <row r="3803" spans="1:18" x14ac:dyDescent="0.25">
      <c r="A3803" s="7" t="s">
        <v>7367</v>
      </c>
      <c r="B3803" s="8">
        <v>44029</v>
      </c>
      <c r="C3803" s="7">
        <v>1</v>
      </c>
      <c r="D3803" s="7" t="s">
        <v>7368</v>
      </c>
      <c r="E3803" s="7" t="s">
        <v>592</v>
      </c>
      <c r="F3803" s="7" t="s">
        <v>7369</v>
      </c>
      <c r="G3803" s="8">
        <v>44016</v>
      </c>
      <c r="H3803" s="7" t="s">
        <v>2781</v>
      </c>
      <c r="I3803" s="7"/>
      <c r="J3803" s="7"/>
      <c r="K3803" s="7">
        <v>0</v>
      </c>
      <c r="L3803" s="7">
        <v>0</v>
      </c>
      <c r="M3803" s="7">
        <v>150</v>
      </c>
      <c r="N3803" s="7">
        <v>1</v>
      </c>
      <c r="O3803" s="7" t="s">
        <v>71</v>
      </c>
      <c r="P3803" s="7">
        <v>0</v>
      </c>
      <c r="Q3803" s="7">
        <v>0</v>
      </c>
      <c r="R3803" s="7">
        <v>150</v>
      </c>
    </row>
    <row r="3804" spans="1:18" x14ac:dyDescent="0.25">
      <c r="A3804" s="7" t="s">
        <v>7370</v>
      </c>
      <c r="B3804" s="8">
        <v>44029</v>
      </c>
      <c r="C3804" s="7">
        <v>1</v>
      </c>
      <c r="D3804" s="7" t="s">
        <v>7371</v>
      </c>
      <c r="E3804" s="7" t="s">
        <v>592</v>
      </c>
      <c r="F3804" s="7" t="s">
        <v>7372</v>
      </c>
      <c r="G3804" s="8">
        <v>44028</v>
      </c>
      <c r="H3804" s="7" t="s">
        <v>2781</v>
      </c>
      <c r="I3804" s="7"/>
      <c r="J3804" s="7"/>
      <c r="K3804" s="7">
        <v>0</v>
      </c>
      <c r="L3804" s="7">
        <v>0</v>
      </c>
      <c r="M3804" s="7">
        <v>285</v>
      </c>
      <c r="N3804" s="7">
        <v>1</v>
      </c>
      <c r="O3804" s="7" t="s">
        <v>71</v>
      </c>
      <c r="P3804" s="7">
        <v>0</v>
      </c>
      <c r="Q3804" s="7">
        <v>0</v>
      </c>
      <c r="R3804" s="7">
        <v>285</v>
      </c>
    </row>
    <row r="3805" spans="1:18" x14ac:dyDescent="0.25">
      <c r="A3805" s="7" t="s">
        <v>7373</v>
      </c>
      <c r="B3805" s="8">
        <v>44030</v>
      </c>
      <c r="C3805" s="7">
        <v>1</v>
      </c>
      <c r="D3805" s="7" t="s">
        <v>7374</v>
      </c>
      <c r="E3805" s="7" t="s">
        <v>592</v>
      </c>
      <c r="F3805" s="7" t="s">
        <v>7375</v>
      </c>
      <c r="G3805" s="8">
        <v>44029</v>
      </c>
      <c r="H3805" s="7" t="s">
        <v>2781</v>
      </c>
      <c r="I3805" s="7"/>
      <c r="J3805" s="7"/>
      <c r="K3805" s="7">
        <v>0</v>
      </c>
      <c r="L3805" s="7">
        <v>0</v>
      </c>
      <c r="M3805" s="7">
        <v>14750</v>
      </c>
      <c r="N3805" s="7">
        <v>1</v>
      </c>
      <c r="O3805" s="7" t="s">
        <v>53</v>
      </c>
      <c r="P3805" s="7">
        <v>0</v>
      </c>
      <c r="Q3805" s="7">
        <v>0</v>
      </c>
      <c r="R3805" s="7">
        <v>14750</v>
      </c>
    </row>
    <row r="3806" spans="1:18" x14ac:dyDescent="0.25">
      <c r="A3806" s="7" t="s">
        <v>7376</v>
      </c>
      <c r="B3806" s="8">
        <v>44030</v>
      </c>
      <c r="C3806" s="7">
        <v>1</v>
      </c>
      <c r="D3806" s="7" t="s">
        <v>7377</v>
      </c>
      <c r="E3806" s="7" t="s">
        <v>592</v>
      </c>
      <c r="F3806" s="7" t="s">
        <v>7378</v>
      </c>
      <c r="G3806" s="8">
        <v>44027</v>
      </c>
      <c r="H3806" s="7" t="s">
        <v>2781</v>
      </c>
      <c r="I3806" s="7"/>
      <c r="J3806" s="7"/>
      <c r="K3806" s="7">
        <v>0</v>
      </c>
      <c r="L3806" s="7">
        <v>0</v>
      </c>
      <c r="M3806" s="7">
        <v>500</v>
      </c>
      <c r="N3806" s="7">
        <v>1</v>
      </c>
      <c r="O3806" s="7" t="s">
        <v>53</v>
      </c>
      <c r="P3806" s="7">
        <v>0</v>
      </c>
      <c r="Q3806" s="7">
        <v>0</v>
      </c>
      <c r="R3806" s="7">
        <v>500</v>
      </c>
    </row>
    <row r="3807" spans="1:18" x14ac:dyDescent="0.25">
      <c r="A3807" s="7" t="s">
        <v>7373</v>
      </c>
      <c r="B3807" s="8">
        <v>44030</v>
      </c>
      <c r="C3807" s="7">
        <v>1</v>
      </c>
      <c r="D3807" s="7" t="s">
        <v>7374</v>
      </c>
      <c r="E3807" s="7" t="s">
        <v>592</v>
      </c>
      <c r="F3807" s="7" t="s">
        <v>7375</v>
      </c>
      <c r="G3807" s="8">
        <v>44029</v>
      </c>
      <c r="H3807" s="7" t="s">
        <v>2781</v>
      </c>
      <c r="I3807" s="7"/>
      <c r="J3807" s="7"/>
      <c r="K3807" s="7">
        <v>0</v>
      </c>
      <c r="L3807" s="7">
        <v>0</v>
      </c>
      <c r="M3807" s="7">
        <v>14750</v>
      </c>
      <c r="N3807" s="7">
        <v>1</v>
      </c>
      <c r="O3807" s="7" t="s">
        <v>53</v>
      </c>
      <c r="P3807" s="7">
        <v>0</v>
      </c>
      <c r="Q3807" s="7">
        <v>0</v>
      </c>
      <c r="R3807" s="7">
        <v>14750</v>
      </c>
    </row>
    <row r="3808" spans="1:18" x14ac:dyDescent="0.25">
      <c r="A3808" s="7" t="s">
        <v>7376</v>
      </c>
      <c r="B3808" s="8">
        <v>44030</v>
      </c>
      <c r="C3808" s="7">
        <v>1</v>
      </c>
      <c r="D3808" s="7" t="s">
        <v>7377</v>
      </c>
      <c r="E3808" s="7" t="s">
        <v>592</v>
      </c>
      <c r="F3808" s="7" t="s">
        <v>7378</v>
      </c>
      <c r="G3808" s="8">
        <v>44027</v>
      </c>
      <c r="H3808" s="7" t="s">
        <v>2781</v>
      </c>
      <c r="I3808" s="7"/>
      <c r="J3808" s="7"/>
      <c r="K3808" s="7">
        <v>0</v>
      </c>
      <c r="L3808" s="7">
        <v>0</v>
      </c>
      <c r="M3808" s="7">
        <v>500</v>
      </c>
      <c r="N3808" s="7">
        <v>1</v>
      </c>
      <c r="O3808" s="7" t="s">
        <v>53</v>
      </c>
      <c r="P3808" s="7">
        <v>0</v>
      </c>
      <c r="Q3808" s="7">
        <v>0</v>
      </c>
      <c r="R3808" s="7">
        <v>500</v>
      </c>
    </row>
    <row r="3809" spans="1:18" x14ac:dyDescent="0.25">
      <c r="A3809" s="7" t="s">
        <v>7379</v>
      </c>
      <c r="B3809" s="8">
        <v>44033</v>
      </c>
      <c r="C3809" s="7">
        <v>1</v>
      </c>
      <c r="D3809" s="7" t="s">
        <v>7380</v>
      </c>
      <c r="E3809" s="7" t="s">
        <v>592</v>
      </c>
      <c r="F3809" s="7" t="s">
        <v>7381</v>
      </c>
      <c r="G3809" s="8">
        <v>44011</v>
      </c>
      <c r="H3809" s="7" t="s">
        <v>2781</v>
      </c>
      <c r="I3809" s="7"/>
      <c r="J3809" s="7"/>
      <c r="K3809" s="7">
        <v>0</v>
      </c>
      <c r="L3809" s="7">
        <v>0</v>
      </c>
      <c r="M3809" s="7">
        <v>20</v>
      </c>
      <c r="N3809" s="7">
        <v>1</v>
      </c>
      <c r="O3809" s="7" t="s">
        <v>71</v>
      </c>
      <c r="P3809" s="7">
        <v>0</v>
      </c>
      <c r="Q3809" s="7">
        <v>0</v>
      </c>
      <c r="R3809" s="7">
        <v>20</v>
      </c>
    </row>
    <row r="3810" spans="1:18" x14ac:dyDescent="0.25">
      <c r="A3810" s="7" t="s">
        <v>7382</v>
      </c>
      <c r="B3810" s="8">
        <v>44033</v>
      </c>
      <c r="C3810" s="7">
        <v>1</v>
      </c>
      <c r="D3810" s="7" t="s">
        <v>7383</v>
      </c>
      <c r="E3810" s="7" t="s">
        <v>592</v>
      </c>
      <c r="F3810" s="7" t="s">
        <v>7384</v>
      </c>
      <c r="G3810" s="8">
        <v>44011</v>
      </c>
      <c r="H3810" s="7" t="s">
        <v>2781</v>
      </c>
      <c r="I3810" s="7"/>
      <c r="J3810" s="7"/>
      <c r="K3810" s="7">
        <v>0</v>
      </c>
      <c r="L3810" s="7">
        <v>0</v>
      </c>
      <c r="M3810" s="7">
        <v>370</v>
      </c>
      <c r="N3810" s="7">
        <v>1</v>
      </c>
      <c r="O3810" s="7" t="s">
        <v>71</v>
      </c>
      <c r="P3810" s="7">
        <v>0</v>
      </c>
      <c r="Q3810" s="7">
        <v>0</v>
      </c>
      <c r="R3810" s="7">
        <v>370</v>
      </c>
    </row>
    <row r="3811" spans="1:18" x14ac:dyDescent="0.25">
      <c r="A3811" s="7" t="s">
        <v>7385</v>
      </c>
      <c r="B3811" s="8">
        <v>44033</v>
      </c>
      <c r="C3811" s="7">
        <v>1</v>
      </c>
      <c r="D3811" s="7" t="s">
        <v>7386</v>
      </c>
      <c r="E3811" s="7" t="s">
        <v>592</v>
      </c>
      <c r="F3811" s="7" t="s">
        <v>7387</v>
      </c>
      <c r="G3811" s="8">
        <v>44012</v>
      </c>
      <c r="H3811" s="7" t="s">
        <v>2781</v>
      </c>
      <c r="I3811" s="7"/>
      <c r="J3811" s="7"/>
      <c r="K3811" s="7">
        <v>0</v>
      </c>
      <c r="L3811" s="7">
        <v>0</v>
      </c>
      <c r="M3811" s="7">
        <v>60</v>
      </c>
      <c r="N3811" s="7">
        <v>1</v>
      </c>
      <c r="O3811" s="7" t="s">
        <v>71</v>
      </c>
      <c r="P3811" s="7">
        <v>0</v>
      </c>
      <c r="Q3811" s="7">
        <v>0</v>
      </c>
      <c r="R3811" s="7">
        <v>60</v>
      </c>
    </row>
    <row r="3812" spans="1:18" x14ac:dyDescent="0.25">
      <c r="A3812" s="7" t="s">
        <v>7388</v>
      </c>
      <c r="B3812" s="8">
        <v>44033</v>
      </c>
      <c r="C3812" s="7">
        <v>1</v>
      </c>
      <c r="D3812" s="7" t="s">
        <v>7389</v>
      </c>
      <c r="E3812" s="7" t="s">
        <v>592</v>
      </c>
      <c r="F3812" s="7" t="s">
        <v>7390</v>
      </c>
      <c r="G3812" s="8">
        <v>44022</v>
      </c>
      <c r="H3812" s="7" t="s">
        <v>2781</v>
      </c>
      <c r="I3812" s="7"/>
      <c r="J3812" s="7"/>
      <c r="K3812" s="7">
        <v>0</v>
      </c>
      <c r="L3812" s="7">
        <v>0</v>
      </c>
      <c r="M3812" s="7">
        <v>8700</v>
      </c>
      <c r="N3812" s="7">
        <v>1</v>
      </c>
      <c r="O3812" s="7" t="s">
        <v>53</v>
      </c>
      <c r="P3812" s="7">
        <v>0</v>
      </c>
      <c r="Q3812" s="7">
        <v>0</v>
      </c>
      <c r="R3812" s="7">
        <v>8700</v>
      </c>
    </row>
    <row r="3813" spans="1:18" x14ac:dyDescent="0.25">
      <c r="A3813" s="7" t="s">
        <v>7391</v>
      </c>
      <c r="B3813" s="8">
        <v>44035</v>
      </c>
      <c r="C3813" s="7">
        <v>1</v>
      </c>
      <c r="D3813" s="7" t="s">
        <v>7392</v>
      </c>
      <c r="E3813" s="7" t="s">
        <v>592</v>
      </c>
      <c r="F3813" s="7" t="s">
        <v>7393</v>
      </c>
      <c r="G3813" s="8">
        <v>44018</v>
      </c>
      <c r="H3813" s="7" t="s">
        <v>2781</v>
      </c>
      <c r="I3813" s="7"/>
      <c r="J3813" s="7"/>
      <c r="K3813" s="7">
        <v>0</v>
      </c>
      <c r="L3813" s="7">
        <v>0</v>
      </c>
      <c r="M3813" s="7">
        <v>2301</v>
      </c>
      <c r="N3813" s="7">
        <v>1</v>
      </c>
      <c r="O3813" s="7" t="s">
        <v>53</v>
      </c>
      <c r="P3813" s="7">
        <v>0</v>
      </c>
      <c r="Q3813" s="7">
        <v>0</v>
      </c>
      <c r="R3813" s="7">
        <v>2301</v>
      </c>
    </row>
    <row r="3814" spans="1:18" x14ac:dyDescent="0.25">
      <c r="A3814" s="7" t="s">
        <v>7394</v>
      </c>
      <c r="B3814" s="8">
        <v>44035</v>
      </c>
      <c r="C3814" s="7">
        <v>1</v>
      </c>
      <c r="D3814" s="7" t="s">
        <v>7395</v>
      </c>
      <c r="E3814" s="7" t="s">
        <v>592</v>
      </c>
      <c r="F3814" s="7" t="s">
        <v>7396</v>
      </c>
      <c r="G3814" s="8">
        <v>44018</v>
      </c>
      <c r="H3814" s="7" t="s">
        <v>2781</v>
      </c>
      <c r="I3814" s="7"/>
      <c r="J3814" s="7"/>
      <c r="K3814" s="7">
        <v>0</v>
      </c>
      <c r="L3814" s="7">
        <v>0</v>
      </c>
      <c r="M3814" s="7">
        <v>944</v>
      </c>
      <c r="N3814" s="7">
        <v>1</v>
      </c>
      <c r="O3814" s="7" t="s">
        <v>53</v>
      </c>
      <c r="P3814" s="7">
        <v>0</v>
      </c>
      <c r="Q3814" s="7">
        <v>0</v>
      </c>
      <c r="R3814" s="7">
        <v>944</v>
      </c>
    </row>
    <row r="3815" spans="1:18" x14ac:dyDescent="0.25">
      <c r="A3815" s="7" t="s">
        <v>7397</v>
      </c>
      <c r="B3815" s="8">
        <v>44035</v>
      </c>
      <c r="C3815" s="7">
        <v>1</v>
      </c>
      <c r="D3815" s="7" t="s">
        <v>7398</v>
      </c>
      <c r="E3815" s="7" t="s">
        <v>592</v>
      </c>
      <c r="F3815" s="7" t="s">
        <v>7399</v>
      </c>
      <c r="G3815" s="8">
        <v>44018</v>
      </c>
      <c r="H3815" s="7" t="s">
        <v>2781</v>
      </c>
      <c r="I3815" s="7"/>
      <c r="J3815" s="7"/>
      <c r="K3815" s="7">
        <v>0</v>
      </c>
      <c r="L3815" s="7">
        <v>0</v>
      </c>
      <c r="M3815" s="7">
        <v>2360</v>
      </c>
      <c r="N3815" s="7">
        <v>1</v>
      </c>
      <c r="O3815" s="7" t="s">
        <v>53</v>
      </c>
      <c r="P3815" s="7">
        <v>0</v>
      </c>
      <c r="Q3815" s="7">
        <v>0</v>
      </c>
      <c r="R3815" s="7">
        <v>2360</v>
      </c>
    </row>
    <row r="3816" spans="1:18" x14ac:dyDescent="0.25">
      <c r="A3816" s="7" t="s">
        <v>7400</v>
      </c>
      <c r="B3816" s="8">
        <v>44035</v>
      </c>
      <c r="C3816" s="7">
        <v>1</v>
      </c>
      <c r="D3816" s="7" t="s">
        <v>7401</v>
      </c>
      <c r="E3816" s="7" t="s">
        <v>592</v>
      </c>
      <c r="F3816" s="7" t="s">
        <v>7402</v>
      </c>
      <c r="G3816" s="8">
        <v>44033</v>
      </c>
      <c r="H3816" s="7" t="s">
        <v>2781</v>
      </c>
      <c r="I3816" s="7"/>
      <c r="J3816" s="7"/>
      <c r="K3816" s="7">
        <v>0</v>
      </c>
      <c r="L3816" s="7">
        <v>0</v>
      </c>
      <c r="M3816" s="7">
        <v>944</v>
      </c>
      <c r="N3816" s="7">
        <v>1</v>
      </c>
      <c r="O3816" s="7" t="s">
        <v>53</v>
      </c>
      <c r="P3816" s="7">
        <v>0</v>
      </c>
      <c r="Q3816" s="7">
        <v>0</v>
      </c>
      <c r="R3816" s="7">
        <v>944</v>
      </c>
    </row>
    <row r="3817" spans="1:18" x14ac:dyDescent="0.25">
      <c r="A3817" s="7" t="s">
        <v>7403</v>
      </c>
      <c r="B3817" s="8">
        <v>44035</v>
      </c>
      <c r="C3817" s="7">
        <v>1</v>
      </c>
      <c r="D3817" s="7" t="s">
        <v>7404</v>
      </c>
      <c r="E3817" s="7" t="s">
        <v>592</v>
      </c>
      <c r="F3817" s="7" t="s">
        <v>7405</v>
      </c>
      <c r="G3817" s="8">
        <v>44027</v>
      </c>
      <c r="H3817" s="7" t="s">
        <v>2781</v>
      </c>
      <c r="I3817" s="7"/>
      <c r="J3817" s="7"/>
      <c r="K3817" s="7">
        <v>0</v>
      </c>
      <c r="L3817" s="7">
        <v>0</v>
      </c>
      <c r="M3817" s="7">
        <v>1200</v>
      </c>
      <c r="N3817" s="7">
        <v>1</v>
      </c>
      <c r="O3817" s="7" t="s">
        <v>53</v>
      </c>
      <c r="P3817" s="7">
        <v>0</v>
      </c>
      <c r="Q3817" s="7">
        <v>0</v>
      </c>
      <c r="R3817" s="7">
        <v>1200</v>
      </c>
    </row>
    <row r="3818" spans="1:18" x14ac:dyDescent="0.25">
      <c r="A3818" s="7" t="s">
        <v>7406</v>
      </c>
      <c r="B3818" s="8">
        <v>44036</v>
      </c>
      <c r="C3818" s="7">
        <v>1</v>
      </c>
      <c r="D3818" s="7" t="s">
        <v>7407</v>
      </c>
      <c r="E3818" s="7" t="s">
        <v>592</v>
      </c>
      <c r="F3818" s="7" t="s">
        <v>7408</v>
      </c>
      <c r="G3818" s="8">
        <v>44026</v>
      </c>
      <c r="H3818" s="7" t="s">
        <v>2781</v>
      </c>
      <c r="I3818" s="7"/>
      <c r="J3818" s="7"/>
      <c r="K3818" s="7">
        <v>0</v>
      </c>
      <c r="L3818" s="7">
        <v>0</v>
      </c>
      <c r="M3818" s="7">
        <v>1000</v>
      </c>
      <c r="N3818" s="7">
        <v>1</v>
      </c>
      <c r="O3818" s="7" t="s">
        <v>53</v>
      </c>
      <c r="P3818" s="7">
        <v>0</v>
      </c>
      <c r="Q3818" s="7">
        <v>0</v>
      </c>
      <c r="R3818" s="7">
        <v>1000</v>
      </c>
    </row>
    <row r="3819" spans="1:18" x14ac:dyDescent="0.25">
      <c r="A3819" s="7" t="s">
        <v>7409</v>
      </c>
      <c r="B3819" s="8">
        <v>44036</v>
      </c>
      <c r="C3819" s="7">
        <v>1</v>
      </c>
      <c r="D3819" s="7" t="s">
        <v>7410</v>
      </c>
      <c r="E3819" s="7" t="s">
        <v>592</v>
      </c>
      <c r="F3819" s="7" t="s">
        <v>7411</v>
      </c>
      <c r="G3819" s="8">
        <v>44018</v>
      </c>
      <c r="H3819" s="7" t="s">
        <v>2781</v>
      </c>
      <c r="I3819" s="7"/>
      <c r="J3819" s="7"/>
      <c r="K3819" s="7">
        <v>0</v>
      </c>
      <c r="L3819" s="7">
        <v>0</v>
      </c>
      <c r="M3819" s="7">
        <v>1000</v>
      </c>
      <c r="N3819" s="7">
        <v>1</v>
      </c>
      <c r="O3819" s="7" t="s">
        <v>53</v>
      </c>
      <c r="P3819" s="7">
        <v>0</v>
      </c>
      <c r="Q3819" s="7">
        <v>0</v>
      </c>
      <c r="R3819" s="7">
        <v>1000</v>
      </c>
    </row>
    <row r="3820" spans="1:18" x14ac:dyDescent="0.25">
      <c r="A3820" s="7" t="s">
        <v>7406</v>
      </c>
      <c r="B3820" s="8">
        <v>44036</v>
      </c>
      <c r="C3820" s="7">
        <v>1</v>
      </c>
      <c r="D3820" s="7" t="s">
        <v>7407</v>
      </c>
      <c r="E3820" s="7" t="s">
        <v>592</v>
      </c>
      <c r="F3820" s="7" t="s">
        <v>7408</v>
      </c>
      <c r="G3820" s="8">
        <v>44026</v>
      </c>
      <c r="H3820" s="7" t="s">
        <v>2781</v>
      </c>
      <c r="I3820" s="7"/>
      <c r="J3820" s="7"/>
      <c r="K3820" s="7">
        <v>0</v>
      </c>
      <c r="L3820" s="7">
        <v>0</v>
      </c>
      <c r="M3820" s="7">
        <v>1000</v>
      </c>
      <c r="N3820" s="7">
        <v>1</v>
      </c>
      <c r="O3820" s="7" t="s">
        <v>53</v>
      </c>
      <c r="P3820" s="7">
        <v>0</v>
      </c>
      <c r="Q3820" s="7">
        <v>0</v>
      </c>
      <c r="R3820" s="7">
        <v>1000</v>
      </c>
    </row>
    <row r="3821" spans="1:18" x14ac:dyDescent="0.25">
      <c r="A3821" s="7" t="s">
        <v>7409</v>
      </c>
      <c r="B3821" s="8">
        <v>44036</v>
      </c>
      <c r="C3821" s="7">
        <v>1</v>
      </c>
      <c r="D3821" s="7" t="s">
        <v>7410</v>
      </c>
      <c r="E3821" s="7" t="s">
        <v>592</v>
      </c>
      <c r="F3821" s="7" t="s">
        <v>7411</v>
      </c>
      <c r="G3821" s="8">
        <v>44018</v>
      </c>
      <c r="H3821" s="7" t="s">
        <v>2781</v>
      </c>
      <c r="I3821" s="7"/>
      <c r="J3821" s="7"/>
      <c r="K3821" s="7">
        <v>0</v>
      </c>
      <c r="L3821" s="7">
        <v>0</v>
      </c>
      <c r="M3821" s="7">
        <v>1000</v>
      </c>
      <c r="N3821" s="7">
        <v>1</v>
      </c>
      <c r="O3821" s="7" t="s">
        <v>53</v>
      </c>
      <c r="P3821" s="7">
        <v>0</v>
      </c>
      <c r="Q3821" s="7">
        <v>0</v>
      </c>
      <c r="R3821" s="7">
        <v>1000</v>
      </c>
    </row>
    <row r="3822" spans="1:18" x14ac:dyDescent="0.25">
      <c r="A3822" s="7" t="s">
        <v>7412</v>
      </c>
      <c r="B3822" s="8">
        <v>44039</v>
      </c>
      <c r="C3822" s="7">
        <v>1</v>
      </c>
      <c r="D3822" s="7" t="s">
        <v>7413</v>
      </c>
      <c r="E3822" s="7" t="s">
        <v>592</v>
      </c>
      <c r="F3822" s="7" t="s">
        <v>7414</v>
      </c>
      <c r="G3822" s="8">
        <v>44039</v>
      </c>
      <c r="H3822" s="7" t="s">
        <v>2781</v>
      </c>
      <c r="I3822" s="7"/>
      <c r="J3822" s="7"/>
      <c r="K3822" s="7">
        <v>0</v>
      </c>
      <c r="L3822" s="7">
        <v>0</v>
      </c>
      <c r="M3822" s="7">
        <v>4000</v>
      </c>
      <c r="N3822" s="7">
        <v>1</v>
      </c>
      <c r="O3822" s="7" t="s">
        <v>53</v>
      </c>
      <c r="P3822" s="7">
        <v>0</v>
      </c>
      <c r="Q3822" s="7">
        <v>0</v>
      </c>
      <c r="R3822" s="7">
        <v>4000</v>
      </c>
    </row>
    <row r="3823" spans="1:18" x14ac:dyDescent="0.25">
      <c r="A3823" s="7" t="s">
        <v>7415</v>
      </c>
      <c r="B3823" s="8">
        <v>44039</v>
      </c>
      <c r="C3823" s="7">
        <v>1</v>
      </c>
      <c r="D3823" s="7" t="s">
        <v>7413</v>
      </c>
      <c r="E3823" s="7" t="s">
        <v>592</v>
      </c>
      <c r="F3823" s="7" t="s">
        <v>7414</v>
      </c>
      <c r="G3823" s="8">
        <v>44039</v>
      </c>
      <c r="H3823" s="7" t="s">
        <v>2781</v>
      </c>
      <c r="I3823" s="7"/>
      <c r="J3823" s="7"/>
      <c r="K3823" s="7">
        <v>0</v>
      </c>
      <c r="L3823" s="7">
        <v>0</v>
      </c>
      <c r="M3823" s="7">
        <v>4000</v>
      </c>
      <c r="N3823" s="7">
        <v>1</v>
      </c>
      <c r="O3823" s="7" t="s">
        <v>53</v>
      </c>
      <c r="P3823" s="7">
        <v>0</v>
      </c>
      <c r="Q3823" s="7">
        <v>0</v>
      </c>
      <c r="R3823" s="7">
        <v>4000</v>
      </c>
    </row>
    <row r="3824" spans="1:18" x14ac:dyDescent="0.25">
      <c r="A3824" s="7" t="s">
        <v>7412</v>
      </c>
      <c r="B3824" s="8">
        <v>44039</v>
      </c>
      <c r="C3824" s="7">
        <v>1</v>
      </c>
      <c r="D3824" s="7" t="s">
        <v>7413</v>
      </c>
      <c r="E3824" s="7" t="s">
        <v>592</v>
      </c>
      <c r="F3824" s="7" t="s">
        <v>7414</v>
      </c>
      <c r="G3824" s="8">
        <v>44039</v>
      </c>
      <c r="H3824" s="7" t="s">
        <v>2781</v>
      </c>
      <c r="I3824" s="7"/>
      <c r="J3824" s="7"/>
      <c r="K3824" s="7">
        <v>0</v>
      </c>
      <c r="L3824" s="7">
        <v>0</v>
      </c>
      <c r="M3824" s="7">
        <v>4000</v>
      </c>
      <c r="N3824" s="7">
        <v>1</v>
      </c>
      <c r="O3824" s="7" t="s">
        <v>53</v>
      </c>
      <c r="P3824" s="7">
        <v>0</v>
      </c>
      <c r="Q3824" s="7">
        <v>0</v>
      </c>
      <c r="R3824" s="7">
        <v>4000</v>
      </c>
    </row>
    <row r="3825" spans="1:18" x14ac:dyDescent="0.25">
      <c r="A3825" s="7" t="s">
        <v>7415</v>
      </c>
      <c r="B3825" s="8">
        <v>44039</v>
      </c>
      <c r="C3825" s="7">
        <v>1</v>
      </c>
      <c r="D3825" s="7" t="s">
        <v>7413</v>
      </c>
      <c r="E3825" s="7" t="s">
        <v>592</v>
      </c>
      <c r="F3825" s="7" t="s">
        <v>7414</v>
      </c>
      <c r="G3825" s="8">
        <v>44039</v>
      </c>
      <c r="H3825" s="7" t="s">
        <v>2781</v>
      </c>
      <c r="I3825" s="7"/>
      <c r="J3825" s="7"/>
      <c r="K3825" s="7">
        <v>0</v>
      </c>
      <c r="L3825" s="7">
        <v>0</v>
      </c>
      <c r="M3825" s="7">
        <v>4000</v>
      </c>
      <c r="N3825" s="7">
        <v>1</v>
      </c>
      <c r="O3825" s="7" t="s">
        <v>53</v>
      </c>
      <c r="P3825" s="7">
        <v>0</v>
      </c>
      <c r="Q3825" s="7">
        <v>0</v>
      </c>
      <c r="R3825" s="7">
        <v>4000</v>
      </c>
    </row>
    <row r="3826" spans="1:18" x14ac:dyDescent="0.25">
      <c r="A3826" s="7" t="s">
        <v>7416</v>
      </c>
      <c r="B3826" s="8">
        <v>44049</v>
      </c>
      <c r="C3826" s="7">
        <v>1</v>
      </c>
      <c r="D3826" s="7" t="s">
        <v>7417</v>
      </c>
      <c r="E3826" s="7" t="s">
        <v>592</v>
      </c>
      <c r="F3826" s="7" t="s">
        <v>7418</v>
      </c>
      <c r="G3826" s="8">
        <v>44030</v>
      </c>
      <c r="H3826" s="7" t="s">
        <v>2781</v>
      </c>
      <c r="I3826" s="7"/>
      <c r="J3826" s="7"/>
      <c r="K3826" s="7">
        <v>0</v>
      </c>
      <c r="L3826" s="7">
        <v>0</v>
      </c>
      <c r="M3826" s="7">
        <v>170</v>
      </c>
      <c r="N3826" s="7">
        <v>1</v>
      </c>
      <c r="O3826" s="7" t="s">
        <v>2813</v>
      </c>
      <c r="P3826" s="7">
        <v>0</v>
      </c>
      <c r="Q3826" s="7">
        <v>0</v>
      </c>
      <c r="R3826" s="7">
        <v>170</v>
      </c>
    </row>
    <row r="3827" spans="1:18" x14ac:dyDescent="0.25">
      <c r="A3827" s="7" t="s">
        <v>7419</v>
      </c>
      <c r="B3827" s="8">
        <v>44049</v>
      </c>
      <c r="C3827" s="7">
        <v>1</v>
      </c>
      <c r="D3827" s="7" t="s">
        <v>7420</v>
      </c>
      <c r="E3827" s="7" t="s">
        <v>592</v>
      </c>
      <c r="F3827" s="7" t="s">
        <v>7421</v>
      </c>
      <c r="G3827" s="8">
        <v>44034</v>
      </c>
      <c r="H3827" s="7" t="s">
        <v>2781</v>
      </c>
      <c r="I3827" s="7"/>
      <c r="J3827" s="7"/>
      <c r="K3827" s="7">
        <v>0</v>
      </c>
      <c r="L3827" s="7">
        <v>0</v>
      </c>
      <c r="M3827" s="7">
        <v>50</v>
      </c>
      <c r="N3827" s="7">
        <v>1</v>
      </c>
      <c r="O3827" s="7" t="s">
        <v>71</v>
      </c>
      <c r="P3827" s="7">
        <v>0</v>
      </c>
      <c r="Q3827" s="7">
        <v>0</v>
      </c>
      <c r="R3827" s="7">
        <v>50</v>
      </c>
    </row>
    <row r="3828" spans="1:18" x14ac:dyDescent="0.25">
      <c r="A3828" s="7" t="s">
        <v>7422</v>
      </c>
      <c r="B3828" s="8">
        <v>44049</v>
      </c>
      <c r="C3828" s="7">
        <v>1</v>
      </c>
      <c r="D3828" s="7" t="s">
        <v>7423</v>
      </c>
      <c r="E3828" s="7" t="s">
        <v>592</v>
      </c>
      <c r="F3828" s="7" t="s">
        <v>7424</v>
      </c>
      <c r="G3828" s="8">
        <v>44037</v>
      </c>
      <c r="H3828" s="7" t="s">
        <v>2781</v>
      </c>
      <c r="I3828" s="7"/>
      <c r="J3828" s="7"/>
      <c r="K3828" s="7">
        <v>0</v>
      </c>
      <c r="L3828" s="7">
        <v>0</v>
      </c>
      <c r="M3828" s="7">
        <v>500</v>
      </c>
      <c r="N3828" s="7">
        <v>1</v>
      </c>
      <c r="O3828" s="7" t="s">
        <v>71</v>
      </c>
      <c r="P3828" s="7">
        <v>0</v>
      </c>
      <c r="Q3828" s="7">
        <v>0</v>
      </c>
      <c r="R3828" s="7">
        <v>500</v>
      </c>
    </row>
    <row r="3829" spans="1:18" x14ac:dyDescent="0.25">
      <c r="A3829" s="7" t="s">
        <v>7425</v>
      </c>
      <c r="B3829" s="8">
        <v>44049</v>
      </c>
      <c r="C3829" s="7">
        <v>1</v>
      </c>
      <c r="D3829" s="7" t="s">
        <v>7426</v>
      </c>
      <c r="E3829" s="7" t="s">
        <v>592</v>
      </c>
      <c r="F3829" s="7" t="s">
        <v>7427</v>
      </c>
      <c r="G3829" s="8">
        <v>44044</v>
      </c>
      <c r="H3829" s="7" t="s">
        <v>2781</v>
      </c>
      <c r="I3829" s="7"/>
      <c r="J3829" s="7"/>
      <c r="K3829" s="7">
        <v>0</v>
      </c>
      <c r="L3829" s="7">
        <v>0</v>
      </c>
      <c r="M3829" s="7">
        <v>50</v>
      </c>
      <c r="N3829" s="7">
        <v>1</v>
      </c>
      <c r="O3829" s="7" t="s">
        <v>71</v>
      </c>
      <c r="P3829" s="7">
        <v>0</v>
      </c>
      <c r="Q3829" s="7">
        <v>0</v>
      </c>
      <c r="R3829" s="7">
        <v>50</v>
      </c>
    </row>
    <row r="3830" spans="1:18" x14ac:dyDescent="0.25">
      <c r="A3830" s="7" t="s">
        <v>7428</v>
      </c>
      <c r="B3830" s="8">
        <v>44049</v>
      </c>
      <c r="C3830" s="7">
        <v>1</v>
      </c>
      <c r="D3830" s="7" t="s">
        <v>7429</v>
      </c>
      <c r="E3830" s="7" t="s">
        <v>592</v>
      </c>
      <c r="F3830" s="7" t="s">
        <v>7430</v>
      </c>
      <c r="G3830" s="8">
        <v>44013</v>
      </c>
      <c r="H3830" s="7" t="s">
        <v>2781</v>
      </c>
      <c r="I3830" s="7"/>
      <c r="J3830" s="7"/>
      <c r="K3830" s="7">
        <v>0</v>
      </c>
      <c r="L3830" s="7">
        <v>0</v>
      </c>
      <c r="M3830" s="7">
        <v>96.11</v>
      </c>
      <c r="N3830" s="7">
        <v>1</v>
      </c>
      <c r="O3830" s="7" t="s">
        <v>71</v>
      </c>
      <c r="P3830" s="7">
        <v>0</v>
      </c>
      <c r="Q3830" s="7">
        <v>0</v>
      </c>
      <c r="R3830" s="7">
        <v>50</v>
      </c>
    </row>
    <row r="3831" spans="1:18" x14ac:dyDescent="0.25">
      <c r="A3831" s="7" t="s">
        <v>7431</v>
      </c>
      <c r="B3831" s="8">
        <v>44050</v>
      </c>
      <c r="C3831" s="7">
        <v>1</v>
      </c>
      <c r="D3831" s="7" t="s">
        <v>7432</v>
      </c>
      <c r="E3831" s="7" t="s">
        <v>592</v>
      </c>
      <c r="F3831" s="7" t="s">
        <v>7433</v>
      </c>
      <c r="G3831" s="8">
        <v>44048</v>
      </c>
      <c r="H3831" s="7" t="s">
        <v>2781</v>
      </c>
      <c r="I3831" s="7"/>
      <c r="J3831" s="7"/>
      <c r="K3831" s="7">
        <v>0</v>
      </c>
      <c r="L3831" s="7">
        <v>0</v>
      </c>
      <c r="M3831" s="7">
        <v>50</v>
      </c>
      <c r="N3831" s="7">
        <v>1</v>
      </c>
      <c r="O3831" s="7" t="s">
        <v>71</v>
      </c>
      <c r="P3831" s="7">
        <v>0</v>
      </c>
      <c r="Q3831" s="7">
        <v>0</v>
      </c>
      <c r="R3831" s="7">
        <v>736</v>
      </c>
    </row>
    <row r="3832" spans="1:18" x14ac:dyDescent="0.25">
      <c r="A3832" s="7" t="s">
        <v>7434</v>
      </c>
      <c r="B3832" s="8">
        <v>44053</v>
      </c>
      <c r="C3832" s="7">
        <v>1</v>
      </c>
      <c r="D3832" s="7" t="s">
        <v>7435</v>
      </c>
      <c r="E3832" s="7" t="s">
        <v>592</v>
      </c>
      <c r="F3832" s="7" t="s">
        <v>7436</v>
      </c>
      <c r="G3832" s="8">
        <v>44048</v>
      </c>
      <c r="H3832" s="7" t="s">
        <v>2781</v>
      </c>
      <c r="I3832" s="7"/>
      <c r="J3832" s="7"/>
      <c r="K3832" s="7">
        <v>0</v>
      </c>
      <c r="L3832" s="7">
        <v>0</v>
      </c>
      <c r="M3832" s="7">
        <v>180</v>
      </c>
      <c r="N3832" s="7">
        <v>1</v>
      </c>
      <c r="O3832" s="7" t="s">
        <v>71</v>
      </c>
      <c r="P3832" s="7">
        <v>0</v>
      </c>
      <c r="Q3832" s="7">
        <v>0</v>
      </c>
      <c r="R3832" s="7">
        <v>180</v>
      </c>
    </row>
    <row r="3833" spans="1:18" x14ac:dyDescent="0.25">
      <c r="A3833" s="7" t="s">
        <v>7437</v>
      </c>
      <c r="B3833" s="8">
        <v>44053</v>
      </c>
      <c r="C3833" s="7">
        <v>1</v>
      </c>
      <c r="D3833" s="7" t="s">
        <v>7438</v>
      </c>
      <c r="E3833" s="7" t="s">
        <v>592</v>
      </c>
      <c r="F3833" s="7" t="s">
        <v>7439</v>
      </c>
      <c r="G3833" s="8">
        <v>43916</v>
      </c>
      <c r="H3833" s="7" t="s">
        <v>2781</v>
      </c>
      <c r="I3833" s="7"/>
      <c r="J3833" s="7"/>
      <c r="K3833" s="7">
        <v>0</v>
      </c>
      <c r="L3833" s="7">
        <v>0</v>
      </c>
      <c r="M3833" s="7">
        <v>7218</v>
      </c>
      <c r="N3833" s="7">
        <v>1</v>
      </c>
      <c r="O3833" s="7" t="s">
        <v>53</v>
      </c>
      <c r="P3833" s="7">
        <v>0</v>
      </c>
      <c r="Q3833" s="7">
        <v>0</v>
      </c>
      <c r="R3833" s="7">
        <v>7218</v>
      </c>
    </row>
    <row r="3834" spans="1:18" x14ac:dyDescent="0.25">
      <c r="A3834" s="7" t="s">
        <v>7440</v>
      </c>
      <c r="B3834" s="8">
        <v>44053</v>
      </c>
      <c r="C3834" s="7">
        <v>1</v>
      </c>
      <c r="D3834" s="7" t="s">
        <v>7441</v>
      </c>
      <c r="E3834" s="7" t="s">
        <v>592</v>
      </c>
      <c r="F3834" s="7" t="s">
        <v>7442</v>
      </c>
      <c r="G3834" s="8">
        <v>43998</v>
      </c>
      <c r="H3834" s="7" t="s">
        <v>2781</v>
      </c>
      <c r="I3834" s="7"/>
      <c r="J3834" s="7"/>
      <c r="K3834" s="7">
        <v>0</v>
      </c>
      <c r="L3834" s="7">
        <v>0</v>
      </c>
      <c r="M3834" s="7">
        <v>100</v>
      </c>
      <c r="N3834" s="7">
        <v>1</v>
      </c>
      <c r="O3834" s="7" t="s">
        <v>71</v>
      </c>
      <c r="P3834" s="7">
        <v>0</v>
      </c>
      <c r="Q3834" s="7">
        <v>0</v>
      </c>
      <c r="R3834" s="7">
        <v>100</v>
      </c>
    </row>
    <row r="3835" spans="1:18" x14ac:dyDescent="0.25">
      <c r="A3835" s="7" t="s">
        <v>7443</v>
      </c>
      <c r="B3835" s="8">
        <v>44053</v>
      </c>
      <c r="C3835" s="7">
        <v>1</v>
      </c>
      <c r="D3835" s="7" t="s">
        <v>7444</v>
      </c>
      <c r="E3835" s="7" t="s">
        <v>592</v>
      </c>
      <c r="F3835" s="7" t="s">
        <v>7445</v>
      </c>
      <c r="G3835" s="8">
        <v>44007</v>
      </c>
      <c r="H3835" s="7" t="s">
        <v>2781</v>
      </c>
      <c r="I3835" s="7"/>
      <c r="J3835" s="7"/>
      <c r="K3835" s="7">
        <v>0</v>
      </c>
      <c r="L3835" s="7">
        <v>0</v>
      </c>
      <c r="M3835" s="7">
        <v>575</v>
      </c>
      <c r="N3835" s="7">
        <v>1</v>
      </c>
      <c r="O3835" s="7" t="s">
        <v>71</v>
      </c>
      <c r="P3835" s="7">
        <v>0</v>
      </c>
      <c r="Q3835" s="7">
        <v>0</v>
      </c>
      <c r="R3835" s="7">
        <v>575</v>
      </c>
    </row>
    <row r="3836" spans="1:18" x14ac:dyDescent="0.25">
      <c r="A3836" s="7" t="s">
        <v>7446</v>
      </c>
      <c r="B3836" s="8">
        <v>44055</v>
      </c>
      <c r="C3836" s="7">
        <v>1</v>
      </c>
      <c r="D3836" s="7" t="s">
        <v>7447</v>
      </c>
      <c r="E3836" s="7" t="s">
        <v>592</v>
      </c>
      <c r="F3836" s="7" t="s">
        <v>7448</v>
      </c>
      <c r="G3836" s="8">
        <v>44033</v>
      </c>
      <c r="H3836" s="7" t="s">
        <v>2781</v>
      </c>
      <c r="I3836" s="7"/>
      <c r="J3836" s="7"/>
      <c r="K3836" s="7">
        <v>0</v>
      </c>
      <c r="L3836" s="7">
        <v>0</v>
      </c>
      <c r="M3836" s="7">
        <v>7664.58</v>
      </c>
      <c r="N3836" s="7">
        <v>1</v>
      </c>
      <c r="O3836" s="7" t="s">
        <v>53</v>
      </c>
      <c r="P3836" s="7">
        <v>0</v>
      </c>
      <c r="Q3836" s="7">
        <v>0</v>
      </c>
      <c r="R3836" s="7">
        <v>18743</v>
      </c>
    </row>
    <row r="3837" spans="1:18" x14ac:dyDescent="0.25">
      <c r="A3837" s="7" t="s">
        <v>7449</v>
      </c>
      <c r="B3837" s="8">
        <v>44056</v>
      </c>
      <c r="C3837" s="7">
        <v>1</v>
      </c>
      <c r="D3837" s="7" t="s">
        <v>7450</v>
      </c>
      <c r="E3837" s="7" t="s">
        <v>592</v>
      </c>
      <c r="F3837" s="7" t="s">
        <v>7451</v>
      </c>
      <c r="G3837" s="8">
        <v>44055</v>
      </c>
      <c r="H3837" s="7" t="s">
        <v>2781</v>
      </c>
      <c r="I3837" s="7"/>
      <c r="J3837" s="7"/>
      <c r="K3837" s="7">
        <v>0</v>
      </c>
      <c r="L3837" s="7">
        <v>0</v>
      </c>
      <c r="M3837" s="7">
        <v>1770</v>
      </c>
      <c r="N3837" s="7">
        <v>1</v>
      </c>
      <c r="O3837" s="7" t="s">
        <v>53</v>
      </c>
      <c r="P3837" s="7">
        <v>0</v>
      </c>
      <c r="Q3837" s="7">
        <v>0</v>
      </c>
      <c r="R3837" s="7">
        <v>1770</v>
      </c>
    </row>
    <row r="3838" spans="1:18" x14ac:dyDescent="0.25">
      <c r="A3838" s="7" t="s">
        <v>7452</v>
      </c>
      <c r="B3838" s="8">
        <v>44056</v>
      </c>
      <c r="C3838" s="7">
        <v>1</v>
      </c>
      <c r="D3838" s="7" t="s">
        <v>7453</v>
      </c>
      <c r="E3838" s="7" t="s">
        <v>592</v>
      </c>
      <c r="F3838" s="7" t="s">
        <v>7454</v>
      </c>
      <c r="G3838" s="8">
        <v>44056</v>
      </c>
      <c r="H3838" s="7" t="s">
        <v>2781</v>
      </c>
      <c r="I3838" s="7"/>
      <c r="J3838" s="7"/>
      <c r="K3838" s="7">
        <v>0</v>
      </c>
      <c r="L3838" s="7">
        <v>0</v>
      </c>
      <c r="M3838" s="7">
        <v>600</v>
      </c>
      <c r="N3838" s="7">
        <v>1</v>
      </c>
      <c r="O3838" s="7" t="s">
        <v>53</v>
      </c>
      <c r="P3838" s="7">
        <v>0</v>
      </c>
      <c r="Q3838" s="7">
        <v>0</v>
      </c>
      <c r="R3838" s="7">
        <v>600</v>
      </c>
    </row>
    <row r="3839" spans="1:18" x14ac:dyDescent="0.25">
      <c r="A3839" s="7" t="s">
        <v>7455</v>
      </c>
      <c r="B3839" s="8">
        <v>44056</v>
      </c>
      <c r="C3839" s="7">
        <v>1</v>
      </c>
      <c r="D3839" s="7" t="s">
        <v>7456</v>
      </c>
      <c r="E3839" s="7" t="s">
        <v>592</v>
      </c>
      <c r="F3839" s="7" t="s">
        <v>7457</v>
      </c>
      <c r="G3839" s="8">
        <v>44016</v>
      </c>
      <c r="H3839" s="7" t="s">
        <v>2781</v>
      </c>
      <c r="I3839" s="7"/>
      <c r="J3839" s="7"/>
      <c r="K3839" s="7">
        <v>0</v>
      </c>
      <c r="L3839" s="7">
        <v>0</v>
      </c>
      <c r="M3839" s="7">
        <v>3000</v>
      </c>
      <c r="N3839" s="7">
        <v>1</v>
      </c>
      <c r="O3839" s="7" t="s">
        <v>53</v>
      </c>
      <c r="P3839" s="7">
        <v>0</v>
      </c>
      <c r="Q3839" s="7">
        <v>0</v>
      </c>
      <c r="R3839" s="7">
        <v>3000</v>
      </c>
    </row>
    <row r="3840" spans="1:18" x14ac:dyDescent="0.25">
      <c r="A3840" s="7" t="s">
        <v>7458</v>
      </c>
      <c r="B3840" s="8">
        <v>44056</v>
      </c>
      <c r="C3840" s="7">
        <v>1</v>
      </c>
      <c r="D3840" s="7" t="s">
        <v>7459</v>
      </c>
      <c r="E3840" s="7" t="s">
        <v>592</v>
      </c>
      <c r="F3840" s="7" t="s">
        <v>7460</v>
      </c>
      <c r="G3840" s="8">
        <v>44051</v>
      </c>
      <c r="H3840" s="7" t="s">
        <v>2781</v>
      </c>
      <c r="I3840" s="7"/>
      <c r="J3840" s="7"/>
      <c r="K3840" s="7">
        <v>0</v>
      </c>
      <c r="L3840" s="7">
        <v>0</v>
      </c>
      <c r="M3840" s="7">
        <v>1000</v>
      </c>
      <c r="N3840" s="7">
        <v>1</v>
      </c>
      <c r="O3840" s="7" t="s">
        <v>53</v>
      </c>
      <c r="P3840" s="7">
        <v>0</v>
      </c>
      <c r="Q3840" s="7">
        <v>0</v>
      </c>
      <c r="R3840" s="7">
        <v>1000</v>
      </c>
    </row>
    <row r="3841" spans="1:18" x14ac:dyDescent="0.25">
      <c r="A3841" s="7" t="s">
        <v>7461</v>
      </c>
      <c r="B3841" s="8">
        <v>44056</v>
      </c>
      <c r="C3841" s="7">
        <v>1</v>
      </c>
      <c r="D3841" s="7" t="s">
        <v>7462</v>
      </c>
      <c r="E3841" s="7" t="s">
        <v>592</v>
      </c>
      <c r="F3841" s="7" t="s">
        <v>7463</v>
      </c>
      <c r="G3841" s="8">
        <v>44050</v>
      </c>
      <c r="H3841" s="7" t="s">
        <v>2781</v>
      </c>
      <c r="I3841" s="7"/>
      <c r="J3841" s="7"/>
      <c r="K3841" s="7">
        <v>0</v>
      </c>
      <c r="L3841" s="7">
        <v>0</v>
      </c>
      <c r="M3841" s="7">
        <v>1200</v>
      </c>
      <c r="N3841" s="7">
        <v>1</v>
      </c>
      <c r="O3841" s="7" t="s">
        <v>53</v>
      </c>
      <c r="P3841" s="7">
        <v>0</v>
      </c>
      <c r="Q3841" s="7">
        <v>0</v>
      </c>
      <c r="R3841" s="7">
        <v>1200</v>
      </c>
    </row>
    <row r="3842" spans="1:18" x14ac:dyDescent="0.25">
      <c r="A3842" s="7" t="s">
        <v>7464</v>
      </c>
      <c r="B3842" s="8">
        <v>44056</v>
      </c>
      <c r="C3842" s="7">
        <v>1</v>
      </c>
      <c r="D3842" s="7" t="s">
        <v>7127</v>
      </c>
      <c r="E3842" s="7" t="s">
        <v>592</v>
      </c>
      <c r="F3842" s="7" t="s">
        <v>7128</v>
      </c>
      <c r="G3842" s="8">
        <v>43942</v>
      </c>
      <c r="H3842" s="7" t="s">
        <v>2781</v>
      </c>
      <c r="I3842" s="7"/>
      <c r="J3842" s="7"/>
      <c r="K3842" s="7">
        <v>0</v>
      </c>
      <c r="L3842" s="7">
        <v>0</v>
      </c>
      <c r="M3842" s="7">
        <v>20000</v>
      </c>
      <c r="N3842" s="7">
        <v>1</v>
      </c>
      <c r="O3842" s="7" t="s">
        <v>53</v>
      </c>
      <c r="P3842" s="7">
        <v>0</v>
      </c>
      <c r="Q3842" s="7">
        <v>0</v>
      </c>
      <c r="R3842" s="7">
        <v>20000</v>
      </c>
    </row>
    <row r="3843" spans="1:18" x14ac:dyDescent="0.25">
      <c r="A3843" s="7" t="s">
        <v>7449</v>
      </c>
      <c r="B3843" s="8">
        <v>44056</v>
      </c>
      <c r="C3843" s="7">
        <v>1</v>
      </c>
      <c r="D3843" s="7" t="s">
        <v>7450</v>
      </c>
      <c r="E3843" s="7" t="s">
        <v>592</v>
      </c>
      <c r="F3843" s="7" t="s">
        <v>7451</v>
      </c>
      <c r="G3843" s="8">
        <v>44055</v>
      </c>
      <c r="H3843" s="7" t="s">
        <v>2781</v>
      </c>
      <c r="I3843" s="7"/>
      <c r="J3843" s="7"/>
      <c r="K3843" s="7">
        <v>0</v>
      </c>
      <c r="L3843" s="7">
        <v>0</v>
      </c>
      <c r="M3843" s="7">
        <v>1770</v>
      </c>
      <c r="N3843" s="7">
        <v>1</v>
      </c>
      <c r="O3843" s="7" t="s">
        <v>53</v>
      </c>
      <c r="P3843" s="7">
        <v>0</v>
      </c>
      <c r="Q3843" s="7">
        <v>0</v>
      </c>
      <c r="R3843" s="7">
        <v>1770</v>
      </c>
    </row>
    <row r="3844" spans="1:18" x14ac:dyDescent="0.25">
      <c r="A3844" s="7" t="s">
        <v>7452</v>
      </c>
      <c r="B3844" s="8">
        <v>44056</v>
      </c>
      <c r="C3844" s="7">
        <v>1</v>
      </c>
      <c r="D3844" s="7" t="s">
        <v>7453</v>
      </c>
      <c r="E3844" s="7" t="s">
        <v>592</v>
      </c>
      <c r="F3844" s="7" t="s">
        <v>7454</v>
      </c>
      <c r="G3844" s="8">
        <v>44056</v>
      </c>
      <c r="H3844" s="7" t="s">
        <v>2781</v>
      </c>
      <c r="I3844" s="7"/>
      <c r="J3844" s="7"/>
      <c r="K3844" s="7">
        <v>0</v>
      </c>
      <c r="L3844" s="7">
        <v>0</v>
      </c>
      <c r="M3844" s="7">
        <v>600</v>
      </c>
      <c r="N3844" s="7">
        <v>1</v>
      </c>
      <c r="O3844" s="7" t="s">
        <v>53</v>
      </c>
      <c r="P3844" s="7">
        <v>0</v>
      </c>
      <c r="Q3844" s="7">
        <v>0</v>
      </c>
      <c r="R3844" s="7">
        <v>600</v>
      </c>
    </row>
    <row r="3845" spans="1:18" x14ac:dyDescent="0.25">
      <c r="A3845" s="7" t="s">
        <v>7455</v>
      </c>
      <c r="B3845" s="8">
        <v>44056</v>
      </c>
      <c r="C3845" s="7">
        <v>1</v>
      </c>
      <c r="D3845" s="7" t="s">
        <v>7456</v>
      </c>
      <c r="E3845" s="7" t="s">
        <v>592</v>
      </c>
      <c r="F3845" s="7" t="s">
        <v>7457</v>
      </c>
      <c r="G3845" s="8">
        <v>44016</v>
      </c>
      <c r="H3845" s="7" t="s">
        <v>2781</v>
      </c>
      <c r="I3845" s="7"/>
      <c r="J3845" s="7"/>
      <c r="K3845" s="7">
        <v>0</v>
      </c>
      <c r="L3845" s="7">
        <v>0</v>
      </c>
      <c r="M3845" s="7">
        <v>3000</v>
      </c>
      <c r="N3845" s="7">
        <v>1</v>
      </c>
      <c r="O3845" s="7" t="s">
        <v>53</v>
      </c>
      <c r="P3845" s="7">
        <v>0</v>
      </c>
      <c r="Q3845" s="7">
        <v>0</v>
      </c>
      <c r="R3845" s="7">
        <v>3000</v>
      </c>
    </row>
    <row r="3846" spans="1:18" x14ac:dyDescent="0.25">
      <c r="A3846" s="7" t="s">
        <v>7458</v>
      </c>
      <c r="B3846" s="8">
        <v>44056</v>
      </c>
      <c r="C3846" s="7">
        <v>1</v>
      </c>
      <c r="D3846" s="7" t="s">
        <v>7459</v>
      </c>
      <c r="E3846" s="7" t="s">
        <v>592</v>
      </c>
      <c r="F3846" s="7" t="s">
        <v>7460</v>
      </c>
      <c r="G3846" s="8">
        <v>44051</v>
      </c>
      <c r="H3846" s="7" t="s">
        <v>2781</v>
      </c>
      <c r="I3846" s="7"/>
      <c r="J3846" s="7"/>
      <c r="K3846" s="7">
        <v>0</v>
      </c>
      <c r="L3846" s="7">
        <v>0</v>
      </c>
      <c r="M3846" s="7">
        <v>1000</v>
      </c>
      <c r="N3846" s="7">
        <v>1</v>
      </c>
      <c r="O3846" s="7" t="s">
        <v>53</v>
      </c>
      <c r="P3846" s="7">
        <v>0</v>
      </c>
      <c r="Q3846" s="7">
        <v>0</v>
      </c>
      <c r="R3846" s="7">
        <v>1000</v>
      </c>
    </row>
    <row r="3847" spans="1:18" x14ac:dyDescent="0.25">
      <c r="A3847" s="7" t="s">
        <v>7461</v>
      </c>
      <c r="B3847" s="8">
        <v>44056</v>
      </c>
      <c r="C3847" s="7">
        <v>1</v>
      </c>
      <c r="D3847" s="7" t="s">
        <v>7462</v>
      </c>
      <c r="E3847" s="7" t="s">
        <v>592</v>
      </c>
      <c r="F3847" s="7" t="s">
        <v>7463</v>
      </c>
      <c r="G3847" s="8">
        <v>44050</v>
      </c>
      <c r="H3847" s="7" t="s">
        <v>2781</v>
      </c>
      <c r="I3847" s="7"/>
      <c r="J3847" s="7"/>
      <c r="K3847" s="7">
        <v>0</v>
      </c>
      <c r="L3847" s="7">
        <v>0</v>
      </c>
      <c r="M3847" s="7">
        <v>1200</v>
      </c>
      <c r="N3847" s="7">
        <v>1</v>
      </c>
      <c r="O3847" s="7" t="s">
        <v>53</v>
      </c>
      <c r="P3847" s="7">
        <v>0</v>
      </c>
      <c r="Q3847" s="7">
        <v>0</v>
      </c>
      <c r="R3847" s="7">
        <v>1200</v>
      </c>
    </row>
    <row r="3848" spans="1:18" x14ac:dyDescent="0.25">
      <c r="A3848" s="7" t="s">
        <v>7464</v>
      </c>
      <c r="B3848" s="8">
        <v>44056</v>
      </c>
      <c r="C3848" s="7">
        <v>1</v>
      </c>
      <c r="D3848" s="7" t="s">
        <v>7127</v>
      </c>
      <c r="E3848" s="7" t="s">
        <v>592</v>
      </c>
      <c r="F3848" s="7" t="s">
        <v>7128</v>
      </c>
      <c r="G3848" s="8">
        <v>43942</v>
      </c>
      <c r="H3848" s="7" t="s">
        <v>2781</v>
      </c>
      <c r="I3848" s="7"/>
      <c r="J3848" s="7"/>
      <c r="K3848" s="7">
        <v>0</v>
      </c>
      <c r="L3848" s="7">
        <v>0</v>
      </c>
      <c r="M3848" s="7">
        <v>20000</v>
      </c>
      <c r="N3848" s="7">
        <v>1</v>
      </c>
      <c r="O3848" s="7" t="s">
        <v>53</v>
      </c>
      <c r="P3848" s="7">
        <v>0</v>
      </c>
      <c r="Q3848" s="7">
        <v>0</v>
      </c>
      <c r="R3848" s="7">
        <v>20000</v>
      </c>
    </row>
    <row r="3849" spans="1:18" x14ac:dyDescent="0.25">
      <c r="A3849" s="7" t="s">
        <v>7465</v>
      </c>
      <c r="B3849" s="8">
        <v>44057</v>
      </c>
      <c r="C3849" s="7">
        <v>1</v>
      </c>
      <c r="D3849" s="7" t="s">
        <v>7466</v>
      </c>
      <c r="E3849" s="7" t="s">
        <v>592</v>
      </c>
      <c r="F3849" s="7" t="s">
        <v>7467</v>
      </c>
      <c r="G3849" s="8">
        <v>44048</v>
      </c>
      <c r="H3849" s="7" t="s">
        <v>2781</v>
      </c>
      <c r="I3849" s="7"/>
      <c r="J3849" s="7"/>
      <c r="K3849" s="7">
        <v>0</v>
      </c>
      <c r="L3849" s="7">
        <v>0</v>
      </c>
      <c r="M3849" s="7">
        <v>16520</v>
      </c>
      <c r="N3849" s="7">
        <v>1</v>
      </c>
      <c r="O3849" s="7" t="s">
        <v>53</v>
      </c>
      <c r="P3849" s="7">
        <v>0</v>
      </c>
      <c r="Q3849" s="7">
        <v>0</v>
      </c>
      <c r="R3849" s="7">
        <v>16520</v>
      </c>
    </row>
    <row r="3850" spans="1:18" x14ac:dyDescent="0.25">
      <c r="A3850" s="7" t="s">
        <v>7468</v>
      </c>
      <c r="B3850" s="8">
        <v>44057</v>
      </c>
      <c r="C3850" s="7">
        <v>1</v>
      </c>
      <c r="D3850" s="7" t="s">
        <v>7469</v>
      </c>
      <c r="E3850" s="7" t="s">
        <v>592</v>
      </c>
      <c r="F3850" s="7" t="s">
        <v>7470</v>
      </c>
      <c r="G3850" s="8">
        <v>44050</v>
      </c>
      <c r="H3850" s="7" t="s">
        <v>2781</v>
      </c>
      <c r="I3850" s="7"/>
      <c r="J3850" s="7"/>
      <c r="K3850" s="7">
        <v>0</v>
      </c>
      <c r="L3850" s="7">
        <v>0</v>
      </c>
      <c r="M3850" s="7">
        <v>5310</v>
      </c>
      <c r="N3850" s="7">
        <v>1</v>
      </c>
      <c r="O3850" s="7" t="s">
        <v>53</v>
      </c>
      <c r="P3850" s="7">
        <v>0</v>
      </c>
      <c r="Q3850" s="7">
        <v>0</v>
      </c>
      <c r="R3850" s="7">
        <v>5310</v>
      </c>
    </row>
    <row r="3851" spans="1:18" x14ac:dyDescent="0.25">
      <c r="A3851" s="7" t="s">
        <v>7465</v>
      </c>
      <c r="B3851" s="8">
        <v>44057</v>
      </c>
      <c r="C3851" s="7">
        <v>1</v>
      </c>
      <c r="D3851" s="7" t="s">
        <v>7466</v>
      </c>
      <c r="E3851" s="7" t="s">
        <v>592</v>
      </c>
      <c r="F3851" s="7" t="s">
        <v>7467</v>
      </c>
      <c r="G3851" s="8">
        <v>44048</v>
      </c>
      <c r="H3851" s="7" t="s">
        <v>2781</v>
      </c>
      <c r="I3851" s="7"/>
      <c r="J3851" s="7"/>
      <c r="K3851" s="7">
        <v>0</v>
      </c>
      <c r="L3851" s="7">
        <v>0</v>
      </c>
      <c r="M3851" s="7">
        <v>16520</v>
      </c>
      <c r="N3851" s="7">
        <v>1</v>
      </c>
      <c r="O3851" s="7" t="s">
        <v>53</v>
      </c>
      <c r="P3851" s="7">
        <v>0</v>
      </c>
      <c r="Q3851" s="7">
        <v>0</v>
      </c>
      <c r="R3851" s="7">
        <v>16520</v>
      </c>
    </row>
    <row r="3852" spans="1:18" x14ac:dyDescent="0.25">
      <c r="A3852" s="7" t="s">
        <v>7468</v>
      </c>
      <c r="B3852" s="8">
        <v>44057</v>
      </c>
      <c r="C3852" s="7">
        <v>1</v>
      </c>
      <c r="D3852" s="7" t="s">
        <v>7469</v>
      </c>
      <c r="E3852" s="7" t="s">
        <v>592</v>
      </c>
      <c r="F3852" s="7" t="s">
        <v>7470</v>
      </c>
      <c r="G3852" s="8">
        <v>44050</v>
      </c>
      <c r="H3852" s="7" t="s">
        <v>2781</v>
      </c>
      <c r="I3852" s="7"/>
      <c r="J3852" s="7"/>
      <c r="K3852" s="7">
        <v>0</v>
      </c>
      <c r="L3852" s="7">
        <v>0</v>
      </c>
      <c r="M3852" s="7">
        <v>5310</v>
      </c>
      <c r="N3852" s="7">
        <v>1</v>
      </c>
      <c r="O3852" s="7" t="s">
        <v>53</v>
      </c>
      <c r="P3852" s="7">
        <v>0</v>
      </c>
      <c r="Q3852" s="7">
        <v>0</v>
      </c>
      <c r="R3852" s="7">
        <v>5310</v>
      </c>
    </row>
    <row r="3853" spans="1:18" x14ac:dyDescent="0.25">
      <c r="A3853" s="7" t="s">
        <v>7471</v>
      </c>
      <c r="B3853" s="8">
        <v>44067</v>
      </c>
      <c r="C3853" s="7">
        <v>1</v>
      </c>
      <c r="D3853" s="7" t="s">
        <v>7472</v>
      </c>
      <c r="E3853" s="7" t="s">
        <v>592</v>
      </c>
      <c r="F3853" s="7" t="s">
        <v>7473</v>
      </c>
      <c r="G3853" s="8">
        <v>44064</v>
      </c>
      <c r="H3853" s="7" t="s">
        <v>2781</v>
      </c>
      <c r="I3853" s="7"/>
      <c r="J3853" s="7"/>
      <c r="K3853" s="7">
        <v>0</v>
      </c>
      <c r="L3853" s="7">
        <v>0</v>
      </c>
      <c r="M3853" s="7">
        <v>50</v>
      </c>
      <c r="N3853" s="7">
        <v>1</v>
      </c>
      <c r="O3853" s="7" t="s">
        <v>71</v>
      </c>
      <c r="P3853" s="7">
        <v>0</v>
      </c>
      <c r="Q3853" s="7">
        <v>0</v>
      </c>
      <c r="R3853" s="7">
        <v>50</v>
      </c>
    </row>
    <row r="3854" spans="1:18" x14ac:dyDescent="0.25">
      <c r="A3854" s="7" t="s">
        <v>7474</v>
      </c>
      <c r="B3854" s="8">
        <v>44067</v>
      </c>
      <c r="C3854" s="7">
        <v>1</v>
      </c>
      <c r="D3854" s="7" t="s">
        <v>7475</v>
      </c>
      <c r="E3854" s="7" t="s">
        <v>592</v>
      </c>
      <c r="F3854" s="7" t="s">
        <v>7476</v>
      </c>
      <c r="G3854" s="8">
        <v>44063</v>
      </c>
      <c r="H3854" s="7" t="s">
        <v>2781</v>
      </c>
      <c r="I3854" s="7"/>
      <c r="J3854" s="7"/>
      <c r="K3854" s="7">
        <v>0</v>
      </c>
      <c r="L3854" s="7">
        <v>0</v>
      </c>
      <c r="M3854" s="7">
        <v>50</v>
      </c>
      <c r="N3854" s="7">
        <v>1</v>
      </c>
      <c r="O3854" s="7" t="s">
        <v>71</v>
      </c>
      <c r="P3854" s="7">
        <v>0</v>
      </c>
      <c r="Q3854" s="7">
        <v>0</v>
      </c>
      <c r="R3854" s="7">
        <v>50</v>
      </c>
    </row>
    <row r="3855" spans="1:18" x14ac:dyDescent="0.25">
      <c r="A3855" s="7" t="s">
        <v>7477</v>
      </c>
      <c r="B3855" s="8">
        <v>44069</v>
      </c>
      <c r="C3855" s="7">
        <v>1</v>
      </c>
      <c r="D3855" s="7" t="s">
        <v>7478</v>
      </c>
      <c r="E3855" s="7" t="s">
        <v>592</v>
      </c>
      <c r="F3855" s="7" t="s">
        <v>7479</v>
      </c>
      <c r="G3855" s="8">
        <v>44037</v>
      </c>
      <c r="H3855" s="7" t="s">
        <v>2781</v>
      </c>
      <c r="I3855" s="7"/>
      <c r="J3855" s="7"/>
      <c r="K3855" s="7">
        <v>0</v>
      </c>
      <c r="L3855" s="7">
        <v>0</v>
      </c>
      <c r="M3855" s="7">
        <v>0</v>
      </c>
      <c r="N3855" s="7">
        <v>1</v>
      </c>
      <c r="O3855" s="7" t="s">
        <v>53</v>
      </c>
      <c r="P3855" s="7">
        <v>0</v>
      </c>
      <c r="Q3855" s="7">
        <v>0</v>
      </c>
      <c r="R3855" s="7">
        <v>2500</v>
      </c>
    </row>
    <row r="3856" spans="1:18" x14ac:dyDescent="0.25">
      <c r="A3856" s="7" t="s">
        <v>7480</v>
      </c>
      <c r="B3856" s="8">
        <v>44069</v>
      </c>
      <c r="C3856" s="7">
        <v>1</v>
      </c>
      <c r="D3856" s="7" t="s">
        <v>7481</v>
      </c>
      <c r="E3856" s="7" t="s">
        <v>592</v>
      </c>
      <c r="F3856" s="7" t="s">
        <v>7482</v>
      </c>
      <c r="G3856" s="8">
        <v>44062</v>
      </c>
      <c r="H3856" s="7" t="s">
        <v>2781</v>
      </c>
      <c r="I3856" s="7"/>
      <c r="J3856" s="7"/>
      <c r="K3856" s="7">
        <v>0</v>
      </c>
      <c r="L3856" s="7">
        <v>0</v>
      </c>
      <c r="M3856" s="7">
        <v>5000</v>
      </c>
      <c r="N3856" s="7">
        <v>1</v>
      </c>
      <c r="O3856" s="7" t="s">
        <v>53</v>
      </c>
      <c r="P3856" s="7">
        <v>0</v>
      </c>
      <c r="Q3856" s="7">
        <v>0</v>
      </c>
      <c r="R3856" s="7">
        <v>5000</v>
      </c>
    </row>
    <row r="3857" spans="1:18" x14ac:dyDescent="0.25">
      <c r="A3857" s="7" t="s">
        <v>7483</v>
      </c>
      <c r="B3857" s="8">
        <v>44069</v>
      </c>
      <c r="C3857" s="7">
        <v>1</v>
      </c>
      <c r="D3857" s="7" t="s">
        <v>7484</v>
      </c>
      <c r="E3857" s="7" t="s">
        <v>592</v>
      </c>
      <c r="F3857" s="7" t="s">
        <v>7485</v>
      </c>
      <c r="G3857" s="8">
        <v>44062</v>
      </c>
      <c r="H3857" s="7" t="s">
        <v>2781</v>
      </c>
      <c r="I3857" s="7"/>
      <c r="J3857" s="7"/>
      <c r="K3857" s="7">
        <v>0</v>
      </c>
      <c r="L3857" s="7">
        <v>0</v>
      </c>
      <c r="M3857" s="7">
        <v>2200</v>
      </c>
      <c r="N3857" s="7">
        <v>1</v>
      </c>
      <c r="O3857" s="7" t="s">
        <v>53</v>
      </c>
      <c r="P3857" s="7">
        <v>0</v>
      </c>
      <c r="Q3857" s="7">
        <v>0</v>
      </c>
      <c r="R3857" s="7">
        <v>2200</v>
      </c>
    </row>
    <row r="3858" spans="1:18" x14ac:dyDescent="0.25">
      <c r="A3858" s="7" t="s">
        <v>7486</v>
      </c>
      <c r="B3858" s="8">
        <v>44069</v>
      </c>
      <c r="C3858" s="7">
        <v>1</v>
      </c>
      <c r="D3858" s="7" t="s">
        <v>7487</v>
      </c>
      <c r="E3858" s="7" t="s">
        <v>592</v>
      </c>
      <c r="F3858" s="7" t="s">
        <v>7488</v>
      </c>
      <c r="G3858" s="8">
        <v>44062</v>
      </c>
      <c r="H3858" s="7" t="s">
        <v>2781</v>
      </c>
      <c r="I3858" s="7"/>
      <c r="J3858" s="7"/>
      <c r="K3858" s="7">
        <v>0</v>
      </c>
      <c r="L3858" s="7">
        <v>0</v>
      </c>
      <c r="M3858" s="7">
        <v>5000</v>
      </c>
      <c r="N3858" s="7">
        <v>1</v>
      </c>
      <c r="O3858" s="7" t="s">
        <v>53</v>
      </c>
      <c r="P3858" s="7">
        <v>0</v>
      </c>
      <c r="Q3858" s="7">
        <v>0</v>
      </c>
      <c r="R3858" s="7">
        <v>5000</v>
      </c>
    </row>
    <row r="3859" spans="1:18" x14ac:dyDescent="0.25">
      <c r="A3859" s="7" t="s">
        <v>7489</v>
      </c>
      <c r="B3859" s="8">
        <v>44069</v>
      </c>
      <c r="C3859" s="7">
        <v>1</v>
      </c>
      <c r="D3859" s="7" t="s">
        <v>7490</v>
      </c>
      <c r="E3859" s="7" t="s">
        <v>592</v>
      </c>
      <c r="F3859" s="7" t="s">
        <v>7491</v>
      </c>
      <c r="G3859" s="8">
        <v>44064</v>
      </c>
      <c r="H3859" s="7" t="s">
        <v>2781</v>
      </c>
      <c r="I3859" s="7"/>
      <c r="J3859" s="7"/>
      <c r="K3859" s="7">
        <v>0</v>
      </c>
      <c r="L3859" s="7">
        <v>0</v>
      </c>
      <c r="M3859" s="7">
        <v>1700</v>
      </c>
      <c r="N3859" s="7">
        <v>1</v>
      </c>
      <c r="O3859" s="7" t="s">
        <v>53</v>
      </c>
      <c r="P3859" s="7">
        <v>0</v>
      </c>
      <c r="Q3859" s="7">
        <v>0</v>
      </c>
      <c r="R3859" s="7">
        <v>1700</v>
      </c>
    </row>
    <row r="3860" spans="1:18" x14ac:dyDescent="0.25">
      <c r="A3860" s="7" t="s">
        <v>7492</v>
      </c>
      <c r="B3860" s="8">
        <v>44071</v>
      </c>
      <c r="C3860" s="7">
        <v>1</v>
      </c>
      <c r="D3860" s="7" t="s">
        <v>7493</v>
      </c>
      <c r="E3860" s="7" t="s">
        <v>592</v>
      </c>
      <c r="F3860" s="7" t="s">
        <v>7494</v>
      </c>
      <c r="G3860" s="8">
        <v>44063</v>
      </c>
      <c r="H3860" s="7" t="s">
        <v>2781</v>
      </c>
      <c r="I3860" s="7"/>
      <c r="J3860" s="7"/>
      <c r="K3860" s="7">
        <v>0</v>
      </c>
      <c r="L3860" s="7">
        <v>0</v>
      </c>
      <c r="M3860" s="7">
        <v>0</v>
      </c>
      <c r="N3860" s="7">
        <v>1</v>
      </c>
      <c r="O3860" s="7" t="s">
        <v>53</v>
      </c>
      <c r="P3860" s="7">
        <v>0</v>
      </c>
      <c r="Q3860" s="7">
        <v>0</v>
      </c>
      <c r="R3860" s="7">
        <v>3204</v>
      </c>
    </row>
    <row r="3861" spans="1:18" x14ac:dyDescent="0.25">
      <c r="A3861" s="7" t="s">
        <v>7492</v>
      </c>
      <c r="B3861" s="8">
        <v>44071</v>
      </c>
      <c r="C3861" s="7">
        <v>1</v>
      </c>
      <c r="D3861" s="7" t="s">
        <v>7493</v>
      </c>
      <c r="E3861" s="7" t="s">
        <v>592</v>
      </c>
      <c r="F3861" s="7" t="s">
        <v>7494</v>
      </c>
      <c r="G3861" s="8">
        <v>44063</v>
      </c>
      <c r="H3861" s="7" t="s">
        <v>2781</v>
      </c>
      <c r="I3861" s="7"/>
      <c r="J3861" s="7"/>
      <c r="K3861" s="7">
        <v>0</v>
      </c>
      <c r="L3861" s="7">
        <v>0</v>
      </c>
      <c r="M3861" s="7">
        <v>0</v>
      </c>
      <c r="N3861" s="7">
        <v>1</v>
      </c>
      <c r="O3861" s="7" t="s">
        <v>53</v>
      </c>
      <c r="P3861" s="7">
        <v>0</v>
      </c>
      <c r="Q3861" s="7">
        <v>0</v>
      </c>
      <c r="R3861" s="7">
        <v>3204</v>
      </c>
    </row>
    <row r="3862" spans="1:18" x14ac:dyDescent="0.25">
      <c r="A3862" s="7" t="s">
        <v>7495</v>
      </c>
      <c r="B3862" s="8">
        <v>44075</v>
      </c>
      <c r="C3862" s="7">
        <v>1</v>
      </c>
      <c r="D3862" s="7" t="s">
        <v>7496</v>
      </c>
      <c r="E3862" s="7" t="s">
        <v>592</v>
      </c>
      <c r="F3862" s="7" t="s">
        <v>7497</v>
      </c>
      <c r="G3862" s="8">
        <v>44068</v>
      </c>
      <c r="H3862" s="7" t="s">
        <v>2781</v>
      </c>
      <c r="I3862" s="7"/>
      <c r="J3862" s="7"/>
      <c r="K3862" s="7">
        <v>0</v>
      </c>
      <c r="L3862" s="7">
        <v>0</v>
      </c>
      <c r="M3862" s="7">
        <v>10</v>
      </c>
      <c r="N3862" s="7">
        <v>1</v>
      </c>
      <c r="O3862" s="7" t="s">
        <v>71</v>
      </c>
      <c r="P3862" s="7">
        <v>0</v>
      </c>
      <c r="Q3862" s="7">
        <v>0</v>
      </c>
      <c r="R3862" s="7">
        <v>10</v>
      </c>
    </row>
    <row r="3863" spans="1:18" x14ac:dyDescent="0.25">
      <c r="A3863" s="7" t="s">
        <v>7498</v>
      </c>
      <c r="B3863" s="8">
        <v>44075</v>
      </c>
      <c r="C3863" s="7">
        <v>1</v>
      </c>
      <c r="D3863" s="7" t="s">
        <v>7499</v>
      </c>
      <c r="E3863" s="7" t="s">
        <v>592</v>
      </c>
      <c r="F3863" s="7" t="s">
        <v>7500</v>
      </c>
      <c r="G3863" s="8">
        <v>44069</v>
      </c>
      <c r="H3863" s="7" t="s">
        <v>2781</v>
      </c>
      <c r="I3863" s="7"/>
      <c r="J3863" s="7"/>
      <c r="K3863" s="7">
        <v>0</v>
      </c>
      <c r="L3863" s="7">
        <v>0</v>
      </c>
      <c r="M3863" s="7">
        <v>27.5</v>
      </c>
      <c r="N3863" s="7">
        <v>1</v>
      </c>
      <c r="O3863" s="7" t="s">
        <v>71</v>
      </c>
      <c r="P3863" s="7">
        <v>0</v>
      </c>
      <c r="Q3863" s="7">
        <v>0</v>
      </c>
      <c r="R3863" s="7">
        <v>27.5</v>
      </c>
    </row>
    <row r="3864" spans="1:18" x14ac:dyDescent="0.25">
      <c r="A3864" s="7" t="s">
        <v>7501</v>
      </c>
      <c r="B3864" s="8">
        <v>44075</v>
      </c>
      <c r="C3864" s="7">
        <v>1</v>
      </c>
      <c r="D3864" s="7" t="s">
        <v>7502</v>
      </c>
      <c r="E3864" s="7" t="s">
        <v>592</v>
      </c>
      <c r="F3864" s="7" t="s">
        <v>7503</v>
      </c>
      <c r="G3864" s="8">
        <v>44068</v>
      </c>
      <c r="H3864" s="7" t="s">
        <v>2781</v>
      </c>
      <c r="I3864" s="7"/>
      <c r="J3864" s="7"/>
      <c r="K3864" s="7">
        <v>0</v>
      </c>
      <c r="L3864" s="7">
        <v>0</v>
      </c>
      <c r="M3864" s="7">
        <v>25</v>
      </c>
      <c r="N3864" s="7">
        <v>1</v>
      </c>
      <c r="O3864" s="7" t="s">
        <v>71</v>
      </c>
      <c r="P3864" s="7">
        <v>0</v>
      </c>
      <c r="Q3864" s="7">
        <v>0</v>
      </c>
      <c r="R3864" s="7">
        <v>25</v>
      </c>
    </row>
    <row r="3865" spans="1:18" x14ac:dyDescent="0.25">
      <c r="A3865" s="7" t="s">
        <v>7504</v>
      </c>
      <c r="B3865" s="8">
        <v>44075</v>
      </c>
      <c r="C3865" s="7">
        <v>1</v>
      </c>
      <c r="D3865" s="7" t="s">
        <v>7505</v>
      </c>
      <c r="E3865" s="7" t="s">
        <v>592</v>
      </c>
      <c r="F3865" s="7" t="s">
        <v>7506</v>
      </c>
      <c r="G3865" s="8">
        <v>44069</v>
      </c>
      <c r="H3865" s="7" t="s">
        <v>2781</v>
      </c>
      <c r="I3865" s="7"/>
      <c r="J3865" s="7"/>
      <c r="K3865" s="7">
        <v>0</v>
      </c>
      <c r="L3865" s="7">
        <v>0</v>
      </c>
      <c r="M3865" s="7">
        <v>95</v>
      </c>
      <c r="N3865" s="7">
        <v>1</v>
      </c>
      <c r="O3865" s="7" t="s">
        <v>71</v>
      </c>
      <c r="P3865" s="7">
        <v>0</v>
      </c>
      <c r="Q3865" s="7">
        <v>0</v>
      </c>
      <c r="R3865" s="7">
        <v>95</v>
      </c>
    </row>
    <row r="3866" spans="1:18" x14ac:dyDescent="0.25">
      <c r="A3866" s="7" t="s">
        <v>7507</v>
      </c>
      <c r="B3866" s="8">
        <v>44075</v>
      </c>
      <c r="C3866" s="7">
        <v>1</v>
      </c>
      <c r="D3866" s="7" t="s">
        <v>7508</v>
      </c>
      <c r="E3866" s="7" t="s">
        <v>592</v>
      </c>
      <c r="F3866" s="7" t="s">
        <v>7509</v>
      </c>
      <c r="G3866" s="8">
        <v>44069</v>
      </c>
      <c r="H3866" s="7" t="s">
        <v>2781</v>
      </c>
      <c r="I3866" s="7"/>
      <c r="J3866" s="7"/>
      <c r="K3866" s="7">
        <v>0</v>
      </c>
      <c r="L3866" s="7">
        <v>0</v>
      </c>
      <c r="M3866" s="7">
        <v>655</v>
      </c>
      <c r="N3866" s="7">
        <v>1</v>
      </c>
      <c r="O3866" s="7" t="s">
        <v>71</v>
      </c>
      <c r="P3866" s="7">
        <v>0</v>
      </c>
      <c r="Q3866" s="7">
        <v>0</v>
      </c>
      <c r="R3866" s="7">
        <v>680</v>
      </c>
    </row>
    <row r="3867" spans="1:18" x14ac:dyDescent="0.25">
      <c r="A3867" s="7" t="s">
        <v>7510</v>
      </c>
      <c r="B3867" s="8">
        <v>44076</v>
      </c>
      <c r="C3867" s="7">
        <v>1</v>
      </c>
      <c r="D3867" s="7" t="s">
        <v>7511</v>
      </c>
      <c r="E3867" s="7" t="s">
        <v>592</v>
      </c>
      <c r="F3867" s="7" t="s">
        <v>7512</v>
      </c>
      <c r="G3867" s="8">
        <v>44008</v>
      </c>
      <c r="H3867" s="7" t="s">
        <v>2781</v>
      </c>
      <c r="I3867" s="7"/>
      <c r="J3867" s="7"/>
      <c r="K3867" s="7">
        <v>0</v>
      </c>
      <c r="L3867" s="7">
        <v>0</v>
      </c>
      <c r="M3867" s="7">
        <v>0</v>
      </c>
      <c r="N3867" s="7">
        <v>1</v>
      </c>
      <c r="O3867" s="7" t="s">
        <v>53</v>
      </c>
      <c r="P3867" s="7">
        <v>0</v>
      </c>
      <c r="Q3867" s="7">
        <v>0</v>
      </c>
      <c r="R3867" s="7">
        <v>3000</v>
      </c>
    </row>
    <row r="3868" spans="1:18" x14ac:dyDescent="0.25">
      <c r="A3868" s="7" t="s">
        <v>7513</v>
      </c>
      <c r="B3868" s="8">
        <v>44076</v>
      </c>
      <c r="C3868" s="7">
        <v>1</v>
      </c>
      <c r="D3868" s="7" t="s">
        <v>7514</v>
      </c>
      <c r="E3868" s="7" t="s">
        <v>592</v>
      </c>
      <c r="F3868" s="7" t="s">
        <v>7515</v>
      </c>
      <c r="G3868" s="8">
        <v>44011</v>
      </c>
      <c r="H3868" s="7" t="s">
        <v>2781</v>
      </c>
      <c r="I3868" s="7"/>
      <c r="J3868" s="7"/>
      <c r="K3868" s="7">
        <v>0</v>
      </c>
      <c r="L3868" s="7">
        <v>0</v>
      </c>
      <c r="M3868" s="7">
        <v>50</v>
      </c>
      <c r="N3868" s="7">
        <v>1</v>
      </c>
      <c r="O3868" s="7" t="s">
        <v>71</v>
      </c>
      <c r="P3868" s="7">
        <v>0</v>
      </c>
      <c r="Q3868" s="7">
        <v>0</v>
      </c>
      <c r="R3868" s="7">
        <v>50</v>
      </c>
    </row>
    <row r="3869" spans="1:18" x14ac:dyDescent="0.25">
      <c r="A3869" s="7" t="s">
        <v>7516</v>
      </c>
      <c r="B3869" s="8">
        <v>44077</v>
      </c>
      <c r="C3869" s="7">
        <v>1</v>
      </c>
      <c r="D3869" s="7" t="s">
        <v>7517</v>
      </c>
      <c r="E3869" s="7" t="s">
        <v>592</v>
      </c>
      <c r="F3869" s="7" t="s">
        <v>7518</v>
      </c>
      <c r="G3869" s="8">
        <v>44042</v>
      </c>
      <c r="H3869" s="7" t="s">
        <v>2781</v>
      </c>
      <c r="I3869" s="7"/>
      <c r="J3869" s="7"/>
      <c r="K3869" s="7">
        <v>0</v>
      </c>
      <c r="L3869" s="7">
        <v>0</v>
      </c>
      <c r="M3869" s="7">
        <v>0</v>
      </c>
      <c r="N3869" s="7">
        <v>1</v>
      </c>
      <c r="O3869" s="7" t="s">
        <v>71</v>
      </c>
      <c r="P3869" s="7">
        <v>0</v>
      </c>
      <c r="Q3869" s="7">
        <v>0</v>
      </c>
      <c r="R3869" s="7">
        <v>50</v>
      </c>
    </row>
    <row r="3870" spans="1:18" x14ac:dyDescent="0.25">
      <c r="A3870" s="7" t="s">
        <v>7519</v>
      </c>
      <c r="B3870" s="8">
        <v>44077</v>
      </c>
      <c r="C3870" s="7">
        <v>1</v>
      </c>
      <c r="D3870" s="7" t="s">
        <v>7517</v>
      </c>
      <c r="E3870" s="7" t="s">
        <v>592</v>
      </c>
      <c r="F3870" s="7" t="s">
        <v>7518</v>
      </c>
      <c r="G3870" s="8">
        <v>44042</v>
      </c>
      <c r="H3870" s="7" t="s">
        <v>2781</v>
      </c>
      <c r="I3870" s="7"/>
      <c r="J3870" s="7"/>
      <c r="K3870" s="7">
        <v>0</v>
      </c>
      <c r="L3870" s="7">
        <v>0</v>
      </c>
      <c r="M3870" s="7">
        <v>0</v>
      </c>
      <c r="N3870" s="7">
        <v>1</v>
      </c>
      <c r="O3870" s="7" t="s">
        <v>71</v>
      </c>
      <c r="P3870" s="7">
        <v>0</v>
      </c>
      <c r="Q3870" s="7">
        <v>0</v>
      </c>
      <c r="R3870" s="7">
        <v>50</v>
      </c>
    </row>
    <row r="3871" spans="1:18" x14ac:dyDescent="0.25">
      <c r="A3871" s="7" t="s">
        <v>7520</v>
      </c>
      <c r="B3871" s="8">
        <v>44078</v>
      </c>
      <c r="C3871" s="7">
        <v>1</v>
      </c>
      <c r="D3871" s="7" t="s">
        <v>7521</v>
      </c>
      <c r="E3871" s="7" t="s">
        <v>592</v>
      </c>
      <c r="F3871" s="7" t="s">
        <v>7522</v>
      </c>
      <c r="G3871" s="8">
        <v>44020</v>
      </c>
      <c r="H3871" s="7" t="s">
        <v>2781</v>
      </c>
      <c r="I3871" s="7"/>
      <c r="J3871" s="7"/>
      <c r="K3871" s="7">
        <v>0</v>
      </c>
      <c r="L3871" s="7">
        <v>0</v>
      </c>
      <c r="M3871" s="7">
        <v>30</v>
      </c>
      <c r="N3871" s="7">
        <v>1</v>
      </c>
      <c r="O3871" s="7" t="s">
        <v>71</v>
      </c>
      <c r="P3871" s="7">
        <v>0</v>
      </c>
      <c r="Q3871" s="7">
        <v>0</v>
      </c>
      <c r="R3871" s="7">
        <v>30</v>
      </c>
    </row>
    <row r="3872" spans="1:18" x14ac:dyDescent="0.25">
      <c r="A3872" s="7" t="s">
        <v>7523</v>
      </c>
      <c r="B3872" s="8">
        <v>44078</v>
      </c>
      <c r="C3872" s="7">
        <v>1</v>
      </c>
      <c r="D3872" s="7" t="s">
        <v>7524</v>
      </c>
      <c r="E3872" s="7" t="s">
        <v>592</v>
      </c>
      <c r="F3872" s="7" t="s">
        <v>7525</v>
      </c>
      <c r="G3872" s="8">
        <v>44035</v>
      </c>
      <c r="H3872" s="7" t="s">
        <v>2781</v>
      </c>
      <c r="I3872" s="7"/>
      <c r="J3872" s="7"/>
      <c r="K3872" s="7">
        <v>0</v>
      </c>
      <c r="L3872" s="7">
        <v>0</v>
      </c>
      <c r="M3872" s="7">
        <v>20</v>
      </c>
      <c r="N3872" s="7">
        <v>1</v>
      </c>
      <c r="O3872" s="7" t="s">
        <v>71</v>
      </c>
      <c r="P3872" s="7">
        <v>0</v>
      </c>
      <c r="Q3872" s="7">
        <v>0</v>
      </c>
      <c r="R3872" s="7">
        <v>60</v>
      </c>
    </row>
    <row r="3873" spans="1:18" x14ac:dyDescent="0.25">
      <c r="A3873" s="7" t="s">
        <v>7526</v>
      </c>
      <c r="B3873" s="8">
        <v>44078</v>
      </c>
      <c r="C3873" s="7">
        <v>1</v>
      </c>
      <c r="D3873" s="7" t="s">
        <v>7527</v>
      </c>
      <c r="E3873" s="7" t="s">
        <v>592</v>
      </c>
      <c r="F3873" s="7" t="s">
        <v>7528</v>
      </c>
      <c r="G3873" s="8">
        <v>44035</v>
      </c>
      <c r="H3873" s="7" t="s">
        <v>2781</v>
      </c>
      <c r="I3873" s="7"/>
      <c r="J3873" s="7"/>
      <c r="K3873" s="7">
        <v>0</v>
      </c>
      <c r="L3873" s="7">
        <v>0</v>
      </c>
      <c r="M3873" s="7">
        <v>25</v>
      </c>
      <c r="N3873" s="7">
        <v>1</v>
      </c>
      <c r="O3873" s="7" t="s">
        <v>71</v>
      </c>
      <c r="P3873" s="7">
        <v>0</v>
      </c>
      <c r="Q3873" s="7">
        <v>0</v>
      </c>
      <c r="R3873" s="7">
        <v>25</v>
      </c>
    </row>
    <row r="3874" spans="1:18" x14ac:dyDescent="0.25">
      <c r="A3874" s="7" t="s">
        <v>7529</v>
      </c>
      <c r="B3874" s="8">
        <v>44078</v>
      </c>
      <c r="C3874" s="7">
        <v>1</v>
      </c>
      <c r="D3874" s="7" t="s">
        <v>7530</v>
      </c>
      <c r="E3874" s="7" t="s">
        <v>592</v>
      </c>
      <c r="F3874" s="7" t="s">
        <v>7531</v>
      </c>
      <c r="G3874" s="8">
        <v>44035</v>
      </c>
      <c r="H3874" s="7" t="s">
        <v>2781</v>
      </c>
      <c r="I3874" s="7"/>
      <c r="J3874" s="7"/>
      <c r="K3874" s="7">
        <v>0</v>
      </c>
      <c r="L3874" s="7">
        <v>0</v>
      </c>
      <c r="M3874" s="7">
        <v>375</v>
      </c>
      <c r="N3874" s="7">
        <v>1</v>
      </c>
      <c r="O3874" s="7" t="s">
        <v>71</v>
      </c>
      <c r="P3874" s="7">
        <v>0</v>
      </c>
      <c r="Q3874" s="7">
        <v>0</v>
      </c>
      <c r="R3874" s="7">
        <v>375</v>
      </c>
    </row>
    <row r="3875" spans="1:18" x14ac:dyDescent="0.25">
      <c r="A3875" s="7" t="s">
        <v>7532</v>
      </c>
      <c r="B3875" s="8">
        <v>44078</v>
      </c>
      <c r="C3875" s="7">
        <v>1</v>
      </c>
      <c r="D3875" s="7" t="s">
        <v>7533</v>
      </c>
      <c r="E3875" s="7" t="s">
        <v>592</v>
      </c>
      <c r="F3875" s="7" t="s">
        <v>7534</v>
      </c>
      <c r="G3875" s="8">
        <v>44069</v>
      </c>
      <c r="H3875" s="7" t="s">
        <v>2781</v>
      </c>
      <c r="I3875" s="7"/>
      <c r="J3875" s="7"/>
      <c r="K3875" s="7">
        <v>0</v>
      </c>
      <c r="L3875" s="7">
        <v>0</v>
      </c>
      <c r="M3875" s="7">
        <v>35</v>
      </c>
      <c r="N3875" s="7">
        <v>1</v>
      </c>
      <c r="O3875" s="7" t="s">
        <v>71</v>
      </c>
      <c r="P3875" s="7">
        <v>0</v>
      </c>
      <c r="Q3875" s="7">
        <v>0</v>
      </c>
      <c r="R3875" s="7">
        <v>49.6</v>
      </c>
    </row>
    <row r="3876" spans="1:18" x14ac:dyDescent="0.25">
      <c r="A3876" s="7" t="s">
        <v>7535</v>
      </c>
      <c r="B3876" s="8">
        <v>44078</v>
      </c>
      <c r="C3876" s="7">
        <v>1</v>
      </c>
      <c r="D3876" s="7" t="s">
        <v>7536</v>
      </c>
      <c r="E3876" s="7" t="s">
        <v>592</v>
      </c>
      <c r="F3876" s="7" t="s">
        <v>7537</v>
      </c>
      <c r="G3876" s="8">
        <v>44078</v>
      </c>
      <c r="H3876" s="7" t="s">
        <v>2781</v>
      </c>
      <c r="I3876" s="7"/>
      <c r="J3876" s="7"/>
      <c r="K3876" s="7">
        <v>0</v>
      </c>
      <c r="L3876" s="7">
        <v>0</v>
      </c>
      <c r="M3876" s="7">
        <v>0</v>
      </c>
      <c r="N3876" s="7">
        <v>1</v>
      </c>
      <c r="O3876" s="7" t="s">
        <v>53</v>
      </c>
      <c r="P3876" s="7">
        <v>0</v>
      </c>
      <c r="Q3876" s="7">
        <v>0</v>
      </c>
      <c r="R3876" s="7">
        <v>68125</v>
      </c>
    </row>
    <row r="3877" spans="1:18" x14ac:dyDescent="0.25">
      <c r="A3877" s="7" t="s">
        <v>7538</v>
      </c>
      <c r="B3877" s="8">
        <v>44082</v>
      </c>
      <c r="C3877" s="7">
        <v>1</v>
      </c>
      <c r="D3877" s="7" t="s">
        <v>7539</v>
      </c>
      <c r="E3877" s="7" t="s">
        <v>592</v>
      </c>
      <c r="F3877" s="7" t="s">
        <v>7540</v>
      </c>
      <c r="G3877" s="8">
        <v>44079</v>
      </c>
      <c r="H3877" s="7" t="s">
        <v>2781</v>
      </c>
      <c r="I3877" s="7"/>
      <c r="J3877" s="7"/>
      <c r="K3877" s="7">
        <v>0</v>
      </c>
      <c r="L3877" s="7">
        <v>0</v>
      </c>
      <c r="M3877" s="7">
        <v>708</v>
      </c>
      <c r="N3877" s="7">
        <v>1</v>
      </c>
      <c r="O3877" s="7" t="s">
        <v>53</v>
      </c>
      <c r="P3877" s="7">
        <v>0</v>
      </c>
      <c r="Q3877" s="7">
        <v>0</v>
      </c>
      <c r="R3877" s="7">
        <v>708</v>
      </c>
    </row>
    <row r="3878" spans="1:18" x14ac:dyDescent="0.25">
      <c r="A3878" s="7" t="s">
        <v>7541</v>
      </c>
      <c r="B3878" s="8">
        <v>44082</v>
      </c>
      <c r="C3878" s="7">
        <v>1</v>
      </c>
      <c r="D3878" s="7" t="s">
        <v>7542</v>
      </c>
      <c r="E3878" s="7" t="s">
        <v>592</v>
      </c>
      <c r="F3878" s="7" t="s">
        <v>7543</v>
      </c>
      <c r="G3878" s="8">
        <v>44077</v>
      </c>
      <c r="H3878" s="7" t="s">
        <v>2781</v>
      </c>
      <c r="I3878" s="7"/>
      <c r="J3878" s="7"/>
      <c r="K3878" s="7">
        <v>0</v>
      </c>
      <c r="L3878" s="7">
        <v>0</v>
      </c>
      <c r="M3878" s="7">
        <v>826</v>
      </c>
      <c r="N3878" s="7">
        <v>1</v>
      </c>
      <c r="O3878" s="7" t="s">
        <v>53</v>
      </c>
      <c r="P3878" s="7">
        <v>0</v>
      </c>
      <c r="Q3878" s="7">
        <v>0</v>
      </c>
      <c r="R3878" s="7">
        <v>826</v>
      </c>
    </row>
    <row r="3879" spans="1:18" x14ac:dyDescent="0.25">
      <c r="A3879" s="7" t="s">
        <v>7544</v>
      </c>
      <c r="B3879" s="8">
        <v>44082</v>
      </c>
      <c r="C3879" s="7">
        <v>1</v>
      </c>
      <c r="D3879" s="7" t="s">
        <v>7545</v>
      </c>
      <c r="E3879" s="7" t="s">
        <v>592</v>
      </c>
      <c r="F3879" s="7" t="s">
        <v>7546</v>
      </c>
      <c r="G3879" s="8">
        <v>44073</v>
      </c>
      <c r="H3879" s="7" t="s">
        <v>2781</v>
      </c>
      <c r="I3879" s="7"/>
      <c r="J3879" s="7"/>
      <c r="K3879" s="7">
        <v>0</v>
      </c>
      <c r="L3879" s="7">
        <v>0</v>
      </c>
      <c r="M3879" s="7">
        <v>1416</v>
      </c>
      <c r="N3879" s="7">
        <v>1</v>
      </c>
      <c r="O3879" s="7" t="s">
        <v>53</v>
      </c>
      <c r="P3879" s="7">
        <v>0</v>
      </c>
      <c r="Q3879" s="7">
        <v>0</v>
      </c>
      <c r="R3879" s="7">
        <v>1416</v>
      </c>
    </row>
    <row r="3880" spans="1:18" x14ac:dyDescent="0.25">
      <c r="A3880" s="7" t="s">
        <v>7547</v>
      </c>
      <c r="B3880" s="8">
        <v>44082</v>
      </c>
      <c r="C3880" s="7">
        <v>1</v>
      </c>
      <c r="D3880" s="7" t="s">
        <v>7548</v>
      </c>
      <c r="E3880" s="7" t="s">
        <v>592</v>
      </c>
      <c r="F3880" s="7" t="s">
        <v>7549</v>
      </c>
      <c r="G3880" s="8">
        <v>44076</v>
      </c>
      <c r="H3880" s="7" t="s">
        <v>2781</v>
      </c>
      <c r="I3880" s="7"/>
      <c r="J3880" s="7"/>
      <c r="K3880" s="7">
        <v>0</v>
      </c>
      <c r="L3880" s="7">
        <v>0</v>
      </c>
      <c r="M3880" s="7">
        <v>826</v>
      </c>
      <c r="N3880" s="7">
        <v>1</v>
      </c>
      <c r="O3880" s="7" t="s">
        <v>53</v>
      </c>
      <c r="P3880" s="7">
        <v>0</v>
      </c>
      <c r="Q3880" s="7">
        <v>0</v>
      </c>
      <c r="R3880" s="7">
        <v>826</v>
      </c>
    </row>
    <row r="3881" spans="1:18" x14ac:dyDescent="0.25">
      <c r="A3881" s="7" t="s">
        <v>7550</v>
      </c>
      <c r="B3881" s="8">
        <v>44082</v>
      </c>
      <c r="C3881" s="7">
        <v>1</v>
      </c>
      <c r="D3881" s="7" t="s">
        <v>7551</v>
      </c>
      <c r="E3881" s="7" t="s">
        <v>592</v>
      </c>
      <c r="F3881" s="7" t="s">
        <v>7552</v>
      </c>
      <c r="G3881" s="8">
        <v>44073</v>
      </c>
      <c r="H3881" s="7" t="s">
        <v>2781</v>
      </c>
      <c r="I3881" s="7"/>
      <c r="J3881" s="7"/>
      <c r="K3881" s="7">
        <v>0</v>
      </c>
      <c r="L3881" s="7">
        <v>0</v>
      </c>
      <c r="M3881" s="7">
        <v>1003</v>
      </c>
      <c r="N3881" s="7">
        <v>1</v>
      </c>
      <c r="O3881" s="7" t="s">
        <v>53</v>
      </c>
      <c r="P3881" s="7">
        <v>0</v>
      </c>
      <c r="Q3881" s="7">
        <v>0</v>
      </c>
      <c r="R3881" s="7">
        <v>1003</v>
      </c>
    </row>
    <row r="3882" spans="1:18" x14ac:dyDescent="0.25">
      <c r="A3882" s="7" t="s">
        <v>7553</v>
      </c>
      <c r="B3882" s="8">
        <v>44082</v>
      </c>
      <c r="C3882" s="7">
        <v>1</v>
      </c>
      <c r="D3882" s="7" t="s">
        <v>7554</v>
      </c>
      <c r="E3882" s="7" t="s">
        <v>592</v>
      </c>
      <c r="F3882" s="7" t="s">
        <v>7555</v>
      </c>
      <c r="G3882" s="8">
        <v>44066</v>
      </c>
      <c r="H3882" s="7" t="s">
        <v>2781</v>
      </c>
      <c r="I3882" s="7"/>
      <c r="J3882" s="7"/>
      <c r="K3882" s="7">
        <v>0</v>
      </c>
      <c r="L3882" s="7">
        <v>0</v>
      </c>
      <c r="M3882" s="7">
        <v>708</v>
      </c>
      <c r="N3882" s="7">
        <v>1</v>
      </c>
      <c r="O3882" s="7" t="s">
        <v>53</v>
      </c>
      <c r="P3882" s="7">
        <v>0</v>
      </c>
      <c r="Q3882" s="7">
        <v>0</v>
      </c>
      <c r="R3882" s="7">
        <v>708</v>
      </c>
    </row>
    <row r="3883" spans="1:18" x14ac:dyDescent="0.25">
      <c r="A3883" s="7" t="s">
        <v>7556</v>
      </c>
      <c r="B3883" s="8">
        <v>44082</v>
      </c>
      <c r="C3883" s="7">
        <v>1</v>
      </c>
      <c r="D3883" s="7" t="s">
        <v>7557</v>
      </c>
      <c r="E3883" s="7" t="s">
        <v>592</v>
      </c>
      <c r="F3883" s="7" t="s">
        <v>7558</v>
      </c>
      <c r="G3883" s="8">
        <v>44076</v>
      </c>
      <c r="H3883" s="7" t="s">
        <v>2781</v>
      </c>
      <c r="I3883" s="7"/>
      <c r="J3883" s="7"/>
      <c r="K3883" s="7">
        <v>0</v>
      </c>
      <c r="L3883" s="7">
        <v>0</v>
      </c>
      <c r="M3883" s="7">
        <v>944</v>
      </c>
      <c r="N3883" s="7">
        <v>1</v>
      </c>
      <c r="O3883" s="7" t="s">
        <v>53</v>
      </c>
      <c r="P3883" s="7">
        <v>0</v>
      </c>
      <c r="Q3883" s="7">
        <v>0</v>
      </c>
      <c r="R3883" s="7">
        <v>944</v>
      </c>
    </row>
    <row r="3884" spans="1:18" x14ac:dyDescent="0.25">
      <c r="A3884" s="7" t="s">
        <v>7559</v>
      </c>
      <c r="B3884" s="8">
        <v>44083</v>
      </c>
      <c r="C3884" s="7">
        <v>1</v>
      </c>
      <c r="D3884" s="7" t="s">
        <v>7560</v>
      </c>
      <c r="E3884" s="7" t="s">
        <v>592</v>
      </c>
      <c r="F3884" s="7" t="s">
        <v>7561</v>
      </c>
      <c r="G3884" s="8">
        <v>43868</v>
      </c>
      <c r="H3884" s="7" t="s">
        <v>2781</v>
      </c>
      <c r="I3884" s="7"/>
      <c r="J3884" s="7"/>
      <c r="K3884" s="7">
        <v>0</v>
      </c>
      <c r="L3884" s="7">
        <v>0</v>
      </c>
      <c r="M3884" s="7">
        <v>5000</v>
      </c>
      <c r="N3884" s="7">
        <v>1</v>
      </c>
      <c r="O3884" s="7" t="s">
        <v>53</v>
      </c>
      <c r="P3884" s="7">
        <v>0</v>
      </c>
      <c r="Q3884" s="7">
        <v>0</v>
      </c>
      <c r="R3884" s="7">
        <v>5000</v>
      </c>
    </row>
    <row r="3885" spans="1:18" x14ac:dyDescent="0.25">
      <c r="A3885" s="7" t="s">
        <v>7562</v>
      </c>
      <c r="B3885" s="8">
        <v>44083</v>
      </c>
      <c r="C3885" s="7">
        <v>1</v>
      </c>
      <c r="D3885" s="7" t="s">
        <v>7563</v>
      </c>
      <c r="E3885" s="7" t="s">
        <v>592</v>
      </c>
      <c r="F3885" s="7" t="s">
        <v>7564</v>
      </c>
      <c r="G3885" s="8">
        <v>44038</v>
      </c>
      <c r="H3885" s="7" t="s">
        <v>2781</v>
      </c>
      <c r="I3885" s="7"/>
      <c r="J3885" s="7"/>
      <c r="K3885" s="7">
        <v>0</v>
      </c>
      <c r="L3885" s="7">
        <v>0</v>
      </c>
      <c r="M3885" s="7">
        <v>2000</v>
      </c>
      <c r="N3885" s="7">
        <v>1</v>
      </c>
      <c r="O3885" s="7" t="s">
        <v>53</v>
      </c>
      <c r="P3885" s="7">
        <v>0</v>
      </c>
      <c r="Q3885" s="7">
        <v>0</v>
      </c>
      <c r="R3885" s="7">
        <v>2000</v>
      </c>
    </row>
    <row r="3886" spans="1:18" x14ac:dyDescent="0.25">
      <c r="A3886" s="7" t="s">
        <v>7565</v>
      </c>
      <c r="B3886" s="8">
        <v>44083</v>
      </c>
      <c r="C3886" s="7">
        <v>1</v>
      </c>
      <c r="D3886" s="7" t="s">
        <v>7566</v>
      </c>
      <c r="E3886" s="7" t="s">
        <v>592</v>
      </c>
      <c r="F3886" s="7" t="s">
        <v>7567</v>
      </c>
      <c r="G3886" s="8">
        <v>44083</v>
      </c>
      <c r="H3886" s="7" t="s">
        <v>2781</v>
      </c>
      <c r="I3886" s="7"/>
      <c r="J3886" s="7"/>
      <c r="K3886" s="7">
        <v>0</v>
      </c>
      <c r="L3886" s="7">
        <v>0</v>
      </c>
      <c r="M3886" s="7">
        <v>3500</v>
      </c>
      <c r="N3886" s="7">
        <v>1</v>
      </c>
      <c r="O3886" s="7" t="s">
        <v>53</v>
      </c>
      <c r="P3886" s="7">
        <v>0</v>
      </c>
      <c r="Q3886" s="7">
        <v>0</v>
      </c>
      <c r="R3886" s="7">
        <v>3500</v>
      </c>
    </row>
    <row r="3887" spans="1:18" x14ac:dyDescent="0.25">
      <c r="A3887" s="7" t="s">
        <v>7568</v>
      </c>
      <c r="B3887" s="8">
        <v>44089</v>
      </c>
      <c r="C3887" s="7">
        <v>1</v>
      </c>
      <c r="D3887" s="7" t="s">
        <v>7569</v>
      </c>
      <c r="E3887" s="7" t="s">
        <v>592</v>
      </c>
      <c r="F3887" s="7" t="s">
        <v>7570</v>
      </c>
      <c r="G3887" s="8">
        <v>44050</v>
      </c>
      <c r="H3887" s="7" t="s">
        <v>2781</v>
      </c>
      <c r="I3887" s="7"/>
      <c r="J3887" s="7"/>
      <c r="K3887" s="7">
        <v>0</v>
      </c>
      <c r="L3887" s="7">
        <v>0</v>
      </c>
      <c r="M3887" s="7">
        <v>4957</v>
      </c>
      <c r="N3887" s="7">
        <v>1</v>
      </c>
      <c r="O3887" s="7" t="s">
        <v>53</v>
      </c>
      <c r="P3887" s="7">
        <v>0</v>
      </c>
      <c r="Q3887" s="7">
        <v>0</v>
      </c>
      <c r="R3887" s="7">
        <v>6000</v>
      </c>
    </row>
    <row r="3888" spans="1:18" x14ac:dyDescent="0.25">
      <c r="A3888" s="7" t="s">
        <v>7571</v>
      </c>
      <c r="B3888" s="8">
        <v>44089</v>
      </c>
      <c r="C3888" s="7">
        <v>1</v>
      </c>
      <c r="D3888" s="7" t="s">
        <v>7572</v>
      </c>
      <c r="E3888" s="7" t="s">
        <v>592</v>
      </c>
      <c r="F3888" s="7" t="s">
        <v>7573</v>
      </c>
      <c r="G3888" s="8">
        <v>44086</v>
      </c>
      <c r="H3888" s="7" t="s">
        <v>2781</v>
      </c>
      <c r="I3888" s="7"/>
      <c r="J3888" s="7"/>
      <c r="K3888" s="7">
        <v>0</v>
      </c>
      <c r="L3888" s="7">
        <v>0</v>
      </c>
      <c r="M3888" s="7">
        <v>5000</v>
      </c>
      <c r="N3888" s="7">
        <v>1</v>
      </c>
      <c r="O3888" s="7" t="s">
        <v>53</v>
      </c>
      <c r="P3888" s="7">
        <v>0</v>
      </c>
      <c r="Q3888" s="7">
        <v>0</v>
      </c>
      <c r="R3888" s="7">
        <v>5000</v>
      </c>
    </row>
    <row r="3889" spans="1:18" x14ac:dyDescent="0.25">
      <c r="A3889" s="7" t="s">
        <v>7568</v>
      </c>
      <c r="B3889" s="8">
        <v>44089</v>
      </c>
      <c r="C3889" s="7">
        <v>1</v>
      </c>
      <c r="D3889" s="7" t="s">
        <v>7569</v>
      </c>
      <c r="E3889" s="7" t="s">
        <v>592</v>
      </c>
      <c r="F3889" s="7" t="s">
        <v>7570</v>
      </c>
      <c r="G3889" s="8">
        <v>44050</v>
      </c>
      <c r="H3889" s="7" t="s">
        <v>2781</v>
      </c>
      <c r="I3889" s="7"/>
      <c r="J3889" s="7"/>
      <c r="K3889" s="7">
        <v>0</v>
      </c>
      <c r="L3889" s="7">
        <v>0</v>
      </c>
      <c r="M3889" s="7">
        <v>4957</v>
      </c>
      <c r="N3889" s="7">
        <v>1</v>
      </c>
      <c r="O3889" s="7" t="s">
        <v>53</v>
      </c>
      <c r="P3889" s="7">
        <v>0</v>
      </c>
      <c r="Q3889" s="7">
        <v>0</v>
      </c>
      <c r="R3889" s="7">
        <v>6000</v>
      </c>
    </row>
    <row r="3890" spans="1:18" x14ac:dyDescent="0.25">
      <c r="A3890" s="7" t="s">
        <v>7571</v>
      </c>
      <c r="B3890" s="8">
        <v>44089</v>
      </c>
      <c r="C3890" s="7">
        <v>1</v>
      </c>
      <c r="D3890" s="7" t="s">
        <v>7572</v>
      </c>
      <c r="E3890" s="7" t="s">
        <v>592</v>
      </c>
      <c r="F3890" s="7" t="s">
        <v>7573</v>
      </c>
      <c r="G3890" s="8">
        <v>44086</v>
      </c>
      <c r="H3890" s="7" t="s">
        <v>2781</v>
      </c>
      <c r="I3890" s="7"/>
      <c r="J3890" s="7"/>
      <c r="K3890" s="7">
        <v>0</v>
      </c>
      <c r="L3890" s="7">
        <v>0</v>
      </c>
      <c r="M3890" s="7">
        <v>5000</v>
      </c>
      <c r="N3890" s="7">
        <v>1</v>
      </c>
      <c r="O3890" s="7" t="s">
        <v>53</v>
      </c>
      <c r="P3890" s="7">
        <v>0</v>
      </c>
      <c r="Q3890" s="7">
        <v>0</v>
      </c>
      <c r="R3890" s="7">
        <v>5000</v>
      </c>
    </row>
    <row r="3891" spans="1:18" x14ac:dyDescent="0.25">
      <c r="A3891" s="7" t="s">
        <v>7574</v>
      </c>
      <c r="B3891" s="8">
        <v>44091</v>
      </c>
      <c r="C3891" s="7">
        <v>1</v>
      </c>
      <c r="D3891" s="7" t="s">
        <v>7575</v>
      </c>
      <c r="E3891" s="7" t="s">
        <v>592</v>
      </c>
      <c r="F3891" s="7" t="s">
        <v>7576</v>
      </c>
      <c r="G3891" s="8">
        <v>44083</v>
      </c>
      <c r="H3891" s="7" t="s">
        <v>2781</v>
      </c>
      <c r="I3891" s="7"/>
      <c r="J3891" s="7"/>
      <c r="K3891" s="7">
        <v>0</v>
      </c>
      <c r="L3891" s="7">
        <v>0</v>
      </c>
      <c r="M3891" s="7">
        <v>1000</v>
      </c>
      <c r="N3891" s="7">
        <v>1</v>
      </c>
      <c r="O3891" s="7" t="s">
        <v>53</v>
      </c>
      <c r="P3891" s="7">
        <v>0</v>
      </c>
      <c r="Q3891" s="7">
        <v>0</v>
      </c>
      <c r="R3891" s="7">
        <v>1000</v>
      </c>
    </row>
    <row r="3892" spans="1:18" x14ac:dyDescent="0.25">
      <c r="A3892" s="7" t="s">
        <v>7577</v>
      </c>
      <c r="B3892" s="8">
        <v>44091</v>
      </c>
      <c r="C3892" s="7">
        <v>1</v>
      </c>
      <c r="D3892" s="7" t="s">
        <v>7578</v>
      </c>
      <c r="E3892" s="7" t="s">
        <v>592</v>
      </c>
      <c r="F3892" s="7" t="s">
        <v>7579</v>
      </c>
      <c r="G3892" s="8">
        <v>44076</v>
      </c>
      <c r="H3892" s="7" t="s">
        <v>2781</v>
      </c>
      <c r="I3892" s="7"/>
      <c r="J3892" s="7"/>
      <c r="K3892" s="7">
        <v>0</v>
      </c>
      <c r="L3892" s="7">
        <v>0</v>
      </c>
      <c r="M3892" s="7">
        <v>1000</v>
      </c>
      <c r="N3892" s="7">
        <v>1</v>
      </c>
      <c r="O3892" s="7" t="s">
        <v>53</v>
      </c>
      <c r="P3892" s="7">
        <v>0</v>
      </c>
      <c r="Q3892" s="7">
        <v>0</v>
      </c>
      <c r="R3892" s="7">
        <v>1000</v>
      </c>
    </row>
    <row r="3893" spans="1:18" x14ac:dyDescent="0.25">
      <c r="A3893" s="7" t="s">
        <v>7580</v>
      </c>
      <c r="B3893" s="8">
        <v>44091</v>
      </c>
      <c r="C3893" s="7">
        <v>1</v>
      </c>
      <c r="D3893" s="7" t="s">
        <v>7581</v>
      </c>
      <c r="E3893" s="7" t="s">
        <v>592</v>
      </c>
      <c r="F3893" s="7" t="s">
        <v>7582</v>
      </c>
      <c r="G3893" s="8">
        <v>44067</v>
      </c>
      <c r="H3893" s="7" t="s">
        <v>2781</v>
      </c>
      <c r="I3893" s="7"/>
      <c r="J3893" s="7"/>
      <c r="K3893" s="7">
        <v>0</v>
      </c>
      <c r="L3893" s="7">
        <v>0</v>
      </c>
      <c r="M3893" s="7">
        <v>2000</v>
      </c>
      <c r="N3893" s="7">
        <v>1</v>
      </c>
      <c r="O3893" s="7" t="s">
        <v>53</v>
      </c>
      <c r="P3893" s="7">
        <v>0</v>
      </c>
      <c r="Q3893" s="7">
        <v>0</v>
      </c>
      <c r="R3893" s="7">
        <v>2000</v>
      </c>
    </row>
    <row r="3894" spans="1:18" x14ac:dyDescent="0.25">
      <c r="A3894" s="7" t="s">
        <v>7583</v>
      </c>
      <c r="B3894" s="8">
        <v>44091</v>
      </c>
      <c r="C3894" s="7">
        <v>1</v>
      </c>
      <c r="D3894" s="7" t="s">
        <v>7584</v>
      </c>
      <c r="E3894" s="7" t="s">
        <v>592</v>
      </c>
      <c r="F3894" s="7" t="s">
        <v>7585</v>
      </c>
      <c r="G3894" s="8">
        <v>44073</v>
      </c>
      <c r="H3894" s="7" t="s">
        <v>2781</v>
      </c>
      <c r="I3894" s="7"/>
      <c r="J3894" s="7"/>
      <c r="K3894" s="7">
        <v>0</v>
      </c>
      <c r="L3894" s="7">
        <v>0</v>
      </c>
      <c r="M3894" s="7">
        <v>30000</v>
      </c>
      <c r="N3894" s="7">
        <v>1</v>
      </c>
      <c r="O3894" s="7" t="s">
        <v>53</v>
      </c>
      <c r="P3894" s="7">
        <v>0</v>
      </c>
      <c r="Q3894" s="7">
        <v>0</v>
      </c>
      <c r="R3894" s="7">
        <v>31000</v>
      </c>
    </row>
    <row r="3895" spans="1:18" x14ac:dyDescent="0.25">
      <c r="A3895" s="7" t="s">
        <v>7586</v>
      </c>
      <c r="B3895" s="8">
        <v>44091</v>
      </c>
      <c r="C3895" s="7">
        <v>1</v>
      </c>
      <c r="D3895" s="7" t="s">
        <v>7481</v>
      </c>
      <c r="E3895" s="7" t="s">
        <v>592</v>
      </c>
      <c r="F3895" s="7" t="s">
        <v>7482</v>
      </c>
      <c r="G3895" s="8">
        <v>44062</v>
      </c>
      <c r="H3895" s="7" t="s">
        <v>2781</v>
      </c>
      <c r="I3895" s="7"/>
      <c r="J3895" s="7"/>
      <c r="K3895" s="7">
        <v>0</v>
      </c>
      <c r="L3895" s="7">
        <v>0</v>
      </c>
      <c r="M3895" s="7">
        <v>5000</v>
      </c>
      <c r="N3895" s="7">
        <v>1</v>
      </c>
      <c r="O3895" s="7" t="s">
        <v>53</v>
      </c>
      <c r="P3895" s="7">
        <v>0</v>
      </c>
      <c r="Q3895" s="7">
        <v>0</v>
      </c>
      <c r="R3895" s="7">
        <v>5000</v>
      </c>
    </row>
    <row r="3896" spans="1:18" x14ac:dyDescent="0.25">
      <c r="A3896" s="7" t="s">
        <v>7587</v>
      </c>
      <c r="B3896" s="8">
        <v>44091</v>
      </c>
      <c r="C3896" s="7">
        <v>1</v>
      </c>
      <c r="D3896" s="7" t="s">
        <v>7484</v>
      </c>
      <c r="E3896" s="7" t="s">
        <v>592</v>
      </c>
      <c r="F3896" s="7" t="s">
        <v>7485</v>
      </c>
      <c r="G3896" s="8">
        <v>44062</v>
      </c>
      <c r="H3896" s="7" t="s">
        <v>2781</v>
      </c>
      <c r="I3896" s="7"/>
      <c r="J3896" s="7"/>
      <c r="K3896" s="7">
        <v>0</v>
      </c>
      <c r="L3896" s="7">
        <v>0</v>
      </c>
      <c r="M3896" s="7">
        <v>2200</v>
      </c>
      <c r="N3896" s="7">
        <v>1</v>
      </c>
      <c r="O3896" s="7" t="s">
        <v>53</v>
      </c>
      <c r="P3896" s="7">
        <v>0</v>
      </c>
      <c r="Q3896" s="7">
        <v>0</v>
      </c>
      <c r="R3896" s="7">
        <v>2200</v>
      </c>
    </row>
    <row r="3897" spans="1:18" x14ac:dyDescent="0.25">
      <c r="A3897" s="7" t="s">
        <v>7588</v>
      </c>
      <c r="B3897" s="8">
        <v>44091</v>
      </c>
      <c r="C3897" s="7">
        <v>1</v>
      </c>
      <c r="D3897" s="7" t="s">
        <v>7589</v>
      </c>
      <c r="E3897" s="7" t="s">
        <v>592</v>
      </c>
      <c r="F3897" s="7" t="s">
        <v>7590</v>
      </c>
      <c r="G3897" s="8">
        <v>44079</v>
      </c>
      <c r="H3897" s="7" t="s">
        <v>2781</v>
      </c>
      <c r="I3897" s="7"/>
      <c r="J3897" s="7"/>
      <c r="K3897" s="7">
        <v>0</v>
      </c>
      <c r="L3897" s="7">
        <v>0</v>
      </c>
      <c r="M3897" s="7">
        <v>9600</v>
      </c>
      <c r="N3897" s="7">
        <v>1</v>
      </c>
      <c r="O3897" s="7" t="s">
        <v>53</v>
      </c>
      <c r="P3897" s="7">
        <v>0</v>
      </c>
      <c r="Q3897" s="7">
        <v>0</v>
      </c>
      <c r="R3897" s="7">
        <v>9600</v>
      </c>
    </row>
    <row r="3898" spans="1:18" x14ac:dyDescent="0.25">
      <c r="A3898" s="7" t="s">
        <v>7591</v>
      </c>
      <c r="B3898" s="8">
        <v>44091</v>
      </c>
      <c r="C3898" s="7">
        <v>1</v>
      </c>
      <c r="D3898" s="7" t="s">
        <v>7487</v>
      </c>
      <c r="E3898" s="7" t="s">
        <v>592</v>
      </c>
      <c r="F3898" s="7" t="s">
        <v>7488</v>
      </c>
      <c r="G3898" s="8">
        <v>44062</v>
      </c>
      <c r="H3898" s="7" t="s">
        <v>2781</v>
      </c>
      <c r="I3898" s="7"/>
      <c r="J3898" s="7"/>
      <c r="K3898" s="7">
        <v>0</v>
      </c>
      <c r="L3898" s="7">
        <v>0</v>
      </c>
      <c r="M3898" s="7">
        <v>5000</v>
      </c>
      <c r="N3898" s="7">
        <v>1</v>
      </c>
      <c r="O3898" s="7" t="s">
        <v>53</v>
      </c>
      <c r="P3898" s="7">
        <v>0</v>
      </c>
      <c r="Q3898" s="7">
        <v>0</v>
      </c>
      <c r="R3898" s="7">
        <v>5000</v>
      </c>
    </row>
    <row r="3899" spans="1:18" x14ac:dyDescent="0.25">
      <c r="A3899" s="7" t="s">
        <v>7592</v>
      </c>
      <c r="B3899" s="8">
        <v>44091</v>
      </c>
      <c r="C3899" s="7">
        <v>1</v>
      </c>
      <c r="D3899" s="7" t="s">
        <v>7490</v>
      </c>
      <c r="E3899" s="7" t="s">
        <v>592</v>
      </c>
      <c r="F3899" s="7" t="s">
        <v>7491</v>
      </c>
      <c r="G3899" s="8">
        <v>44064</v>
      </c>
      <c r="H3899" s="7" t="s">
        <v>2781</v>
      </c>
      <c r="I3899" s="7"/>
      <c r="J3899" s="7"/>
      <c r="K3899" s="7">
        <v>0</v>
      </c>
      <c r="L3899" s="7">
        <v>0</v>
      </c>
      <c r="M3899" s="7">
        <v>1700</v>
      </c>
      <c r="N3899" s="7">
        <v>1</v>
      </c>
      <c r="O3899" s="7" t="s">
        <v>53</v>
      </c>
      <c r="P3899" s="7">
        <v>0</v>
      </c>
      <c r="Q3899" s="7">
        <v>0</v>
      </c>
      <c r="R3899" s="7">
        <v>1700</v>
      </c>
    </row>
    <row r="3900" spans="1:18" x14ac:dyDescent="0.25">
      <c r="A3900" s="7" t="s">
        <v>7593</v>
      </c>
      <c r="B3900" s="8">
        <v>44092</v>
      </c>
      <c r="C3900" s="7">
        <v>1</v>
      </c>
      <c r="D3900" s="7" t="s">
        <v>7594</v>
      </c>
      <c r="E3900" s="7" t="s">
        <v>592</v>
      </c>
      <c r="F3900" s="7" t="s">
        <v>7595</v>
      </c>
      <c r="G3900" s="8">
        <v>44056</v>
      </c>
      <c r="H3900" s="7" t="s">
        <v>2781</v>
      </c>
      <c r="I3900" s="7"/>
      <c r="J3900" s="7"/>
      <c r="K3900" s="7">
        <v>0</v>
      </c>
      <c r="L3900" s="7">
        <v>0</v>
      </c>
      <c r="M3900" s="7">
        <v>140</v>
      </c>
      <c r="N3900" s="7">
        <v>1</v>
      </c>
      <c r="O3900" s="7" t="s">
        <v>71</v>
      </c>
      <c r="P3900" s="7">
        <v>0</v>
      </c>
      <c r="Q3900" s="7">
        <v>0</v>
      </c>
      <c r="R3900" s="7">
        <v>140</v>
      </c>
    </row>
    <row r="3901" spans="1:18" x14ac:dyDescent="0.25">
      <c r="A3901" s="7" t="s">
        <v>7596</v>
      </c>
      <c r="B3901" s="8">
        <v>44092</v>
      </c>
      <c r="C3901" s="7">
        <v>1</v>
      </c>
      <c r="D3901" s="7" t="s">
        <v>7597</v>
      </c>
      <c r="E3901" s="7" t="s">
        <v>592</v>
      </c>
      <c r="F3901" s="7" t="s">
        <v>7598</v>
      </c>
      <c r="G3901" s="8">
        <v>44087</v>
      </c>
      <c r="H3901" s="7" t="s">
        <v>2781</v>
      </c>
      <c r="I3901" s="7"/>
      <c r="J3901" s="7"/>
      <c r="K3901" s="7">
        <v>0</v>
      </c>
      <c r="L3901" s="7">
        <v>0</v>
      </c>
      <c r="M3901" s="7">
        <v>17714</v>
      </c>
      <c r="N3901" s="7">
        <v>1</v>
      </c>
      <c r="O3901" s="7" t="s">
        <v>53</v>
      </c>
      <c r="P3901" s="7">
        <v>0</v>
      </c>
      <c r="Q3901" s="7">
        <v>0</v>
      </c>
      <c r="R3901" s="7">
        <v>17714</v>
      </c>
    </row>
    <row r="3902" spans="1:18" x14ac:dyDescent="0.25">
      <c r="A3902" s="7" t="s">
        <v>7599</v>
      </c>
      <c r="B3902" s="8">
        <v>44092</v>
      </c>
      <c r="C3902" s="7">
        <v>1</v>
      </c>
      <c r="D3902" s="7" t="s">
        <v>7600</v>
      </c>
      <c r="E3902" s="7" t="s">
        <v>592</v>
      </c>
      <c r="F3902" s="7" t="s">
        <v>7601</v>
      </c>
      <c r="G3902" s="8">
        <v>44087</v>
      </c>
      <c r="H3902" s="7" t="s">
        <v>2781</v>
      </c>
      <c r="I3902" s="7"/>
      <c r="J3902" s="7"/>
      <c r="K3902" s="7">
        <v>0</v>
      </c>
      <c r="L3902" s="7">
        <v>0</v>
      </c>
      <c r="M3902" s="7">
        <v>13794</v>
      </c>
      <c r="N3902" s="7">
        <v>1</v>
      </c>
      <c r="O3902" s="7" t="s">
        <v>53</v>
      </c>
      <c r="P3902" s="7">
        <v>0</v>
      </c>
      <c r="Q3902" s="7">
        <v>0</v>
      </c>
      <c r="R3902" s="7">
        <v>13794</v>
      </c>
    </row>
    <row r="3903" spans="1:18" x14ac:dyDescent="0.25">
      <c r="A3903" s="7" t="s">
        <v>7602</v>
      </c>
      <c r="B3903" s="8">
        <v>44096</v>
      </c>
      <c r="C3903" s="7">
        <v>1</v>
      </c>
      <c r="D3903" s="7" t="s">
        <v>7603</v>
      </c>
      <c r="E3903" s="7" t="s">
        <v>592</v>
      </c>
      <c r="F3903" s="7" t="s">
        <v>7604</v>
      </c>
      <c r="G3903" s="8">
        <v>43854</v>
      </c>
      <c r="H3903" s="7" t="s">
        <v>2781</v>
      </c>
      <c r="I3903" s="7"/>
      <c r="J3903" s="7"/>
      <c r="K3903" s="7">
        <v>0</v>
      </c>
      <c r="L3903" s="7">
        <v>0</v>
      </c>
      <c r="M3903" s="7">
        <v>2200</v>
      </c>
      <c r="N3903" s="7">
        <v>1</v>
      </c>
      <c r="O3903" s="7" t="s">
        <v>53</v>
      </c>
      <c r="P3903" s="7">
        <v>0</v>
      </c>
      <c r="Q3903" s="7">
        <v>0</v>
      </c>
      <c r="R3903" s="7">
        <v>2200</v>
      </c>
    </row>
    <row r="3904" spans="1:18" x14ac:dyDescent="0.25">
      <c r="A3904" s="7" t="s">
        <v>7605</v>
      </c>
      <c r="B3904" s="8">
        <v>44097</v>
      </c>
      <c r="C3904" s="7">
        <v>1</v>
      </c>
      <c r="D3904" s="7" t="s">
        <v>7606</v>
      </c>
      <c r="E3904" s="7" t="s">
        <v>592</v>
      </c>
      <c r="F3904" s="7" t="s">
        <v>7607</v>
      </c>
      <c r="G3904" s="8">
        <v>44093</v>
      </c>
      <c r="H3904" s="7" t="s">
        <v>2781</v>
      </c>
      <c r="I3904" s="7"/>
      <c r="J3904" s="7"/>
      <c r="K3904" s="7">
        <v>0</v>
      </c>
      <c r="L3904" s="7">
        <v>0</v>
      </c>
      <c r="M3904" s="7">
        <v>16850</v>
      </c>
      <c r="N3904" s="7">
        <v>1</v>
      </c>
      <c r="O3904" s="7" t="s">
        <v>53</v>
      </c>
      <c r="P3904" s="7">
        <v>0</v>
      </c>
      <c r="Q3904" s="7">
        <v>0</v>
      </c>
      <c r="R3904" s="7">
        <v>16850</v>
      </c>
    </row>
    <row r="3905" spans="1:18" x14ac:dyDescent="0.25">
      <c r="A3905" s="7" t="s">
        <v>7495</v>
      </c>
      <c r="B3905" s="8">
        <v>44075</v>
      </c>
      <c r="C3905" s="7">
        <v>1</v>
      </c>
      <c r="D3905" s="7" t="s">
        <v>7496</v>
      </c>
      <c r="E3905" s="7" t="s">
        <v>592</v>
      </c>
      <c r="F3905" s="7" t="s">
        <v>7497</v>
      </c>
      <c r="G3905" s="8">
        <v>44068</v>
      </c>
      <c r="H3905" s="7" t="s">
        <v>2781</v>
      </c>
      <c r="I3905" s="7"/>
      <c r="J3905" s="7"/>
      <c r="K3905" s="7">
        <v>0</v>
      </c>
      <c r="L3905" s="7">
        <v>0</v>
      </c>
      <c r="M3905" s="7">
        <v>10</v>
      </c>
      <c r="N3905" s="7">
        <v>1</v>
      </c>
      <c r="O3905" s="7" t="s">
        <v>71</v>
      </c>
      <c r="P3905" s="7">
        <v>0</v>
      </c>
      <c r="Q3905" s="7">
        <v>0</v>
      </c>
      <c r="R3905" s="7">
        <v>10</v>
      </c>
    </row>
    <row r="3906" spans="1:18" x14ac:dyDescent="0.25">
      <c r="A3906" s="7" t="s">
        <v>7498</v>
      </c>
      <c r="B3906" s="8">
        <v>44075</v>
      </c>
      <c r="C3906" s="7">
        <v>1</v>
      </c>
      <c r="D3906" s="7" t="s">
        <v>7499</v>
      </c>
      <c r="E3906" s="7" t="s">
        <v>592</v>
      </c>
      <c r="F3906" s="7" t="s">
        <v>7500</v>
      </c>
      <c r="G3906" s="8">
        <v>44069</v>
      </c>
      <c r="H3906" s="7" t="s">
        <v>2781</v>
      </c>
      <c r="I3906" s="7"/>
      <c r="J3906" s="7"/>
      <c r="K3906" s="7">
        <v>0</v>
      </c>
      <c r="L3906" s="7">
        <v>0</v>
      </c>
      <c r="M3906" s="7">
        <v>27.5</v>
      </c>
      <c r="N3906" s="7">
        <v>1</v>
      </c>
      <c r="O3906" s="7" t="s">
        <v>71</v>
      </c>
      <c r="P3906" s="7">
        <v>0</v>
      </c>
      <c r="Q3906" s="7">
        <v>0</v>
      </c>
      <c r="R3906" s="7">
        <v>27.5</v>
      </c>
    </row>
    <row r="3907" spans="1:18" x14ac:dyDescent="0.25">
      <c r="A3907" s="7" t="s">
        <v>7501</v>
      </c>
      <c r="B3907" s="8">
        <v>44075</v>
      </c>
      <c r="C3907" s="7">
        <v>1</v>
      </c>
      <c r="D3907" s="7" t="s">
        <v>7502</v>
      </c>
      <c r="E3907" s="7" t="s">
        <v>592</v>
      </c>
      <c r="F3907" s="7" t="s">
        <v>7503</v>
      </c>
      <c r="G3907" s="8">
        <v>44068</v>
      </c>
      <c r="H3907" s="7" t="s">
        <v>2781</v>
      </c>
      <c r="I3907" s="7"/>
      <c r="J3907" s="7"/>
      <c r="K3907" s="7">
        <v>0</v>
      </c>
      <c r="L3907" s="7">
        <v>0</v>
      </c>
      <c r="M3907" s="7">
        <v>25</v>
      </c>
      <c r="N3907" s="7">
        <v>1</v>
      </c>
      <c r="O3907" s="7" t="s">
        <v>71</v>
      </c>
      <c r="P3907" s="7">
        <v>0</v>
      </c>
      <c r="Q3907" s="7">
        <v>0</v>
      </c>
      <c r="R3907" s="7">
        <v>25</v>
      </c>
    </row>
    <row r="3908" spans="1:18" x14ac:dyDescent="0.25">
      <c r="A3908" s="7" t="s">
        <v>7504</v>
      </c>
      <c r="B3908" s="8">
        <v>44075</v>
      </c>
      <c r="C3908" s="7">
        <v>1</v>
      </c>
      <c r="D3908" s="7" t="s">
        <v>7505</v>
      </c>
      <c r="E3908" s="7" t="s">
        <v>592</v>
      </c>
      <c r="F3908" s="7" t="s">
        <v>7506</v>
      </c>
      <c r="G3908" s="8">
        <v>44069</v>
      </c>
      <c r="H3908" s="7" t="s">
        <v>2781</v>
      </c>
      <c r="I3908" s="7"/>
      <c r="J3908" s="7"/>
      <c r="K3908" s="7">
        <v>0</v>
      </c>
      <c r="L3908" s="7">
        <v>0</v>
      </c>
      <c r="M3908" s="7">
        <v>95</v>
      </c>
      <c r="N3908" s="7">
        <v>1</v>
      </c>
      <c r="O3908" s="7" t="s">
        <v>71</v>
      </c>
      <c r="P3908" s="7">
        <v>0</v>
      </c>
      <c r="Q3908" s="7">
        <v>0</v>
      </c>
      <c r="R3908" s="7">
        <v>95</v>
      </c>
    </row>
    <row r="3909" spans="1:18" x14ac:dyDescent="0.25">
      <c r="A3909" s="7" t="s">
        <v>7507</v>
      </c>
      <c r="B3909" s="8">
        <v>44075</v>
      </c>
      <c r="C3909" s="7">
        <v>1</v>
      </c>
      <c r="D3909" s="7" t="s">
        <v>7508</v>
      </c>
      <c r="E3909" s="7" t="s">
        <v>592</v>
      </c>
      <c r="F3909" s="7" t="s">
        <v>7509</v>
      </c>
      <c r="G3909" s="8">
        <v>44069</v>
      </c>
      <c r="H3909" s="7" t="s">
        <v>2781</v>
      </c>
      <c r="I3909" s="7"/>
      <c r="J3909" s="7"/>
      <c r="K3909" s="7">
        <v>0</v>
      </c>
      <c r="L3909" s="7">
        <v>0</v>
      </c>
      <c r="M3909" s="7">
        <v>655</v>
      </c>
      <c r="N3909" s="7">
        <v>1</v>
      </c>
      <c r="O3909" s="7" t="s">
        <v>71</v>
      </c>
      <c r="P3909" s="7">
        <v>0</v>
      </c>
      <c r="Q3909" s="7">
        <v>0</v>
      </c>
      <c r="R3909" s="7">
        <v>680</v>
      </c>
    </row>
    <row r="3910" spans="1:18" x14ac:dyDescent="0.25">
      <c r="A3910" s="7" t="s">
        <v>7510</v>
      </c>
      <c r="B3910" s="8">
        <v>44076</v>
      </c>
      <c r="C3910" s="7">
        <v>1</v>
      </c>
      <c r="D3910" s="7" t="s">
        <v>7511</v>
      </c>
      <c r="E3910" s="7" t="s">
        <v>592</v>
      </c>
      <c r="F3910" s="7" t="s">
        <v>7512</v>
      </c>
      <c r="G3910" s="8">
        <v>44008</v>
      </c>
      <c r="H3910" s="7" t="s">
        <v>2781</v>
      </c>
      <c r="I3910" s="7"/>
      <c r="J3910" s="7"/>
      <c r="K3910" s="7">
        <v>0</v>
      </c>
      <c r="L3910" s="7">
        <v>0</v>
      </c>
      <c r="M3910" s="7">
        <v>0</v>
      </c>
      <c r="N3910" s="7">
        <v>1</v>
      </c>
      <c r="O3910" s="7" t="s">
        <v>53</v>
      </c>
      <c r="P3910" s="7">
        <v>0</v>
      </c>
      <c r="Q3910" s="7">
        <v>0</v>
      </c>
      <c r="R3910" s="7">
        <v>3000</v>
      </c>
    </row>
    <row r="3911" spans="1:18" x14ac:dyDescent="0.25">
      <c r="A3911" s="7" t="s">
        <v>7513</v>
      </c>
      <c r="B3911" s="8">
        <v>44076</v>
      </c>
      <c r="C3911" s="7">
        <v>1</v>
      </c>
      <c r="D3911" s="7" t="s">
        <v>7514</v>
      </c>
      <c r="E3911" s="7" t="s">
        <v>592</v>
      </c>
      <c r="F3911" s="7" t="s">
        <v>7515</v>
      </c>
      <c r="G3911" s="8">
        <v>44011</v>
      </c>
      <c r="H3911" s="7" t="s">
        <v>2781</v>
      </c>
      <c r="I3911" s="7"/>
      <c r="J3911" s="7"/>
      <c r="K3911" s="7">
        <v>0</v>
      </c>
      <c r="L3911" s="7">
        <v>0</v>
      </c>
      <c r="M3911" s="7">
        <v>50</v>
      </c>
      <c r="N3911" s="7">
        <v>1</v>
      </c>
      <c r="O3911" s="7" t="s">
        <v>71</v>
      </c>
      <c r="P3911" s="7">
        <v>0</v>
      </c>
      <c r="Q3911" s="7">
        <v>0</v>
      </c>
      <c r="R3911" s="7">
        <v>50</v>
      </c>
    </row>
    <row r="3912" spans="1:18" x14ac:dyDescent="0.25">
      <c r="A3912" s="7" t="s">
        <v>7516</v>
      </c>
      <c r="B3912" s="8">
        <v>44077</v>
      </c>
      <c r="C3912" s="7">
        <v>1</v>
      </c>
      <c r="D3912" s="7" t="s">
        <v>7517</v>
      </c>
      <c r="E3912" s="7" t="s">
        <v>592</v>
      </c>
      <c r="F3912" s="7" t="s">
        <v>7518</v>
      </c>
      <c r="G3912" s="8">
        <v>44042</v>
      </c>
      <c r="H3912" s="7" t="s">
        <v>2781</v>
      </c>
      <c r="I3912" s="7"/>
      <c r="J3912" s="7"/>
      <c r="K3912" s="7">
        <v>0</v>
      </c>
      <c r="L3912" s="7">
        <v>0</v>
      </c>
      <c r="M3912" s="7">
        <v>0</v>
      </c>
      <c r="N3912" s="7">
        <v>1</v>
      </c>
      <c r="O3912" s="7" t="s">
        <v>71</v>
      </c>
      <c r="P3912" s="7">
        <v>0</v>
      </c>
      <c r="Q3912" s="7">
        <v>0</v>
      </c>
      <c r="R3912" s="7">
        <v>50</v>
      </c>
    </row>
    <row r="3913" spans="1:18" x14ac:dyDescent="0.25">
      <c r="A3913" s="7" t="s">
        <v>7519</v>
      </c>
      <c r="B3913" s="8">
        <v>44077</v>
      </c>
      <c r="C3913" s="7">
        <v>1</v>
      </c>
      <c r="D3913" s="7" t="s">
        <v>7517</v>
      </c>
      <c r="E3913" s="7" t="s">
        <v>592</v>
      </c>
      <c r="F3913" s="7" t="s">
        <v>7518</v>
      </c>
      <c r="G3913" s="8">
        <v>44042</v>
      </c>
      <c r="H3913" s="7" t="s">
        <v>2781</v>
      </c>
      <c r="I3913" s="7"/>
      <c r="J3913" s="7"/>
      <c r="K3913" s="7">
        <v>0</v>
      </c>
      <c r="L3913" s="7">
        <v>0</v>
      </c>
      <c r="M3913" s="7">
        <v>0</v>
      </c>
      <c r="N3913" s="7">
        <v>1</v>
      </c>
      <c r="O3913" s="7" t="s">
        <v>71</v>
      </c>
      <c r="P3913" s="7">
        <v>0</v>
      </c>
      <c r="Q3913" s="7">
        <v>0</v>
      </c>
      <c r="R3913" s="7">
        <v>50</v>
      </c>
    </row>
    <row r="3914" spans="1:18" x14ac:dyDescent="0.25">
      <c r="A3914" s="7" t="s">
        <v>7520</v>
      </c>
      <c r="B3914" s="8">
        <v>44078</v>
      </c>
      <c r="C3914" s="7">
        <v>1</v>
      </c>
      <c r="D3914" s="7" t="s">
        <v>7521</v>
      </c>
      <c r="E3914" s="7" t="s">
        <v>592</v>
      </c>
      <c r="F3914" s="7" t="s">
        <v>7522</v>
      </c>
      <c r="G3914" s="8">
        <v>44020</v>
      </c>
      <c r="H3914" s="7" t="s">
        <v>2781</v>
      </c>
      <c r="I3914" s="7"/>
      <c r="J3914" s="7"/>
      <c r="K3914" s="7">
        <v>0</v>
      </c>
      <c r="L3914" s="7">
        <v>0</v>
      </c>
      <c r="M3914" s="7">
        <v>30</v>
      </c>
      <c r="N3914" s="7">
        <v>1</v>
      </c>
      <c r="O3914" s="7" t="s">
        <v>71</v>
      </c>
      <c r="P3914" s="7">
        <v>0</v>
      </c>
      <c r="Q3914" s="7">
        <v>0</v>
      </c>
      <c r="R3914" s="7">
        <v>30</v>
      </c>
    </row>
    <row r="3915" spans="1:18" x14ac:dyDescent="0.25">
      <c r="A3915" s="7" t="s">
        <v>7523</v>
      </c>
      <c r="B3915" s="8">
        <v>44078</v>
      </c>
      <c r="C3915" s="7">
        <v>1</v>
      </c>
      <c r="D3915" s="7" t="s">
        <v>7524</v>
      </c>
      <c r="E3915" s="7" t="s">
        <v>592</v>
      </c>
      <c r="F3915" s="7" t="s">
        <v>7525</v>
      </c>
      <c r="G3915" s="8">
        <v>44035</v>
      </c>
      <c r="H3915" s="7" t="s">
        <v>2781</v>
      </c>
      <c r="I3915" s="7"/>
      <c r="J3915" s="7"/>
      <c r="K3915" s="7">
        <v>0</v>
      </c>
      <c r="L3915" s="7">
        <v>0</v>
      </c>
      <c r="M3915" s="7">
        <v>20</v>
      </c>
      <c r="N3915" s="7">
        <v>1</v>
      </c>
      <c r="O3915" s="7" t="s">
        <v>71</v>
      </c>
      <c r="P3915" s="7">
        <v>0</v>
      </c>
      <c r="Q3915" s="7">
        <v>0</v>
      </c>
      <c r="R3915" s="7">
        <v>60</v>
      </c>
    </row>
    <row r="3916" spans="1:18" x14ac:dyDescent="0.25">
      <c r="A3916" s="7" t="s">
        <v>7526</v>
      </c>
      <c r="B3916" s="8">
        <v>44078</v>
      </c>
      <c r="C3916" s="7">
        <v>1</v>
      </c>
      <c r="D3916" s="7" t="s">
        <v>7527</v>
      </c>
      <c r="E3916" s="7" t="s">
        <v>592</v>
      </c>
      <c r="F3916" s="7" t="s">
        <v>7528</v>
      </c>
      <c r="G3916" s="8">
        <v>44035</v>
      </c>
      <c r="H3916" s="7" t="s">
        <v>2781</v>
      </c>
      <c r="I3916" s="7"/>
      <c r="J3916" s="7"/>
      <c r="K3916" s="7">
        <v>0</v>
      </c>
      <c r="L3916" s="7">
        <v>0</v>
      </c>
      <c r="M3916" s="7">
        <v>25</v>
      </c>
      <c r="N3916" s="7">
        <v>1</v>
      </c>
      <c r="O3916" s="7" t="s">
        <v>71</v>
      </c>
      <c r="P3916" s="7">
        <v>0</v>
      </c>
      <c r="Q3916" s="7">
        <v>0</v>
      </c>
      <c r="R3916" s="7">
        <v>25</v>
      </c>
    </row>
    <row r="3917" spans="1:18" x14ac:dyDescent="0.25">
      <c r="A3917" s="7" t="s">
        <v>7529</v>
      </c>
      <c r="B3917" s="8">
        <v>44078</v>
      </c>
      <c r="C3917" s="7">
        <v>1</v>
      </c>
      <c r="D3917" s="7" t="s">
        <v>7530</v>
      </c>
      <c r="E3917" s="7" t="s">
        <v>592</v>
      </c>
      <c r="F3917" s="7" t="s">
        <v>7531</v>
      </c>
      <c r="G3917" s="8">
        <v>44035</v>
      </c>
      <c r="H3917" s="7" t="s">
        <v>2781</v>
      </c>
      <c r="I3917" s="7"/>
      <c r="J3917" s="7"/>
      <c r="K3917" s="7">
        <v>0</v>
      </c>
      <c r="L3917" s="7">
        <v>0</v>
      </c>
      <c r="M3917" s="7">
        <v>375</v>
      </c>
      <c r="N3917" s="7">
        <v>1</v>
      </c>
      <c r="O3917" s="7" t="s">
        <v>71</v>
      </c>
      <c r="P3917" s="7">
        <v>0</v>
      </c>
      <c r="Q3917" s="7">
        <v>0</v>
      </c>
      <c r="R3917" s="7">
        <v>375</v>
      </c>
    </row>
    <row r="3918" spans="1:18" x14ac:dyDescent="0.25">
      <c r="A3918" s="7" t="s">
        <v>7532</v>
      </c>
      <c r="B3918" s="8">
        <v>44078</v>
      </c>
      <c r="C3918" s="7">
        <v>1</v>
      </c>
      <c r="D3918" s="7" t="s">
        <v>7533</v>
      </c>
      <c r="E3918" s="7" t="s">
        <v>592</v>
      </c>
      <c r="F3918" s="7" t="s">
        <v>7534</v>
      </c>
      <c r="G3918" s="8">
        <v>44069</v>
      </c>
      <c r="H3918" s="7" t="s">
        <v>2781</v>
      </c>
      <c r="I3918" s="7"/>
      <c r="J3918" s="7"/>
      <c r="K3918" s="7">
        <v>0</v>
      </c>
      <c r="L3918" s="7">
        <v>0</v>
      </c>
      <c r="M3918" s="7">
        <v>35</v>
      </c>
      <c r="N3918" s="7">
        <v>1</v>
      </c>
      <c r="O3918" s="7" t="s">
        <v>71</v>
      </c>
      <c r="P3918" s="7">
        <v>0</v>
      </c>
      <c r="Q3918" s="7">
        <v>0</v>
      </c>
      <c r="R3918" s="7">
        <v>49.6</v>
      </c>
    </row>
    <row r="3919" spans="1:18" x14ac:dyDescent="0.25">
      <c r="A3919" s="7" t="s">
        <v>7535</v>
      </c>
      <c r="B3919" s="8">
        <v>44078</v>
      </c>
      <c r="C3919" s="7">
        <v>1</v>
      </c>
      <c r="D3919" s="7" t="s">
        <v>7536</v>
      </c>
      <c r="E3919" s="7" t="s">
        <v>592</v>
      </c>
      <c r="F3919" s="7" t="s">
        <v>7537</v>
      </c>
      <c r="G3919" s="8">
        <v>44078</v>
      </c>
      <c r="H3919" s="7" t="s">
        <v>2781</v>
      </c>
      <c r="I3919" s="7"/>
      <c r="J3919" s="7"/>
      <c r="K3919" s="7">
        <v>0</v>
      </c>
      <c r="L3919" s="7">
        <v>0</v>
      </c>
      <c r="M3919" s="7">
        <v>0</v>
      </c>
      <c r="N3919" s="7">
        <v>1</v>
      </c>
      <c r="O3919" s="7" t="s">
        <v>53</v>
      </c>
      <c r="P3919" s="7">
        <v>0</v>
      </c>
      <c r="Q3919" s="7">
        <v>0</v>
      </c>
      <c r="R3919" s="7">
        <v>68125</v>
      </c>
    </row>
    <row r="3920" spans="1:18" x14ac:dyDescent="0.25">
      <c r="A3920" s="7" t="s">
        <v>7538</v>
      </c>
      <c r="B3920" s="8">
        <v>44082</v>
      </c>
      <c r="C3920" s="7">
        <v>1</v>
      </c>
      <c r="D3920" s="7" t="s">
        <v>7539</v>
      </c>
      <c r="E3920" s="7" t="s">
        <v>592</v>
      </c>
      <c r="F3920" s="7" t="s">
        <v>7540</v>
      </c>
      <c r="G3920" s="8">
        <v>44079</v>
      </c>
      <c r="H3920" s="7" t="s">
        <v>2781</v>
      </c>
      <c r="I3920" s="7"/>
      <c r="J3920" s="7"/>
      <c r="K3920" s="7">
        <v>0</v>
      </c>
      <c r="L3920" s="7">
        <v>0</v>
      </c>
      <c r="M3920" s="7">
        <v>708</v>
      </c>
      <c r="N3920" s="7">
        <v>1</v>
      </c>
      <c r="O3920" s="7" t="s">
        <v>53</v>
      </c>
      <c r="P3920" s="7">
        <v>0</v>
      </c>
      <c r="Q3920" s="7">
        <v>0</v>
      </c>
      <c r="R3920" s="7">
        <v>708</v>
      </c>
    </row>
    <row r="3921" spans="1:18" x14ac:dyDescent="0.25">
      <c r="A3921" s="7" t="s">
        <v>7541</v>
      </c>
      <c r="B3921" s="8">
        <v>44082</v>
      </c>
      <c r="C3921" s="7">
        <v>1</v>
      </c>
      <c r="D3921" s="7" t="s">
        <v>7542</v>
      </c>
      <c r="E3921" s="7" t="s">
        <v>592</v>
      </c>
      <c r="F3921" s="7" t="s">
        <v>7543</v>
      </c>
      <c r="G3921" s="8">
        <v>44077</v>
      </c>
      <c r="H3921" s="7" t="s">
        <v>2781</v>
      </c>
      <c r="I3921" s="7"/>
      <c r="J3921" s="7"/>
      <c r="K3921" s="7">
        <v>0</v>
      </c>
      <c r="L3921" s="7">
        <v>0</v>
      </c>
      <c r="M3921" s="7">
        <v>826</v>
      </c>
      <c r="N3921" s="7">
        <v>1</v>
      </c>
      <c r="O3921" s="7" t="s">
        <v>53</v>
      </c>
      <c r="P3921" s="7">
        <v>0</v>
      </c>
      <c r="Q3921" s="7">
        <v>0</v>
      </c>
      <c r="R3921" s="7">
        <v>826</v>
      </c>
    </row>
    <row r="3922" spans="1:18" x14ac:dyDescent="0.25">
      <c r="A3922" s="7" t="s">
        <v>7544</v>
      </c>
      <c r="B3922" s="8">
        <v>44082</v>
      </c>
      <c r="C3922" s="7">
        <v>1</v>
      </c>
      <c r="D3922" s="7" t="s">
        <v>7545</v>
      </c>
      <c r="E3922" s="7" t="s">
        <v>592</v>
      </c>
      <c r="F3922" s="7" t="s">
        <v>7546</v>
      </c>
      <c r="G3922" s="8">
        <v>44073</v>
      </c>
      <c r="H3922" s="7" t="s">
        <v>2781</v>
      </c>
      <c r="I3922" s="7"/>
      <c r="J3922" s="7"/>
      <c r="K3922" s="7">
        <v>0</v>
      </c>
      <c r="L3922" s="7">
        <v>0</v>
      </c>
      <c r="M3922" s="7">
        <v>1416</v>
      </c>
      <c r="N3922" s="7">
        <v>1</v>
      </c>
      <c r="O3922" s="7" t="s">
        <v>53</v>
      </c>
      <c r="P3922" s="7">
        <v>0</v>
      </c>
      <c r="Q3922" s="7">
        <v>0</v>
      </c>
      <c r="R3922" s="7">
        <v>1416</v>
      </c>
    </row>
    <row r="3923" spans="1:18" x14ac:dyDescent="0.25">
      <c r="A3923" s="7" t="s">
        <v>7547</v>
      </c>
      <c r="B3923" s="8">
        <v>44082</v>
      </c>
      <c r="C3923" s="7">
        <v>1</v>
      </c>
      <c r="D3923" s="7" t="s">
        <v>7548</v>
      </c>
      <c r="E3923" s="7" t="s">
        <v>592</v>
      </c>
      <c r="F3923" s="7" t="s">
        <v>7549</v>
      </c>
      <c r="G3923" s="8">
        <v>44076</v>
      </c>
      <c r="H3923" s="7" t="s">
        <v>2781</v>
      </c>
      <c r="I3923" s="7"/>
      <c r="J3923" s="7"/>
      <c r="K3923" s="7">
        <v>0</v>
      </c>
      <c r="L3923" s="7">
        <v>0</v>
      </c>
      <c r="M3923" s="7">
        <v>826</v>
      </c>
      <c r="N3923" s="7">
        <v>1</v>
      </c>
      <c r="O3923" s="7" t="s">
        <v>53</v>
      </c>
      <c r="P3923" s="7">
        <v>0</v>
      </c>
      <c r="Q3923" s="7">
        <v>0</v>
      </c>
      <c r="R3923" s="7">
        <v>826</v>
      </c>
    </row>
    <row r="3924" spans="1:18" x14ac:dyDescent="0.25">
      <c r="A3924" s="7" t="s">
        <v>7550</v>
      </c>
      <c r="B3924" s="8">
        <v>44082</v>
      </c>
      <c r="C3924" s="7">
        <v>1</v>
      </c>
      <c r="D3924" s="7" t="s">
        <v>7551</v>
      </c>
      <c r="E3924" s="7" t="s">
        <v>592</v>
      </c>
      <c r="F3924" s="7" t="s">
        <v>7552</v>
      </c>
      <c r="G3924" s="8">
        <v>44073</v>
      </c>
      <c r="H3924" s="7" t="s">
        <v>2781</v>
      </c>
      <c r="I3924" s="7"/>
      <c r="J3924" s="7"/>
      <c r="K3924" s="7">
        <v>0</v>
      </c>
      <c r="L3924" s="7">
        <v>0</v>
      </c>
      <c r="M3924" s="7">
        <v>1003</v>
      </c>
      <c r="N3924" s="7">
        <v>1</v>
      </c>
      <c r="O3924" s="7" t="s">
        <v>53</v>
      </c>
      <c r="P3924" s="7">
        <v>0</v>
      </c>
      <c r="Q3924" s="7">
        <v>0</v>
      </c>
      <c r="R3924" s="7">
        <v>1003</v>
      </c>
    </row>
    <row r="3925" spans="1:18" x14ac:dyDescent="0.25">
      <c r="A3925" s="7" t="s">
        <v>7553</v>
      </c>
      <c r="B3925" s="8">
        <v>44082</v>
      </c>
      <c r="C3925" s="7">
        <v>1</v>
      </c>
      <c r="D3925" s="7" t="s">
        <v>7554</v>
      </c>
      <c r="E3925" s="7" t="s">
        <v>592</v>
      </c>
      <c r="F3925" s="7" t="s">
        <v>7555</v>
      </c>
      <c r="G3925" s="8">
        <v>44066</v>
      </c>
      <c r="H3925" s="7" t="s">
        <v>2781</v>
      </c>
      <c r="I3925" s="7"/>
      <c r="J3925" s="7"/>
      <c r="K3925" s="7">
        <v>0</v>
      </c>
      <c r="L3925" s="7">
        <v>0</v>
      </c>
      <c r="M3925" s="7">
        <v>708</v>
      </c>
      <c r="N3925" s="7">
        <v>1</v>
      </c>
      <c r="O3925" s="7" t="s">
        <v>53</v>
      </c>
      <c r="P3925" s="7">
        <v>0</v>
      </c>
      <c r="Q3925" s="7">
        <v>0</v>
      </c>
      <c r="R3925" s="7">
        <v>708</v>
      </c>
    </row>
    <row r="3926" spans="1:18" x14ac:dyDescent="0.25">
      <c r="A3926" s="7" t="s">
        <v>7556</v>
      </c>
      <c r="B3926" s="8">
        <v>44082</v>
      </c>
      <c r="C3926" s="7">
        <v>1</v>
      </c>
      <c r="D3926" s="7" t="s">
        <v>7557</v>
      </c>
      <c r="E3926" s="7" t="s">
        <v>592</v>
      </c>
      <c r="F3926" s="7" t="s">
        <v>7558</v>
      </c>
      <c r="G3926" s="8">
        <v>44076</v>
      </c>
      <c r="H3926" s="7" t="s">
        <v>2781</v>
      </c>
      <c r="I3926" s="7"/>
      <c r="J3926" s="7"/>
      <c r="K3926" s="7">
        <v>0</v>
      </c>
      <c r="L3926" s="7">
        <v>0</v>
      </c>
      <c r="M3926" s="7">
        <v>944</v>
      </c>
      <c r="N3926" s="7">
        <v>1</v>
      </c>
      <c r="O3926" s="7" t="s">
        <v>53</v>
      </c>
      <c r="P3926" s="7">
        <v>0</v>
      </c>
      <c r="Q3926" s="7">
        <v>0</v>
      </c>
      <c r="R3926" s="7">
        <v>944</v>
      </c>
    </row>
    <row r="3927" spans="1:18" x14ac:dyDescent="0.25">
      <c r="A3927" s="7" t="s">
        <v>7559</v>
      </c>
      <c r="B3927" s="8">
        <v>44083</v>
      </c>
      <c r="C3927" s="7">
        <v>1</v>
      </c>
      <c r="D3927" s="7" t="s">
        <v>7560</v>
      </c>
      <c r="E3927" s="7" t="s">
        <v>592</v>
      </c>
      <c r="F3927" s="7" t="s">
        <v>7561</v>
      </c>
      <c r="G3927" s="8">
        <v>43868</v>
      </c>
      <c r="H3927" s="7" t="s">
        <v>2781</v>
      </c>
      <c r="I3927" s="7"/>
      <c r="J3927" s="7"/>
      <c r="K3927" s="7">
        <v>0</v>
      </c>
      <c r="L3927" s="7">
        <v>0</v>
      </c>
      <c r="M3927" s="7">
        <v>5000</v>
      </c>
      <c r="N3927" s="7">
        <v>1</v>
      </c>
      <c r="O3927" s="7" t="s">
        <v>53</v>
      </c>
      <c r="P3927" s="7">
        <v>0</v>
      </c>
      <c r="Q3927" s="7">
        <v>0</v>
      </c>
      <c r="R3927" s="7">
        <v>5000</v>
      </c>
    </row>
    <row r="3928" spans="1:18" x14ac:dyDescent="0.25">
      <c r="A3928" s="7" t="s">
        <v>7562</v>
      </c>
      <c r="B3928" s="8">
        <v>44083</v>
      </c>
      <c r="C3928" s="7">
        <v>1</v>
      </c>
      <c r="D3928" s="7" t="s">
        <v>7563</v>
      </c>
      <c r="E3928" s="7" t="s">
        <v>592</v>
      </c>
      <c r="F3928" s="7" t="s">
        <v>7564</v>
      </c>
      <c r="G3928" s="8">
        <v>44038</v>
      </c>
      <c r="H3928" s="7" t="s">
        <v>2781</v>
      </c>
      <c r="I3928" s="7"/>
      <c r="J3928" s="7"/>
      <c r="K3928" s="7">
        <v>0</v>
      </c>
      <c r="L3928" s="7">
        <v>0</v>
      </c>
      <c r="M3928" s="7">
        <v>2000</v>
      </c>
      <c r="N3928" s="7">
        <v>1</v>
      </c>
      <c r="O3928" s="7" t="s">
        <v>53</v>
      </c>
      <c r="P3928" s="7">
        <v>0</v>
      </c>
      <c r="Q3928" s="7">
        <v>0</v>
      </c>
      <c r="R3928" s="7">
        <v>2000</v>
      </c>
    </row>
    <row r="3929" spans="1:18" x14ac:dyDescent="0.25">
      <c r="A3929" s="7" t="s">
        <v>7565</v>
      </c>
      <c r="B3929" s="8">
        <v>44083</v>
      </c>
      <c r="C3929" s="7">
        <v>1</v>
      </c>
      <c r="D3929" s="7" t="s">
        <v>7566</v>
      </c>
      <c r="E3929" s="7" t="s">
        <v>592</v>
      </c>
      <c r="F3929" s="7" t="s">
        <v>7567</v>
      </c>
      <c r="G3929" s="8">
        <v>44083</v>
      </c>
      <c r="H3929" s="7" t="s">
        <v>2781</v>
      </c>
      <c r="I3929" s="7"/>
      <c r="J3929" s="7"/>
      <c r="K3929" s="7">
        <v>0</v>
      </c>
      <c r="L3929" s="7">
        <v>0</v>
      </c>
      <c r="M3929" s="7">
        <v>3500</v>
      </c>
      <c r="N3929" s="7">
        <v>1</v>
      </c>
      <c r="O3929" s="7" t="s">
        <v>53</v>
      </c>
      <c r="P3929" s="7">
        <v>0</v>
      </c>
      <c r="Q3929" s="7">
        <v>0</v>
      </c>
      <c r="R3929" s="7">
        <v>3500</v>
      </c>
    </row>
    <row r="3930" spans="1:18" x14ac:dyDescent="0.25">
      <c r="A3930" s="7" t="s">
        <v>7568</v>
      </c>
      <c r="B3930" s="8">
        <v>44089</v>
      </c>
      <c r="C3930" s="7">
        <v>1</v>
      </c>
      <c r="D3930" s="7" t="s">
        <v>7569</v>
      </c>
      <c r="E3930" s="7" t="s">
        <v>592</v>
      </c>
      <c r="F3930" s="7" t="s">
        <v>7570</v>
      </c>
      <c r="G3930" s="8">
        <v>44050</v>
      </c>
      <c r="H3930" s="7" t="s">
        <v>2781</v>
      </c>
      <c r="I3930" s="7"/>
      <c r="J3930" s="7"/>
      <c r="K3930" s="7">
        <v>0</v>
      </c>
      <c r="L3930" s="7">
        <v>0</v>
      </c>
      <c r="M3930" s="7">
        <v>4957</v>
      </c>
      <c r="N3930" s="7">
        <v>1</v>
      </c>
      <c r="O3930" s="7" t="s">
        <v>53</v>
      </c>
      <c r="P3930" s="7">
        <v>0</v>
      </c>
      <c r="Q3930" s="7">
        <v>0</v>
      </c>
      <c r="R3930" s="7">
        <v>6000</v>
      </c>
    </row>
    <row r="3931" spans="1:18" x14ac:dyDescent="0.25">
      <c r="A3931" s="7" t="s">
        <v>7571</v>
      </c>
      <c r="B3931" s="8">
        <v>44089</v>
      </c>
      <c r="C3931" s="7">
        <v>1</v>
      </c>
      <c r="D3931" s="7" t="s">
        <v>7572</v>
      </c>
      <c r="E3931" s="7" t="s">
        <v>592</v>
      </c>
      <c r="F3931" s="7" t="s">
        <v>7573</v>
      </c>
      <c r="G3931" s="8">
        <v>44086</v>
      </c>
      <c r="H3931" s="7" t="s">
        <v>2781</v>
      </c>
      <c r="I3931" s="7"/>
      <c r="J3931" s="7"/>
      <c r="K3931" s="7">
        <v>0</v>
      </c>
      <c r="L3931" s="7">
        <v>0</v>
      </c>
      <c r="M3931" s="7">
        <v>5000</v>
      </c>
      <c r="N3931" s="7">
        <v>1</v>
      </c>
      <c r="O3931" s="7" t="s">
        <v>53</v>
      </c>
      <c r="P3931" s="7">
        <v>0</v>
      </c>
      <c r="Q3931" s="7">
        <v>0</v>
      </c>
      <c r="R3931" s="7">
        <v>5000</v>
      </c>
    </row>
    <row r="3932" spans="1:18" x14ac:dyDescent="0.25">
      <c r="A3932" s="7" t="s">
        <v>7574</v>
      </c>
      <c r="B3932" s="8">
        <v>44091</v>
      </c>
      <c r="C3932" s="7">
        <v>1</v>
      </c>
      <c r="D3932" s="7" t="s">
        <v>7575</v>
      </c>
      <c r="E3932" s="7" t="s">
        <v>592</v>
      </c>
      <c r="F3932" s="7" t="s">
        <v>7576</v>
      </c>
      <c r="G3932" s="8">
        <v>44083</v>
      </c>
      <c r="H3932" s="7" t="s">
        <v>2781</v>
      </c>
      <c r="I3932" s="7"/>
      <c r="J3932" s="7"/>
      <c r="K3932" s="7">
        <v>0</v>
      </c>
      <c r="L3932" s="7">
        <v>0</v>
      </c>
      <c r="M3932" s="7">
        <v>1000</v>
      </c>
      <c r="N3932" s="7">
        <v>1</v>
      </c>
      <c r="O3932" s="7" t="s">
        <v>53</v>
      </c>
      <c r="P3932" s="7">
        <v>0</v>
      </c>
      <c r="Q3932" s="7">
        <v>0</v>
      </c>
      <c r="R3932" s="7">
        <v>1000</v>
      </c>
    </row>
    <row r="3933" spans="1:18" x14ac:dyDescent="0.25">
      <c r="A3933" s="7" t="s">
        <v>7577</v>
      </c>
      <c r="B3933" s="8">
        <v>44091</v>
      </c>
      <c r="C3933" s="7">
        <v>1</v>
      </c>
      <c r="D3933" s="7" t="s">
        <v>7578</v>
      </c>
      <c r="E3933" s="7" t="s">
        <v>592</v>
      </c>
      <c r="F3933" s="7" t="s">
        <v>7579</v>
      </c>
      <c r="G3933" s="8">
        <v>44076</v>
      </c>
      <c r="H3933" s="7" t="s">
        <v>2781</v>
      </c>
      <c r="I3933" s="7"/>
      <c r="J3933" s="7"/>
      <c r="K3933" s="7">
        <v>0</v>
      </c>
      <c r="L3933" s="7">
        <v>0</v>
      </c>
      <c r="M3933" s="7">
        <v>1000</v>
      </c>
      <c r="N3933" s="7">
        <v>1</v>
      </c>
      <c r="O3933" s="7" t="s">
        <v>53</v>
      </c>
      <c r="P3933" s="7">
        <v>0</v>
      </c>
      <c r="Q3933" s="7">
        <v>0</v>
      </c>
      <c r="R3933" s="7">
        <v>1000</v>
      </c>
    </row>
    <row r="3934" spans="1:18" x14ac:dyDescent="0.25">
      <c r="A3934" s="7" t="s">
        <v>7580</v>
      </c>
      <c r="B3934" s="8">
        <v>44091</v>
      </c>
      <c r="C3934" s="7">
        <v>1</v>
      </c>
      <c r="D3934" s="7" t="s">
        <v>7581</v>
      </c>
      <c r="E3934" s="7" t="s">
        <v>592</v>
      </c>
      <c r="F3934" s="7" t="s">
        <v>7582</v>
      </c>
      <c r="G3934" s="8">
        <v>44067</v>
      </c>
      <c r="H3934" s="7" t="s">
        <v>2781</v>
      </c>
      <c r="I3934" s="7"/>
      <c r="J3934" s="7"/>
      <c r="K3934" s="7">
        <v>0</v>
      </c>
      <c r="L3934" s="7">
        <v>0</v>
      </c>
      <c r="M3934" s="7">
        <v>2000</v>
      </c>
      <c r="N3934" s="7">
        <v>1</v>
      </c>
      <c r="O3934" s="7" t="s">
        <v>53</v>
      </c>
      <c r="P3934" s="7">
        <v>0</v>
      </c>
      <c r="Q3934" s="7">
        <v>0</v>
      </c>
      <c r="R3934" s="7">
        <v>2000</v>
      </c>
    </row>
    <row r="3935" spans="1:18" x14ac:dyDescent="0.25">
      <c r="A3935" s="7" t="s">
        <v>7583</v>
      </c>
      <c r="B3935" s="8">
        <v>44091</v>
      </c>
      <c r="C3935" s="7">
        <v>1</v>
      </c>
      <c r="D3935" s="7" t="s">
        <v>7584</v>
      </c>
      <c r="E3935" s="7" t="s">
        <v>592</v>
      </c>
      <c r="F3935" s="7" t="s">
        <v>7585</v>
      </c>
      <c r="G3935" s="8">
        <v>44073</v>
      </c>
      <c r="H3935" s="7" t="s">
        <v>2781</v>
      </c>
      <c r="I3935" s="7"/>
      <c r="J3935" s="7"/>
      <c r="K3935" s="7">
        <v>0</v>
      </c>
      <c r="L3935" s="7">
        <v>0</v>
      </c>
      <c r="M3935" s="7">
        <v>30000</v>
      </c>
      <c r="N3935" s="7">
        <v>1</v>
      </c>
      <c r="O3935" s="7" t="s">
        <v>53</v>
      </c>
      <c r="P3935" s="7">
        <v>0</v>
      </c>
      <c r="Q3935" s="7">
        <v>0</v>
      </c>
      <c r="R3935" s="7">
        <v>31000</v>
      </c>
    </row>
    <row r="3936" spans="1:18" x14ac:dyDescent="0.25">
      <c r="A3936" s="7" t="s">
        <v>7586</v>
      </c>
      <c r="B3936" s="8">
        <v>44091</v>
      </c>
      <c r="C3936" s="7">
        <v>1</v>
      </c>
      <c r="D3936" s="7" t="s">
        <v>7481</v>
      </c>
      <c r="E3936" s="7" t="s">
        <v>592</v>
      </c>
      <c r="F3936" s="7" t="s">
        <v>7482</v>
      </c>
      <c r="G3936" s="8">
        <v>44062</v>
      </c>
      <c r="H3936" s="7" t="s">
        <v>2781</v>
      </c>
      <c r="I3936" s="7"/>
      <c r="J3936" s="7"/>
      <c r="K3936" s="7">
        <v>0</v>
      </c>
      <c r="L3936" s="7">
        <v>0</v>
      </c>
      <c r="M3936" s="7">
        <v>5000</v>
      </c>
      <c r="N3936" s="7">
        <v>1</v>
      </c>
      <c r="O3936" s="7" t="s">
        <v>53</v>
      </c>
      <c r="P3936" s="7">
        <v>0</v>
      </c>
      <c r="Q3936" s="7">
        <v>0</v>
      </c>
      <c r="R3936" s="7">
        <v>5000</v>
      </c>
    </row>
    <row r="3937" spans="1:18" x14ac:dyDescent="0.25">
      <c r="A3937" s="7" t="s">
        <v>7587</v>
      </c>
      <c r="B3937" s="8">
        <v>44091</v>
      </c>
      <c r="C3937" s="7">
        <v>1</v>
      </c>
      <c r="D3937" s="7" t="s">
        <v>7484</v>
      </c>
      <c r="E3937" s="7" t="s">
        <v>592</v>
      </c>
      <c r="F3937" s="7" t="s">
        <v>7485</v>
      </c>
      <c r="G3937" s="8">
        <v>44062</v>
      </c>
      <c r="H3937" s="7" t="s">
        <v>2781</v>
      </c>
      <c r="I3937" s="7"/>
      <c r="J3937" s="7"/>
      <c r="K3937" s="7">
        <v>0</v>
      </c>
      <c r="L3937" s="7">
        <v>0</v>
      </c>
      <c r="M3937" s="7">
        <v>2200</v>
      </c>
      <c r="N3937" s="7">
        <v>1</v>
      </c>
      <c r="O3937" s="7" t="s">
        <v>53</v>
      </c>
      <c r="P3937" s="7">
        <v>0</v>
      </c>
      <c r="Q3937" s="7">
        <v>0</v>
      </c>
      <c r="R3937" s="7">
        <v>2200</v>
      </c>
    </row>
    <row r="3938" spans="1:18" x14ac:dyDescent="0.25">
      <c r="A3938" s="7" t="s">
        <v>7588</v>
      </c>
      <c r="B3938" s="8">
        <v>44091</v>
      </c>
      <c r="C3938" s="7">
        <v>1</v>
      </c>
      <c r="D3938" s="7" t="s">
        <v>7589</v>
      </c>
      <c r="E3938" s="7" t="s">
        <v>592</v>
      </c>
      <c r="F3938" s="7" t="s">
        <v>7590</v>
      </c>
      <c r="G3938" s="8">
        <v>44079</v>
      </c>
      <c r="H3938" s="7" t="s">
        <v>2781</v>
      </c>
      <c r="I3938" s="7"/>
      <c r="J3938" s="7"/>
      <c r="K3938" s="7">
        <v>0</v>
      </c>
      <c r="L3938" s="7">
        <v>0</v>
      </c>
      <c r="M3938" s="7">
        <v>9600</v>
      </c>
      <c r="N3938" s="7">
        <v>1</v>
      </c>
      <c r="O3938" s="7" t="s">
        <v>53</v>
      </c>
      <c r="P3938" s="7">
        <v>0</v>
      </c>
      <c r="Q3938" s="7">
        <v>0</v>
      </c>
      <c r="R3938" s="7">
        <v>9600</v>
      </c>
    </row>
    <row r="3939" spans="1:18" x14ac:dyDescent="0.25">
      <c r="A3939" s="7" t="s">
        <v>7591</v>
      </c>
      <c r="B3939" s="8">
        <v>44091</v>
      </c>
      <c r="C3939" s="7">
        <v>1</v>
      </c>
      <c r="D3939" s="7" t="s">
        <v>7487</v>
      </c>
      <c r="E3939" s="7" t="s">
        <v>592</v>
      </c>
      <c r="F3939" s="7" t="s">
        <v>7488</v>
      </c>
      <c r="G3939" s="8">
        <v>44062</v>
      </c>
      <c r="H3939" s="7" t="s">
        <v>2781</v>
      </c>
      <c r="I3939" s="7"/>
      <c r="J3939" s="7"/>
      <c r="K3939" s="7">
        <v>0</v>
      </c>
      <c r="L3939" s="7">
        <v>0</v>
      </c>
      <c r="M3939" s="7">
        <v>5000</v>
      </c>
      <c r="N3939" s="7">
        <v>1</v>
      </c>
      <c r="O3939" s="7" t="s">
        <v>53</v>
      </c>
      <c r="P3939" s="7">
        <v>0</v>
      </c>
      <c r="Q3939" s="7">
        <v>0</v>
      </c>
      <c r="R3939" s="7">
        <v>5000</v>
      </c>
    </row>
    <row r="3940" spans="1:18" x14ac:dyDescent="0.25">
      <c r="A3940" s="7" t="s">
        <v>7592</v>
      </c>
      <c r="B3940" s="8">
        <v>44091</v>
      </c>
      <c r="C3940" s="7">
        <v>1</v>
      </c>
      <c r="D3940" s="7" t="s">
        <v>7490</v>
      </c>
      <c r="E3940" s="7" t="s">
        <v>592</v>
      </c>
      <c r="F3940" s="7" t="s">
        <v>7491</v>
      </c>
      <c r="G3940" s="8">
        <v>44064</v>
      </c>
      <c r="H3940" s="7" t="s">
        <v>2781</v>
      </c>
      <c r="I3940" s="7"/>
      <c r="J3940" s="7"/>
      <c r="K3940" s="7">
        <v>0</v>
      </c>
      <c r="L3940" s="7">
        <v>0</v>
      </c>
      <c r="M3940" s="7">
        <v>1700</v>
      </c>
      <c r="N3940" s="7">
        <v>1</v>
      </c>
      <c r="O3940" s="7" t="s">
        <v>53</v>
      </c>
      <c r="P3940" s="7">
        <v>0</v>
      </c>
      <c r="Q3940" s="7">
        <v>0</v>
      </c>
      <c r="R3940" s="7">
        <v>1700</v>
      </c>
    </row>
    <row r="3941" spans="1:18" x14ac:dyDescent="0.25">
      <c r="A3941" s="7" t="s">
        <v>7593</v>
      </c>
      <c r="B3941" s="8">
        <v>44092</v>
      </c>
      <c r="C3941" s="7">
        <v>1</v>
      </c>
      <c r="D3941" s="7" t="s">
        <v>7594</v>
      </c>
      <c r="E3941" s="7" t="s">
        <v>592</v>
      </c>
      <c r="F3941" s="7" t="s">
        <v>7595</v>
      </c>
      <c r="G3941" s="8">
        <v>44056</v>
      </c>
      <c r="H3941" s="7" t="s">
        <v>2781</v>
      </c>
      <c r="I3941" s="7"/>
      <c r="J3941" s="7"/>
      <c r="K3941" s="7">
        <v>0</v>
      </c>
      <c r="L3941" s="7">
        <v>0</v>
      </c>
      <c r="M3941" s="7">
        <v>140</v>
      </c>
      <c r="N3941" s="7">
        <v>1</v>
      </c>
      <c r="O3941" s="7" t="s">
        <v>71</v>
      </c>
      <c r="P3941" s="7">
        <v>0</v>
      </c>
      <c r="Q3941" s="7">
        <v>0</v>
      </c>
      <c r="R3941" s="7">
        <v>140</v>
      </c>
    </row>
    <row r="3942" spans="1:18" x14ac:dyDescent="0.25">
      <c r="A3942" s="7" t="s">
        <v>7596</v>
      </c>
      <c r="B3942" s="8">
        <v>44092</v>
      </c>
      <c r="C3942" s="7">
        <v>1</v>
      </c>
      <c r="D3942" s="7" t="s">
        <v>7597</v>
      </c>
      <c r="E3942" s="7" t="s">
        <v>592</v>
      </c>
      <c r="F3942" s="7" t="s">
        <v>7598</v>
      </c>
      <c r="G3942" s="8">
        <v>44087</v>
      </c>
      <c r="H3942" s="7" t="s">
        <v>2781</v>
      </c>
      <c r="I3942" s="7"/>
      <c r="J3942" s="7"/>
      <c r="K3942" s="7">
        <v>0</v>
      </c>
      <c r="L3942" s="7">
        <v>0</v>
      </c>
      <c r="M3942" s="7">
        <v>17714</v>
      </c>
      <c r="N3942" s="7">
        <v>1</v>
      </c>
      <c r="O3942" s="7" t="s">
        <v>53</v>
      </c>
      <c r="P3942" s="7">
        <v>0</v>
      </c>
      <c r="Q3942" s="7">
        <v>0</v>
      </c>
      <c r="R3942" s="7">
        <v>17714</v>
      </c>
    </row>
    <row r="3943" spans="1:18" x14ac:dyDescent="0.25">
      <c r="A3943" s="7" t="s">
        <v>7599</v>
      </c>
      <c r="B3943" s="8">
        <v>44092</v>
      </c>
      <c r="C3943" s="7">
        <v>1</v>
      </c>
      <c r="D3943" s="7" t="s">
        <v>7600</v>
      </c>
      <c r="E3943" s="7" t="s">
        <v>592</v>
      </c>
      <c r="F3943" s="7" t="s">
        <v>7601</v>
      </c>
      <c r="G3943" s="8">
        <v>44087</v>
      </c>
      <c r="H3943" s="7" t="s">
        <v>2781</v>
      </c>
      <c r="I3943" s="7"/>
      <c r="J3943" s="7"/>
      <c r="K3943" s="7">
        <v>0</v>
      </c>
      <c r="L3943" s="7">
        <v>0</v>
      </c>
      <c r="M3943" s="7">
        <v>13794</v>
      </c>
      <c r="N3943" s="7">
        <v>1</v>
      </c>
      <c r="O3943" s="7" t="s">
        <v>53</v>
      </c>
      <c r="P3943" s="7">
        <v>0</v>
      </c>
      <c r="Q3943" s="7">
        <v>0</v>
      </c>
      <c r="R3943" s="7">
        <v>13794</v>
      </c>
    </row>
    <row r="3944" spans="1:18" x14ac:dyDescent="0.25">
      <c r="A3944" s="7" t="s">
        <v>7602</v>
      </c>
      <c r="B3944" s="8">
        <v>44096</v>
      </c>
      <c r="C3944" s="7">
        <v>1</v>
      </c>
      <c r="D3944" s="7" t="s">
        <v>7603</v>
      </c>
      <c r="E3944" s="7" t="s">
        <v>592</v>
      </c>
      <c r="F3944" s="7" t="s">
        <v>7604</v>
      </c>
      <c r="G3944" s="8">
        <v>43854</v>
      </c>
      <c r="H3944" s="7" t="s">
        <v>2781</v>
      </c>
      <c r="I3944" s="7"/>
      <c r="J3944" s="7"/>
      <c r="K3944" s="7">
        <v>0</v>
      </c>
      <c r="L3944" s="7">
        <v>0</v>
      </c>
      <c r="M3944" s="7">
        <v>2200</v>
      </c>
      <c r="N3944" s="7">
        <v>1</v>
      </c>
      <c r="O3944" s="7" t="s">
        <v>53</v>
      </c>
      <c r="P3944" s="7">
        <v>0</v>
      </c>
      <c r="Q3944" s="7">
        <v>0</v>
      </c>
      <c r="R3944" s="7">
        <v>2200</v>
      </c>
    </row>
    <row r="3945" spans="1:18" x14ac:dyDescent="0.25">
      <c r="A3945" s="7" t="s">
        <v>7605</v>
      </c>
      <c r="B3945" s="8">
        <v>44097</v>
      </c>
      <c r="C3945" s="7">
        <v>1</v>
      </c>
      <c r="D3945" s="7" t="s">
        <v>7606</v>
      </c>
      <c r="E3945" s="7" t="s">
        <v>592</v>
      </c>
      <c r="F3945" s="7" t="s">
        <v>7607</v>
      </c>
      <c r="G3945" s="8">
        <v>44093</v>
      </c>
      <c r="H3945" s="7" t="s">
        <v>2781</v>
      </c>
      <c r="I3945" s="7"/>
      <c r="J3945" s="7"/>
      <c r="K3945" s="7">
        <v>0</v>
      </c>
      <c r="L3945" s="7">
        <v>0</v>
      </c>
      <c r="M3945" s="7">
        <v>16850</v>
      </c>
      <c r="N3945" s="7">
        <v>1</v>
      </c>
      <c r="O3945" s="7" t="s">
        <v>53</v>
      </c>
      <c r="P3945" s="7">
        <v>0</v>
      </c>
      <c r="Q3945" s="7">
        <v>0</v>
      </c>
      <c r="R3945" s="7">
        <v>16850</v>
      </c>
    </row>
    <row r="3946" spans="1:18" x14ac:dyDescent="0.25">
      <c r="A3946" s="7" t="s">
        <v>7608</v>
      </c>
      <c r="B3946" s="8">
        <v>44099</v>
      </c>
      <c r="C3946" s="7">
        <v>1</v>
      </c>
      <c r="D3946" s="7" t="s">
        <v>7609</v>
      </c>
      <c r="E3946" s="7" t="s">
        <v>592</v>
      </c>
      <c r="F3946" s="7" t="s">
        <v>7610</v>
      </c>
      <c r="G3946" s="8">
        <v>44098</v>
      </c>
      <c r="H3946" s="7" t="s">
        <v>2781</v>
      </c>
      <c r="I3946" s="7"/>
      <c r="J3946" s="7"/>
      <c r="K3946" s="7">
        <v>0</v>
      </c>
      <c r="L3946" s="7">
        <v>0</v>
      </c>
      <c r="M3946" s="7">
        <v>1970</v>
      </c>
      <c r="N3946" s="7">
        <v>1</v>
      </c>
      <c r="O3946" s="7" t="s">
        <v>53</v>
      </c>
      <c r="P3946" s="7">
        <v>0</v>
      </c>
      <c r="Q3946" s="7">
        <v>0</v>
      </c>
      <c r="R3946" s="7">
        <v>1970</v>
      </c>
    </row>
    <row r="3947" spans="1:18" x14ac:dyDescent="0.25">
      <c r="A3947" s="7" t="s">
        <v>7611</v>
      </c>
      <c r="B3947" s="8">
        <v>44099</v>
      </c>
      <c r="C3947" s="7">
        <v>1</v>
      </c>
      <c r="D3947" s="7" t="s">
        <v>7612</v>
      </c>
      <c r="E3947" s="7" t="s">
        <v>592</v>
      </c>
      <c r="F3947" s="7" t="s">
        <v>7613</v>
      </c>
      <c r="G3947" s="8">
        <v>43850</v>
      </c>
      <c r="H3947" s="7" t="s">
        <v>2781</v>
      </c>
      <c r="I3947" s="7"/>
      <c r="J3947" s="7"/>
      <c r="K3947" s="7">
        <v>0</v>
      </c>
      <c r="L3947" s="7">
        <v>0</v>
      </c>
      <c r="M3947" s="7">
        <v>1050</v>
      </c>
      <c r="N3947" s="7">
        <v>1</v>
      </c>
      <c r="O3947" s="7" t="s">
        <v>53</v>
      </c>
      <c r="P3947" s="7">
        <v>0</v>
      </c>
      <c r="Q3947" s="7">
        <v>0</v>
      </c>
      <c r="R3947" s="7">
        <v>1400</v>
      </c>
    </row>
    <row r="3948" spans="1:18" x14ac:dyDescent="0.25">
      <c r="A3948" s="7" t="s">
        <v>7614</v>
      </c>
      <c r="B3948" s="8">
        <v>44102</v>
      </c>
      <c r="C3948" s="7">
        <v>1</v>
      </c>
      <c r="D3948" s="7" t="s">
        <v>7615</v>
      </c>
      <c r="E3948" s="7" t="s">
        <v>592</v>
      </c>
      <c r="F3948" s="7" t="s">
        <v>7616</v>
      </c>
      <c r="G3948" s="8">
        <v>44092</v>
      </c>
      <c r="H3948" s="7" t="s">
        <v>2781</v>
      </c>
      <c r="I3948" s="7"/>
      <c r="J3948" s="7"/>
      <c r="K3948" s="7">
        <v>0</v>
      </c>
      <c r="L3948" s="7">
        <v>0</v>
      </c>
      <c r="M3948" s="7">
        <v>1000</v>
      </c>
      <c r="N3948" s="7">
        <v>1</v>
      </c>
      <c r="O3948" s="7" t="s">
        <v>53</v>
      </c>
      <c r="P3948" s="7">
        <v>0</v>
      </c>
      <c r="Q3948" s="7">
        <v>0</v>
      </c>
      <c r="R3948" s="7">
        <v>1000</v>
      </c>
    </row>
    <row r="3949" spans="1:18" x14ac:dyDescent="0.25">
      <c r="A3949" s="7" t="s">
        <v>7617</v>
      </c>
      <c r="B3949" s="8">
        <v>44102</v>
      </c>
      <c r="C3949" s="7">
        <v>1</v>
      </c>
      <c r="D3949" s="7" t="s">
        <v>7618</v>
      </c>
      <c r="E3949" s="7" t="s">
        <v>592</v>
      </c>
      <c r="F3949" s="7" t="s">
        <v>7619</v>
      </c>
      <c r="G3949" s="8">
        <v>44076</v>
      </c>
      <c r="H3949" s="7" t="s">
        <v>2781</v>
      </c>
      <c r="I3949" s="7"/>
      <c r="J3949" s="7"/>
      <c r="K3949" s="7">
        <v>0</v>
      </c>
      <c r="L3949" s="7">
        <v>0</v>
      </c>
      <c r="M3949" s="7">
        <v>290</v>
      </c>
      <c r="N3949" s="7">
        <v>1</v>
      </c>
      <c r="O3949" s="7" t="s">
        <v>71</v>
      </c>
      <c r="P3949" s="7">
        <v>0</v>
      </c>
      <c r="Q3949" s="7">
        <v>0</v>
      </c>
      <c r="R3949" s="7">
        <v>290</v>
      </c>
    </row>
    <row r="3950" spans="1:18" x14ac:dyDescent="0.25">
      <c r="A3950" s="7" t="s">
        <v>7620</v>
      </c>
      <c r="B3950" s="8">
        <v>44102</v>
      </c>
      <c r="C3950" s="7">
        <v>1</v>
      </c>
      <c r="D3950" s="7" t="s">
        <v>7621</v>
      </c>
      <c r="E3950" s="7" t="s">
        <v>592</v>
      </c>
      <c r="F3950" s="7" t="s">
        <v>7622</v>
      </c>
      <c r="G3950" s="8">
        <v>44086</v>
      </c>
      <c r="H3950" s="7" t="s">
        <v>2781</v>
      </c>
      <c r="I3950" s="7"/>
      <c r="J3950" s="7"/>
      <c r="K3950" s="7">
        <v>0</v>
      </c>
      <c r="L3950" s="7">
        <v>0</v>
      </c>
      <c r="M3950" s="7">
        <v>165</v>
      </c>
      <c r="N3950" s="7">
        <v>1</v>
      </c>
      <c r="O3950" s="7" t="s">
        <v>71</v>
      </c>
      <c r="P3950" s="7">
        <v>0</v>
      </c>
      <c r="Q3950" s="7">
        <v>0</v>
      </c>
      <c r="R3950" s="7">
        <v>165</v>
      </c>
    </row>
    <row r="3951" spans="1:18" x14ac:dyDescent="0.25">
      <c r="A3951" s="7" t="s">
        <v>7623</v>
      </c>
      <c r="B3951" s="8">
        <v>44102</v>
      </c>
      <c r="C3951" s="7">
        <v>1</v>
      </c>
      <c r="D3951" s="7" t="s">
        <v>7624</v>
      </c>
      <c r="E3951" s="7" t="s">
        <v>592</v>
      </c>
      <c r="F3951" s="7" t="s">
        <v>7625</v>
      </c>
      <c r="G3951" s="8">
        <v>44093</v>
      </c>
      <c r="H3951" s="7" t="s">
        <v>2781</v>
      </c>
      <c r="I3951" s="7"/>
      <c r="J3951" s="7"/>
      <c r="K3951" s="7">
        <v>0</v>
      </c>
      <c r="L3951" s="7">
        <v>0</v>
      </c>
      <c r="M3951" s="7">
        <v>1062</v>
      </c>
      <c r="N3951" s="7">
        <v>1</v>
      </c>
      <c r="O3951" s="7" t="s">
        <v>53</v>
      </c>
      <c r="P3951" s="7">
        <v>0</v>
      </c>
      <c r="Q3951" s="7">
        <v>0</v>
      </c>
      <c r="R3951" s="7">
        <v>1062</v>
      </c>
    </row>
    <row r="3952" spans="1:18" x14ac:dyDescent="0.25">
      <c r="A3952" s="7" t="s">
        <v>7626</v>
      </c>
      <c r="B3952" s="8">
        <v>44102</v>
      </c>
      <c r="C3952" s="7">
        <v>1</v>
      </c>
      <c r="D3952" s="7" t="s">
        <v>7627</v>
      </c>
      <c r="E3952" s="7" t="s">
        <v>592</v>
      </c>
      <c r="F3952" s="7" t="s">
        <v>7628</v>
      </c>
      <c r="G3952" s="8">
        <v>44097</v>
      </c>
      <c r="H3952" s="7" t="s">
        <v>2781</v>
      </c>
      <c r="I3952" s="7"/>
      <c r="J3952" s="7"/>
      <c r="K3952" s="7">
        <v>0</v>
      </c>
      <c r="L3952" s="7">
        <v>0</v>
      </c>
      <c r="M3952" s="7">
        <v>590</v>
      </c>
      <c r="N3952" s="7">
        <v>1</v>
      </c>
      <c r="O3952" s="7" t="s">
        <v>53</v>
      </c>
      <c r="P3952" s="7">
        <v>0</v>
      </c>
      <c r="Q3952" s="7">
        <v>0</v>
      </c>
      <c r="R3952" s="7">
        <v>590</v>
      </c>
    </row>
    <row r="3953" spans="1:18" x14ac:dyDescent="0.25">
      <c r="A3953" s="7" t="s">
        <v>7629</v>
      </c>
      <c r="B3953" s="8">
        <v>44102</v>
      </c>
      <c r="C3953" s="7">
        <v>1</v>
      </c>
      <c r="D3953" s="7" t="s">
        <v>7630</v>
      </c>
      <c r="E3953" s="7" t="s">
        <v>592</v>
      </c>
      <c r="F3953" s="7" t="s">
        <v>7631</v>
      </c>
      <c r="G3953" s="8">
        <v>44055</v>
      </c>
      <c r="H3953" s="7" t="s">
        <v>2781</v>
      </c>
      <c r="I3953" s="7"/>
      <c r="J3953" s="7"/>
      <c r="K3953" s="7">
        <v>0</v>
      </c>
      <c r="L3953" s="7">
        <v>0</v>
      </c>
      <c r="M3953" s="7">
        <v>2360</v>
      </c>
      <c r="N3953" s="7">
        <v>1</v>
      </c>
      <c r="O3953" s="7" t="s">
        <v>53</v>
      </c>
      <c r="P3953" s="7">
        <v>0</v>
      </c>
      <c r="Q3953" s="7">
        <v>0</v>
      </c>
      <c r="R3953" s="7">
        <v>2360</v>
      </c>
    </row>
    <row r="3954" spans="1:18" x14ac:dyDescent="0.25">
      <c r="A3954" s="7" t="s">
        <v>7632</v>
      </c>
      <c r="B3954" s="8">
        <v>44102</v>
      </c>
      <c r="C3954" s="7">
        <v>1</v>
      </c>
      <c r="D3954" s="7" t="s">
        <v>7633</v>
      </c>
      <c r="E3954" s="7" t="s">
        <v>592</v>
      </c>
      <c r="F3954" s="7" t="s">
        <v>7634</v>
      </c>
      <c r="G3954" s="8">
        <v>44097</v>
      </c>
      <c r="H3954" s="7" t="s">
        <v>2781</v>
      </c>
      <c r="I3954" s="7"/>
      <c r="J3954" s="7"/>
      <c r="K3954" s="7">
        <v>0</v>
      </c>
      <c r="L3954" s="7">
        <v>0</v>
      </c>
      <c r="M3954" s="7">
        <v>1180</v>
      </c>
      <c r="N3954" s="7">
        <v>1</v>
      </c>
      <c r="O3954" s="7" t="s">
        <v>53</v>
      </c>
      <c r="P3954" s="7">
        <v>0</v>
      </c>
      <c r="Q3954" s="7">
        <v>0</v>
      </c>
      <c r="R3954" s="7">
        <v>1180</v>
      </c>
    </row>
    <row r="3955" spans="1:18" x14ac:dyDescent="0.25">
      <c r="A3955" s="7" t="s">
        <v>7635</v>
      </c>
      <c r="B3955" s="8">
        <v>44102</v>
      </c>
      <c r="C3955" s="7">
        <v>1</v>
      </c>
      <c r="D3955" s="7" t="s">
        <v>7636</v>
      </c>
      <c r="E3955" s="7" t="s">
        <v>592</v>
      </c>
      <c r="F3955" s="7" t="s">
        <v>7637</v>
      </c>
      <c r="G3955" s="8">
        <v>44077</v>
      </c>
      <c r="H3955" s="7" t="s">
        <v>2781</v>
      </c>
      <c r="I3955" s="7"/>
      <c r="J3955" s="7"/>
      <c r="K3955" s="7">
        <v>0</v>
      </c>
      <c r="L3955" s="7">
        <v>0</v>
      </c>
      <c r="M3955" s="7">
        <v>1416</v>
      </c>
      <c r="N3955" s="7">
        <v>1</v>
      </c>
      <c r="O3955" s="7" t="s">
        <v>53</v>
      </c>
      <c r="P3955" s="7">
        <v>0</v>
      </c>
      <c r="Q3955" s="7">
        <v>0</v>
      </c>
      <c r="R3955" s="7">
        <v>1416</v>
      </c>
    </row>
    <row r="3956" spans="1:18" x14ac:dyDescent="0.25">
      <c r="A3956" s="7" t="s">
        <v>7614</v>
      </c>
      <c r="B3956" s="8">
        <v>44102</v>
      </c>
      <c r="C3956" s="7">
        <v>1</v>
      </c>
      <c r="D3956" s="7" t="s">
        <v>7615</v>
      </c>
      <c r="E3956" s="7" t="s">
        <v>592</v>
      </c>
      <c r="F3956" s="7" t="s">
        <v>7616</v>
      </c>
      <c r="G3956" s="8">
        <v>44092</v>
      </c>
      <c r="H3956" s="7" t="s">
        <v>2781</v>
      </c>
      <c r="I3956" s="7"/>
      <c r="J3956" s="7"/>
      <c r="K3956" s="7">
        <v>0</v>
      </c>
      <c r="L3956" s="7">
        <v>0</v>
      </c>
      <c r="M3956" s="7">
        <v>1000</v>
      </c>
      <c r="N3956" s="7">
        <v>1</v>
      </c>
      <c r="O3956" s="7" t="s">
        <v>53</v>
      </c>
      <c r="P3956" s="7">
        <v>0</v>
      </c>
      <c r="Q3956" s="7">
        <v>0</v>
      </c>
      <c r="R3956" s="7">
        <v>1000</v>
      </c>
    </row>
    <row r="3957" spans="1:18" x14ac:dyDescent="0.25">
      <c r="A3957" s="7" t="s">
        <v>7617</v>
      </c>
      <c r="B3957" s="8">
        <v>44102</v>
      </c>
      <c r="C3957" s="7">
        <v>1</v>
      </c>
      <c r="D3957" s="7" t="s">
        <v>7618</v>
      </c>
      <c r="E3957" s="7" t="s">
        <v>592</v>
      </c>
      <c r="F3957" s="7" t="s">
        <v>7619</v>
      </c>
      <c r="G3957" s="8">
        <v>44076</v>
      </c>
      <c r="H3957" s="7" t="s">
        <v>2781</v>
      </c>
      <c r="I3957" s="7"/>
      <c r="J3957" s="7"/>
      <c r="K3957" s="7">
        <v>0</v>
      </c>
      <c r="L3957" s="7">
        <v>0</v>
      </c>
      <c r="M3957" s="7">
        <v>290</v>
      </c>
      <c r="N3957" s="7">
        <v>1</v>
      </c>
      <c r="O3957" s="7" t="s">
        <v>71</v>
      </c>
      <c r="P3957" s="7">
        <v>0</v>
      </c>
      <c r="Q3957" s="7">
        <v>0</v>
      </c>
      <c r="R3957" s="7">
        <v>290</v>
      </c>
    </row>
    <row r="3958" spans="1:18" x14ac:dyDescent="0.25">
      <c r="A3958" s="7" t="s">
        <v>7620</v>
      </c>
      <c r="B3958" s="8">
        <v>44102</v>
      </c>
      <c r="C3958" s="7">
        <v>1</v>
      </c>
      <c r="D3958" s="7" t="s">
        <v>7621</v>
      </c>
      <c r="E3958" s="7" t="s">
        <v>592</v>
      </c>
      <c r="F3958" s="7" t="s">
        <v>7622</v>
      </c>
      <c r="G3958" s="8">
        <v>44086</v>
      </c>
      <c r="H3958" s="7" t="s">
        <v>2781</v>
      </c>
      <c r="I3958" s="7"/>
      <c r="J3958" s="7"/>
      <c r="K3958" s="7">
        <v>0</v>
      </c>
      <c r="L3958" s="7">
        <v>0</v>
      </c>
      <c r="M3958" s="7">
        <v>165</v>
      </c>
      <c r="N3958" s="7">
        <v>1</v>
      </c>
      <c r="O3958" s="7" t="s">
        <v>71</v>
      </c>
      <c r="P3958" s="7">
        <v>0</v>
      </c>
      <c r="Q3958" s="7">
        <v>0</v>
      </c>
      <c r="R3958" s="7">
        <v>165</v>
      </c>
    </row>
    <row r="3959" spans="1:18" x14ac:dyDescent="0.25">
      <c r="A3959" s="7" t="s">
        <v>7623</v>
      </c>
      <c r="B3959" s="8">
        <v>44102</v>
      </c>
      <c r="C3959" s="7">
        <v>1</v>
      </c>
      <c r="D3959" s="7" t="s">
        <v>7624</v>
      </c>
      <c r="E3959" s="7" t="s">
        <v>592</v>
      </c>
      <c r="F3959" s="7" t="s">
        <v>7625</v>
      </c>
      <c r="G3959" s="8">
        <v>44093</v>
      </c>
      <c r="H3959" s="7" t="s">
        <v>2781</v>
      </c>
      <c r="I3959" s="7"/>
      <c r="J3959" s="7"/>
      <c r="K3959" s="7">
        <v>0</v>
      </c>
      <c r="L3959" s="7">
        <v>0</v>
      </c>
      <c r="M3959" s="7">
        <v>1062</v>
      </c>
      <c r="N3959" s="7">
        <v>1</v>
      </c>
      <c r="O3959" s="7" t="s">
        <v>53</v>
      </c>
      <c r="P3959" s="7">
        <v>0</v>
      </c>
      <c r="Q3959" s="7">
        <v>0</v>
      </c>
      <c r="R3959" s="7">
        <v>1062</v>
      </c>
    </row>
    <row r="3960" spans="1:18" x14ac:dyDescent="0.25">
      <c r="A3960" s="7" t="s">
        <v>7626</v>
      </c>
      <c r="B3960" s="8">
        <v>44102</v>
      </c>
      <c r="C3960" s="7">
        <v>1</v>
      </c>
      <c r="D3960" s="7" t="s">
        <v>7627</v>
      </c>
      <c r="E3960" s="7" t="s">
        <v>592</v>
      </c>
      <c r="F3960" s="7" t="s">
        <v>7628</v>
      </c>
      <c r="G3960" s="8">
        <v>44097</v>
      </c>
      <c r="H3960" s="7" t="s">
        <v>2781</v>
      </c>
      <c r="I3960" s="7"/>
      <c r="J3960" s="7"/>
      <c r="K3960" s="7">
        <v>0</v>
      </c>
      <c r="L3960" s="7">
        <v>0</v>
      </c>
      <c r="M3960" s="7">
        <v>590</v>
      </c>
      <c r="N3960" s="7">
        <v>1</v>
      </c>
      <c r="O3960" s="7" t="s">
        <v>53</v>
      </c>
      <c r="P3960" s="7">
        <v>0</v>
      </c>
      <c r="Q3960" s="7">
        <v>0</v>
      </c>
      <c r="R3960" s="7">
        <v>590</v>
      </c>
    </row>
    <row r="3961" spans="1:18" x14ac:dyDescent="0.25">
      <c r="A3961" s="7" t="s">
        <v>7629</v>
      </c>
      <c r="B3961" s="8">
        <v>44102</v>
      </c>
      <c r="C3961" s="7">
        <v>1</v>
      </c>
      <c r="D3961" s="7" t="s">
        <v>7630</v>
      </c>
      <c r="E3961" s="7" t="s">
        <v>592</v>
      </c>
      <c r="F3961" s="7" t="s">
        <v>7631</v>
      </c>
      <c r="G3961" s="8">
        <v>44055</v>
      </c>
      <c r="H3961" s="7" t="s">
        <v>2781</v>
      </c>
      <c r="I3961" s="7"/>
      <c r="J3961" s="7"/>
      <c r="K3961" s="7">
        <v>0</v>
      </c>
      <c r="L3961" s="7">
        <v>0</v>
      </c>
      <c r="M3961" s="7">
        <v>2360</v>
      </c>
      <c r="N3961" s="7">
        <v>1</v>
      </c>
      <c r="O3961" s="7" t="s">
        <v>53</v>
      </c>
      <c r="P3961" s="7">
        <v>0</v>
      </c>
      <c r="Q3961" s="7">
        <v>0</v>
      </c>
      <c r="R3961" s="7">
        <v>2360</v>
      </c>
    </row>
    <row r="3962" spans="1:18" x14ac:dyDescent="0.25">
      <c r="A3962" s="7" t="s">
        <v>7632</v>
      </c>
      <c r="B3962" s="8">
        <v>44102</v>
      </c>
      <c r="C3962" s="7">
        <v>1</v>
      </c>
      <c r="D3962" s="7" t="s">
        <v>7633</v>
      </c>
      <c r="E3962" s="7" t="s">
        <v>592</v>
      </c>
      <c r="F3962" s="7" t="s">
        <v>7634</v>
      </c>
      <c r="G3962" s="8">
        <v>44097</v>
      </c>
      <c r="H3962" s="7" t="s">
        <v>2781</v>
      </c>
      <c r="I3962" s="7"/>
      <c r="J3962" s="7"/>
      <c r="K3962" s="7">
        <v>0</v>
      </c>
      <c r="L3962" s="7">
        <v>0</v>
      </c>
      <c r="M3962" s="7">
        <v>1180</v>
      </c>
      <c r="N3962" s="7">
        <v>1</v>
      </c>
      <c r="O3962" s="7" t="s">
        <v>53</v>
      </c>
      <c r="P3962" s="7">
        <v>0</v>
      </c>
      <c r="Q3962" s="7">
        <v>0</v>
      </c>
      <c r="R3962" s="7">
        <v>1180</v>
      </c>
    </row>
    <row r="3963" spans="1:18" x14ac:dyDescent="0.25">
      <c r="A3963" s="7" t="s">
        <v>7635</v>
      </c>
      <c r="B3963" s="8">
        <v>44102</v>
      </c>
      <c r="C3963" s="7">
        <v>1</v>
      </c>
      <c r="D3963" s="7" t="s">
        <v>7636</v>
      </c>
      <c r="E3963" s="7" t="s">
        <v>592</v>
      </c>
      <c r="F3963" s="7" t="s">
        <v>7637</v>
      </c>
      <c r="G3963" s="8">
        <v>44077</v>
      </c>
      <c r="H3963" s="7" t="s">
        <v>2781</v>
      </c>
      <c r="I3963" s="7"/>
      <c r="J3963" s="7"/>
      <c r="K3963" s="7">
        <v>0</v>
      </c>
      <c r="L3963" s="7">
        <v>0</v>
      </c>
      <c r="M3963" s="7">
        <v>1416</v>
      </c>
      <c r="N3963" s="7">
        <v>1</v>
      </c>
      <c r="O3963" s="7" t="s">
        <v>53</v>
      </c>
      <c r="P3963" s="7">
        <v>0</v>
      </c>
      <c r="Q3963" s="7">
        <v>0</v>
      </c>
      <c r="R3963" s="7">
        <v>1416</v>
      </c>
    </row>
    <row r="3964" spans="1:18" x14ac:dyDescent="0.25">
      <c r="A3964" s="7" t="s">
        <v>7638</v>
      </c>
      <c r="B3964" s="8">
        <v>44103</v>
      </c>
      <c r="C3964" s="7">
        <v>1</v>
      </c>
      <c r="D3964" s="7" t="s">
        <v>7639</v>
      </c>
      <c r="E3964" s="7" t="s">
        <v>592</v>
      </c>
      <c r="F3964" s="7" t="s">
        <v>7640</v>
      </c>
      <c r="G3964" s="8">
        <v>44073</v>
      </c>
      <c r="H3964" s="7" t="s">
        <v>2781</v>
      </c>
      <c r="I3964" s="7"/>
      <c r="J3964" s="7"/>
      <c r="K3964" s="7">
        <v>0</v>
      </c>
      <c r="L3964" s="7">
        <v>0</v>
      </c>
      <c r="M3964" s="7">
        <v>1000</v>
      </c>
      <c r="N3964" s="7">
        <v>1</v>
      </c>
      <c r="O3964" s="7" t="s">
        <v>53</v>
      </c>
      <c r="P3964" s="7">
        <v>0</v>
      </c>
      <c r="Q3964" s="7">
        <v>0</v>
      </c>
      <c r="R3964" s="7">
        <v>1000</v>
      </c>
    </row>
    <row r="3965" spans="1:18" x14ac:dyDescent="0.25">
      <c r="A3965" s="7" t="s">
        <v>7641</v>
      </c>
      <c r="B3965" s="8">
        <v>44103</v>
      </c>
      <c r="C3965" s="7">
        <v>1</v>
      </c>
      <c r="D3965" s="7" t="s">
        <v>7642</v>
      </c>
      <c r="E3965" s="7" t="s">
        <v>592</v>
      </c>
      <c r="F3965" s="7" t="s">
        <v>7643</v>
      </c>
      <c r="G3965" s="8">
        <v>44025</v>
      </c>
      <c r="H3965" s="7" t="s">
        <v>2781</v>
      </c>
      <c r="I3965" s="7"/>
      <c r="J3965" s="7"/>
      <c r="K3965" s="7">
        <v>0</v>
      </c>
      <c r="L3965" s="7">
        <v>0</v>
      </c>
      <c r="M3965" s="7">
        <v>944</v>
      </c>
      <c r="N3965" s="7">
        <v>1</v>
      </c>
      <c r="O3965" s="7" t="s">
        <v>53</v>
      </c>
      <c r="P3965" s="7">
        <v>0</v>
      </c>
      <c r="Q3965" s="7">
        <v>0</v>
      </c>
      <c r="R3965" s="7">
        <v>944</v>
      </c>
    </row>
    <row r="3966" spans="1:18" x14ac:dyDescent="0.25">
      <c r="A3966" s="7" t="s">
        <v>7644</v>
      </c>
      <c r="B3966" s="8">
        <v>44103</v>
      </c>
      <c r="C3966" s="7">
        <v>1</v>
      </c>
      <c r="D3966" s="7" t="s">
        <v>7645</v>
      </c>
      <c r="E3966" s="7" t="s">
        <v>592</v>
      </c>
      <c r="F3966" s="7" t="s">
        <v>7646</v>
      </c>
      <c r="G3966" s="8">
        <v>44056</v>
      </c>
      <c r="H3966" s="7" t="s">
        <v>2781</v>
      </c>
      <c r="I3966" s="7"/>
      <c r="J3966" s="7"/>
      <c r="K3966" s="7">
        <v>0</v>
      </c>
      <c r="L3966" s="7">
        <v>0</v>
      </c>
      <c r="M3966" s="7">
        <v>1180</v>
      </c>
      <c r="N3966" s="7">
        <v>1</v>
      </c>
      <c r="O3966" s="7" t="s">
        <v>53</v>
      </c>
      <c r="P3966" s="7">
        <v>0</v>
      </c>
      <c r="Q3966" s="7">
        <v>0</v>
      </c>
      <c r="R3966" s="7">
        <v>1180</v>
      </c>
    </row>
    <row r="3967" spans="1:18" x14ac:dyDescent="0.25">
      <c r="A3967" s="7" t="s">
        <v>7647</v>
      </c>
      <c r="B3967" s="8">
        <v>44103</v>
      </c>
      <c r="C3967" s="7">
        <v>1</v>
      </c>
      <c r="D3967" s="7" t="s">
        <v>7648</v>
      </c>
      <c r="E3967" s="7" t="s">
        <v>592</v>
      </c>
      <c r="F3967" s="7" t="s">
        <v>7649</v>
      </c>
      <c r="G3967" s="8">
        <v>44091</v>
      </c>
      <c r="H3967" s="7" t="s">
        <v>2781</v>
      </c>
      <c r="I3967" s="7"/>
      <c r="J3967" s="7"/>
      <c r="K3967" s="7">
        <v>0</v>
      </c>
      <c r="L3967" s="7">
        <v>0</v>
      </c>
      <c r="M3967" s="7">
        <v>826</v>
      </c>
      <c r="N3967" s="7">
        <v>1</v>
      </c>
      <c r="O3967" s="7" t="s">
        <v>53</v>
      </c>
      <c r="P3967" s="7">
        <v>0</v>
      </c>
      <c r="Q3967" s="7">
        <v>0</v>
      </c>
      <c r="R3967" s="7">
        <v>826</v>
      </c>
    </row>
    <row r="3968" spans="1:18" x14ac:dyDescent="0.25">
      <c r="A3968" s="7" t="s">
        <v>7650</v>
      </c>
      <c r="B3968" s="8">
        <v>44103</v>
      </c>
      <c r="C3968" s="7">
        <v>1</v>
      </c>
      <c r="D3968" s="7" t="s">
        <v>7651</v>
      </c>
      <c r="E3968" s="7" t="s">
        <v>592</v>
      </c>
      <c r="F3968" s="7" t="s">
        <v>7652</v>
      </c>
      <c r="G3968" s="8">
        <v>44086</v>
      </c>
      <c r="H3968" s="7" t="s">
        <v>2781</v>
      </c>
      <c r="I3968" s="7"/>
      <c r="J3968" s="7"/>
      <c r="K3968" s="7">
        <v>0</v>
      </c>
      <c r="L3968" s="7">
        <v>0</v>
      </c>
      <c r="M3968" s="7">
        <v>708</v>
      </c>
      <c r="N3968" s="7">
        <v>1</v>
      </c>
      <c r="O3968" s="7" t="s">
        <v>53</v>
      </c>
      <c r="P3968" s="7">
        <v>0</v>
      </c>
      <c r="Q3968" s="7">
        <v>0</v>
      </c>
      <c r="R3968" s="7">
        <v>708</v>
      </c>
    </row>
    <row r="3969" spans="1:18" x14ac:dyDescent="0.25">
      <c r="A3969" s="7" t="s">
        <v>7653</v>
      </c>
      <c r="B3969" s="8">
        <v>44104</v>
      </c>
      <c r="C3969" s="7">
        <v>1</v>
      </c>
      <c r="D3969" s="7" t="s">
        <v>7654</v>
      </c>
      <c r="E3969" s="7" t="s">
        <v>592</v>
      </c>
      <c r="F3969" s="7" t="s">
        <v>7655</v>
      </c>
      <c r="G3969" s="8">
        <v>44051</v>
      </c>
      <c r="H3969" s="7" t="s">
        <v>2781</v>
      </c>
      <c r="I3969" s="7"/>
      <c r="J3969" s="7"/>
      <c r="K3969" s="7">
        <v>0</v>
      </c>
      <c r="L3969" s="7">
        <v>0</v>
      </c>
      <c r="M3969" s="7">
        <v>0</v>
      </c>
      <c r="N3969" s="7">
        <v>1</v>
      </c>
      <c r="O3969" s="7" t="s">
        <v>53</v>
      </c>
      <c r="P3969" s="7">
        <v>0</v>
      </c>
      <c r="Q3969" s="7">
        <v>0</v>
      </c>
      <c r="R3969" s="7">
        <v>8500</v>
      </c>
    </row>
    <row r="3970" spans="1:18" x14ac:dyDescent="0.25">
      <c r="A3970" s="7" t="s">
        <v>7656</v>
      </c>
      <c r="B3970" s="8">
        <v>44110</v>
      </c>
      <c r="C3970" s="7">
        <v>1</v>
      </c>
      <c r="D3970" s="7" t="s">
        <v>7657</v>
      </c>
      <c r="E3970" s="7" t="s">
        <v>592</v>
      </c>
      <c r="F3970" s="7" t="s">
        <v>7658</v>
      </c>
      <c r="G3970" s="8">
        <v>44078</v>
      </c>
      <c r="H3970" s="7" t="s">
        <v>2781</v>
      </c>
      <c r="I3970" s="7"/>
      <c r="J3970" s="7"/>
      <c r="K3970" s="7">
        <v>0</v>
      </c>
      <c r="L3970" s="7">
        <v>0</v>
      </c>
      <c r="M3970" s="7">
        <v>50</v>
      </c>
      <c r="N3970" s="7">
        <v>1</v>
      </c>
      <c r="O3970" s="7" t="s">
        <v>71</v>
      </c>
      <c r="P3970" s="7">
        <v>0</v>
      </c>
      <c r="Q3970" s="7">
        <v>0</v>
      </c>
      <c r="R3970" s="7">
        <v>50</v>
      </c>
    </row>
    <row r="3971" spans="1:18" x14ac:dyDescent="0.25">
      <c r="A3971" s="7" t="s">
        <v>7659</v>
      </c>
      <c r="B3971" s="8">
        <v>44111</v>
      </c>
      <c r="C3971" s="7">
        <v>1</v>
      </c>
      <c r="D3971" s="7" t="s">
        <v>7660</v>
      </c>
      <c r="E3971" s="7" t="s">
        <v>592</v>
      </c>
      <c r="F3971" s="7" t="s">
        <v>7661</v>
      </c>
      <c r="G3971" s="8">
        <v>44076</v>
      </c>
      <c r="H3971" s="7" t="s">
        <v>2781</v>
      </c>
      <c r="I3971" s="7"/>
      <c r="J3971" s="7"/>
      <c r="K3971" s="7">
        <v>0</v>
      </c>
      <c r="L3971" s="7">
        <v>0</v>
      </c>
      <c r="M3971" s="7">
        <v>20</v>
      </c>
      <c r="N3971" s="7">
        <v>1</v>
      </c>
      <c r="O3971" s="7" t="s">
        <v>71</v>
      </c>
      <c r="P3971" s="7">
        <v>0</v>
      </c>
      <c r="Q3971" s="7">
        <v>0</v>
      </c>
      <c r="R3971" s="7">
        <v>20</v>
      </c>
    </row>
    <row r="3972" spans="1:18" x14ac:dyDescent="0.25">
      <c r="A3972" s="7" t="s">
        <v>7662</v>
      </c>
      <c r="B3972" s="8">
        <v>44111</v>
      </c>
      <c r="C3972" s="7">
        <v>1</v>
      </c>
      <c r="D3972" s="7" t="s">
        <v>7663</v>
      </c>
      <c r="E3972" s="7" t="s">
        <v>592</v>
      </c>
      <c r="F3972" s="7" t="s">
        <v>7664</v>
      </c>
      <c r="G3972" s="8">
        <v>44064</v>
      </c>
      <c r="H3972" s="7" t="s">
        <v>2781</v>
      </c>
      <c r="I3972" s="7"/>
      <c r="J3972" s="7"/>
      <c r="K3972" s="7">
        <v>0</v>
      </c>
      <c r="L3972" s="7">
        <v>0</v>
      </c>
      <c r="M3972" s="7">
        <v>0</v>
      </c>
      <c r="N3972" s="7">
        <v>1</v>
      </c>
      <c r="O3972" s="7" t="s">
        <v>71</v>
      </c>
      <c r="P3972" s="7">
        <v>0</v>
      </c>
      <c r="Q3972" s="7">
        <v>0</v>
      </c>
      <c r="R3972" s="7">
        <v>85</v>
      </c>
    </row>
    <row r="3973" spans="1:18" x14ac:dyDescent="0.25">
      <c r="A3973" s="7" t="s">
        <v>7665</v>
      </c>
      <c r="B3973" s="8">
        <v>44111</v>
      </c>
      <c r="C3973" s="7">
        <v>1</v>
      </c>
      <c r="D3973" s="7" t="s">
        <v>7666</v>
      </c>
      <c r="E3973" s="7" t="s">
        <v>592</v>
      </c>
      <c r="F3973" s="7" t="s">
        <v>7667</v>
      </c>
      <c r="G3973" s="8">
        <v>44056</v>
      </c>
      <c r="H3973" s="7" t="s">
        <v>2781</v>
      </c>
      <c r="I3973" s="7"/>
      <c r="J3973" s="7"/>
      <c r="K3973" s="7">
        <v>0</v>
      </c>
      <c r="L3973" s="7">
        <v>0</v>
      </c>
      <c r="M3973" s="7">
        <v>0</v>
      </c>
      <c r="N3973" s="7">
        <v>1</v>
      </c>
      <c r="O3973" s="7" t="s">
        <v>71</v>
      </c>
      <c r="P3973" s="7">
        <v>0</v>
      </c>
      <c r="Q3973" s="7">
        <v>0</v>
      </c>
      <c r="R3973" s="7">
        <v>35</v>
      </c>
    </row>
    <row r="3974" spans="1:18" x14ac:dyDescent="0.25">
      <c r="A3974" s="7" t="s">
        <v>7668</v>
      </c>
      <c r="B3974" s="8">
        <v>44111</v>
      </c>
      <c r="C3974" s="7">
        <v>1</v>
      </c>
      <c r="D3974" s="7" t="s">
        <v>7669</v>
      </c>
      <c r="E3974" s="7" t="s">
        <v>592</v>
      </c>
      <c r="F3974" s="7" t="s">
        <v>7670</v>
      </c>
      <c r="G3974" s="8">
        <v>44104</v>
      </c>
      <c r="H3974" s="7" t="s">
        <v>2781</v>
      </c>
      <c r="I3974" s="7"/>
      <c r="J3974" s="7"/>
      <c r="K3974" s="7">
        <v>0</v>
      </c>
      <c r="L3974" s="7">
        <v>0</v>
      </c>
      <c r="M3974" s="7">
        <v>35</v>
      </c>
      <c r="N3974" s="7">
        <v>1</v>
      </c>
      <c r="O3974" s="7" t="s">
        <v>71</v>
      </c>
      <c r="P3974" s="7">
        <v>0</v>
      </c>
      <c r="Q3974" s="7">
        <v>0</v>
      </c>
      <c r="R3974" s="7">
        <v>35</v>
      </c>
    </row>
    <row r="3975" spans="1:18" x14ac:dyDescent="0.25">
      <c r="A3975" s="7" t="s">
        <v>7671</v>
      </c>
      <c r="B3975" s="8">
        <v>44111</v>
      </c>
      <c r="C3975" s="7">
        <v>1</v>
      </c>
      <c r="D3975" s="7" t="s">
        <v>7672</v>
      </c>
      <c r="E3975" s="7" t="s">
        <v>592</v>
      </c>
      <c r="F3975" s="7" t="s">
        <v>7673</v>
      </c>
      <c r="G3975" s="8">
        <v>44104</v>
      </c>
      <c r="H3975" s="7" t="s">
        <v>2781</v>
      </c>
      <c r="I3975" s="7"/>
      <c r="J3975" s="7"/>
      <c r="K3975" s="7">
        <v>0</v>
      </c>
      <c r="L3975" s="7">
        <v>0</v>
      </c>
      <c r="M3975" s="7">
        <v>400</v>
      </c>
      <c r="N3975" s="7">
        <v>1</v>
      </c>
      <c r="O3975" s="7" t="s">
        <v>71</v>
      </c>
      <c r="P3975" s="7">
        <v>0</v>
      </c>
      <c r="Q3975" s="7">
        <v>0</v>
      </c>
      <c r="R3975" s="7">
        <v>800</v>
      </c>
    </row>
    <row r="3976" spans="1:18" x14ac:dyDescent="0.25">
      <c r="A3976" s="7" t="s">
        <v>7674</v>
      </c>
      <c r="B3976" s="8">
        <v>44111</v>
      </c>
      <c r="C3976" s="7">
        <v>1</v>
      </c>
      <c r="D3976" s="7" t="s">
        <v>7675</v>
      </c>
      <c r="E3976" s="7" t="s">
        <v>592</v>
      </c>
      <c r="F3976" s="7" t="s">
        <v>7676</v>
      </c>
      <c r="G3976" s="8">
        <v>44077</v>
      </c>
      <c r="H3976" s="7" t="s">
        <v>2781</v>
      </c>
      <c r="I3976" s="7"/>
      <c r="J3976" s="7"/>
      <c r="K3976" s="7">
        <v>0</v>
      </c>
      <c r="L3976" s="7">
        <v>0</v>
      </c>
      <c r="M3976" s="7">
        <v>50</v>
      </c>
      <c r="N3976" s="7">
        <v>1</v>
      </c>
      <c r="O3976" s="7" t="s">
        <v>71</v>
      </c>
      <c r="P3976" s="7">
        <v>0</v>
      </c>
      <c r="Q3976" s="7">
        <v>0</v>
      </c>
      <c r="R3976" s="7">
        <v>50</v>
      </c>
    </row>
    <row r="3977" spans="1:18" x14ac:dyDescent="0.25">
      <c r="A3977" s="7" t="s">
        <v>7677</v>
      </c>
      <c r="B3977" s="8">
        <v>44112</v>
      </c>
      <c r="C3977" s="7">
        <v>1</v>
      </c>
      <c r="D3977" s="7" t="s">
        <v>7678</v>
      </c>
      <c r="E3977" s="7" t="s">
        <v>592</v>
      </c>
      <c r="F3977" s="7" t="s">
        <v>7679</v>
      </c>
      <c r="G3977" s="8">
        <v>44105</v>
      </c>
      <c r="H3977" s="7" t="s">
        <v>2781</v>
      </c>
      <c r="I3977" s="7"/>
      <c r="J3977" s="7"/>
      <c r="K3977" s="7">
        <v>0</v>
      </c>
      <c r="L3977" s="7">
        <v>0</v>
      </c>
      <c r="M3977" s="7">
        <v>400</v>
      </c>
      <c r="N3977" s="7">
        <v>1</v>
      </c>
      <c r="O3977" s="7" t="s">
        <v>53</v>
      </c>
      <c r="P3977" s="7">
        <v>0</v>
      </c>
      <c r="Q3977" s="7">
        <v>0</v>
      </c>
      <c r="R3977" s="7">
        <v>400</v>
      </c>
    </row>
    <row r="3978" spans="1:18" x14ac:dyDescent="0.25">
      <c r="A3978" s="7" t="s">
        <v>7680</v>
      </c>
      <c r="B3978" s="8">
        <v>44112</v>
      </c>
      <c r="C3978" s="7">
        <v>1</v>
      </c>
      <c r="D3978" s="7" t="s">
        <v>7681</v>
      </c>
      <c r="E3978" s="7" t="s">
        <v>592</v>
      </c>
      <c r="F3978" s="7" t="s">
        <v>7682</v>
      </c>
      <c r="G3978" s="8">
        <v>44078</v>
      </c>
      <c r="H3978" s="7" t="s">
        <v>2781</v>
      </c>
      <c r="I3978" s="7"/>
      <c r="J3978" s="7"/>
      <c r="K3978" s="7">
        <v>0</v>
      </c>
      <c r="L3978" s="7">
        <v>0</v>
      </c>
      <c r="M3978" s="7">
        <v>50</v>
      </c>
      <c r="N3978" s="7">
        <v>1</v>
      </c>
      <c r="O3978" s="7" t="s">
        <v>71</v>
      </c>
      <c r="P3978" s="7">
        <v>0</v>
      </c>
      <c r="Q3978" s="7">
        <v>0</v>
      </c>
      <c r="R3978" s="7">
        <v>50</v>
      </c>
    </row>
    <row r="3979" spans="1:18" x14ac:dyDescent="0.25">
      <c r="A3979" s="7" t="s">
        <v>7683</v>
      </c>
      <c r="B3979" s="8">
        <v>44112</v>
      </c>
      <c r="C3979" s="7">
        <v>5</v>
      </c>
      <c r="D3979" s="7" t="s">
        <v>7684</v>
      </c>
      <c r="E3979" s="7" t="s">
        <v>592</v>
      </c>
      <c r="F3979" s="7" t="s">
        <v>7685</v>
      </c>
      <c r="G3979" s="8">
        <v>44072</v>
      </c>
      <c r="H3979" s="7" t="s">
        <v>2781</v>
      </c>
      <c r="I3979" s="7"/>
      <c r="J3979" s="7"/>
      <c r="K3979" s="7">
        <v>0</v>
      </c>
      <c r="L3979" s="7">
        <v>0</v>
      </c>
      <c r="M3979" s="7">
        <v>50</v>
      </c>
      <c r="N3979" s="7">
        <v>1</v>
      </c>
      <c r="O3979" s="7" t="s">
        <v>71</v>
      </c>
      <c r="P3979" s="7">
        <v>0</v>
      </c>
      <c r="Q3979" s="7">
        <v>0</v>
      </c>
      <c r="R3979" s="7">
        <v>50</v>
      </c>
    </row>
    <row r="3980" spans="1:18" x14ac:dyDescent="0.25">
      <c r="A3980" s="7" t="s">
        <v>7686</v>
      </c>
      <c r="B3980" s="8">
        <v>44112</v>
      </c>
      <c r="C3980" s="7">
        <v>1</v>
      </c>
      <c r="D3980" s="7" t="s">
        <v>7687</v>
      </c>
      <c r="E3980" s="7" t="s">
        <v>592</v>
      </c>
      <c r="F3980" s="7" t="s">
        <v>7688</v>
      </c>
      <c r="G3980" s="8">
        <v>44079</v>
      </c>
      <c r="H3980" s="7" t="s">
        <v>2781</v>
      </c>
      <c r="I3980" s="7"/>
      <c r="J3980" s="7"/>
      <c r="K3980" s="7">
        <v>0</v>
      </c>
      <c r="L3980" s="7">
        <v>0</v>
      </c>
      <c r="M3980" s="7">
        <v>50</v>
      </c>
      <c r="N3980" s="7">
        <v>1</v>
      </c>
      <c r="O3980" s="7" t="s">
        <v>71</v>
      </c>
      <c r="P3980" s="7">
        <v>0</v>
      </c>
      <c r="Q3980" s="7">
        <v>0</v>
      </c>
      <c r="R3980" s="7">
        <v>50</v>
      </c>
    </row>
    <row r="3981" spans="1:18" x14ac:dyDescent="0.25">
      <c r="A3981" s="7" t="s">
        <v>7689</v>
      </c>
      <c r="B3981" s="8">
        <v>44112</v>
      </c>
      <c r="C3981" s="7">
        <v>1</v>
      </c>
      <c r="D3981" s="7" t="s">
        <v>7690</v>
      </c>
      <c r="E3981" s="7" t="s">
        <v>592</v>
      </c>
      <c r="F3981" s="7" t="s">
        <v>7691</v>
      </c>
      <c r="G3981" s="8">
        <v>44098</v>
      </c>
      <c r="H3981" s="7" t="s">
        <v>2781</v>
      </c>
      <c r="I3981" s="7"/>
      <c r="J3981" s="7"/>
      <c r="K3981" s="7">
        <v>0</v>
      </c>
      <c r="L3981" s="7">
        <v>0</v>
      </c>
      <c r="M3981" s="7">
        <v>0</v>
      </c>
      <c r="N3981" s="7">
        <v>1</v>
      </c>
      <c r="O3981" s="7" t="s">
        <v>71</v>
      </c>
      <c r="P3981" s="7">
        <v>0</v>
      </c>
      <c r="Q3981" s="7">
        <v>0</v>
      </c>
      <c r="R3981" s="7">
        <v>50</v>
      </c>
    </row>
    <row r="3982" spans="1:18" x14ac:dyDescent="0.25">
      <c r="A3982" s="7" t="s">
        <v>7692</v>
      </c>
      <c r="B3982" s="8">
        <v>44112</v>
      </c>
      <c r="C3982" s="7">
        <v>1</v>
      </c>
      <c r="D3982" s="7" t="s">
        <v>7693</v>
      </c>
      <c r="E3982" s="7" t="s">
        <v>592</v>
      </c>
      <c r="F3982" s="7" t="s">
        <v>7694</v>
      </c>
      <c r="G3982" s="8">
        <v>44082</v>
      </c>
      <c r="H3982" s="7" t="s">
        <v>2781</v>
      </c>
      <c r="I3982" s="7"/>
      <c r="J3982" s="7"/>
      <c r="K3982" s="7">
        <v>0</v>
      </c>
      <c r="L3982" s="7">
        <v>0</v>
      </c>
      <c r="M3982" s="7">
        <v>551</v>
      </c>
      <c r="N3982" s="7">
        <v>1</v>
      </c>
      <c r="O3982" s="7" t="s">
        <v>71</v>
      </c>
      <c r="P3982" s="7">
        <v>0</v>
      </c>
      <c r="Q3982" s="7">
        <v>0</v>
      </c>
      <c r="R3982" s="7">
        <v>601</v>
      </c>
    </row>
    <row r="3983" spans="1:18" x14ac:dyDescent="0.25">
      <c r="A3983" s="7" t="s">
        <v>7695</v>
      </c>
      <c r="B3983" s="8">
        <v>44112</v>
      </c>
      <c r="C3983" s="7">
        <v>1</v>
      </c>
      <c r="D3983" s="7" t="s">
        <v>7696</v>
      </c>
      <c r="E3983" s="7" t="s">
        <v>592</v>
      </c>
      <c r="F3983" s="7" t="s">
        <v>7697</v>
      </c>
      <c r="G3983" s="8">
        <v>44093</v>
      </c>
      <c r="H3983" s="7" t="s">
        <v>2781</v>
      </c>
      <c r="I3983" s="7"/>
      <c r="J3983" s="7"/>
      <c r="K3983" s="7">
        <v>0</v>
      </c>
      <c r="L3983" s="7">
        <v>0</v>
      </c>
      <c r="M3983" s="7">
        <v>551</v>
      </c>
      <c r="N3983" s="7">
        <v>1</v>
      </c>
      <c r="O3983" s="7" t="s">
        <v>71</v>
      </c>
      <c r="P3983" s="7">
        <v>0</v>
      </c>
      <c r="Q3983" s="7">
        <v>0</v>
      </c>
      <c r="R3983" s="7">
        <v>551</v>
      </c>
    </row>
    <row r="3984" spans="1:18" x14ac:dyDescent="0.25">
      <c r="A3984" s="7" t="s">
        <v>7698</v>
      </c>
      <c r="B3984" s="8">
        <v>44112</v>
      </c>
      <c r="C3984" s="7">
        <v>1</v>
      </c>
      <c r="D3984" s="7" t="s">
        <v>7699</v>
      </c>
      <c r="E3984" s="7" t="s">
        <v>592</v>
      </c>
      <c r="F3984" s="7" t="s">
        <v>7700</v>
      </c>
      <c r="G3984" s="8">
        <v>44106</v>
      </c>
      <c r="H3984" s="7" t="s">
        <v>2781</v>
      </c>
      <c r="I3984" s="7"/>
      <c r="J3984" s="7"/>
      <c r="K3984" s="7">
        <v>0</v>
      </c>
      <c r="L3984" s="7">
        <v>0</v>
      </c>
      <c r="M3984" s="7">
        <v>140</v>
      </c>
      <c r="N3984" s="7">
        <v>1</v>
      </c>
      <c r="O3984" s="7" t="s">
        <v>71</v>
      </c>
      <c r="P3984" s="7">
        <v>0</v>
      </c>
      <c r="Q3984" s="7">
        <v>0</v>
      </c>
      <c r="R3984" s="7">
        <v>140</v>
      </c>
    </row>
    <row r="3985" spans="1:18" x14ac:dyDescent="0.25">
      <c r="A3985" s="7" t="s">
        <v>7701</v>
      </c>
      <c r="B3985" s="8">
        <v>44112</v>
      </c>
      <c r="C3985" s="7">
        <v>1</v>
      </c>
      <c r="D3985" s="7" t="s">
        <v>7702</v>
      </c>
      <c r="E3985" s="7" t="s">
        <v>592</v>
      </c>
      <c r="F3985" s="7" t="s">
        <v>7703</v>
      </c>
      <c r="G3985" s="8">
        <v>44099</v>
      </c>
      <c r="H3985" s="7" t="s">
        <v>2781</v>
      </c>
      <c r="I3985" s="7"/>
      <c r="J3985" s="7"/>
      <c r="K3985" s="7">
        <v>0</v>
      </c>
      <c r="L3985" s="7">
        <v>0</v>
      </c>
      <c r="M3985" s="7">
        <v>640</v>
      </c>
      <c r="N3985" s="7">
        <v>1</v>
      </c>
      <c r="O3985" s="7" t="s">
        <v>71</v>
      </c>
      <c r="P3985" s="7">
        <v>0</v>
      </c>
      <c r="Q3985" s="7">
        <v>0</v>
      </c>
      <c r="R3985" s="7">
        <v>640</v>
      </c>
    </row>
    <row r="3986" spans="1:18" x14ac:dyDescent="0.25">
      <c r="A3986" s="7" t="s">
        <v>7704</v>
      </c>
      <c r="B3986" s="8">
        <v>44112</v>
      </c>
      <c r="C3986" s="7">
        <v>1</v>
      </c>
      <c r="D3986" s="7" t="s">
        <v>7705</v>
      </c>
      <c r="E3986" s="7" t="s">
        <v>592</v>
      </c>
      <c r="F3986" s="7" t="s">
        <v>7706</v>
      </c>
      <c r="G3986" s="8">
        <v>44093</v>
      </c>
      <c r="H3986" s="7" t="s">
        <v>2781</v>
      </c>
      <c r="I3986" s="7"/>
      <c r="J3986" s="7"/>
      <c r="K3986" s="7">
        <v>0</v>
      </c>
      <c r="L3986" s="7">
        <v>0</v>
      </c>
      <c r="M3986" s="7">
        <v>100</v>
      </c>
      <c r="N3986" s="7">
        <v>1</v>
      </c>
      <c r="O3986" s="7" t="s">
        <v>71</v>
      </c>
      <c r="P3986" s="7">
        <v>0</v>
      </c>
      <c r="Q3986" s="7">
        <v>0</v>
      </c>
      <c r="R3986" s="7">
        <v>100</v>
      </c>
    </row>
    <row r="3987" spans="1:18" x14ac:dyDescent="0.25">
      <c r="A3987" s="7" t="s">
        <v>7707</v>
      </c>
      <c r="B3987" s="8">
        <v>44112</v>
      </c>
      <c r="C3987" s="7">
        <v>1</v>
      </c>
      <c r="D3987" s="7" t="s">
        <v>7708</v>
      </c>
      <c r="E3987" s="7" t="s">
        <v>592</v>
      </c>
      <c r="F3987" s="7" t="s">
        <v>7709</v>
      </c>
      <c r="G3987" s="8">
        <v>44076</v>
      </c>
      <c r="H3987" s="7" t="s">
        <v>2781</v>
      </c>
      <c r="I3987" s="7"/>
      <c r="J3987" s="7"/>
      <c r="K3987" s="7">
        <v>0</v>
      </c>
      <c r="L3987" s="7">
        <v>0</v>
      </c>
      <c r="M3987" s="7">
        <v>100</v>
      </c>
      <c r="N3987" s="7">
        <v>1</v>
      </c>
      <c r="O3987" s="7" t="s">
        <v>71</v>
      </c>
      <c r="P3987" s="7">
        <v>0</v>
      </c>
      <c r="Q3987" s="7">
        <v>0</v>
      </c>
      <c r="R3987" s="7">
        <v>100</v>
      </c>
    </row>
    <row r="3988" spans="1:18" x14ac:dyDescent="0.25">
      <c r="A3988" s="7" t="s">
        <v>7710</v>
      </c>
      <c r="B3988" s="8">
        <v>44117</v>
      </c>
      <c r="C3988" s="7">
        <v>1</v>
      </c>
      <c r="D3988" s="7" t="s">
        <v>7711</v>
      </c>
      <c r="E3988" s="7" t="s">
        <v>592</v>
      </c>
      <c r="F3988" s="7" t="s">
        <v>7712</v>
      </c>
      <c r="G3988" s="8">
        <v>44111</v>
      </c>
      <c r="H3988" s="7" t="s">
        <v>2781</v>
      </c>
      <c r="I3988" s="7"/>
      <c r="J3988" s="7"/>
      <c r="K3988" s="7">
        <v>0</v>
      </c>
      <c r="L3988" s="7">
        <v>0</v>
      </c>
      <c r="M3988" s="7">
        <v>5000</v>
      </c>
      <c r="N3988" s="7">
        <v>1</v>
      </c>
      <c r="O3988" s="7" t="s">
        <v>53</v>
      </c>
      <c r="P3988" s="7">
        <v>0</v>
      </c>
      <c r="Q3988" s="7">
        <v>0</v>
      </c>
      <c r="R3988" s="7">
        <v>5000</v>
      </c>
    </row>
    <row r="3989" spans="1:18" x14ac:dyDescent="0.25">
      <c r="A3989" s="7" t="s">
        <v>7713</v>
      </c>
      <c r="B3989" s="8">
        <v>44120</v>
      </c>
      <c r="C3989" s="7">
        <v>1</v>
      </c>
      <c r="D3989" s="7" t="s">
        <v>7714</v>
      </c>
      <c r="E3989" s="7" t="s">
        <v>592</v>
      </c>
      <c r="F3989" s="7" t="s">
        <v>7715</v>
      </c>
      <c r="G3989" s="8">
        <v>44090</v>
      </c>
      <c r="H3989" s="7" t="s">
        <v>2781</v>
      </c>
      <c r="I3989" s="7"/>
      <c r="J3989" s="7"/>
      <c r="K3989" s="7">
        <v>0</v>
      </c>
      <c r="L3989" s="7">
        <v>0</v>
      </c>
      <c r="M3989" s="7">
        <v>140</v>
      </c>
      <c r="N3989" s="7">
        <v>1</v>
      </c>
      <c r="O3989" s="7" t="s">
        <v>71</v>
      </c>
      <c r="P3989" s="7">
        <v>0</v>
      </c>
      <c r="Q3989" s="7">
        <v>0</v>
      </c>
      <c r="R3989" s="7">
        <v>140</v>
      </c>
    </row>
    <row r="3990" spans="1:18" x14ac:dyDescent="0.25">
      <c r="A3990" s="7" t="s">
        <v>7716</v>
      </c>
      <c r="B3990" s="8">
        <v>44121</v>
      </c>
      <c r="C3990" s="7">
        <v>1</v>
      </c>
      <c r="D3990" s="7" t="s">
        <v>7717</v>
      </c>
      <c r="E3990" s="7" t="s">
        <v>592</v>
      </c>
      <c r="F3990" s="7" t="s">
        <v>7718</v>
      </c>
      <c r="G3990" s="8">
        <v>44117</v>
      </c>
      <c r="H3990" s="7" t="s">
        <v>2781</v>
      </c>
      <c r="I3990" s="7"/>
      <c r="J3990" s="7"/>
      <c r="K3990" s="7">
        <v>0</v>
      </c>
      <c r="L3990" s="7">
        <v>0</v>
      </c>
      <c r="M3990" s="7">
        <v>3264</v>
      </c>
      <c r="N3990" s="7">
        <v>1</v>
      </c>
      <c r="O3990" s="7" t="s">
        <v>53</v>
      </c>
      <c r="P3990" s="7">
        <v>0</v>
      </c>
      <c r="Q3990" s="7">
        <v>0</v>
      </c>
      <c r="R3990" s="7">
        <v>3264</v>
      </c>
    </row>
    <row r="3991" spans="1:18" x14ac:dyDescent="0.25">
      <c r="A3991" s="7" t="s">
        <v>7716</v>
      </c>
      <c r="B3991" s="8">
        <v>44121</v>
      </c>
      <c r="C3991" s="7">
        <v>1</v>
      </c>
      <c r="D3991" s="7" t="s">
        <v>7717</v>
      </c>
      <c r="E3991" s="7" t="s">
        <v>592</v>
      </c>
      <c r="F3991" s="7" t="s">
        <v>7718</v>
      </c>
      <c r="G3991" s="8">
        <v>44117</v>
      </c>
      <c r="H3991" s="7" t="s">
        <v>2781</v>
      </c>
      <c r="I3991" s="7"/>
      <c r="J3991" s="7"/>
      <c r="K3991" s="7">
        <v>0</v>
      </c>
      <c r="L3991" s="7">
        <v>0</v>
      </c>
      <c r="M3991" s="7">
        <v>3264</v>
      </c>
      <c r="N3991" s="7">
        <v>1</v>
      </c>
      <c r="O3991" s="7" t="s">
        <v>53</v>
      </c>
      <c r="P3991" s="7">
        <v>0</v>
      </c>
      <c r="Q3991" s="7">
        <v>0</v>
      </c>
      <c r="R3991" s="7">
        <v>3264</v>
      </c>
    </row>
    <row r="3992" spans="1:18" x14ac:dyDescent="0.25">
      <c r="A3992" s="7" t="s">
        <v>7719</v>
      </c>
      <c r="B3992" s="8">
        <v>44123</v>
      </c>
      <c r="C3992" s="7">
        <v>1</v>
      </c>
      <c r="D3992" s="7" t="s">
        <v>7720</v>
      </c>
      <c r="E3992" s="7" t="s">
        <v>592</v>
      </c>
      <c r="F3992" s="7" t="s">
        <v>7721</v>
      </c>
      <c r="G3992" s="8">
        <v>44099</v>
      </c>
      <c r="H3992" s="7" t="s">
        <v>2781</v>
      </c>
      <c r="I3992" s="7"/>
      <c r="J3992" s="7"/>
      <c r="K3992" s="7">
        <v>0</v>
      </c>
      <c r="L3992" s="7">
        <v>0</v>
      </c>
      <c r="M3992" s="7">
        <v>850</v>
      </c>
      <c r="N3992" s="7">
        <v>1</v>
      </c>
      <c r="O3992" s="7" t="s">
        <v>53</v>
      </c>
      <c r="P3992" s="7">
        <v>0</v>
      </c>
      <c r="Q3992" s="7">
        <v>0</v>
      </c>
      <c r="R3992" s="7">
        <v>850</v>
      </c>
    </row>
    <row r="3993" spans="1:18" x14ac:dyDescent="0.25">
      <c r="A3993" s="7" t="s">
        <v>7722</v>
      </c>
      <c r="B3993" s="8">
        <v>44123</v>
      </c>
      <c r="C3993" s="7">
        <v>1</v>
      </c>
      <c r="D3993" s="7" t="s">
        <v>7723</v>
      </c>
      <c r="E3993" s="7" t="s">
        <v>592</v>
      </c>
      <c r="F3993" s="7" t="s">
        <v>7724</v>
      </c>
      <c r="G3993" s="8">
        <v>44104</v>
      </c>
      <c r="H3993" s="7" t="s">
        <v>2781</v>
      </c>
      <c r="I3993" s="7"/>
      <c r="J3993" s="7"/>
      <c r="K3993" s="7">
        <v>0</v>
      </c>
      <c r="L3993" s="7">
        <v>0</v>
      </c>
      <c r="M3993" s="7">
        <v>2500</v>
      </c>
      <c r="N3993" s="7">
        <v>1</v>
      </c>
      <c r="O3993" s="7" t="s">
        <v>53</v>
      </c>
      <c r="P3993" s="7">
        <v>0</v>
      </c>
      <c r="Q3993" s="7">
        <v>0</v>
      </c>
      <c r="R3993" s="7">
        <v>2500</v>
      </c>
    </row>
    <row r="3994" spans="1:18" x14ac:dyDescent="0.25">
      <c r="A3994" s="7" t="s">
        <v>7725</v>
      </c>
      <c r="B3994" s="8">
        <v>44123</v>
      </c>
      <c r="C3994" s="7">
        <v>1</v>
      </c>
      <c r="D3994" s="7" t="s">
        <v>7726</v>
      </c>
      <c r="E3994" s="7" t="s">
        <v>592</v>
      </c>
      <c r="F3994" s="7" t="s">
        <v>7727</v>
      </c>
      <c r="G3994" s="8">
        <v>44104</v>
      </c>
      <c r="H3994" s="7" t="s">
        <v>2781</v>
      </c>
      <c r="I3994" s="7"/>
      <c r="J3994" s="7"/>
      <c r="K3994" s="7">
        <v>0</v>
      </c>
      <c r="L3994" s="7">
        <v>0</v>
      </c>
      <c r="M3994" s="7">
        <v>18065</v>
      </c>
      <c r="N3994" s="7">
        <v>1</v>
      </c>
      <c r="O3994" s="7" t="s">
        <v>53</v>
      </c>
      <c r="P3994" s="7">
        <v>0</v>
      </c>
      <c r="Q3994" s="7">
        <v>0</v>
      </c>
      <c r="R3994" s="7">
        <v>18065</v>
      </c>
    </row>
    <row r="3995" spans="1:18" x14ac:dyDescent="0.25">
      <c r="A3995" s="7" t="s">
        <v>7728</v>
      </c>
      <c r="B3995" s="8">
        <v>44123</v>
      </c>
      <c r="C3995" s="7">
        <v>1</v>
      </c>
      <c r="D3995" s="7" t="s">
        <v>7729</v>
      </c>
      <c r="E3995" s="7" t="s">
        <v>592</v>
      </c>
      <c r="F3995" s="7" t="s">
        <v>7730</v>
      </c>
      <c r="G3995" s="8">
        <v>44092</v>
      </c>
      <c r="H3995" s="7" t="s">
        <v>2781</v>
      </c>
      <c r="I3995" s="7"/>
      <c r="J3995" s="7"/>
      <c r="K3995" s="7">
        <v>0</v>
      </c>
      <c r="L3995" s="7">
        <v>0</v>
      </c>
      <c r="M3995" s="7">
        <v>1800</v>
      </c>
      <c r="N3995" s="7">
        <v>1</v>
      </c>
      <c r="O3995" s="7" t="s">
        <v>53</v>
      </c>
      <c r="P3995" s="7">
        <v>0</v>
      </c>
      <c r="Q3995" s="7">
        <v>0</v>
      </c>
      <c r="R3995" s="7">
        <v>1800</v>
      </c>
    </row>
    <row r="3996" spans="1:18" x14ac:dyDescent="0.25">
      <c r="A3996" s="7" t="s">
        <v>7731</v>
      </c>
      <c r="B3996" s="8">
        <v>44123</v>
      </c>
      <c r="C3996" s="7">
        <v>1</v>
      </c>
      <c r="D3996" s="7" t="s">
        <v>7732</v>
      </c>
      <c r="E3996" s="7" t="s">
        <v>592</v>
      </c>
      <c r="F3996" s="7" t="s">
        <v>7733</v>
      </c>
      <c r="G3996" s="8">
        <v>44121</v>
      </c>
      <c r="H3996" s="7" t="s">
        <v>2781</v>
      </c>
      <c r="I3996" s="7"/>
      <c r="J3996" s="7"/>
      <c r="K3996" s="7">
        <v>0</v>
      </c>
      <c r="L3996" s="7">
        <v>0</v>
      </c>
      <c r="M3996" s="7">
        <v>2600</v>
      </c>
      <c r="N3996" s="7">
        <v>1</v>
      </c>
      <c r="O3996" s="7" t="s">
        <v>53</v>
      </c>
      <c r="P3996" s="7">
        <v>0</v>
      </c>
      <c r="Q3996" s="7">
        <v>0</v>
      </c>
      <c r="R3996" s="7">
        <v>2600</v>
      </c>
    </row>
    <row r="3997" spans="1:18" x14ac:dyDescent="0.25">
      <c r="A3997" s="7" t="s">
        <v>7734</v>
      </c>
      <c r="B3997" s="8">
        <v>44123</v>
      </c>
      <c r="C3997" s="7">
        <v>1</v>
      </c>
      <c r="D3997" s="7" t="s">
        <v>7735</v>
      </c>
      <c r="E3997" s="7" t="s">
        <v>592</v>
      </c>
      <c r="F3997" s="7" t="s">
        <v>7736</v>
      </c>
      <c r="G3997" s="8">
        <v>44114</v>
      </c>
      <c r="H3997" s="7" t="s">
        <v>2781</v>
      </c>
      <c r="I3997" s="7"/>
      <c r="J3997" s="7"/>
      <c r="K3997" s="7">
        <v>0</v>
      </c>
      <c r="L3997" s="7">
        <v>0</v>
      </c>
      <c r="M3997" s="7">
        <v>2000</v>
      </c>
      <c r="N3997" s="7">
        <v>1</v>
      </c>
      <c r="O3997" s="7" t="s">
        <v>53</v>
      </c>
      <c r="P3997" s="7">
        <v>0</v>
      </c>
      <c r="Q3997" s="7">
        <v>0</v>
      </c>
      <c r="R3997" s="7">
        <v>2000</v>
      </c>
    </row>
    <row r="3998" spans="1:18" x14ac:dyDescent="0.25">
      <c r="A3998" s="7" t="s">
        <v>7737</v>
      </c>
      <c r="B3998" s="8">
        <v>44123</v>
      </c>
      <c r="C3998" s="7">
        <v>1</v>
      </c>
      <c r="D3998" s="7" t="s">
        <v>7738</v>
      </c>
      <c r="E3998" s="7" t="s">
        <v>592</v>
      </c>
      <c r="F3998" s="7" t="s">
        <v>7739</v>
      </c>
      <c r="G3998" s="8">
        <v>44084</v>
      </c>
      <c r="H3998" s="7" t="s">
        <v>2781</v>
      </c>
      <c r="I3998" s="7"/>
      <c r="J3998" s="7"/>
      <c r="K3998" s="7">
        <v>0</v>
      </c>
      <c r="L3998" s="7">
        <v>0</v>
      </c>
      <c r="M3998" s="7">
        <v>1200</v>
      </c>
      <c r="N3998" s="7">
        <v>1</v>
      </c>
      <c r="O3998" s="7" t="s">
        <v>53</v>
      </c>
      <c r="P3998" s="7">
        <v>0</v>
      </c>
      <c r="Q3998" s="7">
        <v>0</v>
      </c>
      <c r="R3998" s="7">
        <v>2000</v>
      </c>
    </row>
    <row r="3999" spans="1:18" x14ac:dyDescent="0.25">
      <c r="A3999" s="7" t="s">
        <v>7740</v>
      </c>
      <c r="B3999" s="8">
        <v>44124</v>
      </c>
      <c r="C3999" s="7">
        <v>1</v>
      </c>
      <c r="D3999" s="7" t="s">
        <v>7741</v>
      </c>
      <c r="E3999" s="7" t="s">
        <v>592</v>
      </c>
      <c r="F3999" s="7" t="s">
        <v>7742</v>
      </c>
      <c r="G3999" s="8">
        <v>44111</v>
      </c>
      <c r="H3999" s="7" t="s">
        <v>2781</v>
      </c>
      <c r="I3999" s="7"/>
      <c r="J3999" s="7"/>
      <c r="K3999" s="7">
        <v>0</v>
      </c>
      <c r="L3999" s="7">
        <v>0</v>
      </c>
      <c r="M3999" s="7">
        <v>8095.49</v>
      </c>
      <c r="N3999" s="7">
        <v>1</v>
      </c>
      <c r="O3999" s="7" t="s">
        <v>53</v>
      </c>
      <c r="P3999" s="7">
        <v>0</v>
      </c>
      <c r="Q3999" s="7">
        <v>0</v>
      </c>
      <c r="R3999" s="7">
        <v>8095.49</v>
      </c>
    </row>
    <row r="4000" spans="1:18" x14ac:dyDescent="0.25">
      <c r="A4000" s="7" t="s">
        <v>7740</v>
      </c>
      <c r="B4000" s="8">
        <v>44124</v>
      </c>
      <c r="C4000" s="7">
        <v>3</v>
      </c>
      <c r="D4000" s="7" t="s">
        <v>7743</v>
      </c>
      <c r="E4000" s="7" t="s">
        <v>592</v>
      </c>
      <c r="F4000" s="7" t="s">
        <v>7744</v>
      </c>
      <c r="G4000" s="8">
        <v>44111</v>
      </c>
      <c r="H4000" s="7" t="s">
        <v>2781</v>
      </c>
      <c r="I4000" s="7"/>
      <c r="J4000" s="7"/>
      <c r="K4000" s="7">
        <v>0</v>
      </c>
      <c r="L4000" s="7">
        <v>0</v>
      </c>
      <c r="M4000" s="7">
        <v>10000</v>
      </c>
      <c r="N4000" s="7">
        <v>1</v>
      </c>
      <c r="O4000" s="7" t="s">
        <v>53</v>
      </c>
      <c r="P4000" s="7">
        <v>0</v>
      </c>
      <c r="Q4000" s="7">
        <v>0</v>
      </c>
      <c r="R4000" s="7">
        <v>10000</v>
      </c>
    </row>
    <row r="4001" spans="1:18" x14ac:dyDescent="0.25">
      <c r="A4001" s="7" t="s">
        <v>7745</v>
      </c>
      <c r="B4001" s="8">
        <v>44124</v>
      </c>
      <c r="C4001" s="7">
        <v>1</v>
      </c>
      <c r="D4001" s="7" t="s">
        <v>7746</v>
      </c>
      <c r="E4001" s="7" t="s">
        <v>592</v>
      </c>
      <c r="F4001" s="7" t="s">
        <v>7747</v>
      </c>
      <c r="G4001" s="8">
        <v>44122</v>
      </c>
      <c r="H4001" s="7" t="s">
        <v>2781</v>
      </c>
      <c r="I4001" s="7"/>
      <c r="J4001" s="7"/>
      <c r="K4001" s="7">
        <v>0</v>
      </c>
      <c r="L4001" s="7">
        <v>0</v>
      </c>
      <c r="M4001" s="7">
        <v>4500</v>
      </c>
      <c r="N4001" s="7">
        <v>1</v>
      </c>
      <c r="O4001" s="7" t="s">
        <v>53</v>
      </c>
      <c r="P4001" s="7">
        <v>0</v>
      </c>
      <c r="Q4001" s="7">
        <v>0</v>
      </c>
      <c r="R4001" s="7">
        <v>4500</v>
      </c>
    </row>
    <row r="4002" spans="1:18" x14ac:dyDescent="0.25">
      <c r="A4002" s="7" t="s">
        <v>7748</v>
      </c>
      <c r="B4002" s="8">
        <v>44124</v>
      </c>
      <c r="C4002" s="7">
        <v>1</v>
      </c>
      <c r="D4002" s="7" t="s">
        <v>7749</v>
      </c>
      <c r="E4002" s="7" t="s">
        <v>592</v>
      </c>
      <c r="F4002" s="7" t="s">
        <v>7750</v>
      </c>
      <c r="G4002" s="8">
        <v>44086</v>
      </c>
      <c r="H4002" s="7" t="s">
        <v>2781</v>
      </c>
      <c r="I4002" s="7"/>
      <c r="J4002" s="7"/>
      <c r="K4002" s="7">
        <v>0</v>
      </c>
      <c r="L4002" s="7">
        <v>0</v>
      </c>
      <c r="M4002" s="7">
        <v>0</v>
      </c>
      <c r="N4002" s="7">
        <v>1</v>
      </c>
      <c r="O4002" s="7" t="s">
        <v>53</v>
      </c>
      <c r="P4002" s="7">
        <v>0</v>
      </c>
      <c r="Q4002" s="7">
        <v>0</v>
      </c>
      <c r="R4002" s="7">
        <v>826</v>
      </c>
    </row>
    <row r="4003" spans="1:18" x14ac:dyDescent="0.25">
      <c r="A4003" s="7" t="s">
        <v>7751</v>
      </c>
      <c r="B4003" s="8">
        <v>44124</v>
      </c>
      <c r="C4003" s="7">
        <v>1</v>
      </c>
      <c r="D4003" s="7" t="s">
        <v>7752</v>
      </c>
      <c r="E4003" s="7" t="s">
        <v>592</v>
      </c>
      <c r="F4003" s="7" t="s">
        <v>7753</v>
      </c>
      <c r="G4003" s="8">
        <v>44109</v>
      </c>
      <c r="H4003" s="7" t="s">
        <v>2781</v>
      </c>
      <c r="I4003" s="7"/>
      <c r="J4003" s="7"/>
      <c r="K4003" s="7">
        <v>0</v>
      </c>
      <c r="L4003" s="7">
        <v>0</v>
      </c>
      <c r="M4003" s="7">
        <v>944</v>
      </c>
      <c r="N4003" s="7">
        <v>1</v>
      </c>
      <c r="O4003" s="7" t="s">
        <v>53</v>
      </c>
      <c r="P4003" s="7">
        <v>0</v>
      </c>
      <c r="Q4003" s="7">
        <v>0</v>
      </c>
      <c r="R4003" s="7">
        <v>944</v>
      </c>
    </row>
    <row r="4004" spans="1:18" x14ac:dyDescent="0.25">
      <c r="A4004" s="7" t="s">
        <v>7754</v>
      </c>
      <c r="B4004" s="8">
        <v>44124</v>
      </c>
      <c r="C4004" s="7">
        <v>1</v>
      </c>
      <c r="D4004" s="7" t="s">
        <v>7755</v>
      </c>
      <c r="E4004" s="7" t="s">
        <v>592</v>
      </c>
      <c r="F4004" s="7" t="s">
        <v>7756</v>
      </c>
      <c r="G4004" s="8">
        <v>44111</v>
      </c>
      <c r="H4004" s="7" t="s">
        <v>2781</v>
      </c>
      <c r="I4004" s="7"/>
      <c r="J4004" s="7"/>
      <c r="K4004" s="7">
        <v>0</v>
      </c>
      <c r="L4004" s="7">
        <v>0</v>
      </c>
      <c r="M4004" s="7">
        <v>708</v>
      </c>
      <c r="N4004" s="7">
        <v>1</v>
      </c>
      <c r="O4004" s="7" t="s">
        <v>53</v>
      </c>
      <c r="P4004" s="7">
        <v>0</v>
      </c>
      <c r="Q4004" s="7">
        <v>0</v>
      </c>
      <c r="R4004" s="7">
        <v>708</v>
      </c>
    </row>
    <row r="4005" spans="1:18" x14ac:dyDescent="0.25">
      <c r="A4005" s="7" t="s">
        <v>7757</v>
      </c>
      <c r="B4005" s="8">
        <v>44124</v>
      </c>
      <c r="C4005" s="7">
        <v>1</v>
      </c>
      <c r="D4005" s="7" t="s">
        <v>7758</v>
      </c>
      <c r="E4005" s="7" t="s">
        <v>592</v>
      </c>
      <c r="F4005" s="7" t="s">
        <v>7759</v>
      </c>
      <c r="G4005" s="8">
        <v>44111</v>
      </c>
      <c r="H4005" s="7" t="s">
        <v>2781</v>
      </c>
      <c r="I4005" s="7"/>
      <c r="J4005" s="7"/>
      <c r="K4005" s="7">
        <v>0</v>
      </c>
      <c r="L4005" s="7">
        <v>0</v>
      </c>
      <c r="M4005" s="7">
        <v>2000</v>
      </c>
      <c r="N4005" s="7">
        <v>1</v>
      </c>
      <c r="O4005" s="7" t="s">
        <v>53</v>
      </c>
      <c r="P4005" s="7">
        <v>0</v>
      </c>
      <c r="Q4005" s="7">
        <v>0</v>
      </c>
      <c r="R4005" s="7">
        <v>2000</v>
      </c>
    </row>
    <row r="4006" spans="1:18" x14ac:dyDescent="0.25">
      <c r="A4006" s="7" t="s">
        <v>7760</v>
      </c>
      <c r="B4006" s="8">
        <v>44124</v>
      </c>
      <c r="C4006" s="7">
        <v>1</v>
      </c>
      <c r="D4006" s="7" t="s">
        <v>7761</v>
      </c>
      <c r="E4006" s="7" t="s">
        <v>592</v>
      </c>
      <c r="F4006" s="7" t="s">
        <v>7762</v>
      </c>
      <c r="G4006" s="8">
        <v>44123</v>
      </c>
      <c r="H4006" s="7" t="s">
        <v>2781</v>
      </c>
      <c r="I4006" s="7"/>
      <c r="J4006" s="7"/>
      <c r="K4006" s="7">
        <v>0</v>
      </c>
      <c r="L4006" s="7">
        <v>0</v>
      </c>
      <c r="M4006" s="7">
        <v>1652</v>
      </c>
      <c r="N4006" s="7">
        <v>1</v>
      </c>
      <c r="O4006" s="7" t="s">
        <v>53</v>
      </c>
      <c r="P4006" s="7">
        <v>0</v>
      </c>
      <c r="Q4006" s="7">
        <v>0</v>
      </c>
      <c r="R4006" s="7">
        <v>1652</v>
      </c>
    </row>
    <row r="4007" spans="1:18" x14ac:dyDescent="0.25">
      <c r="A4007" s="7" t="s">
        <v>7763</v>
      </c>
      <c r="B4007" s="8">
        <v>44130</v>
      </c>
      <c r="C4007" s="7">
        <v>1</v>
      </c>
      <c r="D4007" s="7" t="s">
        <v>7764</v>
      </c>
      <c r="E4007" s="7" t="s">
        <v>592</v>
      </c>
      <c r="F4007" s="7" t="s">
        <v>7765</v>
      </c>
      <c r="G4007" s="8">
        <v>44126</v>
      </c>
      <c r="H4007" s="7" t="s">
        <v>2781</v>
      </c>
      <c r="I4007" s="7"/>
      <c r="J4007" s="7"/>
      <c r="K4007" s="7">
        <v>0</v>
      </c>
      <c r="L4007" s="7">
        <v>0</v>
      </c>
      <c r="M4007" s="7">
        <v>1200</v>
      </c>
      <c r="N4007" s="7">
        <v>1</v>
      </c>
      <c r="O4007" s="7" t="s">
        <v>53</v>
      </c>
      <c r="P4007" s="7">
        <v>0</v>
      </c>
      <c r="Q4007" s="7">
        <v>0</v>
      </c>
      <c r="R4007" s="7">
        <v>1200</v>
      </c>
    </row>
    <row r="4008" spans="1:18" x14ac:dyDescent="0.25">
      <c r="A4008" s="7" t="s">
        <v>7766</v>
      </c>
      <c r="B4008" s="8">
        <v>44132</v>
      </c>
      <c r="C4008" s="7">
        <v>1</v>
      </c>
      <c r="D4008" s="7" t="s">
        <v>7767</v>
      </c>
      <c r="E4008" s="7" t="s">
        <v>592</v>
      </c>
      <c r="F4008" s="7" t="s">
        <v>7768</v>
      </c>
      <c r="G4008" s="8">
        <v>44104</v>
      </c>
      <c r="H4008" s="7" t="s">
        <v>2781</v>
      </c>
      <c r="I4008" s="7"/>
      <c r="J4008" s="7"/>
      <c r="K4008" s="7">
        <v>0</v>
      </c>
      <c r="L4008" s="7">
        <v>0</v>
      </c>
      <c r="M4008" s="7">
        <v>165</v>
      </c>
      <c r="N4008" s="7">
        <v>1</v>
      </c>
      <c r="O4008" s="7" t="s">
        <v>71</v>
      </c>
      <c r="P4008" s="7">
        <v>0</v>
      </c>
      <c r="Q4008" s="7">
        <v>0</v>
      </c>
      <c r="R4008" s="7">
        <v>165</v>
      </c>
    </row>
    <row r="4009" spans="1:18" x14ac:dyDescent="0.25">
      <c r="A4009" s="7" t="s">
        <v>7656</v>
      </c>
      <c r="B4009" s="8">
        <v>44110</v>
      </c>
      <c r="C4009" s="7">
        <v>1</v>
      </c>
      <c r="D4009" s="7" t="s">
        <v>7657</v>
      </c>
      <c r="E4009" s="7" t="s">
        <v>592</v>
      </c>
      <c r="F4009" s="7" t="s">
        <v>7658</v>
      </c>
      <c r="G4009" s="8">
        <v>44078</v>
      </c>
      <c r="H4009" s="7" t="s">
        <v>2781</v>
      </c>
      <c r="I4009" s="7"/>
      <c r="J4009" s="7"/>
      <c r="K4009" s="7">
        <v>0</v>
      </c>
      <c r="L4009" s="7">
        <v>0</v>
      </c>
      <c r="M4009" s="7">
        <v>50</v>
      </c>
      <c r="N4009" s="7">
        <v>1</v>
      </c>
      <c r="O4009" s="7" t="s">
        <v>71</v>
      </c>
      <c r="P4009" s="7">
        <v>0</v>
      </c>
      <c r="Q4009" s="7">
        <v>0</v>
      </c>
      <c r="R4009" s="7">
        <v>50</v>
      </c>
    </row>
    <row r="4010" spans="1:18" x14ac:dyDescent="0.25">
      <c r="A4010" s="7" t="s">
        <v>7659</v>
      </c>
      <c r="B4010" s="8">
        <v>44111</v>
      </c>
      <c r="C4010" s="7">
        <v>1</v>
      </c>
      <c r="D4010" s="7" t="s">
        <v>7660</v>
      </c>
      <c r="E4010" s="7" t="s">
        <v>592</v>
      </c>
      <c r="F4010" s="7" t="s">
        <v>7661</v>
      </c>
      <c r="G4010" s="8">
        <v>44076</v>
      </c>
      <c r="H4010" s="7" t="s">
        <v>2781</v>
      </c>
      <c r="I4010" s="7"/>
      <c r="J4010" s="7"/>
      <c r="K4010" s="7">
        <v>0</v>
      </c>
      <c r="L4010" s="7">
        <v>0</v>
      </c>
      <c r="M4010" s="7">
        <v>20</v>
      </c>
      <c r="N4010" s="7">
        <v>1</v>
      </c>
      <c r="O4010" s="7" t="s">
        <v>71</v>
      </c>
      <c r="P4010" s="7">
        <v>0</v>
      </c>
      <c r="Q4010" s="7">
        <v>0</v>
      </c>
      <c r="R4010" s="7">
        <v>20</v>
      </c>
    </row>
    <row r="4011" spans="1:18" x14ac:dyDescent="0.25">
      <c r="A4011" s="7" t="s">
        <v>7662</v>
      </c>
      <c r="B4011" s="8">
        <v>44111</v>
      </c>
      <c r="C4011" s="7">
        <v>1</v>
      </c>
      <c r="D4011" s="7" t="s">
        <v>7663</v>
      </c>
      <c r="E4011" s="7" t="s">
        <v>592</v>
      </c>
      <c r="F4011" s="7" t="s">
        <v>7664</v>
      </c>
      <c r="G4011" s="8">
        <v>44064</v>
      </c>
      <c r="H4011" s="7" t="s">
        <v>2781</v>
      </c>
      <c r="I4011" s="7"/>
      <c r="J4011" s="7"/>
      <c r="K4011" s="7">
        <v>0</v>
      </c>
      <c r="L4011" s="7">
        <v>0</v>
      </c>
      <c r="M4011" s="7">
        <v>0</v>
      </c>
      <c r="N4011" s="7">
        <v>1</v>
      </c>
      <c r="O4011" s="7" t="s">
        <v>71</v>
      </c>
      <c r="P4011" s="7">
        <v>0</v>
      </c>
      <c r="Q4011" s="7">
        <v>0</v>
      </c>
      <c r="R4011" s="7">
        <v>85</v>
      </c>
    </row>
    <row r="4012" spans="1:18" x14ac:dyDescent="0.25">
      <c r="A4012" s="7" t="s">
        <v>7665</v>
      </c>
      <c r="B4012" s="8">
        <v>44111</v>
      </c>
      <c r="C4012" s="7">
        <v>1</v>
      </c>
      <c r="D4012" s="7" t="s">
        <v>7666</v>
      </c>
      <c r="E4012" s="7" t="s">
        <v>592</v>
      </c>
      <c r="F4012" s="7" t="s">
        <v>7667</v>
      </c>
      <c r="G4012" s="8">
        <v>44056</v>
      </c>
      <c r="H4012" s="7" t="s">
        <v>2781</v>
      </c>
      <c r="I4012" s="7"/>
      <c r="J4012" s="7"/>
      <c r="K4012" s="7">
        <v>0</v>
      </c>
      <c r="L4012" s="7">
        <v>0</v>
      </c>
      <c r="M4012" s="7">
        <v>0</v>
      </c>
      <c r="N4012" s="7">
        <v>1</v>
      </c>
      <c r="O4012" s="7" t="s">
        <v>71</v>
      </c>
      <c r="P4012" s="7">
        <v>0</v>
      </c>
      <c r="Q4012" s="7">
        <v>0</v>
      </c>
      <c r="R4012" s="7">
        <v>35</v>
      </c>
    </row>
    <row r="4013" spans="1:18" x14ac:dyDescent="0.25">
      <c r="A4013" s="7" t="s">
        <v>7668</v>
      </c>
      <c r="B4013" s="8">
        <v>44111</v>
      </c>
      <c r="C4013" s="7">
        <v>1</v>
      </c>
      <c r="D4013" s="7" t="s">
        <v>7669</v>
      </c>
      <c r="E4013" s="7" t="s">
        <v>592</v>
      </c>
      <c r="F4013" s="7" t="s">
        <v>7670</v>
      </c>
      <c r="G4013" s="8">
        <v>44104</v>
      </c>
      <c r="H4013" s="7" t="s">
        <v>2781</v>
      </c>
      <c r="I4013" s="7"/>
      <c r="J4013" s="7"/>
      <c r="K4013" s="7">
        <v>0</v>
      </c>
      <c r="L4013" s="7">
        <v>0</v>
      </c>
      <c r="M4013" s="7">
        <v>35</v>
      </c>
      <c r="N4013" s="7">
        <v>1</v>
      </c>
      <c r="O4013" s="7" t="s">
        <v>71</v>
      </c>
      <c r="P4013" s="7">
        <v>0</v>
      </c>
      <c r="Q4013" s="7">
        <v>0</v>
      </c>
      <c r="R4013" s="7">
        <v>35</v>
      </c>
    </row>
    <row r="4014" spans="1:18" x14ac:dyDescent="0.25">
      <c r="A4014" s="7" t="s">
        <v>7671</v>
      </c>
      <c r="B4014" s="8">
        <v>44111</v>
      </c>
      <c r="C4014" s="7">
        <v>1</v>
      </c>
      <c r="D4014" s="7" t="s">
        <v>7672</v>
      </c>
      <c r="E4014" s="7" t="s">
        <v>592</v>
      </c>
      <c r="F4014" s="7" t="s">
        <v>7673</v>
      </c>
      <c r="G4014" s="8">
        <v>44104</v>
      </c>
      <c r="H4014" s="7" t="s">
        <v>2781</v>
      </c>
      <c r="I4014" s="7"/>
      <c r="J4014" s="7"/>
      <c r="K4014" s="7">
        <v>0</v>
      </c>
      <c r="L4014" s="7">
        <v>0</v>
      </c>
      <c r="M4014" s="7">
        <v>400</v>
      </c>
      <c r="N4014" s="7">
        <v>1</v>
      </c>
      <c r="O4014" s="7" t="s">
        <v>71</v>
      </c>
      <c r="P4014" s="7">
        <v>0</v>
      </c>
      <c r="Q4014" s="7">
        <v>0</v>
      </c>
      <c r="R4014" s="7">
        <v>800</v>
      </c>
    </row>
    <row r="4015" spans="1:18" x14ac:dyDescent="0.25">
      <c r="A4015" s="7" t="s">
        <v>7674</v>
      </c>
      <c r="B4015" s="8">
        <v>44111</v>
      </c>
      <c r="C4015" s="7">
        <v>1</v>
      </c>
      <c r="D4015" s="7" t="s">
        <v>7675</v>
      </c>
      <c r="E4015" s="7" t="s">
        <v>592</v>
      </c>
      <c r="F4015" s="7" t="s">
        <v>7676</v>
      </c>
      <c r="G4015" s="8">
        <v>44077</v>
      </c>
      <c r="H4015" s="7" t="s">
        <v>2781</v>
      </c>
      <c r="I4015" s="7"/>
      <c r="J4015" s="7"/>
      <c r="K4015" s="7">
        <v>0</v>
      </c>
      <c r="L4015" s="7">
        <v>0</v>
      </c>
      <c r="M4015" s="7">
        <v>50</v>
      </c>
      <c r="N4015" s="7">
        <v>1</v>
      </c>
      <c r="O4015" s="7" t="s">
        <v>71</v>
      </c>
      <c r="P4015" s="7">
        <v>0</v>
      </c>
      <c r="Q4015" s="7">
        <v>0</v>
      </c>
      <c r="R4015" s="7">
        <v>50</v>
      </c>
    </row>
    <row r="4016" spans="1:18" x14ac:dyDescent="0.25">
      <c r="A4016" s="7" t="s">
        <v>7677</v>
      </c>
      <c r="B4016" s="8">
        <v>44112</v>
      </c>
      <c r="C4016" s="7">
        <v>1</v>
      </c>
      <c r="D4016" s="7" t="s">
        <v>7678</v>
      </c>
      <c r="E4016" s="7" t="s">
        <v>592</v>
      </c>
      <c r="F4016" s="7" t="s">
        <v>7679</v>
      </c>
      <c r="G4016" s="8">
        <v>44105</v>
      </c>
      <c r="H4016" s="7" t="s">
        <v>2781</v>
      </c>
      <c r="I4016" s="7"/>
      <c r="J4016" s="7"/>
      <c r="K4016" s="7">
        <v>0</v>
      </c>
      <c r="L4016" s="7">
        <v>0</v>
      </c>
      <c r="M4016" s="7">
        <v>400</v>
      </c>
      <c r="N4016" s="7">
        <v>1</v>
      </c>
      <c r="O4016" s="7" t="s">
        <v>53</v>
      </c>
      <c r="P4016" s="7">
        <v>0</v>
      </c>
      <c r="Q4016" s="7">
        <v>0</v>
      </c>
      <c r="R4016" s="7">
        <v>400</v>
      </c>
    </row>
    <row r="4017" spans="1:18" x14ac:dyDescent="0.25">
      <c r="A4017" s="7" t="s">
        <v>7680</v>
      </c>
      <c r="B4017" s="8">
        <v>44112</v>
      </c>
      <c r="C4017" s="7">
        <v>1</v>
      </c>
      <c r="D4017" s="7" t="s">
        <v>7681</v>
      </c>
      <c r="E4017" s="7" t="s">
        <v>592</v>
      </c>
      <c r="F4017" s="7" t="s">
        <v>7682</v>
      </c>
      <c r="G4017" s="8">
        <v>44078</v>
      </c>
      <c r="H4017" s="7" t="s">
        <v>2781</v>
      </c>
      <c r="I4017" s="7"/>
      <c r="J4017" s="7"/>
      <c r="K4017" s="7">
        <v>0</v>
      </c>
      <c r="L4017" s="7">
        <v>0</v>
      </c>
      <c r="M4017" s="7">
        <v>50</v>
      </c>
      <c r="N4017" s="7">
        <v>1</v>
      </c>
      <c r="O4017" s="7" t="s">
        <v>71</v>
      </c>
      <c r="P4017" s="7">
        <v>0</v>
      </c>
      <c r="Q4017" s="7">
        <v>0</v>
      </c>
      <c r="R4017" s="7">
        <v>50</v>
      </c>
    </row>
    <row r="4018" spans="1:18" x14ac:dyDescent="0.25">
      <c r="A4018" s="7" t="s">
        <v>7683</v>
      </c>
      <c r="B4018" s="8">
        <v>44112</v>
      </c>
      <c r="C4018" s="7">
        <v>5</v>
      </c>
      <c r="D4018" s="7" t="s">
        <v>7684</v>
      </c>
      <c r="E4018" s="7" t="s">
        <v>592</v>
      </c>
      <c r="F4018" s="7" t="s">
        <v>7685</v>
      </c>
      <c r="G4018" s="8">
        <v>44072</v>
      </c>
      <c r="H4018" s="7" t="s">
        <v>2781</v>
      </c>
      <c r="I4018" s="7"/>
      <c r="J4018" s="7"/>
      <c r="K4018" s="7">
        <v>0</v>
      </c>
      <c r="L4018" s="7">
        <v>0</v>
      </c>
      <c r="M4018" s="7">
        <v>50</v>
      </c>
      <c r="N4018" s="7">
        <v>1</v>
      </c>
      <c r="O4018" s="7" t="s">
        <v>71</v>
      </c>
      <c r="P4018" s="7">
        <v>0</v>
      </c>
      <c r="Q4018" s="7">
        <v>0</v>
      </c>
      <c r="R4018" s="7">
        <v>50</v>
      </c>
    </row>
    <row r="4019" spans="1:18" x14ac:dyDescent="0.25">
      <c r="A4019" s="7" t="s">
        <v>7686</v>
      </c>
      <c r="B4019" s="8">
        <v>44112</v>
      </c>
      <c r="C4019" s="7">
        <v>1</v>
      </c>
      <c r="D4019" s="7" t="s">
        <v>7687</v>
      </c>
      <c r="E4019" s="7" t="s">
        <v>592</v>
      </c>
      <c r="F4019" s="7" t="s">
        <v>7688</v>
      </c>
      <c r="G4019" s="8">
        <v>44079</v>
      </c>
      <c r="H4019" s="7" t="s">
        <v>2781</v>
      </c>
      <c r="I4019" s="7"/>
      <c r="J4019" s="7"/>
      <c r="K4019" s="7">
        <v>0</v>
      </c>
      <c r="L4019" s="7">
        <v>0</v>
      </c>
      <c r="M4019" s="7">
        <v>50</v>
      </c>
      <c r="N4019" s="7">
        <v>1</v>
      </c>
      <c r="O4019" s="7" t="s">
        <v>71</v>
      </c>
      <c r="P4019" s="7">
        <v>0</v>
      </c>
      <c r="Q4019" s="7">
        <v>0</v>
      </c>
      <c r="R4019" s="7">
        <v>50</v>
      </c>
    </row>
    <row r="4020" spans="1:18" x14ac:dyDescent="0.25">
      <c r="A4020" s="7" t="s">
        <v>7689</v>
      </c>
      <c r="B4020" s="8">
        <v>44112</v>
      </c>
      <c r="C4020" s="7">
        <v>1</v>
      </c>
      <c r="D4020" s="7" t="s">
        <v>7690</v>
      </c>
      <c r="E4020" s="7" t="s">
        <v>592</v>
      </c>
      <c r="F4020" s="7" t="s">
        <v>7691</v>
      </c>
      <c r="G4020" s="8">
        <v>44098</v>
      </c>
      <c r="H4020" s="7" t="s">
        <v>2781</v>
      </c>
      <c r="I4020" s="7"/>
      <c r="J4020" s="7"/>
      <c r="K4020" s="7">
        <v>0</v>
      </c>
      <c r="L4020" s="7">
        <v>0</v>
      </c>
      <c r="M4020" s="7">
        <v>0</v>
      </c>
      <c r="N4020" s="7">
        <v>1</v>
      </c>
      <c r="O4020" s="7" t="s">
        <v>71</v>
      </c>
      <c r="P4020" s="7">
        <v>0</v>
      </c>
      <c r="Q4020" s="7">
        <v>0</v>
      </c>
      <c r="R4020" s="7">
        <v>50</v>
      </c>
    </row>
    <row r="4021" spans="1:18" x14ac:dyDescent="0.25">
      <c r="A4021" s="7" t="s">
        <v>7692</v>
      </c>
      <c r="B4021" s="8">
        <v>44112</v>
      </c>
      <c r="C4021" s="7">
        <v>1</v>
      </c>
      <c r="D4021" s="7" t="s">
        <v>7693</v>
      </c>
      <c r="E4021" s="7" t="s">
        <v>592</v>
      </c>
      <c r="F4021" s="7" t="s">
        <v>7694</v>
      </c>
      <c r="G4021" s="8">
        <v>44082</v>
      </c>
      <c r="H4021" s="7" t="s">
        <v>2781</v>
      </c>
      <c r="I4021" s="7"/>
      <c r="J4021" s="7"/>
      <c r="K4021" s="7">
        <v>0</v>
      </c>
      <c r="L4021" s="7">
        <v>0</v>
      </c>
      <c r="M4021" s="7">
        <v>551</v>
      </c>
      <c r="N4021" s="7">
        <v>1</v>
      </c>
      <c r="O4021" s="7" t="s">
        <v>71</v>
      </c>
      <c r="P4021" s="7">
        <v>0</v>
      </c>
      <c r="Q4021" s="7">
        <v>0</v>
      </c>
      <c r="R4021" s="7">
        <v>601</v>
      </c>
    </row>
    <row r="4022" spans="1:18" x14ac:dyDescent="0.25">
      <c r="A4022" s="7" t="s">
        <v>7695</v>
      </c>
      <c r="B4022" s="8">
        <v>44112</v>
      </c>
      <c r="C4022" s="7">
        <v>1</v>
      </c>
      <c r="D4022" s="7" t="s">
        <v>7696</v>
      </c>
      <c r="E4022" s="7" t="s">
        <v>592</v>
      </c>
      <c r="F4022" s="7" t="s">
        <v>7697</v>
      </c>
      <c r="G4022" s="8">
        <v>44093</v>
      </c>
      <c r="H4022" s="7" t="s">
        <v>2781</v>
      </c>
      <c r="I4022" s="7"/>
      <c r="J4022" s="7"/>
      <c r="K4022" s="7">
        <v>0</v>
      </c>
      <c r="L4022" s="7">
        <v>0</v>
      </c>
      <c r="M4022" s="7">
        <v>551</v>
      </c>
      <c r="N4022" s="7">
        <v>1</v>
      </c>
      <c r="O4022" s="7" t="s">
        <v>71</v>
      </c>
      <c r="P4022" s="7">
        <v>0</v>
      </c>
      <c r="Q4022" s="7">
        <v>0</v>
      </c>
      <c r="R4022" s="7">
        <v>551</v>
      </c>
    </row>
    <row r="4023" spans="1:18" x14ac:dyDescent="0.25">
      <c r="A4023" s="7" t="s">
        <v>7698</v>
      </c>
      <c r="B4023" s="8">
        <v>44112</v>
      </c>
      <c r="C4023" s="7">
        <v>1</v>
      </c>
      <c r="D4023" s="7" t="s">
        <v>7699</v>
      </c>
      <c r="E4023" s="7" t="s">
        <v>592</v>
      </c>
      <c r="F4023" s="7" t="s">
        <v>7700</v>
      </c>
      <c r="G4023" s="8">
        <v>44106</v>
      </c>
      <c r="H4023" s="7" t="s">
        <v>2781</v>
      </c>
      <c r="I4023" s="7"/>
      <c r="J4023" s="7"/>
      <c r="K4023" s="7">
        <v>0</v>
      </c>
      <c r="L4023" s="7">
        <v>0</v>
      </c>
      <c r="M4023" s="7">
        <v>140</v>
      </c>
      <c r="N4023" s="7">
        <v>1</v>
      </c>
      <c r="O4023" s="7" t="s">
        <v>71</v>
      </c>
      <c r="P4023" s="7">
        <v>0</v>
      </c>
      <c r="Q4023" s="7">
        <v>0</v>
      </c>
      <c r="R4023" s="7">
        <v>140</v>
      </c>
    </row>
    <row r="4024" spans="1:18" x14ac:dyDescent="0.25">
      <c r="A4024" s="7" t="s">
        <v>7701</v>
      </c>
      <c r="B4024" s="8">
        <v>44112</v>
      </c>
      <c r="C4024" s="7">
        <v>1</v>
      </c>
      <c r="D4024" s="7" t="s">
        <v>7702</v>
      </c>
      <c r="E4024" s="7" t="s">
        <v>592</v>
      </c>
      <c r="F4024" s="7" t="s">
        <v>7703</v>
      </c>
      <c r="G4024" s="8">
        <v>44099</v>
      </c>
      <c r="H4024" s="7" t="s">
        <v>2781</v>
      </c>
      <c r="I4024" s="7"/>
      <c r="J4024" s="7"/>
      <c r="K4024" s="7">
        <v>0</v>
      </c>
      <c r="L4024" s="7">
        <v>0</v>
      </c>
      <c r="M4024" s="7">
        <v>640</v>
      </c>
      <c r="N4024" s="7">
        <v>1</v>
      </c>
      <c r="O4024" s="7" t="s">
        <v>71</v>
      </c>
      <c r="P4024" s="7">
        <v>0</v>
      </c>
      <c r="Q4024" s="7">
        <v>0</v>
      </c>
      <c r="R4024" s="7">
        <v>640</v>
      </c>
    </row>
    <row r="4025" spans="1:18" x14ac:dyDescent="0.25">
      <c r="A4025" s="7" t="s">
        <v>7704</v>
      </c>
      <c r="B4025" s="8">
        <v>44112</v>
      </c>
      <c r="C4025" s="7">
        <v>1</v>
      </c>
      <c r="D4025" s="7" t="s">
        <v>7705</v>
      </c>
      <c r="E4025" s="7" t="s">
        <v>592</v>
      </c>
      <c r="F4025" s="7" t="s">
        <v>7706</v>
      </c>
      <c r="G4025" s="8">
        <v>44093</v>
      </c>
      <c r="H4025" s="7" t="s">
        <v>2781</v>
      </c>
      <c r="I4025" s="7"/>
      <c r="J4025" s="7"/>
      <c r="K4025" s="7">
        <v>0</v>
      </c>
      <c r="L4025" s="7">
        <v>0</v>
      </c>
      <c r="M4025" s="7">
        <v>100</v>
      </c>
      <c r="N4025" s="7">
        <v>1</v>
      </c>
      <c r="O4025" s="7" t="s">
        <v>71</v>
      </c>
      <c r="P4025" s="7">
        <v>0</v>
      </c>
      <c r="Q4025" s="7">
        <v>0</v>
      </c>
      <c r="R4025" s="7">
        <v>100</v>
      </c>
    </row>
    <row r="4026" spans="1:18" x14ac:dyDescent="0.25">
      <c r="A4026" s="7" t="s">
        <v>7707</v>
      </c>
      <c r="B4026" s="8">
        <v>44112</v>
      </c>
      <c r="C4026" s="7">
        <v>1</v>
      </c>
      <c r="D4026" s="7" t="s">
        <v>7708</v>
      </c>
      <c r="E4026" s="7" t="s">
        <v>592</v>
      </c>
      <c r="F4026" s="7" t="s">
        <v>7709</v>
      </c>
      <c r="G4026" s="8">
        <v>44076</v>
      </c>
      <c r="H4026" s="7" t="s">
        <v>2781</v>
      </c>
      <c r="I4026" s="7"/>
      <c r="J4026" s="7"/>
      <c r="K4026" s="7">
        <v>0</v>
      </c>
      <c r="L4026" s="7">
        <v>0</v>
      </c>
      <c r="M4026" s="7">
        <v>100</v>
      </c>
      <c r="N4026" s="7">
        <v>1</v>
      </c>
      <c r="O4026" s="7" t="s">
        <v>71</v>
      </c>
      <c r="P4026" s="7">
        <v>0</v>
      </c>
      <c r="Q4026" s="7">
        <v>0</v>
      </c>
      <c r="R4026" s="7">
        <v>100</v>
      </c>
    </row>
    <row r="4027" spans="1:18" x14ac:dyDescent="0.25">
      <c r="A4027" s="7" t="s">
        <v>7710</v>
      </c>
      <c r="B4027" s="8">
        <v>44117</v>
      </c>
      <c r="C4027" s="7">
        <v>1</v>
      </c>
      <c r="D4027" s="7" t="s">
        <v>7711</v>
      </c>
      <c r="E4027" s="7" t="s">
        <v>592</v>
      </c>
      <c r="F4027" s="7" t="s">
        <v>7712</v>
      </c>
      <c r="G4027" s="8">
        <v>44111</v>
      </c>
      <c r="H4027" s="7" t="s">
        <v>2781</v>
      </c>
      <c r="I4027" s="7"/>
      <c r="J4027" s="7"/>
      <c r="K4027" s="7">
        <v>0</v>
      </c>
      <c r="L4027" s="7">
        <v>0</v>
      </c>
      <c r="M4027" s="7">
        <v>5000</v>
      </c>
      <c r="N4027" s="7">
        <v>1</v>
      </c>
      <c r="O4027" s="7" t="s">
        <v>53</v>
      </c>
      <c r="P4027" s="7">
        <v>0</v>
      </c>
      <c r="Q4027" s="7">
        <v>0</v>
      </c>
      <c r="R4027" s="7">
        <v>5000</v>
      </c>
    </row>
    <row r="4028" spans="1:18" x14ac:dyDescent="0.25">
      <c r="A4028" s="7" t="s">
        <v>7713</v>
      </c>
      <c r="B4028" s="8">
        <v>44120</v>
      </c>
      <c r="C4028" s="7">
        <v>1</v>
      </c>
      <c r="D4028" s="7" t="s">
        <v>7714</v>
      </c>
      <c r="E4028" s="7" t="s">
        <v>592</v>
      </c>
      <c r="F4028" s="7" t="s">
        <v>7715</v>
      </c>
      <c r="G4028" s="8">
        <v>44090</v>
      </c>
      <c r="H4028" s="7" t="s">
        <v>2781</v>
      </c>
      <c r="I4028" s="7"/>
      <c r="J4028" s="7"/>
      <c r="K4028" s="7">
        <v>0</v>
      </c>
      <c r="L4028" s="7">
        <v>0</v>
      </c>
      <c r="M4028" s="7">
        <v>140</v>
      </c>
      <c r="N4028" s="7">
        <v>1</v>
      </c>
      <c r="O4028" s="7" t="s">
        <v>71</v>
      </c>
      <c r="P4028" s="7">
        <v>0</v>
      </c>
      <c r="Q4028" s="7">
        <v>0</v>
      </c>
      <c r="R4028" s="7">
        <v>140</v>
      </c>
    </row>
    <row r="4029" spans="1:18" x14ac:dyDescent="0.25">
      <c r="A4029" s="7" t="s">
        <v>7716</v>
      </c>
      <c r="B4029" s="8">
        <v>44121</v>
      </c>
      <c r="C4029" s="7">
        <v>1</v>
      </c>
      <c r="D4029" s="7" t="s">
        <v>7717</v>
      </c>
      <c r="E4029" s="7" t="s">
        <v>592</v>
      </c>
      <c r="F4029" s="7" t="s">
        <v>7718</v>
      </c>
      <c r="G4029" s="8">
        <v>44117</v>
      </c>
      <c r="H4029" s="7" t="s">
        <v>2781</v>
      </c>
      <c r="I4029" s="7"/>
      <c r="J4029" s="7"/>
      <c r="K4029" s="7">
        <v>0</v>
      </c>
      <c r="L4029" s="7">
        <v>0</v>
      </c>
      <c r="M4029" s="7">
        <v>3264</v>
      </c>
      <c r="N4029" s="7">
        <v>1</v>
      </c>
      <c r="O4029" s="7" t="s">
        <v>53</v>
      </c>
      <c r="P4029" s="7">
        <v>0</v>
      </c>
      <c r="Q4029" s="7">
        <v>0</v>
      </c>
      <c r="R4029" s="7">
        <v>3264</v>
      </c>
    </row>
    <row r="4030" spans="1:18" x14ac:dyDescent="0.25">
      <c r="A4030" s="7" t="s">
        <v>7719</v>
      </c>
      <c r="B4030" s="8">
        <v>44123</v>
      </c>
      <c r="C4030" s="7">
        <v>1</v>
      </c>
      <c r="D4030" s="7" t="s">
        <v>7720</v>
      </c>
      <c r="E4030" s="7" t="s">
        <v>592</v>
      </c>
      <c r="F4030" s="7" t="s">
        <v>7721</v>
      </c>
      <c r="G4030" s="8">
        <v>44099</v>
      </c>
      <c r="H4030" s="7" t="s">
        <v>2781</v>
      </c>
      <c r="I4030" s="7"/>
      <c r="J4030" s="7"/>
      <c r="K4030" s="7">
        <v>0</v>
      </c>
      <c r="L4030" s="7">
        <v>0</v>
      </c>
      <c r="M4030" s="7">
        <v>850</v>
      </c>
      <c r="N4030" s="7">
        <v>1</v>
      </c>
      <c r="O4030" s="7" t="s">
        <v>53</v>
      </c>
      <c r="P4030" s="7">
        <v>0</v>
      </c>
      <c r="Q4030" s="7">
        <v>0</v>
      </c>
      <c r="R4030" s="7">
        <v>850</v>
      </c>
    </row>
    <row r="4031" spans="1:18" x14ac:dyDescent="0.25">
      <c r="A4031" s="7" t="s">
        <v>7722</v>
      </c>
      <c r="B4031" s="8">
        <v>44123</v>
      </c>
      <c r="C4031" s="7">
        <v>1</v>
      </c>
      <c r="D4031" s="7" t="s">
        <v>7723</v>
      </c>
      <c r="E4031" s="7" t="s">
        <v>592</v>
      </c>
      <c r="F4031" s="7" t="s">
        <v>7724</v>
      </c>
      <c r="G4031" s="8">
        <v>44104</v>
      </c>
      <c r="H4031" s="7" t="s">
        <v>2781</v>
      </c>
      <c r="I4031" s="7"/>
      <c r="J4031" s="7"/>
      <c r="K4031" s="7">
        <v>0</v>
      </c>
      <c r="L4031" s="7">
        <v>0</v>
      </c>
      <c r="M4031" s="7">
        <v>2500</v>
      </c>
      <c r="N4031" s="7">
        <v>1</v>
      </c>
      <c r="O4031" s="7" t="s">
        <v>53</v>
      </c>
      <c r="P4031" s="7">
        <v>0</v>
      </c>
      <c r="Q4031" s="7">
        <v>0</v>
      </c>
      <c r="R4031" s="7">
        <v>2500</v>
      </c>
    </row>
    <row r="4032" spans="1:18" x14ac:dyDescent="0.25">
      <c r="A4032" s="7" t="s">
        <v>7725</v>
      </c>
      <c r="B4032" s="8">
        <v>44123</v>
      </c>
      <c r="C4032" s="7">
        <v>1</v>
      </c>
      <c r="D4032" s="7" t="s">
        <v>7726</v>
      </c>
      <c r="E4032" s="7" t="s">
        <v>592</v>
      </c>
      <c r="F4032" s="7" t="s">
        <v>7727</v>
      </c>
      <c r="G4032" s="8">
        <v>44104</v>
      </c>
      <c r="H4032" s="7" t="s">
        <v>2781</v>
      </c>
      <c r="I4032" s="7"/>
      <c r="J4032" s="7"/>
      <c r="K4032" s="7">
        <v>0</v>
      </c>
      <c r="L4032" s="7">
        <v>0</v>
      </c>
      <c r="M4032" s="7">
        <v>18065</v>
      </c>
      <c r="N4032" s="7">
        <v>1</v>
      </c>
      <c r="O4032" s="7" t="s">
        <v>53</v>
      </c>
      <c r="P4032" s="7">
        <v>0</v>
      </c>
      <c r="Q4032" s="7">
        <v>0</v>
      </c>
      <c r="R4032" s="7">
        <v>18065</v>
      </c>
    </row>
    <row r="4033" spans="1:18" x14ac:dyDescent="0.25">
      <c r="A4033" s="7" t="s">
        <v>7728</v>
      </c>
      <c r="B4033" s="8">
        <v>44123</v>
      </c>
      <c r="C4033" s="7">
        <v>1</v>
      </c>
      <c r="D4033" s="7" t="s">
        <v>7729</v>
      </c>
      <c r="E4033" s="7" t="s">
        <v>592</v>
      </c>
      <c r="F4033" s="7" t="s">
        <v>7730</v>
      </c>
      <c r="G4033" s="8">
        <v>44092</v>
      </c>
      <c r="H4033" s="7" t="s">
        <v>2781</v>
      </c>
      <c r="I4033" s="7"/>
      <c r="J4033" s="7"/>
      <c r="K4033" s="7">
        <v>0</v>
      </c>
      <c r="L4033" s="7">
        <v>0</v>
      </c>
      <c r="M4033" s="7">
        <v>1800</v>
      </c>
      <c r="N4033" s="7">
        <v>1</v>
      </c>
      <c r="O4033" s="7" t="s">
        <v>53</v>
      </c>
      <c r="P4033" s="7">
        <v>0</v>
      </c>
      <c r="Q4033" s="7">
        <v>0</v>
      </c>
      <c r="R4033" s="7">
        <v>1800</v>
      </c>
    </row>
    <row r="4034" spans="1:18" x14ac:dyDescent="0.25">
      <c r="A4034" s="7" t="s">
        <v>7731</v>
      </c>
      <c r="B4034" s="8">
        <v>44123</v>
      </c>
      <c r="C4034" s="7">
        <v>1</v>
      </c>
      <c r="D4034" s="7" t="s">
        <v>7732</v>
      </c>
      <c r="E4034" s="7" t="s">
        <v>592</v>
      </c>
      <c r="F4034" s="7" t="s">
        <v>7733</v>
      </c>
      <c r="G4034" s="8">
        <v>44121</v>
      </c>
      <c r="H4034" s="7" t="s">
        <v>2781</v>
      </c>
      <c r="I4034" s="7"/>
      <c r="J4034" s="7"/>
      <c r="K4034" s="7">
        <v>0</v>
      </c>
      <c r="L4034" s="7">
        <v>0</v>
      </c>
      <c r="M4034" s="7">
        <v>2600</v>
      </c>
      <c r="N4034" s="7">
        <v>1</v>
      </c>
      <c r="O4034" s="7" t="s">
        <v>53</v>
      </c>
      <c r="P4034" s="7">
        <v>0</v>
      </c>
      <c r="Q4034" s="7">
        <v>0</v>
      </c>
      <c r="R4034" s="7">
        <v>2600</v>
      </c>
    </row>
    <row r="4035" spans="1:18" x14ac:dyDescent="0.25">
      <c r="A4035" s="7" t="s">
        <v>7734</v>
      </c>
      <c r="B4035" s="8">
        <v>44123</v>
      </c>
      <c r="C4035" s="7">
        <v>1</v>
      </c>
      <c r="D4035" s="7" t="s">
        <v>7735</v>
      </c>
      <c r="E4035" s="7" t="s">
        <v>592</v>
      </c>
      <c r="F4035" s="7" t="s">
        <v>7736</v>
      </c>
      <c r="G4035" s="8">
        <v>44114</v>
      </c>
      <c r="H4035" s="7" t="s">
        <v>2781</v>
      </c>
      <c r="I4035" s="7"/>
      <c r="J4035" s="7"/>
      <c r="K4035" s="7">
        <v>0</v>
      </c>
      <c r="L4035" s="7">
        <v>0</v>
      </c>
      <c r="M4035" s="7">
        <v>2000</v>
      </c>
      <c r="N4035" s="7">
        <v>1</v>
      </c>
      <c r="O4035" s="7" t="s">
        <v>53</v>
      </c>
      <c r="P4035" s="7">
        <v>0</v>
      </c>
      <c r="Q4035" s="7">
        <v>0</v>
      </c>
      <c r="R4035" s="7">
        <v>2000</v>
      </c>
    </row>
    <row r="4036" spans="1:18" x14ac:dyDescent="0.25">
      <c r="A4036" s="7" t="s">
        <v>7737</v>
      </c>
      <c r="B4036" s="8">
        <v>44123</v>
      </c>
      <c r="C4036" s="7">
        <v>1</v>
      </c>
      <c r="D4036" s="7" t="s">
        <v>7738</v>
      </c>
      <c r="E4036" s="7" t="s">
        <v>592</v>
      </c>
      <c r="F4036" s="7" t="s">
        <v>7739</v>
      </c>
      <c r="G4036" s="8">
        <v>44084</v>
      </c>
      <c r="H4036" s="7" t="s">
        <v>2781</v>
      </c>
      <c r="I4036" s="7"/>
      <c r="J4036" s="7"/>
      <c r="K4036" s="7">
        <v>0</v>
      </c>
      <c r="L4036" s="7">
        <v>0</v>
      </c>
      <c r="M4036" s="7">
        <v>1200</v>
      </c>
      <c r="N4036" s="7">
        <v>1</v>
      </c>
      <c r="O4036" s="7" t="s">
        <v>53</v>
      </c>
      <c r="P4036" s="7">
        <v>0</v>
      </c>
      <c r="Q4036" s="7">
        <v>0</v>
      </c>
      <c r="R4036" s="7">
        <v>2000</v>
      </c>
    </row>
    <row r="4037" spans="1:18" x14ac:dyDescent="0.25">
      <c r="A4037" s="7" t="s">
        <v>7740</v>
      </c>
      <c r="B4037" s="8">
        <v>44124</v>
      </c>
      <c r="C4037" s="7">
        <v>1</v>
      </c>
      <c r="D4037" s="7" t="s">
        <v>7741</v>
      </c>
      <c r="E4037" s="7" t="s">
        <v>592</v>
      </c>
      <c r="F4037" s="7" t="s">
        <v>7742</v>
      </c>
      <c r="G4037" s="8">
        <v>44111</v>
      </c>
      <c r="H4037" s="7" t="s">
        <v>2781</v>
      </c>
      <c r="I4037" s="7"/>
      <c r="J4037" s="7"/>
      <c r="K4037" s="7">
        <v>0</v>
      </c>
      <c r="L4037" s="7">
        <v>0</v>
      </c>
      <c r="M4037" s="7">
        <v>8095.49</v>
      </c>
      <c r="N4037" s="7">
        <v>1</v>
      </c>
      <c r="O4037" s="7" t="s">
        <v>53</v>
      </c>
      <c r="P4037" s="7">
        <v>0</v>
      </c>
      <c r="Q4037" s="7">
        <v>0</v>
      </c>
      <c r="R4037" s="7">
        <v>8095.49</v>
      </c>
    </row>
    <row r="4038" spans="1:18" x14ac:dyDescent="0.25">
      <c r="A4038" s="7" t="s">
        <v>7740</v>
      </c>
      <c r="B4038" s="8">
        <v>44124</v>
      </c>
      <c r="C4038" s="7">
        <v>3</v>
      </c>
      <c r="D4038" s="7" t="s">
        <v>7743</v>
      </c>
      <c r="E4038" s="7" t="s">
        <v>592</v>
      </c>
      <c r="F4038" s="7" t="s">
        <v>7744</v>
      </c>
      <c r="G4038" s="8">
        <v>44111</v>
      </c>
      <c r="H4038" s="7" t="s">
        <v>2781</v>
      </c>
      <c r="I4038" s="7"/>
      <c r="J4038" s="7"/>
      <c r="K4038" s="7">
        <v>0</v>
      </c>
      <c r="L4038" s="7">
        <v>0</v>
      </c>
      <c r="M4038" s="7">
        <v>10000</v>
      </c>
      <c r="N4038" s="7">
        <v>1</v>
      </c>
      <c r="O4038" s="7" t="s">
        <v>53</v>
      </c>
      <c r="P4038" s="7">
        <v>0</v>
      </c>
      <c r="Q4038" s="7">
        <v>0</v>
      </c>
      <c r="R4038" s="7">
        <v>10000</v>
      </c>
    </row>
    <row r="4039" spans="1:18" x14ac:dyDescent="0.25">
      <c r="A4039" s="7" t="s">
        <v>7745</v>
      </c>
      <c r="B4039" s="8">
        <v>44124</v>
      </c>
      <c r="C4039" s="7">
        <v>1</v>
      </c>
      <c r="D4039" s="7" t="s">
        <v>7746</v>
      </c>
      <c r="E4039" s="7" t="s">
        <v>592</v>
      </c>
      <c r="F4039" s="7" t="s">
        <v>7747</v>
      </c>
      <c r="G4039" s="8">
        <v>44122</v>
      </c>
      <c r="H4039" s="7" t="s">
        <v>2781</v>
      </c>
      <c r="I4039" s="7"/>
      <c r="J4039" s="7"/>
      <c r="K4039" s="7">
        <v>0</v>
      </c>
      <c r="L4039" s="7">
        <v>0</v>
      </c>
      <c r="M4039" s="7">
        <v>4500</v>
      </c>
      <c r="N4039" s="7">
        <v>1</v>
      </c>
      <c r="O4039" s="7" t="s">
        <v>53</v>
      </c>
      <c r="P4039" s="7">
        <v>0</v>
      </c>
      <c r="Q4039" s="7">
        <v>0</v>
      </c>
      <c r="R4039" s="7">
        <v>4500</v>
      </c>
    </row>
    <row r="4040" spans="1:18" x14ac:dyDescent="0.25">
      <c r="A4040" s="7" t="s">
        <v>7748</v>
      </c>
      <c r="B4040" s="8">
        <v>44124</v>
      </c>
      <c r="C4040" s="7">
        <v>1</v>
      </c>
      <c r="D4040" s="7" t="s">
        <v>7749</v>
      </c>
      <c r="E4040" s="7" t="s">
        <v>592</v>
      </c>
      <c r="F4040" s="7" t="s">
        <v>7750</v>
      </c>
      <c r="G4040" s="8">
        <v>44086</v>
      </c>
      <c r="H4040" s="7" t="s">
        <v>2781</v>
      </c>
      <c r="I4040" s="7"/>
      <c r="J4040" s="7"/>
      <c r="K4040" s="7">
        <v>0</v>
      </c>
      <c r="L4040" s="7">
        <v>0</v>
      </c>
      <c r="M4040" s="7">
        <v>0</v>
      </c>
      <c r="N4040" s="7">
        <v>1</v>
      </c>
      <c r="O4040" s="7" t="s">
        <v>53</v>
      </c>
      <c r="P4040" s="7">
        <v>0</v>
      </c>
      <c r="Q4040" s="7">
        <v>0</v>
      </c>
      <c r="R4040" s="7">
        <v>826</v>
      </c>
    </row>
    <row r="4041" spans="1:18" x14ac:dyDescent="0.25">
      <c r="A4041" s="7" t="s">
        <v>7751</v>
      </c>
      <c r="B4041" s="8">
        <v>44124</v>
      </c>
      <c r="C4041" s="7">
        <v>1</v>
      </c>
      <c r="D4041" s="7" t="s">
        <v>7752</v>
      </c>
      <c r="E4041" s="7" t="s">
        <v>592</v>
      </c>
      <c r="F4041" s="7" t="s">
        <v>7753</v>
      </c>
      <c r="G4041" s="8">
        <v>44109</v>
      </c>
      <c r="H4041" s="7" t="s">
        <v>2781</v>
      </c>
      <c r="I4041" s="7"/>
      <c r="J4041" s="7"/>
      <c r="K4041" s="7">
        <v>0</v>
      </c>
      <c r="L4041" s="7">
        <v>0</v>
      </c>
      <c r="M4041" s="7">
        <v>944</v>
      </c>
      <c r="N4041" s="7">
        <v>1</v>
      </c>
      <c r="O4041" s="7" t="s">
        <v>53</v>
      </c>
      <c r="P4041" s="7">
        <v>0</v>
      </c>
      <c r="Q4041" s="7">
        <v>0</v>
      </c>
      <c r="R4041" s="7">
        <v>944</v>
      </c>
    </row>
    <row r="4042" spans="1:18" x14ac:dyDescent="0.25">
      <c r="A4042" s="7" t="s">
        <v>7754</v>
      </c>
      <c r="B4042" s="8">
        <v>44124</v>
      </c>
      <c r="C4042" s="7">
        <v>1</v>
      </c>
      <c r="D4042" s="7" t="s">
        <v>7755</v>
      </c>
      <c r="E4042" s="7" t="s">
        <v>592</v>
      </c>
      <c r="F4042" s="7" t="s">
        <v>7756</v>
      </c>
      <c r="G4042" s="8">
        <v>44111</v>
      </c>
      <c r="H4042" s="7" t="s">
        <v>2781</v>
      </c>
      <c r="I4042" s="7"/>
      <c r="J4042" s="7"/>
      <c r="K4042" s="7">
        <v>0</v>
      </c>
      <c r="L4042" s="7">
        <v>0</v>
      </c>
      <c r="M4042" s="7">
        <v>708</v>
      </c>
      <c r="N4042" s="7">
        <v>1</v>
      </c>
      <c r="O4042" s="7" t="s">
        <v>53</v>
      </c>
      <c r="P4042" s="7">
        <v>0</v>
      </c>
      <c r="Q4042" s="7">
        <v>0</v>
      </c>
      <c r="R4042" s="7">
        <v>708</v>
      </c>
    </row>
    <row r="4043" spans="1:18" x14ac:dyDescent="0.25">
      <c r="A4043" s="7" t="s">
        <v>7757</v>
      </c>
      <c r="B4043" s="8">
        <v>44124</v>
      </c>
      <c r="C4043" s="7">
        <v>1</v>
      </c>
      <c r="D4043" s="7" t="s">
        <v>7758</v>
      </c>
      <c r="E4043" s="7" t="s">
        <v>592</v>
      </c>
      <c r="F4043" s="7" t="s">
        <v>7759</v>
      </c>
      <c r="G4043" s="8">
        <v>44111</v>
      </c>
      <c r="H4043" s="7" t="s">
        <v>2781</v>
      </c>
      <c r="I4043" s="7"/>
      <c r="J4043" s="7"/>
      <c r="K4043" s="7">
        <v>0</v>
      </c>
      <c r="L4043" s="7">
        <v>0</v>
      </c>
      <c r="M4043" s="7">
        <v>2000</v>
      </c>
      <c r="N4043" s="7">
        <v>1</v>
      </c>
      <c r="O4043" s="7" t="s">
        <v>53</v>
      </c>
      <c r="P4043" s="7">
        <v>0</v>
      </c>
      <c r="Q4043" s="7">
        <v>0</v>
      </c>
      <c r="R4043" s="7">
        <v>2000</v>
      </c>
    </row>
    <row r="4044" spans="1:18" x14ac:dyDescent="0.25">
      <c r="A4044" s="7" t="s">
        <v>7760</v>
      </c>
      <c r="B4044" s="8">
        <v>44124</v>
      </c>
      <c r="C4044" s="7">
        <v>1</v>
      </c>
      <c r="D4044" s="7" t="s">
        <v>7761</v>
      </c>
      <c r="E4044" s="7" t="s">
        <v>592</v>
      </c>
      <c r="F4044" s="7" t="s">
        <v>7762</v>
      </c>
      <c r="G4044" s="8">
        <v>44123</v>
      </c>
      <c r="H4044" s="7" t="s">
        <v>2781</v>
      </c>
      <c r="I4044" s="7"/>
      <c r="J4044" s="7"/>
      <c r="K4044" s="7">
        <v>0</v>
      </c>
      <c r="L4044" s="7">
        <v>0</v>
      </c>
      <c r="M4044" s="7">
        <v>1652</v>
      </c>
      <c r="N4044" s="7">
        <v>1</v>
      </c>
      <c r="O4044" s="7" t="s">
        <v>53</v>
      </c>
      <c r="P4044" s="7">
        <v>0</v>
      </c>
      <c r="Q4044" s="7">
        <v>0</v>
      </c>
      <c r="R4044" s="7">
        <v>1652</v>
      </c>
    </row>
    <row r="4045" spans="1:18" x14ac:dyDescent="0.25">
      <c r="A4045" s="7" t="s">
        <v>7763</v>
      </c>
      <c r="B4045" s="8">
        <v>44130</v>
      </c>
      <c r="C4045" s="7">
        <v>1</v>
      </c>
      <c r="D4045" s="7" t="s">
        <v>7764</v>
      </c>
      <c r="E4045" s="7" t="s">
        <v>592</v>
      </c>
      <c r="F4045" s="7" t="s">
        <v>7765</v>
      </c>
      <c r="G4045" s="8">
        <v>44126</v>
      </c>
      <c r="H4045" s="7" t="s">
        <v>2781</v>
      </c>
      <c r="I4045" s="7"/>
      <c r="J4045" s="7"/>
      <c r="K4045" s="7">
        <v>0</v>
      </c>
      <c r="L4045" s="7">
        <v>0</v>
      </c>
      <c r="M4045" s="7">
        <v>1200</v>
      </c>
      <c r="N4045" s="7">
        <v>1</v>
      </c>
      <c r="O4045" s="7" t="s">
        <v>53</v>
      </c>
      <c r="P4045" s="7">
        <v>0</v>
      </c>
      <c r="Q4045" s="7">
        <v>0</v>
      </c>
      <c r="R4045" s="7">
        <v>1200</v>
      </c>
    </row>
    <row r="4046" spans="1:18" x14ac:dyDescent="0.25">
      <c r="A4046" s="7" t="s">
        <v>7766</v>
      </c>
      <c r="B4046" s="8">
        <v>44132</v>
      </c>
      <c r="C4046" s="7">
        <v>1</v>
      </c>
      <c r="D4046" s="7" t="s">
        <v>7767</v>
      </c>
      <c r="E4046" s="7" t="s">
        <v>592</v>
      </c>
      <c r="F4046" s="7" t="s">
        <v>7768</v>
      </c>
      <c r="G4046" s="8">
        <v>44104</v>
      </c>
      <c r="H4046" s="7" t="s">
        <v>2781</v>
      </c>
      <c r="I4046" s="7"/>
      <c r="J4046" s="7"/>
      <c r="K4046" s="7">
        <v>0</v>
      </c>
      <c r="L4046" s="7">
        <v>0</v>
      </c>
      <c r="M4046" s="7">
        <v>165</v>
      </c>
      <c r="N4046" s="7">
        <v>1</v>
      </c>
      <c r="O4046" s="7" t="s">
        <v>71</v>
      </c>
      <c r="P4046" s="7">
        <v>0</v>
      </c>
      <c r="Q4046" s="7">
        <v>0</v>
      </c>
      <c r="R4046" s="7">
        <v>165</v>
      </c>
    </row>
    <row r="4047" spans="1:18" x14ac:dyDescent="0.25">
      <c r="A4047" s="7" t="s">
        <v>7769</v>
      </c>
      <c r="B4047" s="8">
        <v>44133</v>
      </c>
      <c r="C4047" s="7">
        <v>1</v>
      </c>
      <c r="D4047" s="7" t="s">
        <v>7770</v>
      </c>
      <c r="E4047" s="7" t="s">
        <v>592</v>
      </c>
      <c r="F4047" s="7" t="s">
        <v>7771</v>
      </c>
      <c r="G4047" s="8">
        <v>44106</v>
      </c>
      <c r="H4047" s="7" t="s">
        <v>2781</v>
      </c>
      <c r="I4047" s="7"/>
      <c r="J4047" s="7"/>
      <c r="K4047" s="7">
        <v>0</v>
      </c>
      <c r="L4047" s="7">
        <v>0</v>
      </c>
      <c r="M4047" s="7">
        <v>300</v>
      </c>
      <c r="N4047" s="7">
        <v>1</v>
      </c>
      <c r="O4047" s="7" t="s">
        <v>71</v>
      </c>
      <c r="P4047" s="7">
        <v>0</v>
      </c>
      <c r="Q4047" s="7">
        <v>0</v>
      </c>
      <c r="R4047" s="7">
        <v>300</v>
      </c>
    </row>
    <row r="4048" spans="1:18" x14ac:dyDescent="0.25">
      <c r="A4048" s="7" t="s">
        <v>7769</v>
      </c>
      <c r="B4048" s="8">
        <v>44133</v>
      </c>
      <c r="C4048" s="7">
        <v>1</v>
      </c>
      <c r="D4048" s="7" t="s">
        <v>7770</v>
      </c>
      <c r="E4048" s="7" t="s">
        <v>592</v>
      </c>
      <c r="F4048" s="7" t="s">
        <v>7771</v>
      </c>
      <c r="G4048" s="8">
        <v>44106</v>
      </c>
      <c r="H4048" s="7" t="s">
        <v>2781</v>
      </c>
      <c r="I4048" s="7"/>
      <c r="J4048" s="7"/>
      <c r="K4048" s="7">
        <v>0</v>
      </c>
      <c r="L4048" s="7">
        <v>0</v>
      </c>
      <c r="M4048" s="7">
        <v>300</v>
      </c>
      <c r="N4048" s="7">
        <v>1</v>
      </c>
      <c r="O4048" s="7" t="s">
        <v>71</v>
      </c>
      <c r="P4048" s="7">
        <v>0</v>
      </c>
      <c r="Q4048" s="7">
        <v>0</v>
      </c>
      <c r="R4048" s="7">
        <v>300</v>
      </c>
    </row>
    <row r="4049" spans="1:18" x14ac:dyDescent="0.25">
      <c r="A4049" s="7" t="s">
        <v>7772</v>
      </c>
      <c r="B4049" s="8">
        <v>44138</v>
      </c>
      <c r="C4049" s="7">
        <v>1</v>
      </c>
      <c r="D4049" s="7" t="s">
        <v>7773</v>
      </c>
      <c r="E4049" s="7" t="s">
        <v>592</v>
      </c>
      <c r="F4049" s="7" t="s">
        <v>7774</v>
      </c>
      <c r="G4049" s="8">
        <v>44000</v>
      </c>
      <c r="H4049" s="7" t="s">
        <v>2781</v>
      </c>
      <c r="I4049" s="7"/>
      <c r="J4049" s="7"/>
      <c r="K4049" s="7">
        <v>0</v>
      </c>
      <c r="L4049" s="7">
        <v>0</v>
      </c>
      <c r="M4049" s="7">
        <v>0</v>
      </c>
      <c r="N4049" s="7">
        <v>1</v>
      </c>
      <c r="O4049" s="7" t="s">
        <v>53</v>
      </c>
      <c r="P4049" s="7">
        <v>0</v>
      </c>
      <c r="Q4049" s="7">
        <v>0</v>
      </c>
      <c r="R4049" s="7">
        <v>531</v>
      </c>
    </row>
    <row r="4050" spans="1:18" x14ac:dyDescent="0.25">
      <c r="A4050" s="7" t="s">
        <v>7775</v>
      </c>
      <c r="B4050" s="8">
        <v>44138</v>
      </c>
      <c r="C4050" s="7">
        <v>1</v>
      </c>
      <c r="D4050" s="7" t="s">
        <v>7776</v>
      </c>
      <c r="E4050" s="7" t="s">
        <v>592</v>
      </c>
      <c r="F4050" s="7" t="s">
        <v>7777</v>
      </c>
      <c r="G4050" s="8">
        <v>44117</v>
      </c>
      <c r="H4050" s="7" t="s">
        <v>2781</v>
      </c>
      <c r="I4050" s="7"/>
      <c r="J4050" s="7"/>
      <c r="K4050" s="7">
        <v>0</v>
      </c>
      <c r="L4050" s="7">
        <v>0</v>
      </c>
      <c r="M4050" s="7">
        <v>3000</v>
      </c>
      <c r="N4050" s="7">
        <v>1</v>
      </c>
      <c r="O4050" s="7" t="s">
        <v>53</v>
      </c>
      <c r="P4050" s="7">
        <v>0</v>
      </c>
      <c r="Q4050" s="7">
        <v>0</v>
      </c>
      <c r="R4050" s="7">
        <v>3000</v>
      </c>
    </row>
    <row r="4051" spans="1:18" x14ac:dyDescent="0.25">
      <c r="A4051" s="7" t="s">
        <v>7778</v>
      </c>
      <c r="B4051" s="8">
        <v>44140</v>
      </c>
      <c r="C4051" s="7">
        <v>1</v>
      </c>
      <c r="D4051" s="7" t="s">
        <v>7779</v>
      </c>
      <c r="E4051" s="7" t="s">
        <v>592</v>
      </c>
      <c r="F4051" s="7" t="s">
        <v>7780</v>
      </c>
      <c r="G4051" s="8">
        <v>44132</v>
      </c>
      <c r="H4051" s="7" t="s">
        <v>2781</v>
      </c>
      <c r="I4051" s="7"/>
      <c r="J4051" s="7"/>
      <c r="K4051" s="7">
        <v>0</v>
      </c>
      <c r="L4051" s="7">
        <v>0</v>
      </c>
      <c r="M4051" s="7">
        <v>10000</v>
      </c>
      <c r="N4051" s="7">
        <v>1</v>
      </c>
      <c r="O4051" s="7" t="s">
        <v>53</v>
      </c>
      <c r="P4051" s="7">
        <v>0</v>
      </c>
      <c r="Q4051" s="7">
        <v>0</v>
      </c>
      <c r="R4051" s="7">
        <v>10000</v>
      </c>
    </row>
    <row r="4052" spans="1:18" x14ac:dyDescent="0.25">
      <c r="A4052" s="7" t="s">
        <v>7781</v>
      </c>
      <c r="B4052" s="8">
        <v>44141</v>
      </c>
      <c r="C4052" s="7">
        <v>1</v>
      </c>
      <c r="D4052" s="7" t="s">
        <v>7782</v>
      </c>
      <c r="E4052" s="7" t="s">
        <v>592</v>
      </c>
      <c r="F4052" s="7" t="s">
        <v>7783</v>
      </c>
      <c r="G4052" s="8">
        <v>43983</v>
      </c>
      <c r="H4052" s="7" t="s">
        <v>2781</v>
      </c>
      <c r="I4052" s="7"/>
      <c r="J4052" s="7"/>
      <c r="K4052" s="7">
        <v>0</v>
      </c>
      <c r="L4052" s="7">
        <v>0</v>
      </c>
      <c r="M4052" s="7">
        <v>6000</v>
      </c>
      <c r="N4052" s="7">
        <v>1</v>
      </c>
      <c r="O4052" s="7" t="s">
        <v>53</v>
      </c>
      <c r="P4052" s="7">
        <v>0</v>
      </c>
      <c r="Q4052" s="7">
        <v>0</v>
      </c>
      <c r="R4052" s="7">
        <v>6000</v>
      </c>
    </row>
    <row r="4053" spans="1:18" x14ac:dyDescent="0.25">
      <c r="A4053" s="7" t="s">
        <v>7784</v>
      </c>
      <c r="B4053" s="8">
        <v>44141</v>
      </c>
      <c r="C4053" s="7">
        <v>1</v>
      </c>
      <c r="D4053" s="7" t="s">
        <v>7785</v>
      </c>
      <c r="E4053" s="7" t="s">
        <v>592</v>
      </c>
      <c r="F4053" s="7" t="s">
        <v>7786</v>
      </c>
      <c r="G4053" s="8">
        <v>44133</v>
      </c>
      <c r="H4053" s="7" t="s">
        <v>2781</v>
      </c>
      <c r="I4053" s="7"/>
      <c r="J4053" s="7"/>
      <c r="K4053" s="7">
        <v>0</v>
      </c>
      <c r="L4053" s="7">
        <v>0</v>
      </c>
      <c r="M4053" s="7">
        <v>3000</v>
      </c>
      <c r="N4053" s="7">
        <v>1</v>
      </c>
      <c r="O4053" s="7" t="s">
        <v>53</v>
      </c>
      <c r="P4053" s="7">
        <v>0</v>
      </c>
      <c r="Q4053" s="7">
        <v>0</v>
      </c>
      <c r="R4053" s="7">
        <v>3000</v>
      </c>
    </row>
    <row r="4054" spans="1:18" x14ac:dyDescent="0.25">
      <c r="A4054" s="7" t="s">
        <v>7787</v>
      </c>
      <c r="B4054" s="8">
        <v>44141</v>
      </c>
      <c r="C4054" s="7">
        <v>1</v>
      </c>
      <c r="D4054" s="7" t="s">
        <v>7788</v>
      </c>
      <c r="E4054" s="7" t="s">
        <v>592</v>
      </c>
      <c r="F4054" s="7" t="s">
        <v>7789</v>
      </c>
      <c r="G4054" s="8">
        <v>44133</v>
      </c>
      <c r="H4054" s="7" t="s">
        <v>2781</v>
      </c>
      <c r="I4054" s="7"/>
      <c r="J4054" s="7"/>
      <c r="K4054" s="7">
        <v>0</v>
      </c>
      <c r="L4054" s="7">
        <v>0</v>
      </c>
      <c r="M4054" s="7">
        <v>5000</v>
      </c>
      <c r="N4054" s="7">
        <v>1</v>
      </c>
      <c r="O4054" s="7" t="s">
        <v>53</v>
      </c>
      <c r="P4054" s="7">
        <v>0</v>
      </c>
      <c r="Q4054" s="7">
        <v>0</v>
      </c>
      <c r="R4054" s="7">
        <v>5000</v>
      </c>
    </row>
    <row r="4055" spans="1:18" x14ac:dyDescent="0.25">
      <c r="A4055" s="7" t="s">
        <v>7790</v>
      </c>
      <c r="B4055" s="8">
        <v>44141</v>
      </c>
      <c r="C4055" s="7">
        <v>1</v>
      </c>
      <c r="D4055" s="7" t="s">
        <v>7791</v>
      </c>
      <c r="E4055" s="7" t="s">
        <v>592</v>
      </c>
      <c r="F4055" s="7" t="s">
        <v>7792</v>
      </c>
      <c r="G4055" s="8">
        <v>44139</v>
      </c>
      <c r="H4055" s="7" t="s">
        <v>2781</v>
      </c>
      <c r="I4055" s="7"/>
      <c r="J4055" s="7"/>
      <c r="K4055" s="7">
        <v>0</v>
      </c>
      <c r="L4055" s="7">
        <v>0</v>
      </c>
      <c r="M4055" s="7">
        <v>2000</v>
      </c>
      <c r="N4055" s="7">
        <v>1</v>
      </c>
      <c r="O4055" s="7" t="s">
        <v>53</v>
      </c>
      <c r="P4055" s="7">
        <v>0</v>
      </c>
      <c r="Q4055" s="7">
        <v>0</v>
      </c>
      <c r="R4055" s="7">
        <v>2000</v>
      </c>
    </row>
    <row r="4056" spans="1:18" x14ac:dyDescent="0.25">
      <c r="A4056" s="7" t="s">
        <v>7793</v>
      </c>
      <c r="B4056" s="8">
        <v>44141</v>
      </c>
      <c r="C4056" s="7">
        <v>1</v>
      </c>
      <c r="D4056" s="7" t="s">
        <v>7794</v>
      </c>
      <c r="E4056" s="7" t="s">
        <v>592</v>
      </c>
      <c r="F4056" s="7" t="s">
        <v>7795</v>
      </c>
      <c r="G4056" s="8">
        <v>44127</v>
      </c>
      <c r="H4056" s="7" t="s">
        <v>2781</v>
      </c>
      <c r="I4056" s="7"/>
      <c r="J4056" s="7"/>
      <c r="K4056" s="7">
        <v>0</v>
      </c>
      <c r="L4056" s="7">
        <v>0</v>
      </c>
      <c r="M4056" s="7">
        <v>2000</v>
      </c>
      <c r="N4056" s="7">
        <v>1</v>
      </c>
      <c r="O4056" s="7" t="s">
        <v>53</v>
      </c>
      <c r="P4056" s="7">
        <v>0</v>
      </c>
      <c r="Q4056" s="7">
        <v>0</v>
      </c>
      <c r="R4056" s="7">
        <v>2000</v>
      </c>
    </row>
    <row r="4057" spans="1:18" x14ac:dyDescent="0.25">
      <c r="A4057" s="7" t="s">
        <v>7796</v>
      </c>
      <c r="B4057" s="8">
        <v>44141</v>
      </c>
      <c r="C4057" s="7">
        <v>1</v>
      </c>
      <c r="D4057" s="7" t="s">
        <v>7797</v>
      </c>
      <c r="E4057" s="7" t="s">
        <v>592</v>
      </c>
      <c r="F4057" s="7" t="s">
        <v>7798</v>
      </c>
      <c r="G4057" s="8">
        <v>44125</v>
      </c>
      <c r="H4057" s="7" t="s">
        <v>2781</v>
      </c>
      <c r="I4057" s="7"/>
      <c r="J4057" s="7"/>
      <c r="K4057" s="7">
        <v>0</v>
      </c>
      <c r="L4057" s="7">
        <v>0</v>
      </c>
      <c r="M4057" s="7">
        <v>1000</v>
      </c>
      <c r="N4057" s="7">
        <v>1</v>
      </c>
      <c r="O4057" s="7" t="s">
        <v>53</v>
      </c>
      <c r="P4057" s="7">
        <v>0</v>
      </c>
      <c r="Q4057" s="7">
        <v>0</v>
      </c>
      <c r="R4057" s="7">
        <v>1000</v>
      </c>
    </row>
    <row r="4058" spans="1:18" x14ac:dyDescent="0.25">
      <c r="A4058" s="7" t="s">
        <v>7799</v>
      </c>
      <c r="B4058" s="8">
        <v>44141</v>
      </c>
      <c r="C4058" s="7">
        <v>1</v>
      </c>
      <c r="D4058" s="7" t="s">
        <v>7800</v>
      </c>
      <c r="E4058" s="7" t="s">
        <v>592</v>
      </c>
      <c r="F4058" s="7" t="s">
        <v>7801</v>
      </c>
      <c r="G4058" s="8">
        <v>44132</v>
      </c>
      <c r="H4058" s="7" t="s">
        <v>2781</v>
      </c>
      <c r="I4058" s="7"/>
      <c r="J4058" s="7"/>
      <c r="K4058" s="7">
        <v>0</v>
      </c>
      <c r="L4058" s="7">
        <v>0</v>
      </c>
      <c r="M4058" s="7">
        <v>1500</v>
      </c>
      <c r="N4058" s="7">
        <v>1</v>
      </c>
      <c r="O4058" s="7" t="s">
        <v>53</v>
      </c>
      <c r="P4058" s="7">
        <v>0</v>
      </c>
      <c r="Q4058" s="7">
        <v>0</v>
      </c>
      <c r="R4058" s="7">
        <v>1500</v>
      </c>
    </row>
    <row r="4059" spans="1:18" x14ac:dyDescent="0.25">
      <c r="A4059" s="7" t="s">
        <v>7802</v>
      </c>
      <c r="B4059" s="8">
        <v>44141</v>
      </c>
      <c r="C4059" s="7">
        <v>1</v>
      </c>
      <c r="D4059" s="7" t="s">
        <v>7803</v>
      </c>
      <c r="E4059" s="7" t="s">
        <v>592</v>
      </c>
      <c r="F4059" s="7" t="s">
        <v>7804</v>
      </c>
      <c r="G4059" s="8">
        <v>44131</v>
      </c>
      <c r="H4059" s="7" t="s">
        <v>2781</v>
      </c>
      <c r="I4059" s="7"/>
      <c r="J4059" s="7"/>
      <c r="K4059" s="7">
        <v>0</v>
      </c>
      <c r="L4059" s="7">
        <v>0</v>
      </c>
      <c r="M4059" s="7">
        <v>2832</v>
      </c>
      <c r="N4059" s="7">
        <v>1</v>
      </c>
      <c r="O4059" s="7" t="s">
        <v>53</v>
      </c>
      <c r="P4059" s="7">
        <v>0</v>
      </c>
      <c r="Q4059" s="7">
        <v>0</v>
      </c>
      <c r="R4059" s="7">
        <v>2832</v>
      </c>
    </row>
    <row r="4060" spans="1:18" x14ac:dyDescent="0.25">
      <c r="A4060" s="7" t="s">
        <v>7805</v>
      </c>
      <c r="B4060" s="8">
        <v>44144</v>
      </c>
      <c r="C4060" s="7">
        <v>1</v>
      </c>
      <c r="D4060" s="7" t="s">
        <v>7806</v>
      </c>
      <c r="E4060" s="7" t="s">
        <v>592</v>
      </c>
      <c r="F4060" s="7" t="s">
        <v>7807</v>
      </c>
      <c r="G4060" s="8">
        <v>44056</v>
      </c>
      <c r="H4060" s="7" t="s">
        <v>2781</v>
      </c>
      <c r="I4060" s="7"/>
      <c r="J4060" s="7"/>
      <c r="K4060" s="7">
        <v>0</v>
      </c>
      <c r="L4060" s="7">
        <v>0</v>
      </c>
      <c r="M4060" s="7">
        <v>321.7</v>
      </c>
      <c r="N4060" s="7">
        <v>1</v>
      </c>
      <c r="O4060" s="7" t="s">
        <v>71</v>
      </c>
      <c r="P4060" s="7">
        <v>0</v>
      </c>
      <c r="Q4060" s="7">
        <v>0</v>
      </c>
      <c r="R4060" s="7">
        <v>321.7</v>
      </c>
    </row>
    <row r="4061" spans="1:18" x14ac:dyDescent="0.25">
      <c r="A4061" s="7" t="s">
        <v>7808</v>
      </c>
      <c r="B4061" s="8">
        <v>44144</v>
      </c>
      <c r="C4061" s="7">
        <v>1</v>
      </c>
      <c r="D4061" s="7" t="s">
        <v>7809</v>
      </c>
      <c r="E4061" s="7" t="s">
        <v>592</v>
      </c>
      <c r="F4061" s="7" t="s">
        <v>7810</v>
      </c>
      <c r="G4061" s="8">
        <v>44111</v>
      </c>
      <c r="H4061" s="7" t="s">
        <v>2781</v>
      </c>
      <c r="I4061" s="7"/>
      <c r="J4061" s="7"/>
      <c r="K4061" s="7">
        <v>0</v>
      </c>
      <c r="L4061" s="7">
        <v>0</v>
      </c>
      <c r="M4061" s="7">
        <v>8000</v>
      </c>
      <c r="N4061" s="7">
        <v>1</v>
      </c>
      <c r="O4061" s="7" t="s">
        <v>71</v>
      </c>
      <c r="P4061" s="7">
        <v>0</v>
      </c>
      <c r="Q4061" s="7">
        <v>0</v>
      </c>
      <c r="R4061" s="7">
        <v>8000</v>
      </c>
    </row>
    <row r="4062" spans="1:18" x14ac:dyDescent="0.25">
      <c r="A4062" s="7" t="s">
        <v>7811</v>
      </c>
      <c r="B4062" s="8">
        <v>44144</v>
      </c>
      <c r="C4062" s="7">
        <v>1</v>
      </c>
      <c r="D4062" s="7" t="s">
        <v>7812</v>
      </c>
      <c r="E4062" s="7" t="s">
        <v>592</v>
      </c>
      <c r="F4062" s="7" t="s">
        <v>7813</v>
      </c>
      <c r="G4062" s="8">
        <v>44106</v>
      </c>
      <c r="H4062" s="7" t="s">
        <v>2781</v>
      </c>
      <c r="I4062" s="7"/>
      <c r="J4062" s="7"/>
      <c r="K4062" s="7">
        <v>0</v>
      </c>
      <c r="L4062" s="7">
        <v>0</v>
      </c>
      <c r="M4062" s="7">
        <v>150</v>
      </c>
      <c r="N4062" s="7">
        <v>1</v>
      </c>
      <c r="O4062" s="7" t="s">
        <v>71</v>
      </c>
      <c r="P4062" s="7">
        <v>0</v>
      </c>
      <c r="Q4062" s="7">
        <v>0</v>
      </c>
      <c r="R4062" s="7">
        <v>150</v>
      </c>
    </row>
    <row r="4063" spans="1:18" x14ac:dyDescent="0.25">
      <c r="A4063" s="7" t="s">
        <v>7814</v>
      </c>
      <c r="B4063" s="8">
        <v>44145</v>
      </c>
      <c r="C4063" s="7">
        <v>1</v>
      </c>
      <c r="D4063" s="7" t="s">
        <v>7815</v>
      </c>
      <c r="E4063" s="7" t="s">
        <v>592</v>
      </c>
      <c r="F4063" s="7" t="s">
        <v>7816</v>
      </c>
      <c r="G4063" s="8">
        <v>44114</v>
      </c>
      <c r="H4063" s="7" t="s">
        <v>2781</v>
      </c>
      <c r="I4063" s="7"/>
      <c r="J4063" s="7"/>
      <c r="K4063" s="7">
        <v>0</v>
      </c>
      <c r="L4063" s="7">
        <v>0</v>
      </c>
      <c r="M4063" s="7">
        <v>50</v>
      </c>
      <c r="N4063" s="7">
        <v>1</v>
      </c>
      <c r="O4063" s="7" t="s">
        <v>71</v>
      </c>
      <c r="P4063" s="7">
        <v>0</v>
      </c>
      <c r="Q4063" s="7">
        <v>0</v>
      </c>
      <c r="R4063" s="7">
        <v>50</v>
      </c>
    </row>
    <row r="4064" spans="1:18" x14ac:dyDescent="0.25">
      <c r="A4064" s="7" t="s">
        <v>7817</v>
      </c>
      <c r="B4064" s="8">
        <v>44145</v>
      </c>
      <c r="C4064" s="7">
        <v>1</v>
      </c>
      <c r="D4064" s="7" t="s">
        <v>7818</v>
      </c>
      <c r="E4064" s="7" t="s">
        <v>592</v>
      </c>
      <c r="F4064" s="7" t="s">
        <v>7819</v>
      </c>
      <c r="G4064" s="8">
        <v>44121</v>
      </c>
      <c r="H4064" s="7" t="s">
        <v>2781</v>
      </c>
      <c r="I4064" s="7"/>
      <c r="J4064" s="7"/>
      <c r="K4064" s="7">
        <v>0</v>
      </c>
      <c r="L4064" s="7">
        <v>0</v>
      </c>
      <c r="M4064" s="7">
        <v>54</v>
      </c>
      <c r="N4064" s="7">
        <v>1</v>
      </c>
      <c r="O4064" s="7" t="s">
        <v>71</v>
      </c>
      <c r="P4064" s="7">
        <v>0</v>
      </c>
      <c r="Q4064" s="7">
        <v>0</v>
      </c>
      <c r="R4064" s="7">
        <v>54</v>
      </c>
    </row>
    <row r="4065" spans="1:18" x14ac:dyDescent="0.25">
      <c r="A4065" s="7" t="s">
        <v>7820</v>
      </c>
      <c r="B4065" s="8">
        <v>44145</v>
      </c>
      <c r="C4065" s="7">
        <v>1</v>
      </c>
      <c r="D4065" s="7" t="s">
        <v>7821</v>
      </c>
      <c r="E4065" s="7" t="s">
        <v>592</v>
      </c>
      <c r="F4065" s="7" t="s">
        <v>7822</v>
      </c>
      <c r="G4065" s="8">
        <v>44049</v>
      </c>
      <c r="H4065" s="7" t="s">
        <v>2781</v>
      </c>
      <c r="I4065" s="7"/>
      <c r="J4065" s="7"/>
      <c r="K4065" s="7">
        <v>0</v>
      </c>
      <c r="L4065" s="7">
        <v>0</v>
      </c>
      <c r="M4065" s="7">
        <v>50</v>
      </c>
      <c r="N4065" s="7">
        <v>1</v>
      </c>
      <c r="O4065" s="7" t="s">
        <v>71</v>
      </c>
      <c r="P4065" s="7">
        <v>0</v>
      </c>
      <c r="Q4065" s="7">
        <v>0</v>
      </c>
      <c r="R4065" s="7">
        <v>50</v>
      </c>
    </row>
    <row r="4066" spans="1:18" x14ac:dyDescent="0.25">
      <c r="A4066" s="7" t="s">
        <v>7823</v>
      </c>
      <c r="B4066" s="8">
        <v>44146</v>
      </c>
      <c r="C4066" s="7">
        <v>1</v>
      </c>
      <c r="D4066" s="7" t="s">
        <v>7475</v>
      </c>
      <c r="E4066" s="7" t="s">
        <v>592</v>
      </c>
      <c r="F4066" s="7" t="s">
        <v>7476</v>
      </c>
      <c r="G4066" s="8">
        <v>44063</v>
      </c>
      <c r="H4066" s="7" t="s">
        <v>2781</v>
      </c>
      <c r="I4066" s="7"/>
      <c r="J4066" s="7"/>
      <c r="K4066" s="7">
        <v>0</v>
      </c>
      <c r="L4066" s="7">
        <v>0</v>
      </c>
      <c r="M4066" s="7">
        <v>0</v>
      </c>
      <c r="N4066" s="7">
        <v>1</v>
      </c>
      <c r="O4066" s="7" t="s">
        <v>71</v>
      </c>
      <c r="P4066" s="7">
        <v>0</v>
      </c>
      <c r="Q4066" s="7">
        <v>0</v>
      </c>
      <c r="R4066" s="7">
        <v>50</v>
      </c>
    </row>
    <row r="4067" spans="1:18" x14ac:dyDescent="0.25">
      <c r="A4067" s="7" t="s">
        <v>7824</v>
      </c>
      <c r="B4067" s="8">
        <v>44151</v>
      </c>
      <c r="C4067" s="7">
        <v>1</v>
      </c>
      <c r="D4067" s="7" t="s">
        <v>7825</v>
      </c>
      <c r="E4067" s="7" t="s">
        <v>592</v>
      </c>
      <c r="F4067" s="7" t="s">
        <v>7826</v>
      </c>
      <c r="G4067" s="8">
        <v>44140</v>
      </c>
      <c r="H4067" s="7" t="s">
        <v>2781</v>
      </c>
      <c r="I4067" s="7"/>
      <c r="J4067" s="7"/>
      <c r="K4067" s="7">
        <v>0</v>
      </c>
      <c r="L4067" s="7">
        <v>0</v>
      </c>
      <c r="M4067" s="7">
        <v>7000</v>
      </c>
      <c r="N4067" s="7">
        <v>1</v>
      </c>
      <c r="O4067" s="7" t="s">
        <v>53</v>
      </c>
      <c r="P4067" s="7">
        <v>0</v>
      </c>
      <c r="Q4067" s="7">
        <v>0</v>
      </c>
      <c r="R4067" s="7">
        <v>7000</v>
      </c>
    </row>
    <row r="4068" spans="1:18" x14ac:dyDescent="0.25">
      <c r="A4068" s="7" t="s">
        <v>7827</v>
      </c>
      <c r="B4068" s="8">
        <v>44151</v>
      </c>
      <c r="C4068" s="7">
        <v>1</v>
      </c>
      <c r="D4068" s="7" t="s">
        <v>7828</v>
      </c>
      <c r="E4068" s="7" t="s">
        <v>592</v>
      </c>
      <c r="F4068" s="7" t="s">
        <v>7829</v>
      </c>
      <c r="G4068" s="8">
        <v>44139</v>
      </c>
      <c r="H4068" s="7" t="s">
        <v>2781</v>
      </c>
      <c r="I4068" s="7"/>
      <c r="J4068" s="7"/>
      <c r="K4068" s="7">
        <v>0</v>
      </c>
      <c r="L4068" s="7">
        <v>0</v>
      </c>
      <c r="M4068" s="7">
        <v>3000</v>
      </c>
      <c r="N4068" s="7">
        <v>1</v>
      </c>
      <c r="O4068" s="7" t="s">
        <v>53</v>
      </c>
      <c r="P4068" s="7">
        <v>0</v>
      </c>
      <c r="Q4068" s="7">
        <v>0</v>
      </c>
      <c r="R4068" s="7">
        <v>3000</v>
      </c>
    </row>
    <row r="4069" spans="1:18" x14ac:dyDescent="0.25">
      <c r="A4069" s="7" t="s">
        <v>7830</v>
      </c>
      <c r="B4069" s="8">
        <v>44153</v>
      </c>
      <c r="C4069" s="7">
        <v>1</v>
      </c>
      <c r="D4069" s="7" t="s">
        <v>7831</v>
      </c>
      <c r="E4069" s="7" t="s">
        <v>592</v>
      </c>
      <c r="F4069" s="7" t="s">
        <v>7832</v>
      </c>
      <c r="G4069" s="8">
        <v>44127</v>
      </c>
      <c r="H4069" s="7" t="s">
        <v>2781</v>
      </c>
      <c r="I4069" s="7"/>
      <c r="J4069" s="7"/>
      <c r="K4069" s="7">
        <v>0</v>
      </c>
      <c r="L4069" s="7">
        <v>0</v>
      </c>
      <c r="M4069" s="7">
        <v>80.599999999999994</v>
      </c>
      <c r="N4069" s="7">
        <v>1</v>
      </c>
      <c r="O4069" s="7" t="s">
        <v>937</v>
      </c>
      <c r="P4069" s="7">
        <v>0</v>
      </c>
      <c r="Q4069" s="7">
        <v>0</v>
      </c>
      <c r="R4069" s="7">
        <v>80.599999999999994</v>
      </c>
    </row>
    <row r="4070" spans="1:18" x14ac:dyDescent="0.25">
      <c r="A4070" s="7" t="s">
        <v>7833</v>
      </c>
      <c r="B4070" s="8">
        <v>44153</v>
      </c>
      <c r="C4070" s="7">
        <v>1</v>
      </c>
      <c r="D4070" s="7" t="s">
        <v>7834</v>
      </c>
      <c r="E4070" s="7" t="s">
        <v>592</v>
      </c>
      <c r="F4070" s="7" t="s">
        <v>7835</v>
      </c>
      <c r="G4070" s="8">
        <v>44128</v>
      </c>
      <c r="H4070" s="7" t="s">
        <v>2781</v>
      </c>
      <c r="I4070" s="7"/>
      <c r="J4070" s="7"/>
      <c r="K4070" s="7">
        <v>0</v>
      </c>
      <c r="L4070" s="7">
        <v>0</v>
      </c>
      <c r="M4070" s="7">
        <v>280</v>
      </c>
      <c r="N4070" s="7">
        <v>1</v>
      </c>
      <c r="O4070" s="7" t="s">
        <v>71</v>
      </c>
      <c r="P4070" s="7">
        <v>0</v>
      </c>
      <c r="Q4070" s="7">
        <v>0</v>
      </c>
      <c r="R4070" s="7">
        <v>840</v>
      </c>
    </row>
    <row r="4071" spans="1:18" x14ac:dyDescent="0.25">
      <c r="A4071" s="7" t="s">
        <v>7836</v>
      </c>
      <c r="B4071" s="8">
        <v>44153</v>
      </c>
      <c r="C4071" s="7">
        <v>1</v>
      </c>
      <c r="D4071" s="7" t="s">
        <v>7837</v>
      </c>
      <c r="E4071" s="7" t="s">
        <v>592</v>
      </c>
      <c r="F4071" s="7" t="s">
        <v>7838</v>
      </c>
      <c r="G4071" s="8">
        <v>44016</v>
      </c>
      <c r="H4071" s="7" t="s">
        <v>2781</v>
      </c>
      <c r="I4071" s="7"/>
      <c r="J4071" s="7"/>
      <c r="K4071" s="7">
        <v>0</v>
      </c>
      <c r="L4071" s="7">
        <v>0</v>
      </c>
      <c r="M4071" s="7">
        <v>150</v>
      </c>
      <c r="N4071" s="7">
        <v>1</v>
      </c>
      <c r="O4071" s="7" t="s">
        <v>71</v>
      </c>
      <c r="P4071" s="7">
        <v>0</v>
      </c>
      <c r="Q4071" s="7">
        <v>0</v>
      </c>
      <c r="R4071" s="7">
        <v>150</v>
      </c>
    </row>
    <row r="4072" spans="1:18" x14ac:dyDescent="0.25">
      <c r="A4072" s="7" t="s">
        <v>7839</v>
      </c>
      <c r="B4072" s="8">
        <v>44155</v>
      </c>
      <c r="C4072" s="7">
        <v>1</v>
      </c>
      <c r="D4072" s="7" t="s">
        <v>7840</v>
      </c>
      <c r="E4072" s="7" t="s">
        <v>592</v>
      </c>
      <c r="F4072" s="7" t="s">
        <v>7841</v>
      </c>
      <c r="G4072" s="8">
        <v>44111</v>
      </c>
      <c r="H4072" s="7" t="s">
        <v>2781</v>
      </c>
      <c r="I4072" s="7"/>
      <c r="J4072" s="7"/>
      <c r="K4072" s="7">
        <v>0</v>
      </c>
      <c r="L4072" s="7">
        <v>0</v>
      </c>
      <c r="M4072" s="7">
        <v>0</v>
      </c>
      <c r="N4072" s="7">
        <v>1</v>
      </c>
      <c r="O4072" s="7" t="s">
        <v>71</v>
      </c>
      <c r="P4072" s="7">
        <v>0</v>
      </c>
      <c r="Q4072" s="7">
        <v>0</v>
      </c>
      <c r="R4072" s="7">
        <v>200</v>
      </c>
    </row>
    <row r="4073" spans="1:18" x14ac:dyDescent="0.25">
      <c r="A4073" s="7" t="s">
        <v>7842</v>
      </c>
      <c r="B4073" s="8">
        <v>44155</v>
      </c>
      <c r="C4073" s="7">
        <v>1</v>
      </c>
      <c r="D4073" s="7" t="s">
        <v>7843</v>
      </c>
      <c r="E4073" s="7" t="s">
        <v>592</v>
      </c>
      <c r="F4073" s="7" t="s">
        <v>7844</v>
      </c>
      <c r="G4073" s="8">
        <v>44111</v>
      </c>
      <c r="H4073" s="7" t="s">
        <v>2781</v>
      </c>
      <c r="I4073" s="7"/>
      <c r="J4073" s="7"/>
      <c r="K4073" s="7">
        <v>0</v>
      </c>
      <c r="L4073" s="7">
        <v>0</v>
      </c>
      <c r="M4073" s="7">
        <v>50</v>
      </c>
      <c r="N4073" s="7">
        <v>1</v>
      </c>
      <c r="O4073" s="7" t="s">
        <v>71</v>
      </c>
      <c r="P4073" s="7">
        <v>0</v>
      </c>
      <c r="Q4073" s="7">
        <v>0</v>
      </c>
      <c r="R4073" s="7">
        <v>50</v>
      </c>
    </row>
    <row r="4074" spans="1:18" x14ac:dyDescent="0.25">
      <c r="A4074" s="7" t="s">
        <v>7845</v>
      </c>
      <c r="B4074" s="8">
        <v>44155</v>
      </c>
      <c r="C4074" s="7">
        <v>1</v>
      </c>
      <c r="D4074" s="7" t="s">
        <v>7846</v>
      </c>
      <c r="E4074" s="7" t="s">
        <v>592</v>
      </c>
      <c r="F4074" s="7" t="s">
        <v>7847</v>
      </c>
      <c r="G4074" s="8">
        <v>44127</v>
      </c>
      <c r="H4074" s="7" t="s">
        <v>2781</v>
      </c>
      <c r="I4074" s="7"/>
      <c r="J4074" s="7"/>
      <c r="K4074" s="7">
        <v>0</v>
      </c>
      <c r="L4074" s="7">
        <v>0</v>
      </c>
      <c r="M4074" s="7">
        <v>0</v>
      </c>
      <c r="N4074" s="7">
        <v>1</v>
      </c>
      <c r="O4074" s="7" t="s">
        <v>71</v>
      </c>
      <c r="P4074" s="7">
        <v>0</v>
      </c>
      <c r="Q4074" s="7">
        <v>0</v>
      </c>
      <c r="R4074" s="7">
        <v>50</v>
      </c>
    </row>
    <row r="4075" spans="1:18" x14ac:dyDescent="0.25">
      <c r="A4075" s="7" t="s">
        <v>7848</v>
      </c>
      <c r="B4075" s="8">
        <v>44155</v>
      </c>
      <c r="C4075" s="7">
        <v>1</v>
      </c>
      <c r="D4075" s="7" t="s">
        <v>7849</v>
      </c>
      <c r="E4075" s="7" t="s">
        <v>592</v>
      </c>
      <c r="F4075" s="7" t="s">
        <v>7850</v>
      </c>
      <c r="G4075" s="8">
        <v>44113</v>
      </c>
      <c r="H4075" s="7" t="s">
        <v>2781</v>
      </c>
      <c r="I4075" s="7"/>
      <c r="J4075" s="7"/>
      <c r="K4075" s="7">
        <v>0</v>
      </c>
      <c r="L4075" s="7">
        <v>0</v>
      </c>
      <c r="M4075" s="7">
        <v>50</v>
      </c>
      <c r="N4075" s="7">
        <v>1</v>
      </c>
      <c r="O4075" s="7" t="s">
        <v>71</v>
      </c>
      <c r="P4075" s="7">
        <v>0</v>
      </c>
      <c r="Q4075" s="7">
        <v>0</v>
      </c>
      <c r="R4075" s="7">
        <v>50</v>
      </c>
    </row>
    <row r="4076" spans="1:18" x14ac:dyDescent="0.25">
      <c r="A4076" s="7" t="s">
        <v>7851</v>
      </c>
      <c r="B4076" s="8">
        <v>44155</v>
      </c>
      <c r="C4076" s="7">
        <v>1</v>
      </c>
      <c r="D4076" s="7" t="s">
        <v>7852</v>
      </c>
      <c r="E4076" s="7" t="s">
        <v>592</v>
      </c>
      <c r="F4076" s="7" t="s">
        <v>7853</v>
      </c>
      <c r="G4076" s="8">
        <v>44132</v>
      </c>
      <c r="H4076" s="7" t="s">
        <v>2781</v>
      </c>
      <c r="I4076" s="7"/>
      <c r="J4076" s="7"/>
      <c r="K4076" s="7">
        <v>0</v>
      </c>
      <c r="L4076" s="7">
        <v>0</v>
      </c>
      <c r="M4076" s="7">
        <v>551</v>
      </c>
      <c r="N4076" s="7">
        <v>1</v>
      </c>
      <c r="O4076" s="7" t="s">
        <v>71</v>
      </c>
      <c r="P4076" s="7">
        <v>0</v>
      </c>
      <c r="Q4076" s="7">
        <v>0</v>
      </c>
      <c r="R4076" s="7">
        <v>551</v>
      </c>
    </row>
    <row r="4077" spans="1:18" x14ac:dyDescent="0.25">
      <c r="A4077" s="7" t="s">
        <v>7854</v>
      </c>
      <c r="B4077" s="8">
        <v>44155</v>
      </c>
      <c r="C4077" s="7">
        <v>1</v>
      </c>
      <c r="D4077" s="7" t="s">
        <v>7855</v>
      </c>
      <c r="E4077" s="7" t="s">
        <v>592</v>
      </c>
      <c r="F4077" s="7" t="s">
        <v>7856</v>
      </c>
      <c r="G4077" s="8">
        <v>44128</v>
      </c>
      <c r="H4077" s="7" t="s">
        <v>2781</v>
      </c>
      <c r="I4077" s="7"/>
      <c r="J4077" s="7"/>
      <c r="K4077" s="7">
        <v>0</v>
      </c>
      <c r="L4077" s="7">
        <v>0</v>
      </c>
      <c r="M4077" s="7">
        <v>550</v>
      </c>
      <c r="N4077" s="7">
        <v>1</v>
      </c>
      <c r="O4077" s="7" t="s">
        <v>71</v>
      </c>
      <c r="P4077" s="7">
        <v>0</v>
      </c>
      <c r="Q4077" s="7">
        <v>0</v>
      </c>
      <c r="R4077" s="7">
        <v>550</v>
      </c>
    </row>
    <row r="4078" spans="1:18" x14ac:dyDescent="0.25">
      <c r="A4078" s="7" t="s">
        <v>7857</v>
      </c>
      <c r="B4078" s="8">
        <v>44155</v>
      </c>
      <c r="C4078" s="7">
        <v>1</v>
      </c>
      <c r="D4078" s="7" t="s">
        <v>7858</v>
      </c>
      <c r="E4078" s="7" t="s">
        <v>592</v>
      </c>
      <c r="F4078" s="7" t="s">
        <v>7859</v>
      </c>
      <c r="G4078" s="8">
        <v>44125</v>
      </c>
      <c r="H4078" s="7" t="s">
        <v>2781</v>
      </c>
      <c r="I4078" s="7"/>
      <c r="J4078" s="7"/>
      <c r="K4078" s="7">
        <v>0</v>
      </c>
      <c r="L4078" s="7">
        <v>0</v>
      </c>
      <c r="M4078" s="7">
        <v>50</v>
      </c>
      <c r="N4078" s="7">
        <v>1</v>
      </c>
      <c r="O4078" s="7" t="s">
        <v>71</v>
      </c>
      <c r="P4078" s="7">
        <v>0</v>
      </c>
      <c r="Q4078" s="7">
        <v>0</v>
      </c>
      <c r="R4078" s="7">
        <v>50</v>
      </c>
    </row>
    <row r="4079" spans="1:18" x14ac:dyDescent="0.25">
      <c r="A4079" s="7" t="s">
        <v>7860</v>
      </c>
      <c r="B4079" s="8">
        <v>44155</v>
      </c>
      <c r="C4079" s="7">
        <v>1</v>
      </c>
      <c r="D4079" s="7" t="s">
        <v>7861</v>
      </c>
      <c r="E4079" s="7" t="s">
        <v>592</v>
      </c>
      <c r="F4079" s="7" t="s">
        <v>7862</v>
      </c>
      <c r="G4079" s="8">
        <v>44133</v>
      </c>
      <c r="H4079" s="7" t="s">
        <v>2781</v>
      </c>
      <c r="I4079" s="7"/>
      <c r="J4079" s="7"/>
      <c r="K4079" s="7">
        <v>0</v>
      </c>
      <c r="L4079" s="7">
        <v>0</v>
      </c>
      <c r="M4079" s="7">
        <v>50</v>
      </c>
      <c r="N4079" s="7">
        <v>1</v>
      </c>
      <c r="O4079" s="7" t="s">
        <v>71</v>
      </c>
      <c r="P4079" s="7">
        <v>0</v>
      </c>
      <c r="Q4079" s="7">
        <v>0</v>
      </c>
      <c r="R4079" s="7">
        <v>50</v>
      </c>
    </row>
    <row r="4080" spans="1:18" x14ac:dyDescent="0.25">
      <c r="A4080" s="7" t="s">
        <v>7863</v>
      </c>
      <c r="B4080" s="8">
        <v>44155</v>
      </c>
      <c r="C4080" s="7">
        <v>1</v>
      </c>
      <c r="D4080" s="7" t="s">
        <v>7864</v>
      </c>
      <c r="E4080" s="7" t="s">
        <v>592</v>
      </c>
      <c r="F4080" s="7" t="s">
        <v>7865</v>
      </c>
      <c r="G4080" s="8">
        <v>44132</v>
      </c>
      <c r="H4080" s="7" t="s">
        <v>2781</v>
      </c>
      <c r="I4080" s="7"/>
      <c r="J4080" s="7"/>
      <c r="K4080" s="7">
        <v>0</v>
      </c>
      <c r="L4080" s="7">
        <v>0</v>
      </c>
      <c r="M4080" s="7">
        <v>551</v>
      </c>
      <c r="N4080" s="7">
        <v>1</v>
      </c>
      <c r="O4080" s="7" t="s">
        <v>71</v>
      </c>
      <c r="P4080" s="7">
        <v>0</v>
      </c>
      <c r="Q4080" s="7">
        <v>0</v>
      </c>
      <c r="R4080" s="7">
        <v>551</v>
      </c>
    </row>
    <row r="4081" spans="1:18" x14ac:dyDescent="0.25">
      <c r="A4081" s="7" t="s">
        <v>7866</v>
      </c>
      <c r="B4081" s="8">
        <v>44155</v>
      </c>
      <c r="C4081" s="7">
        <v>1</v>
      </c>
      <c r="D4081" s="7" t="s">
        <v>7867</v>
      </c>
      <c r="E4081" s="7" t="s">
        <v>592</v>
      </c>
      <c r="F4081" s="7" t="s">
        <v>7868</v>
      </c>
      <c r="G4081" s="8">
        <v>44140</v>
      </c>
      <c r="H4081" s="7" t="s">
        <v>2781</v>
      </c>
      <c r="I4081" s="7"/>
      <c r="J4081" s="7"/>
      <c r="K4081" s="7">
        <v>0</v>
      </c>
      <c r="L4081" s="7">
        <v>0</v>
      </c>
      <c r="M4081" s="7">
        <v>0</v>
      </c>
      <c r="N4081" s="7">
        <v>1</v>
      </c>
      <c r="O4081" s="7" t="s">
        <v>71</v>
      </c>
      <c r="P4081" s="7">
        <v>0</v>
      </c>
      <c r="Q4081" s="7">
        <v>0</v>
      </c>
      <c r="R4081" s="7">
        <v>50</v>
      </c>
    </row>
    <row r="4082" spans="1:18" x14ac:dyDescent="0.25">
      <c r="A4082" s="7" t="s">
        <v>7869</v>
      </c>
      <c r="B4082" s="8">
        <v>44155</v>
      </c>
      <c r="C4082" s="7">
        <v>1</v>
      </c>
      <c r="D4082" s="7" t="s">
        <v>7870</v>
      </c>
      <c r="E4082" s="7" t="s">
        <v>592</v>
      </c>
      <c r="F4082" s="7" t="s">
        <v>7871</v>
      </c>
      <c r="G4082" s="8">
        <v>44086</v>
      </c>
      <c r="H4082" s="7" t="s">
        <v>2781</v>
      </c>
      <c r="I4082" s="7"/>
      <c r="J4082" s="7"/>
      <c r="K4082" s="7">
        <v>0</v>
      </c>
      <c r="L4082" s="7">
        <v>0</v>
      </c>
      <c r="M4082" s="7">
        <v>0</v>
      </c>
      <c r="N4082" s="7">
        <v>1</v>
      </c>
      <c r="O4082" s="7" t="s">
        <v>71</v>
      </c>
      <c r="P4082" s="7">
        <v>0</v>
      </c>
      <c r="Q4082" s="7">
        <v>0</v>
      </c>
      <c r="R4082" s="7">
        <v>50</v>
      </c>
    </row>
    <row r="4083" spans="1:18" x14ac:dyDescent="0.25">
      <c r="A4083" s="7" t="s">
        <v>7872</v>
      </c>
      <c r="B4083" s="8">
        <v>44155</v>
      </c>
      <c r="C4083" s="7">
        <v>1</v>
      </c>
      <c r="D4083" s="7" t="s">
        <v>7873</v>
      </c>
      <c r="E4083" s="7" t="s">
        <v>592</v>
      </c>
      <c r="F4083" s="7" t="s">
        <v>7874</v>
      </c>
      <c r="G4083" s="8">
        <v>44111</v>
      </c>
      <c r="H4083" s="7" t="s">
        <v>2781</v>
      </c>
      <c r="I4083" s="7"/>
      <c r="J4083" s="7"/>
      <c r="K4083" s="7">
        <v>0</v>
      </c>
      <c r="L4083" s="7">
        <v>0</v>
      </c>
      <c r="M4083" s="7">
        <v>50</v>
      </c>
      <c r="N4083" s="7">
        <v>1</v>
      </c>
      <c r="O4083" s="7" t="s">
        <v>71</v>
      </c>
      <c r="P4083" s="7">
        <v>0</v>
      </c>
      <c r="Q4083" s="7">
        <v>0</v>
      </c>
      <c r="R4083" s="7">
        <v>50</v>
      </c>
    </row>
    <row r="4084" spans="1:18" x14ac:dyDescent="0.25">
      <c r="A4084" s="7" t="s">
        <v>7875</v>
      </c>
      <c r="B4084" s="8">
        <v>44155</v>
      </c>
      <c r="C4084" s="7">
        <v>1</v>
      </c>
      <c r="D4084" s="7" t="s">
        <v>7876</v>
      </c>
      <c r="E4084" s="7" t="s">
        <v>592</v>
      </c>
      <c r="F4084" s="7" t="s">
        <v>7877</v>
      </c>
      <c r="G4084" s="8">
        <v>44125</v>
      </c>
      <c r="H4084" s="7" t="s">
        <v>2781</v>
      </c>
      <c r="I4084" s="7"/>
      <c r="J4084" s="7"/>
      <c r="K4084" s="7">
        <v>0</v>
      </c>
      <c r="L4084" s="7">
        <v>0</v>
      </c>
      <c r="M4084" s="7">
        <v>50</v>
      </c>
      <c r="N4084" s="7">
        <v>1</v>
      </c>
      <c r="O4084" s="7" t="s">
        <v>71</v>
      </c>
      <c r="P4084" s="7">
        <v>0</v>
      </c>
      <c r="Q4084" s="7">
        <v>0</v>
      </c>
      <c r="R4084" s="7">
        <v>50</v>
      </c>
    </row>
    <row r="4085" spans="1:18" x14ac:dyDescent="0.25">
      <c r="A4085" s="7" t="s">
        <v>7878</v>
      </c>
      <c r="B4085" s="8">
        <v>44155</v>
      </c>
      <c r="C4085" s="7">
        <v>1</v>
      </c>
      <c r="D4085" s="7" t="s">
        <v>7879</v>
      </c>
      <c r="E4085" s="7" t="s">
        <v>592</v>
      </c>
      <c r="F4085" s="7" t="s">
        <v>7880</v>
      </c>
      <c r="G4085" s="8">
        <v>44098</v>
      </c>
      <c r="H4085" s="7" t="s">
        <v>2781</v>
      </c>
      <c r="I4085" s="7"/>
      <c r="J4085" s="7"/>
      <c r="K4085" s="7">
        <v>0</v>
      </c>
      <c r="L4085" s="7">
        <v>0</v>
      </c>
      <c r="M4085" s="7">
        <v>336</v>
      </c>
      <c r="N4085" s="7">
        <v>1</v>
      </c>
      <c r="O4085" s="7" t="s">
        <v>71</v>
      </c>
      <c r="P4085" s="7">
        <v>0</v>
      </c>
      <c r="Q4085" s="7">
        <v>0</v>
      </c>
      <c r="R4085" s="7">
        <v>336</v>
      </c>
    </row>
    <row r="4086" spans="1:18" x14ac:dyDescent="0.25">
      <c r="A4086" s="7" t="s">
        <v>7881</v>
      </c>
      <c r="B4086" s="8">
        <v>44155</v>
      </c>
      <c r="C4086" s="7">
        <v>1</v>
      </c>
      <c r="D4086" s="7" t="s">
        <v>7882</v>
      </c>
      <c r="E4086" s="7" t="s">
        <v>592</v>
      </c>
      <c r="F4086" s="7" t="s">
        <v>7883</v>
      </c>
      <c r="G4086" s="8">
        <v>44076</v>
      </c>
      <c r="H4086" s="7" t="s">
        <v>2781</v>
      </c>
      <c r="I4086" s="7"/>
      <c r="J4086" s="7"/>
      <c r="K4086" s="7">
        <v>0</v>
      </c>
      <c r="L4086" s="7">
        <v>0</v>
      </c>
      <c r="M4086" s="7">
        <v>50</v>
      </c>
      <c r="N4086" s="7">
        <v>1</v>
      </c>
      <c r="O4086" s="7" t="s">
        <v>71</v>
      </c>
      <c r="P4086" s="7">
        <v>0</v>
      </c>
      <c r="Q4086" s="7">
        <v>0</v>
      </c>
      <c r="R4086" s="7">
        <v>50</v>
      </c>
    </row>
    <row r="4087" spans="1:18" x14ac:dyDescent="0.25">
      <c r="A4087" s="7" t="s">
        <v>7884</v>
      </c>
      <c r="B4087" s="8">
        <v>44155</v>
      </c>
      <c r="C4087" s="7">
        <v>1</v>
      </c>
      <c r="D4087" s="7" t="s">
        <v>7885</v>
      </c>
      <c r="E4087" s="7" t="s">
        <v>592</v>
      </c>
      <c r="F4087" s="7" t="s">
        <v>7886</v>
      </c>
      <c r="G4087" s="8">
        <v>44077</v>
      </c>
      <c r="H4087" s="7" t="s">
        <v>2781</v>
      </c>
      <c r="I4087" s="7"/>
      <c r="J4087" s="7"/>
      <c r="K4087" s="7">
        <v>0</v>
      </c>
      <c r="L4087" s="7">
        <v>0</v>
      </c>
      <c r="M4087" s="7">
        <v>50</v>
      </c>
      <c r="N4087" s="7">
        <v>1</v>
      </c>
      <c r="O4087" s="7" t="s">
        <v>71</v>
      </c>
      <c r="P4087" s="7">
        <v>0</v>
      </c>
      <c r="Q4087" s="7">
        <v>0</v>
      </c>
      <c r="R4087" s="7">
        <v>50</v>
      </c>
    </row>
    <row r="4088" spans="1:18" x14ac:dyDescent="0.25">
      <c r="A4088" s="7" t="s">
        <v>7887</v>
      </c>
      <c r="B4088" s="8">
        <v>44159</v>
      </c>
      <c r="C4088" s="7">
        <v>1</v>
      </c>
      <c r="D4088" s="7" t="s">
        <v>7888</v>
      </c>
      <c r="E4088" s="7" t="s">
        <v>592</v>
      </c>
      <c r="F4088" s="7" t="s">
        <v>7889</v>
      </c>
      <c r="G4088" s="8">
        <v>44113</v>
      </c>
      <c r="H4088" s="7" t="s">
        <v>2781</v>
      </c>
      <c r="I4088" s="7"/>
      <c r="J4088" s="7"/>
      <c r="K4088" s="7">
        <v>0</v>
      </c>
      <c r="L4088" s="7">
        <v>0</v>
      </c>
      <c r="M4088" s="7">
        <v>50</v>
      </c>
      <c r="N4088" s="7">
        <v>1</v>
      </c>
      <c r="O4088" s="7" t="s">
        <v>71</v>
      </c>
      <c r="P4088" s="7">
        <v>0</v>
      </c>
      <c r="Q4088" s="7">
        <v>0</v>
      </c>
      <c r="R4088" s="7">
        <v>50</v>
      </c>
    </row>
    <row r="4089" spans="1:18" x14ac:dyDescent="0.25">
      <c r="A4089" s="7" t="s">
        <v>7823</v>
      </c>
      <c r="B4089" s="8">
        <v>44146</v>
      </c>
      <c r="C4089" s="7">
        <v>1</v>
      </c>
      <c r="D4089" s="7" t="s">
        <v>7475</v>
      </c>
      <c r="E4089" s="7" t="s">
        <v>592</v>
      </c>
      <c r="F4089" s="7" t="s">
        <v>7476</v>
      </c>
      <c r="G4089" s="8">
        <v>44063</v>
      </c>
      <c r="H4089" s="7" t="s">
        <v>2781</v>
      </c>
      <c r="I4089" s="7"/>
      <c r="J4089" s="7"/>
      <c r="K4089" s="7">
        <v>0</v>
      </c>
      <c r="L4089" s="7">
        <v>0</v>
      </c>
      <c r="M4089" s="7">
        <v>0</v>
      </c>
      <c r="N4089" s="7">
        <v>1</v>
      </c>
      <c r="O4089" s="7" t="s">
        <v>71</v>
      </c>
      <c r="P4089" s="7">
        <v>0</v>
      </c>
      <c r="Q4089" s="7">
        <v>0</v>
      </c>
      <c r="R4089" s="7">
        <v>50</v>
      </c>
    </row>
    <row r="4090" spans="1:18" x14ac:dyDescent="0.25">
      <c r="A4090" s="7" t="s">
        <v>7824</v>
      </c>
      <c r="B4090" s="8">
        <v>44151</v>
      </c>
      <c r="C4090" s="7">
        <v>1</v>
      </c>
      <c r="D4090" s="7" t="s">
        <v>7825</v>
      </c>
      <c r="E4090" s="7" t="s">
        <v>592</v>
      </c>
      <c r="F4090" s="7" t="s">
        <v>7826</v>
      </c>
      <c r="G4090" s="8">
        <v>44140</v>
      </c>
      <c r="H4090" s="7" t="s">
        <v>2781</v>
      </c>
      <c r="I4090" s="7"/>
      <c r="J4090" s="7"/>
      <c r="K4090" s="7">
        <v>0</v>
      </c>
      <c r="L4090" s="7">
        <v>0</v>
      </c>
      <c r="M4090" s="7">
        <v>7000</v>
      </c>
      <c r="N4090" s="7">
        <v>1</v>
      </c>
      <c r="O4090" s="7" t="s">
        <v>53</v>
      </c>
      <c r="P4090" s="7">
        <v>0</v>
      </c>
      <c r="Q4090" s="7">
        <v>0</v>
      </c>
      <c r="R4090" s="7">
        <v>7000</v>
      </c>
    </row>
    <row r="4091" spans="1:18" x14ac:dyDescent="0.25">
      <c r="A4091" s="7" t="s">
        <v>7827</v>
      </c>
      <c r="B4091" s="8">
        <v>44151</v>
      </c>
      <c r="C4091" s="7">
        <v>1</v>
      </c>
      <c r="D4091" s="7" t="s">
        <v>7828</v>
      </c>
      <c r="E4091" s="7" t="s">
        <v>592</v>
      </c>
      <c r="F4091" s="7" t="s">
        <v>7829</v>
      </c>
      <c r="G4091" s="8">
        <v>44139</v>
      </c>
      <c r="H4091" s="7" t="s">
        <v>2781</v>
      </c>
      <c r="I4091" s="7"/>
      <c r="J4091" s="7"/>
      <c r="K4091" s="7">
        <v>0</v>
      </c>
      <c r="L4091" s="7">
        <v>0</v>
      </c>
      <c r="M4091" s="7">
        <v>3000</v>
      </c>
      <c r="N4091" s="7">
        <v>1</v>
      </c>
      <c r="O4091" s="7" t="s">
        <v>53</v>
      </c>
      <c r="P4091" s="7">
        <v>0</v>
      </c>
      <c r="Q4091" s="7">
        <v>0</v>
      </c>
      <c r="R4091" s="7">
        <v>3000</v>
      </c>
    </row>
    <row r="4092" spans="1:18" x14ac:dyDescent="0.25">
      <c r="A4092" s="7" t="s">
        <v>7830</v>
      </c>
      <c r="B4092" s="8">
        <v>44153</v>
      </c>
      <c r="C4092" s="7">
        <v>1</v>
      </c>
      <c r="D4092" s="7" t="s">
        <v>7831</v>
      </c>
      <c r="E4092" s="7" t="s">
        <v>592</v>
      </c>
      <c r="F4092" s="7" t="s">
        <v>7832</v>
      </c>
      <c r="G4092" s="8">
        <v>44127</v>
      </c>
      <c r="H4092" s="7" t="s">
        <v>2781</v>
      </c>
      <c r="I4092" s="7"/>
      <c r="J4092" s="7"/>
      <c r="K4092" s="7">
        <v>0</v>
      </c>
      <c r="L4092" s="7">
        <v>0</v>
      </c>
      <c r="M4092" s="7">
        <v>80.599999999999994</v>
      </c>
      <c r="N4092" s="7">
        <v>1</v>
      </c>
      <c r="O4092" s="7" t="s">
        <v>937</v>
      </c>
      <c r="P4092" s="7">
        <v>0</v>
      </c>
      <c r="Q4092" s="7">
        <v>0</v>
      </c>
      <c r="R4092" s="7">
        <v>80.599999999999994</v>
      </c>
    </row>
    <row r="4093" spans="1:18" x14ac:dyDescent="0.25">
      <c r="A4093" s="7" t="s">
        <v>7833</v>
      </c>
      <c r="B4093" s="8">
        <v>44153</v>
      </c>
      <c r="C4093" s="7">
        <v>1</v>
      </c>
      <c r="D4093" s="7" t="s">
        <v>7834</v>
      </c>
      <c r="E4093" s="7" t="s">
        <v>592</v>
      </c>
      <c r="F4093" s="7" t="s">
        <v>7835</v>
      </c>
      <c r="G4093" s="8">
        <v>44128</v>
      </c>
      <c r="H4093" s="7" t="s">
        <v>2781</v>
      </c>
      <c r="I4093" s="7"/>
      <c r="J4093" s="7"/>
      <c r="K4093" s="7">
        <v>0</v>
      </c>
      <c r="L4093" s="7">
        <v>0</v>
      </c>
      <c r="M4093" s="7">
        <v>280</v>
      </c>
      <c r="N4093" s="7">
        <v>1</v>
      </c>
      <c r="O4093" s="7" t="s">
        <v>71</v>
      </c>
      <c r="P4093" s="7">
        <v>0</v>
      </c>
      <c r="Q4093" s="7">
        <v>0</v>
      </c>
      <c r="R4093" s="7">
        <v>840</v>
      </c>
    </row>
    <row r="4094" spans="1:18" x14ac:dyDescent="0.25">
      <c r="A4094" s="7" t="s">
        <v>7836</v>
      </c>
      <c r="B4094" s="8">
        <v>44153</v>
      </c>
      <c r="C4094" s="7">
        <v>1</v>
      </c>
      <c r="D4094" s="7" t="s">
        <v>7837</v>
      </c>
      <c r="E4094" s="7" t="s">
        <v>592</v>
      </c>
      <c r="F4094" s="7" t="s">
        <v>7838</v>
      </c>
      <c r="G4094" s="8">
        <v>44016</v>
      </c>
      <c r="H4094" s="7" t="s">
        <v>2781</v>
      </c>
      <c r="I4094" s="7"/>
      <c r="J4094" s="7"/>
      <c r="K4094" s="7">
        <v>0</v>
      </c>
      <c r="L4094" s="7">
        <v>0</v>
      </c>
      <c r="M4094" s="7">
        <v>150</v>
      </c>
      <c r="N4094" s="7">
        <v>1</v>
      </c>
      <c r="O4094" s="7" t="s">
        <v>71</v>
      </c>
      <c r="P4094" s="7">
        <v>0</v>
      </c>
      <c r="Q4094" s="7">
        <v>0</v>
      </c>
      <c r="R4094" s="7">
        <v>150</v>
      </c>
    </row>
    <row r="4095" spans="1:18" x14ac:dyDescent="0.25">
      <c r="A4095" s="7" t="s">
        <v>7839</v>
      </c>
      <c r="B4095" s="8">
        <v>44155</v>
      </c>
      <c r="C4095" s="7">
        <v>1</v>
      </c>
      <c r="D4095" s="7" t="s">
        <v>7840</v>
      </c>
      <c r="E4095" s="7" t="s">
        <v>592</v>
      </c>
      <c r="F4095" s="7" t="s">
        <v>7841</v>
      </c>
      <c r="G4095" s="8">
        <v>44111</v>
      </c>
      <c r="H4095" s="7" t="s">
        <v>2781</v>
      </c>
      <c r="I4095" s="7"/>
      <c r="J4095" s="7"/>
      <c r="K4095" s="7">
        <v>0</v>
      </c>
      <c r="L4095" s="7">
        <v>0</v>
      </c>
      <c r="M4095" s="7">
        <v>0</v>
      </c>
      <c r="N4095" s="7">
        <v>1</v>
      </c>
      <c r="O4095" s="7" t="s">
        <v>71</v>
      </c>
      <c r="P4095" s="7">
        <v>0</v>
      </c>
      <c r="Q4095" s="7">
        <v>0</v>
      </c>
      <c r="R4095" s="7">
        <v>200</v>
      </c>
    </row>
    <row r="4096" spans="1:18" x14ac:dyDescent="0.25">
      <c r="A4096" s="7" t="s">
        <v>7842</v>
      </c>
      <c r="B4096" s="8">
        <v>44155</v>
      </c>
      <c r="C4096" s="7">
        <v>1</v>
      </c>
      <c r="D4096" s="7" t="s">
        <v>7843</v>
      </c>
      <c r="E4096" s="7" t="s">
        <v>592</v>
      </c>
      <c r="F4096" s="7" t="s">
        <v>7844</v>
      </c>
      <c r="G4096" s="8">
        <v>44111</v>
      </c>
      <c r="H4096" s="7" t="s">
        <v>2781</v>
      </c>
      <c r="I4096" s="7"/>
      <c r="J4096" s="7"/>
      <c r="K4096" s="7">
        <v>0</v>
      </c>
      <c r="L4096" s="7">
        <v>0</v>
      </c>
      <c r="M4096" s="7">
        <v>50</v>
      </c>
      <c r="N4096" s="7">
        <v>1</v>
      </c>
      <c r="O4096" s="7" t="s">
        <v>71</v>
      </c>
      <c r="P4096" s="7">
        <v>0</v>
      </c>
      <c r="Q4096" s="7">
        <v>0</v>
      </c>
      <c r="R4096" s="7">
        <v>50</v>
      </c>
    </row>
    <row r="4097" spans="1:18" x14ac:dyDescent="0.25">
      <c r="A4097" s="7" t="s">
        <v>7845</v>
      </c>
      <c r="B4097" s="8">
        <v>44155</v>
      </c>
      <c r="C4097" s="7">
        <v>1</v>
      </c>
      <c r="D4097" s="7" t="s">
        <v>7846</v>
      </c>
      <c r="E4097" s="7" t="s">
        <v>592</v>
      </c>
      <c r="F4097" s="7" t="s">
        <v>7847</v>
      </c>
      <c r="G4097" s="8">
        <v>44127</v>
      </c>
      <c r="H4097" s="7" t="s">
        <v>2781</v>
      </c>
      <c r="I4097" s="7"/>
      <c r="J4097" s="7"/>
      <c r="K4097" s="7">
        <v>0</v>
      </c>
      <c r="L4097" s="7">
        <v>0</v>
      </c>
      <c r="M4097" s="7">
        <v>0</v>
      </c>
      <c r="N4097" s="7">
        <v>1</v>
      </c>
      <c r="O4097" s="7" t="s">
        <v>71</v>
      </c>
      <c r="P4097" s="7">
        <v>0</v>
      </c>
      <c r="Q4097" s="7">
        <v>0</v>
      </c>
      <c r="R4097" s="7">
        <v>50</v>
      </c>
    </row>
    <row r="4098" spans="1:18" x14ac:dyDescent="0.25">
      <c r="A4098" s="7" t="s">
        <v>7848</v>
      </c>
      <c r="B4098" s="8">
        <v>44155</v>
      </c>
      <c r="C4098" s="7">
        <v>1</v>
      </c>
      <c r="D4098" s="7" t="s">
        <v>7849</v>
      </c>
      <c r="E4098" s="7" t="s">
        <v>592</v>
      </c>
      <c r="F4098" s="7" t="s">
        <v>7850</v>
      </c>
      <c r="G4098" s="8">
        <v>44113</v>
      </c>
      <c r="H4098" s="7" t="s">
        <v>2781</v>
      </c>
      <c r="I4098" s="7"/>
      <c r="J4098" s="7"/>
      <c r="K4098" s="7">
        <v>0</v>
      </c>
      <c r="L4098" s="7">
        <v>0</v>
      </c>
      <c r="M4098" s="7">
        <v>50</v>
      </c>
      <c r="N4098" s="7">
        <v>1</v>
      </c>
      <c r="O4098" s="7" t="s">
        <v>71</v>
      </c>
      <c r="P4098" s="7">
        <v>0</v>
      </c>
      <c r="Q4098" s="7">
        <v>0</v>
      </c>
      <c r="R4098" s="7">
        <v>50</v>
      </c>
    </row>
    <row r="4099" spans="1:18" x14ac:dyDescent="0.25">
      <c r="A4099" s="7" t="s">
        <v>7851</v>
      </c>
      <c r="B4099" s="8">
        <v>44155</v>
      </c>
      <c r="C4099" s="7">
        <v>1</v>
      </c>
      <c r="D4099" s="7" t="s">
        <v>7852</v>
      </c>
      <c r="E4099" s="7" t="s">
        <v>592</v>
      </c>
      <c r="F4099" s="7" t="s">
        <v>7853</v>
      </c>
      <c r="G4099" s="8">
        <v>44132</v>
      </c>
      <c r="H4099" s="7" t="s">
        <v>2781</v>
      </c>
      <c r="I4099" s="7"/>
      <c r="J4099" s="7"/>
      <c r="K4099" s="7">
        <v>0</v>
      </c>
      <c r="L4099" s="7">
        <v>0</v>
      </c>
      <c r="M4099" s="7">
        <v>551</v>
      </c>
      <c r="N4099" s="7">
        <v>1</v>
      </c>
      <c r="O4099" s="7" t="s">
        <v>71</v>
      </c>
      <c r="P4099" s="7">
        <v>0</v>
      </c>
      <c r="Q4099" s="7">
        <v>0</v>
      </c>
      <c r="R4099" s="7">
        <v>551</v>
      </c>
    </row>
    <row r="4100" spans="1:18" x14ac:dyDescent="0.25">
      <c r="A4100" s="7" t="s">
        <v>7854</v>
      </c>
      <c r="B4100" s="8">
        <v>44155</v>
      </c>
      <c r="C4100" s="7">
        <v>1</v>
      </c>
      <c r="D4100" s="7" t="s">
        <v>7855</v>
      </c>
      <c r="E4100" s="7" t="s">
        <v>592</v>
      </c>
      <c r="F4100" s="7" t="s">
        <v>7856</v>
      </c>
      <c r="G4100" s="8">
        <v>44128</v>
      </c>
      <c r="H4100" s="7" t="s">
        <v>2781</v>
      </c>
      <c r="I4100" s="7"/>
      <c r="J4100" s="7"/>
      <c r="K4100" s="7">
        <v>0</v>
      </c>
      <c r="L4100" s="7">
        <v>0</v>
      </c>
      <c r="M4100" s="7">
        <v>550</v>
      </c>
      <c r="N4100" s="7">
        <v>1</v>
      </c>
      <c r="O4100" s="7" t="s">
        <v>71</v>
      </c>
      <c r="P4100" s="7">
        <v>0</v>
      </c>
      <c r="Q4100" s="7">
        <v>0</v>
      </c>
      <c r="R4100" s="7">
        <v>550</v>
      </c>
    </row>
    <row r="4101" spans="1:18" x14ac:dyDescent="0.25">
      <c r="A4101" s="7" t="s">
        <v>7857</v>
      </c>
      <c r="B4101" s="8">
        <v>44155</v>
      </c>
      <c r="C4101" s="7">
        <v>1</v>
      </c>
      <c r="D4101" s="7" t="s">
        <v>7858</v>
      </c>
      <c r="E4101" s="7" t="s">
        <v>592</v>
      </c>
      <c r="F4101" s="7" t="s">
        <v>7859</v>
      </c>
      <c r="G4101" s="8">
        <v>44125</v>
      </c>
      <c r="H4101" s="7" t="s">
        <v>2781</v>
      </c>
      <c r="I4101" s="7"/>
      <c r="J4101" s="7"/>
      <c r="K4101" s="7">
        <v>0</v>
      </c>
      <c r="L4101" s="7">
        <v>0</v>
      </c>
      <c r="M4101" s="7">
        <v>50</v>
      </c>
      <c r="N4101" s="7">
        <v>1</v>
      </c>
      <c r="O4101" s="7" t="s">
        <v>71</v>
      </c>
      <c r="P4101" s="7">
        <v>0</v>
      </c>
      <c r="Q4101" s="7">
        <v>0</v>
      </c>
      <c r="R4101" s="7">
        <v>50</v>
      </c>
    </row>
    <row r="4102" spans="1:18" x14ac:dyDescent="0.25">
      <c r="A4102" s="7" t="s">
        <v>7860</v>
      </c>
      <c r="B4102" s="8">
        <v>44155</v>
      </c>
      <c r="C4102" s="7">
        <v>1</v>
      </c>
      <c r="D4102" s="7" t="s">
        <v>7861</v>
      </c>
      <c r="E4102" s="7" t="s">
        <v>592</v>
      </c>
      <c r="F4102" s="7" t="s">
        <v>7862</v>
      </c>
      <c r="G4102" s="8">
        <v>44133</v>
      </c>
      <c r="H4102" s="7" t="s">
        <v>2781</v>
      </c>
      <c r="I4102" s="7"/>
      <c r="J4102" s="7"/>
      <c r="K4102" s="7">
        <v>0</v>
      </c>
      <c r="L4102" s="7">
        <v>0</v>
      </c>
      <c r="M4102" s="7">
        <v>50</v>
      </c>
      <c r="N4102" s="7">
        <v>1</v>
      </c>
      <c r="O4102" s="7" t="s">
        <v>71</v>
      </c>
      <c r="P4102" s="7">
        <v>0</v>
      </c>
      <c r="Q4102" s="7">
        <v>0</v>
      </c>
      <c r="R4102" s="7">
        <v>50</v>
      </c>
    </row>
    <row r="4103" spans="1:18" x14ac:dyDescent="0.25">
      <c r="A4103" s="7" t="s">
        <v>7863</v>
      </c>
      <c r="B4103" s="8">
        <v>44155</v>
      </c>
      <c r="C4103" s="7">
        <v>1</v>
      </c>
      <c r="D4103" s="7" t="s">
        <v>7864</v>
      </c>
      <c r="E4103" s="7" t="s">
        <v>592</v>
      </c>
      <c r="F4103" s="7" t="s">
        <v>7865</v>
      </c>
      <c r="G4103" s="8">
        <v>44132</v>
      </c>
      <c r="H4103" s="7" t="s">
        <v>2781</v>
      </c>
      <c r="I4103" s="7"/>
      <c r="J4103" s="7"/>
      <c r="K4103" s="7">
        <v>0</v>
      </c>
      <c r="L4103" s="7">
        <v>0</v>
      </c>
      <c r="M4103" s="7">
        <v>551</v>
      </c>
      <c r="N4103" s="7">
        <v>1</v>
      </c>
      <c r="O4103" s="7" t="s">
        <v>71</v>
      </c>
      <c r="P4103" s="7">
        <v>0</v>
      </c>
      <c r="Q4103" s="7">
        <v>0</v>
      </c>
      <c r="R4103" s="7">
        <v>551</v>
      </c>
    </row>
    <row r="4104" spans="1:18" x14ac:dyDescent="0.25">
      <c r="A4104" s="7" t="s">
        <v>7866</v>
      </c>
      <c r="B4104" s="8">
        <v>44155</v>
      </c>
      <c r="C4104" s="7">
        <v>1</v>
      </c>
      <c r="D4104" s="7" t="s">
        <v>7867</v>
      </c>
      <c r="E4104" s="7" t="s">
        <v>592</v>
      </c>
      <c r="F4104" s="7" t="s">
        <v>7868</v>
      </c>
      <c r="G4104" s="8">
        <v>44140</v>
      </c>
      <c r="H4104" s="7" t="s">
        <v>2781</v>
      </c>
      <c r="I4104" s="7"/>
      <c r="J4104" s="7"/>
      <c r="K4104" s="7">
        <v>0</v>
      </c>
      <c r="L4104" s="7">
        <v>0</v>
      </c>
      <c r="M4104" s="7">
        <v>0</v>
      </c>
      <c r="N4104" s="7">
        <v>1</v>
      </c>
      <c r="O4104" s="7" t="s">
        <v>71</v>
      </c>
      <c r="P4104" s="7">
        <v>0</v>
      </c>
      <c r="Q4104" s="7">
        <v>0</v>
      </c>
      <c r="R4104" s="7">
        <v>50</v>
      </c>
    </row>
    <row r="4105" spans="1:18" x14ac:dyDescent="0.25">
      <c r="A4105" s="7" t="s">
        <v>7869</v>
      </c>
      <c r="B4105" s="8">
        <v>44155</v>
      </c>
      <c r="C4105" s="7">
        <v>1</v>
      </c>
      <c r="D4105" s="7" t="s">
        <v>7870</v>
      </c>
      <c r="E4105" s="7" t="s">
        <v>592</v>
      </c>
      <c r="F4105" s="7" t="s">
        <v>7871</v>
      </c>
      <c r="G4105" s="8">
        <v>44086</v>
      </c>
      <c r="H4105" s="7" t="s">
        <v>2781</v>
      </c>
      <c r="I4105" s="7"/>
      <c r="J4105" s="7"/>
      <c r="K4105" s="7">
        <v>0</v>
      </c>
      <c r="L4105" s="7">
        <v>0</v>
      </c>
      <c r="M4105" s="7">
        <v>0</v>
      </c>
      <c r="N4105" s="7">
        <v>1</v>
      </c>
      <c r="O4105" s="7" t="s">
        <v>71</v>
      </c>
      <c r="P4105" s="7">
        <v>0</v>
      </c>
      <c r="Q4105" s="7">
        <v>0</v>
      </c>
      <c r="R4105" s="7">
        <v>50</v>
      </c>
    </row>
    <row r="4106" spans="1:18" x14ac:dyDescent="0.25">
      <c r="A4106" s="7" t="s">
        <v>7872</v>
      </c>
      <c r="B4106" s="8">
        <v>44155</v>
      </c>
      <c r="C4106" s="7">
        <v>1</v>
      </c>
      <c r="D4106" s="7" t="s">
        <v>7873</v>
      </c>
      <c r="E4106" s="7" t="s">
        <v>592</v>
      </c>
      <c r="F4106" s="7" t="s">
        <v>7874</v>
      </c>
      <c r="G4106" s="8">
        <v>44111</v>
      </c>
      <c r="H4106" s="7" t="s">
        <v>2781</v>
      </c>
      <c r="I4106" s="7"/>
      <c r="J4106" s="7"/>
      <c r="K4106" s="7">
        <v>0</v>
      </c>
      <c r="L4106" s="7">
        <v>0</v>
      </c>
      <c r="M4106" s="7">
        <v>50</v>
      </c>
      <c r="N4106" s="7">
        <v>1</v>
      </c>
      <c r="O4106" s="7" t="s">
        <v>71</v>
      </c>
      <c r="P4106" s="7">
        <v>0</v>
      </c>
      <c r="Q4106" s="7">
        <v>0</v>
      </c>
      <c r="R4106" s="7">
        <v>50</v>
      </c>
    </row>
    <row r="4107" spans="1:18" x14ac:dyDescent="0.25">
      <c r="A4107" s="7" t="s">
        <v>7875</v>
      </c>
      <c r="B4107" s="8">
        <v>44155</v>
      </c>
      <c r="C4107" s="7">
        <v>1</v>
      </c>
      <c r="D4107" s="7" t="s">
        <v>7876</v>
      </c>
      <c r="E4107" s="7" t="s">
        <v>592</v>
      </c>
      <c r="F4107" s="7" t="s">
        <v>7877</v>
      </c>
      <c r="G4107" s="8">
        <v>44125</v>
      </c>
      <c r="H4107" s="7" t="s">
        <v>2781</v>
      </c>
      <c r="I4107" s="7"/>
      <c r="J4107" s="7"/>
      <c r="K4107" s="7">
        <v>0</v>
      </c>
      <c r="L4107" s="7">
        <v>0</v>
      </c>
      <c r="M4107" s="7">
        <v>50</v>
      </c>
      <c r="N4107" s="7">
        <v>1</v>
      </c>
      <c r="O4107" s="7" t="s">
        <v>71</v>
      </c>
      <c r="P4107" s="7">
        <v>0</v>
      </c>
      <c r="Q4107" s="7">
        <v>0</v>
      </c>
      <c r="R4107" s="7">
        <v>50</v>
      </c>
    </row>
    <row r="4108" spans="1:18" x14ac:dyDescent="0.25">
      <c r="A4108" s="7" t="s">
        <v>7878</v>
      </c>
      <c r="B4108" s="8">
        <v>44155</v>
      </c>
      <c r="C4108" s="7">
        <v>1</v>
      </c>
      <c r="D4108" s="7" t="s">
        <v>7879</v>
      </c>
      <c r="E4108" s="7" t="s">
        <v>592</v>
      </c>
      <c r="F4108" s="7" t="s">
        <v>7880</v>
      </c>
      <c r="G4108" s="8">
        <v>44098</v>
      </c>
      <c r="H4108" s="7" t="s">
        <v>2781</v>
      </c>
      <c r="I4108" s="7"/>
      <c r="J4108" s="7"/>
      <c r="K4108" s="7">
        <v>0</v>
      </c>
      <c r="L4108" s="7">
        <v>0</v>
      </c>
      <c r="M4108" s="7">
        <v>336</v>
      </c>
      <c r="N4108" s="7">
        <v>1</v>
      </c>
      <c r="O4108" s="7" t="s">
        <v>71</v>
      </c>
      <c r="P4108" s="7">
        <v>0</v>
      </c>
      <c r="Q4108" s="7">
        <v>0</v>
      </c>
      <c r="R4108" s="7">
        <v>336</v>
      </c>
    </row>
    <row r="4109" spans="1:18" x14ac:dyDescent="0.25">
      <c r="A4109" s="7" t="s">
        <v>7881</v>
      </c>
      <c r="B4109" s="8">
        <v>44155</v>
      </c>
      <c r="C4109" s="7">
        <v>1</v>
      </c>
      <c r="D4109" s="7" t="s">
        <v>7882</v>
      </c>
      <c r="E4109" s="7" t="s">
        <v>592</v>
      </c>
      <c r="F4109" s="7" t="s">
        <v>7883</v>
      </c>
      <c r="G4109" s="8">
        <v>44076</v>
      </c>
      <c r="H4109" s="7" t="s">
        <v>2781</v>
      </c>
      <c r="I4109" s="7"/>
      <c r="J4109" s="7"/>
      <c r="K4109" s="7">
        <v>0</v>
      </c>
      <c r="L4109" s="7">
        <v>0</v>
      </c>
      <c r="M4109" s="7">
        <v>50</v>
      </c>
      <c r="N4109" s="7">
        <v>1</v>
      </c>
      <c r="O4109" s="7" t="s">
        <v>71</v>
      </c>
      <c r="P4109" s="7">
        <v>0</v>
      </c>
      <c r="Q4109" s="7">
        <v>0</v>
      </c>
      <c r="R4109" s="7">
        <v>50</v>
      </c>
    </row>
    <row r="4110" spans="1:18" x14ac:dyDescent="0.25">
      <c r="A4110" s="7" t="s">
        <v>7884</v>
      </c>
      <c r="B4110" s="8">
        <v>44155</v>
      </c>
      <c r="C4110" s="7">
        <v>1</v>
      </c>
      <c r="D4110" s="7" t="s">
        <v>7885</v>
      </c>
      <c r="E4110" s="7" t="s">
        <v>592</v>
      </c>
      <c r="F4110" s="7" t="s">
        <v>7886</v>
      </c>
      <c r="G4110" s="8">
        <v>44077</v>
      </c>
      <c r="H4110" s="7" t="s">
        <v>2781</v>
      </c>
      <c r="I4110" s="7"/>
      <c r="J4110" s="7"/>
      <c r="K4110" s="7">
        <v>0</v>
      </c>
      <c r="L4110" s="7">
        <v>0</v>
      </c>
      <c r="M4110" s="7">
        <v>50</v>
      </c>
      <c r="N4110" s="7">
        <v>1</v>
      </c>
      <c r="O4110" s="7" t="s">
        <v>71</v>
      </c>
      <c r="P4110" s="7">
        <v>0</v>
      </c>
      <c r="Q4110" s="7">
        <v>0</v>
      </c>
      <c r="R4110" s="7">
        <v>50</v>
      </c>
    </row>
    <row r="4111" spans="1:18" x14ac:dyDescent="0.25">
      <c r="A4111" s="7" t="s">
        <v>7839</v>
      </c>
      <c r="B4111" s="8">
        <v>44155</v>
      </c>
      <c r="C4111" s="7">
        <v>1</v>
      </c>
      <c r="D4111" s="7" t="s">
        <v>7840</v>
      </c>
      <c r="E4111" s="7" t="s">
        <v>592</v>
      </c>
      <c r="F4111" s="7" t="s">
        <v>7841</v>
      </c>
      <c r="G4111" s="8">
        <v>44111</v>
      </c>
      <c r="H4111" s="7" t="s">
        <v>2781</v>
      </c>
      <c r="I4111" s="7"/>
      <c r="J4111" s="7"/>
      <c r="K4111" s="7">
        <v>0</v>
      </c>
      <c r="L4111" s="7">
        <v>0</v>
      </c>
      <c r="M4111" s="7">
        <v>0</v>
      </c>
      <c r="N4111" s="7">
        <v>1</v>
      </c>
      <c r="O4111" s="7" t="s">
        <v>71</v>
      </c>
      <c r="P4111" s="7">
        <v>0</v>
      </c>
      <c r="Q4111" s="7">
        <v>0</v>
      </c>
      <c r="R4111" s="7">
        <v>200</v>
      </c>
    </row>
    <row r="4112" spans="1:18" x14ac:dyDescent="0.25">
      <c r="A4112" s="7" t="s">
        <v>7842</v>
      </c>
      <c r="B4112" s="8">
        <v>44155</v>
      </c>
      <c r="C4112" s="7">
        <v>1</v>
      </c>
      <c r="D4112" s="7" t="s">
        <v>7843</v>
      </c>
      <c r="E4112" s="7" t="s">
        <v>592</v>
      </c>
      <c r="F4112" s="7" t="s">
        <v>7844</v>
      </c>
      <c r="G4112" s="8">
        <v>44111</v>
      </c>
      <c r="H4112" s="7" t="s">
        <v>2781</v>
      </c>
      <c r="I4112" s="7"/>
      <c r="J4112" s="7"/>
      <c r="K4112" s="7">
        <v>0</v>
      </c>
      <c r="L4112" s="7">
        <v>0</v>
      </c>
      <c r="M4112" s="7">
        <v>50</v>
      </c>
      <c r="N4112" s="7">
        <v>1</v>
      </c>
      <c r="O4112" s="7" t="s">
        <v>71</v>
      </c>
      <c r="P4112" s="7">
        <v>0</v>
      </c>
      <c r="Q4112" s="7">
        <v>0</v>
      </c>
      <c r="R4112" s="7">
        <v>50</v>
      </c>
    </row>
    <row r="4113" spans="1:18" x14ac:dyDescent="0.25">
      <c r="A4113" s="7" t="s">
        <v>7845</v>
      </c>
      <c r="B4113" s="8">
        <v>44155</v>
      </c>
      <c r="C4113" s="7">
        <v>1</v>
      </c>
      <c r="D4113" s="7" t="s">
        <v>7846</v>
      </c>
      <c r="E4113" s="7" t="s">
        <v>592</v>
      </c>
      <c r="F4113" s="7" t="s">
        <v>7847</v>
      </c>
      <c r="G4113" s="8">
        <v>44127</v>
      </c>
      <c r="H4113" s="7" t="s">
        <v>2781</v>
      </c>
      <c r="I4113" s="7"/>
      <c r="J4113" s="7"/>
      <c r="K4113" s="7">
        <v>0</v>
      </c>
      <c r="L4113" s="7">
        <v>0</v>
      </c>
      <c r="M4113" s="7">
        <v>0</v>
      </c>
      <c r="N4113" s="7">
        <v>1</v>
      </c>
      <c r="O4113" s="7" t="s">
        <v>71</v>
      </c>
      <c r="P4113" s="7">
        <v>0</v>
      </c>
      <c r="Q4113" s="7">
        <v>0</v>
      </c>
      <c r="R4113" s="7">
        <v>50</v>
      </c>
    </row>
    <row r="4114" spans="1:18" x14ac:dyDescent="0.25">
      <c r="A4114" s="7" t="s">
        <v>7848</v>
      </c>
      <c r="B4114" s="8">
        <v>44155</v>
      </c>
      <c r="C4114" s="7">
        <v>1</v>
      </c>
      <c r="D4114" s="7" t="s">
        <v>7849</v>
      </c>
      <c r="E4114" s="7" t="s">
        <v>592</v>
      </c>
      <c r="F4114" s="7" t="s">
        <v>7850</v>
      </c>
      <c r="G4114" s="8">
        <v>44113</v>
      </c>
      <c r="H4114" s="7" t="s">
        <v>2781</v>
      </c>
      <c r="I4114" s="7"/>
      <c r="J4114" s="7"/>
      <c r="K4114" s="7">
        <v>0</v>
      </c>
      <c r="L4114" s="7">
        <v>0</v>
      </c>
      <c r="M4114" s="7">
        <v>50</v>
      </c>
      <c r="N4114" s="7">
        <v>1</v>
      </c>
      <c r="O4114" s="7" t="s">
        <v>71</v>
      </c>
      <c r="P4114" s="7">
        <v>0</v>
      </c>
      <c r="Q4114" s="7">
        <v>0</v>
      </c>
      <c r="R4114" s="7">
        <v>50</v>
      </c>
    </row>
    <row r="4115" spans="1:18" x14ac:dyDescent="0.25">
      <c r="A4115" s="7" t="s">
        <v>7851</v>
      </c>
      <c r="B4115" s="8">
        <v>44155</v>
      </c>
      <c r="C4115" s="7">
        <v>1</v>
      </c>
      <c r="D4115" s="7" t="s">
        <v>7852</v>
      </c>
      <c r="E4115" s="7" t="s">
        <v>592</v>
      </c>
      <c r="F4115" s="7" t="s">
        <v>7853</v>
      </c>
      <c r="G4115" s="8">
        <v>44132</v>
      </c>
      <c r="H4115" s="7" t="s">
        <v>2781</v>
      </c>
      <c r="I4115" s="7"/>
      <c r="J4115" s="7"/>
      <c r="K4115" s="7">
        <v>0</v>
      </c>
      <c r="L4115" s="7">
        <v>0</v>
      </c>
      <c r="M4115" s="7">
        <v>551</v>
      </c>
      <c r="N4115" s="7">
        <v>1</v>
      </c>
      <c r="O4115" s="7" t="s">
        <v>71</v>
      </c>
      <c r="P4115" s="7">
        <v>0</v>
      </c>
      <c r="Q4115" s="7">
        <v>0</v>
      </c>
      <c r="R4115" s="7">
        <v>551</v>
      </c>
    </row>
    <row r="4116" spans="1:18" x14ac:dyDescent="0.25">
      <c r="A4116" s="7" t="s">
        <v>7854</v>
      </c>
      <c r="B4116" s="8">
        <v>44155</v>
      </c>
      <c r="C4116" s="7">
        <v>1</v>
      </c>
      <c r="D4116" s="7" t="s">
        <v>7855</v>
      </c>
      <c r="E4116" s="7" t="s">
        <v>592</v>
      </c>
      <c r="F4116" s="7" t="s">
        <v>7856</v>
      </c>
      <c r="G4116" s="8">
        <v>44128</v>
      </c>
      <c r="H4116" s="7" t="s">
        <v>2781</v>
      </c>
      <c r="I4116" s="7"/>
      <c r="J4116" s="7"/>
      <c r="K4116" s="7">
        <v>0</v>
      </c>
      <c r="L4116" s="7">
        <v>0</v>
      </c>
      <c r="M4116" s="7">
        <v>550</v>
      </c>
      <c r="N4116" s="7">
        <v>1</v>
      </c>
      <c r="O4116" s="7" t="s">
        <v>71</v>
      </c>
      <c r="P4116" s="7">
        <v>0</v>
      </c>
      <c r="Q4116" s="7">
        <v>0</v>
      </c>
      <c r="R4116" s="7">
        <v>550</v>
      </c>
    </row>
    <row r="4117" spans="1:18" x14ac:dyDescent="0.25">
      <c r="A4117" s="7" t="s">
        <v>7857</v>
      </c>
      <c r="B4117" s="8">
        <v>44155</v>
      </c>
      <c r="C4117" s="7">
        <v>1</v>
      </c>
      <c r="D4117" s="7" t="s">
        <v>7858</v>
      </c>
      <c r="E4117" s="7" t="s">
        <v>592</v>
      </c>
      <c r="F4117" s="7" t="s">
        <v>7859</v>
      </c>
      <c r="G4117" s="8">
        <v>44125</v>
      </c>
      <c r="H4117" s="7" t="s">
        <v>2781</v>
      </c>
      <c r="I4117" s="7"/>
      <c r="J4117" s="7"/>
      <c r="K4117" s="7">
        <v>0</v>
      </c>
      <c r="L4117" s="7">
        <v>0</v>
      </c>
      <c r="M4117" s="7">
        <v>50</v>
      </c>
      <c r="N4117" s="7">
        <v>1</v>
      </c>
      <c r="O4117" s="7" t="s">
        <v>71</v>
      </c>
      <c r="P4117" s="7">
        <v>0</v>
      </c>
      <c r="Q4117" s="7">
        <v>0</v>
      </c>
      <c r="R4117" s="7">
        <v>50</v>
      </c>
    </row>
    <row r="4118" spans="1:18" x14ac:dyDescent="0.25">
      <c r="A4118" s="7" t="s">
        <v>7860</v>
      </c>
      <c r="B4118" s="8">
        <v>44155</v>
      </c>
      <c r="C4118" s="7">
        <v>1</v>
      </c>
      <c r="D4118" s="7" t="s">
        <v>7861</v>
      </c>
      <c r="E4118" s="7" t="s">
        <v>592</v>
      </c>
      <c r="F4118" s="7" t="s">
        <v>7862</v>
      </c>
      <c r="G4118" s="8">
        <v>44133</v>
      </c>
      <c r="H4118" s="7" t="s">
        <v>2781</v>
      </c>
      <c r="I4118" s="7"/>
      <c r="J4118" s="7"/>
      <c r="K4118" s="7">
        <v>0</v>
      </c>
      <c r="L4118" s="7">
        <v>0</v>
      </c>
      <c r="M4118" s="7">
        <v>50</v>
      </c>
      <c r="N4118" s="7">
        <v>1</v>
      </c>
      <c r="O4118" s="7" t="s">
        <v>71</v>
      </c>
      <c r="P4118" s="7">
        <v>0</v>
      </c>
      <c r="Q4118" s="7">
        <v>0</v>
      </c>
      <c r="R4118" s="7">
        <v>50</v>
      </c>
    </row>
    <row r="4119" spans="1:18" x14ac:dyDescent="0.25">
      <c r="A4119" s="7" t="s">
        <v>7863</v>
      </c>
      <c r="B4119" s="8">
        <v>44155</v>
      </c>
      <c r="C4119" s="7">
        <v>1</v>
      </c>
      <c r="D4119" s="7" t="s">
        <v>7864</v>
      </c>
      <c r="E4119" s="7" t="s">
        <v>592</v>
      </c>
      <c r="F4119" s="7" t="s">
        <v>7865</v>
      </c>
      <c r="G4119" s="8">
        <v>44132</v>
      </c>
      <c r="H4119" s="7" t="s">
        <v>2781</v>
      </c>
      <c r="I4119" s="7"/>
      <c r="J4119" s="7"/>
      <c r="K4119" s="7">
        <v>0</v>
      </c>
      <c r="L4119" s="7">
        <v>0</v>
      </c>
      <c r="M4119" s="7">
        <v>551</v>
      </c>
      <c r="N4119" s="7">
        <v>1</v>
      </c>
      <c r="O4119" s="7" t="s">
        <v>71</v>
      </c>
      <c r="P4119" s="7">
        <v>0</v>
      </c>
      <c r="Q4119" s="7">
        <v>0</v>
      </c>
      <c r="R4119" s="7">
        <v>551</v>
      </c>
    </row>
    <row r="4120" spans="1:18" x14ac:dyDescent="0.25">
      <c r="A4120" s="7" t="s">
        <v>7866</v>
      </c>
      <c r="B4120" s="8">
        <v>44155</v>
      </c>
      <c r="C4120" s="7">
        <v>1</v>
      </c>
      <c r="D4120" s="7" t="s">
        <v>7867</v>
      </c>
      <c r="E4120" s="7" t="s">
        <v>592</v>
      </c>
      <c r="F4120" s="7" t="s">
        <v>7868</v>
      </c>
      <c r="G4120" s="8">
        <v>44140</v>
      </c>
      <c r="H4120" s="7" t="s">
        <v>2781</v>
      </c>
      <c r="I4120" s="7"/>
      <c r="J4120" s="7"/>
      <c r="K4120" s="7">
        <v>0</v>
      </c>
      <c r="L4120" s="7">
        <v>0</v>
      </c>
      <c r="M4120" s="7">
        <v>0</v>
      </c>
      <c r="N4120" s="7">
        <v>1</v>
      </c>
      <c r="O4120" s="7" t="s">
        <v>71</v>
      </c>
      <c r="P4120" s="7">
        <v>0</v>
      </c>
      <c r="Q4120" s="7">
        <v>0</v>
      </c>
      <c r="R4120" s="7">
        <v>50</v>
      </c>
    </row>
    <row r="4121" spans="1:18" x14ac:dyDescent="0.25">
      <c r="A4121" s="7" t="s">
        <v>7869</v>
      </c>
      <c r="B4121" s="8">
        <v>44155</v>
      </c>
      <c r="C4121" s="7">
        <v>1</v>
      </c>
      <c r="D4121" s="7" t="s">
        <v>7870</v>
      </c>
      <c r="E4121" s="7" t="s">
        <v>592</v>
      </c>
      <c r="F4121" s="7" t="s">
        <v>7871</v>
      </c>
      <c r="G4121" s="8">
        <v>44086</v>
      </c>
      <c r="H4121" s="7" t="s">
        <v>2781</v>
      </c>
      <c r="I4121" s="7"/>
      <c r="J4121" s="7"/>
      <c r="K4121" s="7">
        <v>0</v>
      </c>
      <c r="L4121" s="7">
        <v>0</v>
      </c>
      <c r="M4121" s="7">
        <v>0</v>
      </c>
      <c r="N4121" s="7">
        <v>1</v>
      </c>
      <c r="O4121" s="7" t="s">
        <v>71</v>
      </c>
      <c r="P4121" s="7">
        <v>0</v>
      </c>
      <c r="Q4121" s="7">
        <v>0</v>
      </c>
      <c r="R4121" s="7">
        <v>50</v>
      </c>
    </row>
    <row r="4122" spans="1:18" x14ac:dyDescent="0.25">
      <c r="A4122" s="7" t="s">
        <v>7872</v>
      </c>
      <c r="B4122" s="8">
        <v>44155</v>
      </c>
      <c r="C4122" s="7">
        <v>1</v>
      </c>
      <c r="D4122" s="7" t="s">
        <v>7873</v>
      </c>
      <c r="E4122" s="7" t="s">
        <v>592</v>
      </c>
      <c r="F4122" s="7" t="s">
        <v>7874</v>
      </c>
      <c r="G4122" s="8">
        <v>44111</v>
      </c>
      <c r="H4122" s="7" t="s">
        <v>2781</v>
      </c>
      <c r="I4122" s="7"/>
      <c r="J4122" s="7"/>
      <c r="K4122" s="7">
        <v>0</v>
      </c>
      <c r="L4122" s="7">
        <v>0</v>
      </c>
      <c r="M4122" s="7">
        <v>50</v>
      </c>
      <c r="N4122" s="7">
        <v>1</v>
      </c>
      <c r="O4122" s="7" t="s">
        <v>71</v>
      </c>
      <c r="P4122" s="7">
        <v>0</v>
      </c>
      <c r="Q4122" s="7">
        <v>0</v>
      </c>
      <c r="R4122" s="7">
        <v>50</v>
      </c>
    </row>
    <row r="4123" spans="1:18" x14ac:dyDescent="0.25">
      <c r="A4123" s="7" t="s">
        <v>7875</v>
      </c>
      <c r="B4123" s="8">
        <v>44155</v>
      </c>
      <c r="C4123" s="7">
        <v>1</v>
      </c>
      <c r="D4123" s="7" t="s">
        <v>7876</v>
      </c>
      <c r="E4123" s="7" t="s">
        <v>592</v>
      </c>
      <c r="F4123" s="7" t="s">
        <v>7877</v>
      </c>
      <c r="G4123" s="8">
        <v>44125</v>
      </c>
      <c r="H4123" s="7" t="s">
        <v>2781</v>
      </c>
      <c r="I4123" s="7"/>
      <c r="J4123" s="7"/>
      <c r="K4123" s="7">
        <v>0</v>
      </c>
      <c r="L4123" s="7">
        <v>0</v>
      </c>
      <c r="M4123" s="7">
        <v>50</v>
      </c>
      <c r="N4123" s="7">
        <v>1</v>
      </c>
      <c r="O4123" s="7" t="s">
        <v>71</v>
      </c>
      <c r="P4123" s="7">
        <v>0</v>
      </c>
      <c r="Q4123" s="7">
        <v>0</v>
      </c>
      <c r="R4123" s="7">
        <v>50</v>
      </c>
    </row>
    <row r="4124" spans="1:18" x14ac:dyDescent="0.25">
      <c r="A4124" s="7" t="s">
        <v>7878</v>
      </c>
      <c r="B4124" s="8">
        <v>44155</v>
      </c>
      <c r="C4124" s="7">
        <v>1</v>
      </c>
      <c r="D4124" s="7" t="s">
        <v>7879</v>
      </c>
      <c r="E4124" s="7" t="s">
        <v>592</v>
      </c>
      <c r="F4124" s="7" t="s">
        <v>7880</v>
      </c>
      <c r="G4124" s="8">
        <v>44098</v>
      </c>
      <c r="H4124" s="7" t="s">
        <v>2781</v>
      </c>
      <c r="I4124" s="7"/>
      <c r="J4124" s="7"/>
      <c r="K4124" s="7">
        <v>0</v>
      </c>
      <c r="L4124" s="7">
        <v>0</v>
      </c>
      <c r="M4124" s="7">
        <v>336</v>
      </c>
      <c r="N4124" s="7">
        <v>1</v>
      </c>
      <c r="O4124" s="7" t="s">
        <v>71</v>
      </c>
      <c r="P4124" s="7">
        <v>0</v>
      </c>
      <c r="Q4124" s="7">
        <v>0</v>
      </c>
      <c r="R4124" s="7">
        <v>336</v>
      </c>
    </row>
    <row r="4125" spans="1:18" x14ac:dyDescent="0.25">
      <c r="A4125" s="7" t="s">
        <v>7881</v>
      </c>
      <c r="B4125" s="8">
        <v>44155</v>
      </c>
      <c r="C4125" s="7">
        <v>1</v>
      </c>
      <c r="D4125" s="7" t="s">
        <v>7882</v>
      </c>
      <c r="E4125" s="7" t="s">
        <v>592</v>
      </c>
      <c r="F4125" s="7" t="s">
        <v>7883</v>
      </c>
      <c r="G4125" s="8">
        <v>44076</v>
      </c>
      <c r="H4125" s="7" t="s">
        <v>2781</v>
      </c>
      <c r="I4125" s="7"/>
      <c r="J4125" s="7"/>
      <c r="K4125" s="7">
        <v>0</v>
      </c>
      <c r="L4125" s="7">
        <v>0</v>
      </c>
      <c r="M4125" s="7">
        <v>50</v>
      </c>
      <c r="N4125" s="7">
        <v>1</v>
      </c>
      <c r="O4125" s="7" t="s">
        <v>71</v>
      </c>
      <c r="P4125" s="7">
        <v>0</v>
      </c>
      <c r="Q4125" s="7">
        <v>0</v>
      </c>
      <c r="R4125" s="7">
        <v>50</v>
      </c>
    </row>
    <row r="4126" spans="1:18" x14ac:dyDescent="0.25">
      <c r="A4126" s="7" t="s">
        <v>7884</v>
      </c>
      <c r="B4126" s="8">
        <v>44155</v>
      </c>
      <c r="C4126" s="7">
        <v>1</v>
      </c>
      <c r="D4126" s="7" t="s">
        <v>7885</v>
      </c>
      <c r="E4126" s="7" t="s">
        <v>592</v>
      </c>
      <c r="F4126" s="7" t="s">
        <v>7886</v>
      </c>
      <c r="G4126" s="8">
        <v>44077</v>
      </c>
      <c r="H4126" s="7" t="s">
        <v>2781</v>
      </c>
      <c r="I4126" s="7"/>
      <c r="J4126" s="7"/>
      <c r="K4126" s="7">
        <v>0</v>
      </c>
      <c r="L4126" s="7">
        <v>0</v>
      </c>
      <c r="M4126" s="7">
        <v>50</v>
      </c>
      <c r="N4126" s="7">
        <v>1</v>
      </c>
      <c r="O4126" s="7" t="s">
        <v>71</v>
      </c>
      <c r="P4126" s="7">
        <v>0</v>
      </c>
      <c r="Q4126" s="7">
        <v>0</v>
      </c>
      <c r="R4126" s="7">
        <v>50</v>
      </c>
    </row>
    <row r="4127" spans="1:18" x14ac:dyDescent="0.25">
      <c r="A4127" s="7" t="s">
        <v>7839</v>
      </c>
      <c r="B4127" s="8">
        <v>44155</v>
      </c>
      <c r="C4127" s="7">
        <v>1</v>
      </c>
      <c r="D4127" s="7" t="s">
        <v>7840</v>
      </c>
      <c r="E4127" s="7" t="s">
        <v>592</v>
      </c>
      <c r="F4127" s="7" t="s">
        <v>7841</v>
      </c>
      <c r="G4127" s="8">
        <v>44111</v>
      </c>
      <c r="H4127" s="7" t="s">
        <v>2781</v>
      </c>
      <c r="I4127" s="7"/>
      <c r="J4127" s="7"/>
      <c r="K4127" s="7">
        <v>0</v>
      </c>
      <c r="L4127" s="7">
        <v>0</v>
      </c>
      <c r="M4127" s="7">
        <v>0</v>
      </c>
      <c r="N4127" s="7">
        <v>1</v>
      </c>
      <c r="O4127" s="7" t="s">
        <v>71</v>
      </c>
      <c r="P4127" s="7">
        <v>0</v>
      </c>
      <c r="Q4127" s="7">
        <v>0</v>
      </c>
      <c r="R4127" s="7">
        <v>200</v>
      </c>
    </row>
    <row r="4128" spans="1:18" x14ac:dyDescent="0.25">
      <c r="A4128" s="7" t="s">
        <v>7842</v>
      </c>
      <c r="B4128" s="8">
        <v>44155</v>
      </c>
      <c r="C4128" s="7">
        <v>1</v>
      </c>
      <c r="D4128" s="7" t="s">
        <v>7843</v>
      </c>
      <c r="E4128" s="7" t="s">
        <v>592</v>
      </c>
      <c r="F4128" s="7" t="s">
        <v>7844</v>
      </c>
      <c r="G4128" s="8">
        <v>44111</v>
      </c>
      <c r="H4128" s="7" t="s">
        <v>2781</v>
      </c>
      <c r="I4128" s="7"/>
      <c r="J4128" s="7"/>
      <c r="K4128" s="7">
        <v>0</v>
      </c>
      <c r="L4128" s="7">
        <v>0</v>
      </c>
      <c r="M4128" s="7">
        <v>50</v>
      </c>
      <c r="N4128" s="7">
        <v>1</v>
      </c>
      <c r="O4128" s="7" t="s">
        <v>71</v>
      </c>
      <c r="P4128" s="7">
        <v>0</v>
      </c>
      <c r="Q4128" s="7">
        <v>0</v>
      </c>
      <c r="R4128" s="7">
        <v>50</v>
      </c>
    </row>
    <row r="4129" spans="1:18" x14ac:dyDescent="0.25">
      <c r="A4129" s="7" t="s">
        <v>7845</v>
      </c>
      <c r="B4129" s="8">
        <v>44155</v>
      </c>
      <c r="C4129" s="7">
        <v>1</v>
      </c>
      <c r="D4129" s="7" t="s">
        <v>7846</v>
      </c>
      <c r="E4129" s="7" t="s">
        <v>592</v>
      </c>
      <c r="F4129" s="7" t="s">
        <v>7847</v>
      </c>
      <c r="G4129" s="8">
        <v>44127</v>
      </c>
      <c r="H4129" s="7" t="s">
        <v>2781</v>
      </c>
      <c r="I4129" s="7"/>
      <c r="J4129" s="7"/>
      <c r="K4129" s="7">
        <v>0</v>
      </c>
      <c r="L4129" s="7">
        <v>0</v>
      </c>
      <c r="M4129" s="7">
        <v>0</v>
      </c>
      <c r="N4129" s="7">
        <v>1</v>
      </c>
      <c r="O4129" s="7" t="s">
        <v>71</v>
      </c>
      <c r="P4129" s="7">
        <v>0</v>
      </c>
      <c r="Q4129" s="7">
        <v>0</v>
      </c>
      <c r="R4129" s="7">
        <v>50</v>
      </c>
    </row>
    <row r="4130" spans="1:18" x14ac:dyDescent="0.25">
      <c r="A4130" s="7" t="s">
        <v>7848</v>
      </c>
      <c r="B4130" s="8">
        <v>44155</v>
      </c>
      <c r="C4130" s="7">
        <v>1</v>
      </c>
      <c r="D4130" s="7" t="s">
        <v>7849</v>
      </c>
      <c r="E4130" s="7" t="s">
        <v>592</v>
      </c>
      <c r="F4130" s="7" t="s">
        <v>7850</v>
      </c>
      <c r="G4130" s="8">
        <v>44113</v>
      </c>
      <c r="H4130" s="7" t="s">
        <v>2781</v>
      </c>
      <c r="I4130" s="7"/>
      <c r="J4130" s="7"/>
      <c r="K4130" s="7">
        <v>0</v>
      </c>
      <c r="L4130" s="7">
        <v>0</v>
      </c>
      <c r="M4130" s="7">
        <v>50</v>
      </c>
      <c r="N4130" s="7">
        <v>1</v>
      </c>
      <c r="O4130" s="7" t="s">
        <v>71</v>
      </c>
      <c r="P4130" s="7">
        <v>0</v>
      </c>
      <c r="Q4130" s="7">
        <v>0</v>
      </c>
      <c r="R4130" s="7">
        <v>50</v>
      </c>
    </row>
    <row r="4131" spans="1:18" x14ac:dyDescent="0.25">
      <c r="A4131" s="7" t="s">
        <v>7851</v>
      </c>
      <c r="B4131" s="8">
        <v>44155</v>
      </c>
      <c r="C4131" s="7">
        <v>1</v>
      </c>
      <c r="D4131" s="7" t="s">
        <v>7852</v>
      </c>
      <c r="E4131" s="7" t="s">
        <v>592</v>
      </c>
      <c r="F4131" s="7" t="s">
        <v>7853</v>
      </c>
      <c r="G4131" s="8">
        <v>44132</v>
      </c>
      <c r="H4131" s="7" t="s">
        <v>2781</v>
      </c>
      <c r="I4131" s="7"/>
      <c r="J4131" s="7"/>
      <c r="K4131" s="7">
        <v>0</v>
      </c>
      <c r="L4131" s="7">
        <v>0</v>
      </c>
      <c r="M4131" s="7">
        <v>551</v>
      </c>
      <c r="N4131" s="7">
        <v>1</v>
      </c>
      <c r="O4131" s="7" t="s">
        <v>71</v>
      </c>
      <c r="P4131" s="7">
        <v>0</v>
      </c>
      <c r="Q4131" s="7">
        <v>0</v>
      </c>
      <c r="R4131" s="7">
        <v>551</v>
      </c>
    </row>
    <row r="4132" spans="1:18" x14ac:dyDescent="0.25">
      <c r="A4132" s="7" t="s">
        <v>7854</v>
      </c>
      <c r="B4132" s="8">
        <v>44155</v>
      </c>
      <c r="C4132" s="7">
        <v>1</v>
      </c>
      <c r="D4132" s="7" t="s">
        <v>7855</v>
      </c>
      <c r="E4132" s="7" t="s">
        <v>592</v>
      </c>
      <c r="F4132" s="7" t="s">
        <v>7856</v>
      </c>
      <c r="G4132" s="8">
        <v>44128</v>
      </c>
      <c r="H4132" s="7" t="s">
        <v>2781</v>
      </c>
      <c r="I4132" s="7"/>
      <c r="J4132" s="7"/>
      <c r="K4132" s="7">
        <v>0</v>
      </c>
      <c r="L4132" s="7">
        <v>0</v>
      </c>
      <c r="M4132" s="7">
        <v>550</v>
      </c>
      <c r="N4132" s="7">
        <v>1</v>
      </c>
      <c r="O4132" s="7" t="s">
        <v>71</v>
      </c>
      <c r="P4132" s="7">
        <v>0</v>
      </c>
      <c r="Q4132" s="7">
        <v>0</v>
      </c>
      <c r="R4132" s="7">
        <v>550</v>
      </c>
    </row>
    <row r="4133" spans="1:18" x14ac:dyDescent="0.25">
      <c r="A4133" s="7" t="s">
        <v>7857</v>
      </c>
      <c r="B4133" s="8">
        <v>44155</v>
      </c>
      <c r="C4133" s="7">
        <v>1</v>
      </c>
      <c r="D4133" s="7" t="s">
        <v>7858</v>
      </c>
      <c r="E4133" s="7" t="s">
        <v>592</v>
      </c>
      <c r="F4133" s="7" t="s">
        <v>7859</v>
      </c>
      <c r="G4133" s="8">
        <v>44125</v>
      </c>
      <c r="H4133" s="7" t="s">
        <v>2781</v>
      </c>
      <c r="I4133" s="7"/>
      <c r="J4133" s="7"/>
      <c r="K4133" s="7">
        <v>0</v>
      </c>
      <c r="L4133" s="7">
        <v>0</v>
      </c>
      <c r="M4133" s="7">
        <v>50</v>
      </c>
      <c r="N4133" s="7">
        <v>1</v>
      </c>
      <c r="O4133" s="7" t="s">
        <v>71</v>
      </c>
      <c r="P4133" s="7">
        <v>0</v>
      </c>
      <c r="Q4133" s="7">
        <v>0</v>
      </c>
      <c r="R4133" s="7">
        <v>50</v>
      </c>
    </row>
    <row r="4134" spans="1:18" x14ac:dyDescent="0.25">
      <c r="A4134" s="7" t="s">
        <v>7860</v>
      </c>
      <c r="B4134" s="8">
        <v>44155</v>
      </c>
      <c r="C4134" s="7">
        <v>1</v>
      </c>
      <c r="D4134" s="7" t="s">
        <v>7861</v>
      </c>
      <c r="E4134" s="7" t="s">
        <v>592</v>
      </c>
      <c r="F4134" s="7" t="s">
        <v>7862</v>
      </c>
      <c r="G4134" s="8">
        <v>44133</v>
      </c>
      <c r="H4134" s="7" t="s">
        <v>2781</v>
      </c>
      <c r="I4134" s="7"/>
      <c r="J4134" s="7"/>
      <c r="K4134" s="7">
        <v>0</v>
      </c>
      <c r="L4134" s="7">
        <v>0</v>
      </c>
      <c r="M4134" s="7">
        <v>50</v>
      </c>
      <c r="N4134" s="7">
        <v>1</v>
      </c>
      <c r="O4134" s="7" t="s">
        <v>71</v>
      </c>
      <c r="P4134" s="7">
        <v>0</v>
      </c>
      <c r="Q4134" s="7">
        <v>0</v>
      </c>
      <c r="R4134" s="7">
        <v>50</v>
      </c>
    </row>
    <row r="4135" spans="1:18" x14ac:dyDescent="0.25">
      <c r="A4135" s="7" t="s">
        <v>7863</v>
      </c>
      <c r="B4135" s="8">
        <v>44155</v>
      </c>
      <c r="C4135" s="7">
        <v>1</v>
      </c>
      <c r="D4135" s="7" t="s">
        <v>7864</v>
      </c>
      <c r="E4135" s="7" t="s">
        <v>592</v>
      </c>
      <c r="F4135" s="7" t="s">
        <v>7865</v>
      </c>
      <c r="G4135" s="8">
        <v>44132</v>
      </c>
      <c r="H4135" s="7" t="s">
        <v>2781</v>
      </c>
      <c r="I4135" s="7"/>
      <c r="J4135" s="7"/>
      <c r="K4135" s="7">
        <v>0</v>
      </c>
      <c r="L4135" s="7">
        <v>0</v>
      </c>
      <c r="M4135" s="7">
        <v>551</v>
      </c>
      <c r="N4135" s="7">
        <v>1</v>
      </c>
      <c r="O4135" s="7" t="s">
        <v>71</v>
      </c>
      <c r="P4135" s="7">
        <v>0</v>
      </c>
      <c r="Q4135" s="7">
        <v>0</v>
      </c>
      <c r="R4135" s="7">
        <v>551</v>
      </c>
    </row>
    <row r="4136" spans="1:18" x14ac:dyDescent="0.25">
      <c r="A4136" s="7" t="s">
        <v>7866</v>
      </c>
      <c r="B4136" s="8">
        <v>44155</v>
      </c>
      <c r="C4136" s="7">
        <v>1</v>
      </c>
      <c r="D4136" s="7" t="s">
        <v>7867</v>
      </c>
      <c r="E4136" s="7" t="s">
        <v>592</v>
      </c>
      <c r="F4136" s="7" t="s">
        <v>7868</v>
      </c>
      <c r="G4136" s="8">
        <v>44140</v>
      </c>
      <c r="H4136" s="7" t="s">
        <v>2781</v>
      </c>
      <c r="I4136" s="7"/>
      <c r="J4136" s="7"/>
      <c r="K4136" s="7">
        <v>0</v>
      </c>
      <c r="L4136" s="7">
        <v>0</v>
      </c>
      <c r="M4136" s="7">
        <v>0</v>
      </c>
      <c r="N4136" s="7">
        <v>1</v>
      </c>
      <c r="O4136" s="7" t="s">
        <v>71</v>
      </c>
      <c r="P4136" s="7">
        <v>0</v>
      </c>
      <c r="Q4136" s="7">
        <v>0</v>
      </c>
      <c r="R4136" s="7">
        <v>50</v>
      </c>
    </row>
    <row r="4137" spans="1:18" x14ac:dyDescent="0.25">
      <c r="A4137" s="7" t="s">
        <v>7869</v>
      </c>
      <c r="B4137" s="8">
        <v>44155</v>
      </c>
      <c r="C4137" s="7">
        <v>1</v>
      </c>
      <c r="D4137" s="7" t="s">
        <v>7870</v>
      </c>
      <c r="E4137" s="7" t="s">
        <v>592</v>
      </c>
      <c r="F4137" s="7" t="s">
        <v>7871</v>
      </c>
      <c r="G4137" s="8">
        <v>44086</v>
      </c>
      <c r="H4137" s="7" t="s">
        <v>2781</v>
      </c>
      <c r="I4137" s="7"/>
      <c r="J4137" s="7"/>
      <c r="K4137" s="7">
        <v>0</v>
      </c>
      <c r="L4137" s="7">
        <v>0</v>
      </c>
      <c r="M4137" s="7">
        <v>0</v>
      </c>
      <c r="N4137" s="7">
        <v>1</v>
      </c>
      <c r="O4137" s="7" t="s">
        <v>71</v>
      </c>
      <c r="P4137" s="7">
        <v>0</v>
      </c>
      <c r="Q4137" s="7">
        <v>0</v>
      </c>
      <c r="R4137" s="7">
        <v>50</v>
      </c>
    </row>
    <row r="4138" spans="1:18" x14ac:dyDescent="0.25">
      <c r="A4138" s="7" t="s">
        <v>7872</v>
      </c>
      <c r="B4138" s="8">
        <v>44155</v>
      </c>
      <c r="C4138" s="7">
        <v>1</v>
      </c>
      <c r="D4138" s="7" t="s">
        <v>7873</v>
      </c>
      <c r="E4138" s="7" t="s">
        <v>592</v>
      </c>
      <c r="F4138" s="7" t="s">
        <v>7874</v>
      </c>
      <c r="G4138" s="8">
        <v>44111</v>
      </c>
      <c r="H4138" s="7" t="s">
        <v>2781</v>
      </c>
      <c r="I4138" s="7"/>
      <c r="J4138" s="7"/>
      <c r="K4138" s="7">
        <v>0</v>
      </c>
      <c r="L4138" s="7">
        <v>0</v>
      </c>
      <c r="M4138" s="7">
        <v>50</v>
      </c>
      <c r="N4138" s="7">
        <v>1</v>
      </c>
      <c r="O4138" s="7" t="s">
        <v>71</v>
      </c>
      <c r="P4138" s="7">
        <v>0</v>
      </c>
      <c r="Q4138" s="7">
        <v>0</v>
      </c>
      <c r="R4138" s="7">
        <v>50</v>
      </c>
    </row>
    <row r="4139" spans="1:18" x14ac:dyDescent="0.25">
      <c r="A4139" s="7" t="s">
        <v>7875</v>
      </c>
      <c r="B4139" s="8">
        <v>44155</v>
      </c>
      <c r="C4139" s="7">
        <v>1</v>
      </c>
      <c r="D4139" s="7" t="s">
        <v>7876</v>
      </c>
      <c r="E4139" s="7" t="s">
        <v>592</v>
      </c>
      <c r="F4139" s="7" t="s">
        <v>7877</v>
      </c>
      <c r="G4139" s="8">
        <v>44125</v>
      </c>
      <c r="H4139" s="7" t="s">
        <v>2781</v>
      </c>
      <c r="I4139" s="7"/>
      <c r="J4139" s="7"/>
      <c r="K4139" s="7">
        <v>0</v>
      </c>
      <c r="L4139" s="7">
        <v>0</v>
      </c>
      <c r="M4139" s="7">
        <v>50</v>
      </c>
      <c r="N4139" s="7">
        <v>1</v>
      </c>
      <c r="O4139" s="7" t="s">
        <v>71</v>
      </c>
      <c r="P4139" s="7">
        <v>0</v>
      </c>
      <c r="Q4139" s="7">
        <v>0</v>
      </c>
      <c r="R4139" s="7">
        <v>50</v>
      </c>
    </row>
    <row r="4140" spans="1:18" x14ac:dyDescent="0.25">
      <c r="A4140" s="7" t="s">
        <v>7878</v>
      </c>
      <c r="B4140" s="8">
        <v>44155</v>
      </c>
      <c r="C4140" s="7">
        <v>1</v>
      </c>
      <c r="D4140" s="7" t="s">
        <v>7879</v>
      </c>
      <c r="E4140" s="7" t="s">
        <v>592</v>
      </c>
      <c r="F4140" s="7" t="s">
        <v>7880</v>
      </c>
      <c r="G4140" s="8">
        <v>44098</v>
      </c>
      <c r="H4140" s="7" t="s">
        <v>2781</v>
      </c>
      <c r="I4140" s="7"/>
      <c r="J4140" s="7"/>
      <c r="K4140" s="7">
        <v>0</v>
      </c>
      <c r="L4140" s="7">
        <v>0</v>
      </c>
      <c r="M4140" s="7">
        <v>336</v>
      </c>
      <c r="N4140" s="7">
        <v>1</v>
      </c>
      <c r="O4140" s="7" t="s">
        <v>71</v>
      </c>
      <c r="P4140" s="7">
        <v>0</v>
      </c>
      <c r="Q4140" s="7">
        <v>0</v>
      </c>
      <c r="R4140" s="7">
        <v>336</v>
      </c>
    </row>
    <row r="4141" spans="1:18" x14ac:dyDescent="0.25">
      <c r="A4141" s="7" t="s">
        <v>7881</v>
      </c>
      <c r="B4141" s="8">
        <v>44155</v>
      </c>
      <c r="C4141" s="7">
        <v>1</v>
      </c>
      <c r="D4141" s="7" t="s">
        <v>7882</v>
      </c>
      <c r="E4141" s="7" t="s">
        <v>592</v>
      </c>
      <c r="F4141" s="7" t="s">
        <v>7883</v>
      </c>
      <c r="G4141" s="8">
        <v>44076</v>
      </c>
      <c r="H4141" s="7" t="s">
        <v>2781</v>
      </c>
      <c r="I4141" s="7"/>
      <c r="J4141" s="7"/>
      <c r="K4141" s="7">
        <v>0</v>
      </c>
      <c r="L4141" s="7">
        <v>0</v>
      </c>
      <c r="M4141" s="7">
        <v>50</v>
      </c>
      <c r="N4141" s="7">
        <v>1</v>
      </c>
      <c r="O4141" s="7" t="s">
        <v>71</v>
      </c>
      <c r="P4141" s="7">
        <v>0</v>
      </c>
      <c r="Q4141" s="7">
        <v>0</v>
      </c>
      <c r="R4141" s="7">
        <v>50</v>
      </c>
    </row>
    <row r="4142" spans="1:18" x14ac:dyDescent="0.25">
      <c r="A4142" s="7" t="s">
        <v>7884</v>
      </c>
      <c r="B4142" s="8">
        <v>44155</v>
      </c>
      <c r="C4142" s="7">
        <v>1</v>
      </c>
      <c r="D4142" s="7" t="s">
        <v>7885</v>
      </c>
      <c r="E4142" s="7" t="s">
        <v>592</v>
      </c>
      <c r="F4142" s="7" t="s">
        <v>7886</v>
      </c>
      <c r="G4142" s="8">
        <v>44077</v>
      </c>
      <c r="H4142" s="7" t="s">
        <v>2781</v>
      </c>
      <c r="I4142" s="7"/>
      <c r="J4142" s="7"/>
      <c r="K4142" s="7">
        <v>0</v>
      </c>
      <c r="L4142" s="7">
        <v>0</v>
      </c>
      <c r="M4142" s="7">
        <v>50</v>
      </c>
      <c r="N4142" s="7">
        <v>1</v>
      </c>
      <c r="O4142" s="7" t="s">
        <v>71</v>
      </c>
      <c r="P4142" s="7">
        <v>0</v>
      </c>
      <c r="Q4142" s="7">
        <v>0</v>
      </c>
      <c r="R4142" s="7">
        <v>50</v>
      </c>
    </row>
    <row r="4143" spans="1:18" x14ac:dyDescent="0.25">
      <c r="A4143" s="7" t="s">
        <v>7887</v>
      </c>
      <c r="B4143" s="8">
        <v>44159</v>
      </c>
      <c r="C4143" s="7">
        <v>1</v>
      </c>
      <c r="D4143" s="7" t="s">
        <v>7888</v>
      </c>
      <c r="E4143" s="7" t="s">
        <v>592</v>
      </c>
      <c r="F4143" s="7" t="s">
        <v>7889</v>
      </c>
      <c r="G4143" s="8">
        <v>44113</v>
      </c>
      <c r="H4143" s="7" t="s">
        <v>2781</v>
      </c>
      <c r="I4143" s="7"/>
      <c r="J4143" s="7"/>
      <c r="K4143" s="7">
        <v>0</v>
      </c>
      <c r="L4143" s="7">
        <v>0</v>
      </c>
      <c r="M4143" s="7">
        <v>50</v>
      </c>
      <c r="N4143" s="7">
        <v>1</v>
      </c>
      <c r="O4143" s="7" t="s">
        <v>71</v>
      </c>
      <c r="P4143" s="7">
        <v>0</v>
      </c>
      <c r="Q4143" s="7">
        <v>0</v>
      </c>
      <c r="R4143" s="7">
        <v>50</v>
      </c>
    </row>
    <row r="4144" spans="1:18" x14ac:dyDescent="0.25">
      <c r="A4144" s="7" t="s">
        <v>7887</v>
      </c>
      <c r="B4144" s="8">
        <v>44159</v>
      </c>
      <c r="C4144" s="7">
        <v>1</v>
      </c>
      <c r="D4144" s="7" t="s">
        <v>7888</v>
      </c>
      <c r="E4144" s="7" t="s">
        <v>592</v>
      </c>
      <c r="F4144" s="7" t="s">
        <v>7889</v>
      </c>
      <c r="G4144" s="8">
        <v>44113</v>
      </c>
      <c r="H4144" s="7" t="s">
        <v>2781</v>
      </c>
      <c r="I4144" s="7"/>
      <c r="J4144" s="7"/>
      <c r="K4144" s="7">
        <v>0</v>
      </c>
      <c r="L4144" s="7">
        <v>0</v>
      </c>
      <c r="M4144" s="7">
        <v>50</v>
      </c>
      <c r="N4144" s="7">
        <v>1</v>
      </c>
      <c r="O4144" s="7" t="s">
        <v>71</v>
      </c>
      <c r="P4144" s="7">
        <v>0</v>
      </c>
      <c r="Q4144" s="7">
        <v>0</v>
      </c>
      <c r="R4144" s="7">
        <v>50</v>
      </c>
    </row>
    <row r="4145" spans="1:18" x14ac:dyDescent="0.25">
      <c r="A4145" s="7" t="s">
        <v>7890</v>
      </c>
      <c r="B4145" s="8">
        <v>44160</v>
      </c>
      <c r="C4145" s="7">
        <v>1</v>
      </c>
      <c r="D4145" s="7" t="s">
        <v>7891</v>
      </c>
      <c r="E4145" s="7" t="s">
        <v>592</v>
      </c>
      <c r="F4145" s="7" t="s">
        <v>7892</v>
      </c>
      <c r="G4145" s="8">
        <v>44092</v>
      </c>
      <c r="H4145" s="7" t="s">
        <v>2781</v>
      </c>
      <c r="I4145" s="7"/>
      <c r="J4145" s="7"/>
      <c r="K4145" s="7">
        <v>0</v>
      </c>
      <c r="L4145" s="7">
        <v>0</v>
      </c>
      <c r="M4145" s="7">
        <v>50</v>
      </c>
      <c r="N4145" s="7">
        <v>1</v>
      </c>
      <c r="O4145" s="7" t="s">
        <v>71</v>
      </c>
      <c r="P4145" s="7">
        <v>0</v>
      </c>
      <c r="Q4145" s="7">
        <v>0</v>
      </c>
      <c r="R4145" s="7">
        <v>50</v>
      </c>
    </row>
    <row r="4146" spans="1:18" x14ac:dyDescent="0.25">
      <c r="A4146" s="7" t="s">
        <v>7893</v>
      </c>
      <c r="B4146" s="8">
        <v>44160</v>
      </c>
      <c r="C4146" s="7">
        <v>1</v>
      </c>
      <c r="D4146" s="7" t="s">
        <v>7894</v>
      </c>
      <c r="E4146" s="7" t="s">
        <v>592</v>
      </c>
      <c r="F4146" s="7" t="s">
        <v>7895</v>
      </c>
      <c r="G4146" s="8">
        <v>44096</v>
      </c>
      <c r="H4146" s="7" t="s">
        <v>2781</v>
      </c>
      <c r="I4146" s="7"/>
      <c r="J4146" s="7"/>
      <c r="K4146" s="7">
        <v>0</v>
      </c>
      <c r="L4146" s="7">
        <v>0</v>
      </c>
      <c r="M4146" s="7">
        <v>50</v>
      </c>
      <c r="N4146" s="7">
        <v>1</v>
      </c>
      <c r="O4146" s="7" t="s">
        <v>71</v>
      </c>
      <c r="P4146" s="7">
        <v>0</v>
      </c>
      <c r="Q4146" s="7">
        <v>0</v>
      </c>
      <c r="R4146" s="7">
        <v>50</v>
      </c>
    </row>
    <row r="4147" spans="1:18" x14ac:dyDescent="0.25">
      <c r="A4147" s="7" t="s">
        <v>7896</v>
      </c>
      <c r="B4147" s="8">
        <v>44160</v>
      </c>
      <c r="C4147" s="7">
        <v>1</v>
      </c>
      <c r="D4147" s="7" t="s">
        <v>7897</v>
      </c>
      <c r="E4147" s="7" t="s">
        <v>592</v>
      </c>
      <c r="F4147" s="7" t="s">
        <v>7898</v>
      </c>
      <c r="G4147" s="8">
        <v>44096</v>
      </c>
      <c r="H4147" s="7" t="s">
        <v>2781</v>
      </c>
      <c r="I4147" s="7"/>
      <c r="J4147" s="7"/>
      <c r="K4147" s="7">
        <v>0</v>
      </c>
      <c r="L4147" s="7">
        <v>0</v>
      </c>
      <c r="M4147" s="7">
        <v>50</v>
      </c>
      <c r="N4147" s="7">
        <v>1</v>
      </c>
      <c r="O4147" s="7" t="s">
        <v>71</v>
      </c>
      <c r="P4147" s="7">
        <v>0</v>
      </c>
      <c r="Q4147" s="7">
        <v>0</v>
      </c>
      <c r="R4147" s="7">
        <v>50</v>
      </c>
    </row>
    <row r="4148" spans="1:18" x14ac:dyDescent="0.25">
      <c r="A4148" s="7" t="s">
        <v>7899</v>
      </c>
      <c r="B4148" s="8">
        <v>44160</v>
      </c>
      <c r="C4148" s="7">
        <v>1</v>
      </c>
      <c r="D4148" s="7" t="s">
        <v>7900</v>
      </c>
      <c r="E4148" s="7" t="s">
        <v>592</v>
      </c>
      <c r="F4148" s="7" t="s">
        <v>7901</v>
      </c>
      <c r="G4148" s="8">
        <v>44111</v>
      </c>
      <c r="H4148" s="7" t="s">
        <v>2781</v>
      </c>
      <c r="I4148" s="7"/>
      <c r="J4148" s="7"/>
      <c r="K4148" s="7">
        <v>0</v>
      </c>
      <c r="L4148" s="7">
        <v>0</v>
      </c>
      <c r="M4148" s="7">
        <v>0</v>
      </c>
      <c r="N4148" s="7">
        <v>1</v>
      </c>
      <c r="O4148" s="7" t="s">
        <v>71</v>
      </c>
      <c r="P4148" s="7">
        <v>0</v>
      </c>
      <c r="Q4148" s="7">
        <v>0</v>
      </c>
      <c r="R4148" s="7">
        <v>50</v>
      </c>
    </row>
    <row r="4149" spans="1:18" x14ac:dyDescent="0.25">
      <c r="A4149" s="7" t="s">
        <v>7902</v>
      </c>
      <c r="B4149" s="8">
        <v>44160</v>
      </c>
      <c r="C4149" s="7">
        <v>1</v>
      </c>
      <c r="D4149" s="7" t="s">
        <v>7903</v>
      </c>
      <c r="E4149" s="7" t="s">
        <v>592</v>
      </c>
      <c r="F4149" s="7" t="s">
        <v>7904</v>
      </c>
      <c r="G4149" s="8">
        <v>44105</v>
      </c>
      <c r="H4149" s="7" t="s">
        <v>2781</v>
      </c>
      <c r="I4149" s="7"/>
      <c r="J4149" s="7"/>
      <c r="K4149" s="7">
        <v>0</v>
      </c>
      <c r="L4149" s="7">
        <v>0</v>
      </c>
      <c r="M4149" s="7">
        <v>0</v>
      </c>
      <c r="N4149" s="7">
        <v>1</v>
      </c>
      <c r="O4149" s="7" t="s">
        <v>71</v>
      </c>
      <c r="P4149" s="7">
        <v>0</v>
      </c>
      <c r="Q4149" s="7">
        <v>0</v>
      </c>
      <c r="R4149" s="7">
        <v>50</v>
      </c>
    </row>
    <row r="4150" spans="1:18" x14ac:dyDescent="0.25">
      <c r="A4150" s="7" t="s">
        <v>7905</v>
      </c>
      <c r="B4150" s="8">
        <v>44160</v>
      </c>
      <c r="C4150" s="7">
        <v>1</v>
      </c>
      <c r="D4150" s="7" t="s">
        <v>7906</v>
      </c>
      <c r="E4150" s="7" t="s">
        <v>592</v>
      </c>
      <c r="F4150" s="7" t="s">
        <v>7907</v>
      </c>
      <c r="G4150" s="8">
        <v>44108</v>
      </c>
      <c r="H4150" s="7" t="s">
        <v>2781</v>
      </c>
      <c r="I4150" s="7"/>
      <c r="J4150" s="7"/>
      <c r="K4150" s="7">
        <v>0</v>
      </c>
      <c r="L4150" s="7">
        <v>0</v>
      </c>
      <c r="M4150" s="7">
        <v>0</v>
      </c>
      <c r="N4150" s="7">
        <v>1</v>
      </c>
      <c r="O4150" s="7" t="s">
        <v>71</v>
      </c>
      <c r="P4150" s="7">
        <v>0</v>
      </c>
      <c r="Q4150" s="7">
        <v>0</v>
      </c>
      <c r="R4150" s="7">
        <v>150</v>
      </c>
    </row>
    <row r="4151" spans="1:18" x14ac:dyDescent="0.25">
      <c r="A4151" s="7" t="s">
        <v>7908</v>
      </c>
      <c r="B4151" s="8">
        <v>44160</v>
      </c>
      <c r="C4151" s="7">
        <v>1</v>
      </c>
      <c r="D4151" s="7" t="s">
        <v>7909</v>
      </c>
      <c r="E4151" s="7" t="s">
        <v>592</v>
      </c>
      <c r="F4151" s="7" t="s">
        <v>7910</v>
      </c>
      <c r="G4151" s="8">
        <v>44144</v>
      </c>
      <c r="H4151" s="7" t="s">
        <v>2781</v>
      </c>
      <c r="I4151" s="7"/>
      <c r="J4151" s="7"/>
      <c r="K4151" s="7">
        <v>0</v>
      </c>
      <c r="L4151" s="7">
        <v>0</v>
      </c>
      <c r="M4151" s="7">
        <v>50</v>
      </c>
      <c r="N4151" s="7">
        <v>1</v>
      </c>
      <c r="O4151" s="7" t="s">
        <v>71</v>
      </c>
      <c r="P4151" s="7">
        <v>0</v>
      </c>
      <c r="Q4151" s="7">
        <v>0</v>
      </c>
      <c r="R4151" s="7">
        <v>50</v>
      </c>
    </row>
    <row r="4152" spans="1:18" x14ac:dyDescent="0.25">
      <c r="A4152" s="7" t="s">
        <v>7911</v>
      </c>
      <c r="B4152" s="8">
        <v>44160</v>
      </c>
      <c r="C4152" s="7">
        <v>1</v>
      </c>
      <c r="D4152" s="7" t="s">
        <v>7912</v>
      </c>
      <c r="E4152" s="7" t="s">
        <v>592</v>
      </c>
      <c r="F4152" s="7" t="s">
        <v>7913</v>
      </c>
      <c r="G4152" s="8">
        <v>44124</v>
      </c>
      <c r="H4152" s="7" t="s">
        <v>2781</v>
      </c>
      <c r="I4152" s="7"/>
      <c r="J4152" s="7"/>
      <c r="K4152" s="7">
        <v>0</v>
      </c>
      <c r="L4152" s="7">
        <v>0</v>
      </c>
      <c r="M4152" s="7">
        <v>50</v>
      </c>
      <c r="N4152" s="7">
        <v>1</v>
      </c>
      <c r="O4152" s="7" t="s">
        <v>71</v>
      </c>
      <c r="P4152" s="7">
        <v>0</v>
      </c>
      <c r="Q4152" s="7">
        <v>0</v>
      </c>
      <c r="R4152" s="7">
        <v>50</v>
      </c>
    </row>
    <row r="4153" spans="1:18" x14ac:dyDescent="0.25">
      <c r="A4153" s="7" t="s">
        <v>7914</v>
      </c>
      <c r="B4153" s="8">
        <v>44160</v>
      </c>
      <c r="C4153" s="7">
        <v>1</v>
      </c>
      <c r="D4153" s="7" t="s">
        <v>7915</v>
      </c>
      <c r="E4153" s="7" t="s">
        <v>592</v>
      </c>
      <c r="F4153" s="7" t="s">
        <v>7916</v>
      </c>
      <c r="G4153" s="8">
        <v>44132</v>
      </c>
      <c r="H4153" s="7" t="s">
        <v>2781</v>
      </c>
      <c r="I4153" s="7"/>
      <c r="J4153" s="7"/>
      <c r="K4153" s="7">
        <v>0</v>
      </c>
      <c r="L4153" s="7">
        <v>0</v>
      </c>
      <c r="M4153" s="7">
        <v>50</v>
      </c>
      <c r="N4153" s="7">
        <v>1</v>
      </c>
      <c r="O4153" s="7" t="s">
        <v>71</v>
      </c>
      <c r="P4153" s="7">
        <v>0</v>
      </c>
      <c r="Q4153" s="7">
        <v>0</v>
      </c>
      <c r="R4153" s="7">
        <v>50</v>
      </c>
    </row>
    <row r="4154" spans="1:18" x14ac:dyDescent="0.25">
      <c r="A4154" s="7" t="s">
        <v>7890</v>
      </c>
      <c r="B4154" s="8">
        <v>44160</v>
      </c>
      <c r="C4154" s="7">
        <v>1</v>
      </c>
      <c r="D4154" s="7" t="s">
        <v>7891</v>
      </c>
      <c r="E4154" s="7" t="s">
        <v>592</v>
      </c>
      <c r="F4154" s="7" t="s">
        <v>7892</v>
      </c>
      <c r="G4154" s="8">
        <v>44092</v>
      </c>
      <c r="H4154" s="7" t="s">
        <v>2781</v>
      </c>
      <c r="I4154" s="7"/>
      <c r="J4154" s="7"/>
      <c r="K4154" s="7">
        <v>0</v>
      </c>
      <c r="L4154" s="7">
        <v>0</v>
      </c>
      <c r="M4154" s="7">
        <v>50</v>
      </c>
      <c r="N4154" s="7">
        <v>1</v>
      </c>
      <c r="O4154" s="7" t="s">
        <v>71</v>
      </c>
      <c r="P4154" s="7">
        <v>0</v>
      </c>
      <c r="Q4154" s="7">
        <v>0</v>
      </c>
      <c r="R4154" s="7">
        <v>50</v>
      </c>
    </row>
    <row r="4155" spans="1:18" x14ac:dyDescent="0.25">
      <c r="A4155" s="7" t="s">
        <v>7893</v>
      </c>
      <c r="B4155" s="8">
        <v>44160</v>
      </c>
      <c r="C4155" s="7">
        <v>1</v>
      </c>
      <c r="D4155" s="7" t="s">
        <v>7894</v>
      </c>
      <c r="E4155" s="7" t="s">
        <v>592</v>
      </c>
      <c r="F4155" s="7" t="s">
        <v>7895</v>
      </c>
      <c r="G4155" s="8">
        <v>44096</v>
      </c>
      <c r="H4155" s="7" t="s">
        <v>2781</v>
      </c>
      <c r="I4155" s="7"/>
      <c r="J4155" s="7"/>
      <c r="K4155" s="7">
        <v>0</v>
      </c>
      <c r="L4155" s="7">
        <v>0</v>
      </c>
      <c r="M4155" s="7">
        <v>50</v>
      </c>
      <c r="N4155" s="7">
        <v>1</v>
      </c>
      <c r="O4155" s="7" t="s">
        <v>71</v>
      </c>
      <c r="P4155" s="7">
        <v>0</v>
      </c>
      <c r="Q4155" s="7">
        <v>0</v>
      </c>
      <c r="R4155" s="7">
        <v>50</v>
      </c>
    </row>
    <row r="4156" spans="1:18" x14ac:dyDescent="0.25">
      <c r="A4156" s="7" t="s">
        <v>7896</v>
      </c>
      <c r="B4156" s="8">
        <v>44160</v>
      </c>
      <c r="C4156" s="7">
        <v>1</v>
      </c>
      <c r="D4156" s="7" t="s">
        <v>7897</v>
      </c>
      <c r="E4156" s="7" t="s">
        <v>592</v>
      </c>
      <c r="F4156" s="7" t="s">
        <v>7898</v>
      </c>
      <c r="G4156" s="8">
        <v>44096</v>
      </c>
      <c r="H4156" s="7" t="s">
        <v>2781</v>
      </c>
      <c r="I4156" s="7"/>
      <c r="J4156" s="7"/>
      <c r="K4156" s="7">
        <v>0</v>
      </c>
      <c r="L4156" s="7">
        <v>0</v>
      </c>
      <c r="M4156" s="7">
        <v>50</v>
      </c>
      <c r="N4156" s="7">
        <v>1</v>
      </c>
      <c r="O4156" s="7" t="s">
        <v>71</v>
      </c>
      <c r="P4156" s="7">
        <v>0</v>
      </c>
      <c r="Q4156" s="7">
        <v>0</v>
      </c>
      <c r="R4156" s="7">
        <v>50</v>
      </c>
    </row>
    <row r="4157" spans="1:18" x14ac:dyDescent="0.25">
      <c r="A4157" s="7" t="s">
        <v>7899</v>
      </c>
      <c r="B4157" s="8">
        <v>44160</v>
      </c>
      <c r="C4157" s="7">
        <v>1</v>
      </c>
      <c r="D4157" s="7" t="s">
        <v>7900</v>
      </c>
      <c r="E4157" s="7" t="s">
        <v>592</v>
      </c>
      <c r="F4157" s="7" t="s">
        <v>7901</v>
      </c>
      <c r="G4157" s="8">
        <v>44111</v>
      </c>
      <c r="H4157" s="7" t="s">
        <v>2781</v>
      </c>
      <c r="I4157" s="7"/>
      <c r="J4157" s="7"/>
      <c r="K4157" s="7">
        <v>0</v>
      </c>
      <c r="L4157" s="7">
        <v>0</v>
      </c>
      <c r="M4157" s="7">
        <v>0</v>
      </c>
      <c r="N4157" s="7">
        <v>1</v>
      </c>
      <c r="O4157" s="7" t="s">
        <v>71</v>
      </c>
      <c r="P4157" s="7">
        <v>0</v>
      </c>
      <c r="Q4157" s="7">
        <v>0</v>
      </c>
      <c r="R4157" s="7">
        <v>50</v>
      </c>
    </row>
    <row r="4158" spans="1:18" x14ac:dyDescent="0.25">
      <c r="A4158" s="7" t="s">
        <v>7902</v>
      </c>
      <c r="B4158" s="8">
        <v>44160</v>
      </c>
      <c r="C4158" s="7">
        <v>1</v>
      </c>
      <c r="D4158" s="7" t="s">
        <v>7903</v>
      </c>
      <c r="E4158" s="7" t="s">
        <v>592</v>
      </c>
      <c r="F4158" s="7" t="s">
        <v>7904</v>
      </c>
      <c r="G4158" s="8">
        <v>44105</v>
      </c>
      <c r="H4158" s="7" t="s">
        <v>2781</v>
      </c>
      <c r="I4158" s="7"/>
      <c r="J4158" s="7"/>
      <c r="K4158" s="7">
        <v>0</v>
      </c>
      <c r="L4158" s="7">
        <v>0</v>
      </c>
      <c r="M4158" s="7">
        <v>0</v>
      </c>
      <c r="N4158" s="7">
        <v>1</v>
      </c>
      <c r="O4158" s="7" t="s">
        <v>71</v>
      </c>
      <c r="P4158" s="7">
        <v>0</v>
      </c>
      <c r="Q4158" s="7">
        <v>0</v>
      </c>
      <c r="R4158" s="7">
        <v>50</v>
      </c>
    </row>
    <row r="4159" spans="1:18" x14ac:dyDescent="0.25">
      <c r="A4159" s="7" t="s">
        <v>7905</v>
      </c>
      <c r="B4159" s="8">
        <v>44160</v>
      </c>
      <c r="C4159" s="7">
        <v>1</v>
      </c>
      <c r="D4159" s="7" t="s">
        <v>7906</v>
      </c>
      <c r="E4159" s="7" t="s">
        <v>592</v>
      </c>
      <c r="F4159" s="7" t="s">
        <v>7907</v>
      </c>
      <c r="G4159" s="8">
        <v>44108</v>
      </c>
      <c r="H4159" s="7" t="s">
        <v>2781</v>
      </c>
      <c r="I4159" s="7"/>
      <c r="J4159" s="7"/>
      <c r="K4159" s="7">
        <v>0</v>
      </c>
      <c r="L4159" s="7">
        <v>0</v>
      </c>
      <c r="M4159" s="7">
        <v>0</v>
      </c>
      <c r="N4159" s="7">
        <v>1</v>
      </c>
      <c r="O4159" s="7" t="s">
        <v>71</v>
      </c>
      <c r="P4159" s="7">
        <v>0</v>
      </c>
      <c r="Q4159" s="7">
        <v>0</v>
      </c>
      <c r="R4159" s="7">
        <v>150</v>
      </c>
    </row>
    <row r="4160" spans="1:18" x14ac:dyDescent="0.25">
      <c r="A4160" s="7" t="s">
        <v>7908</v>
      </c>
      <c r="B4160" s="8">
        <v>44160</v>
      </c>
      <c r="C4160" s="7">
        <v>1</v>
      </c>
      <c r="D4160" s="7" t="s">
        <v>7909</v>
      </c>
      <c r="E4160" s="7" t="s">
        <v>592</v>
      </c>
      <c r="F4160" s="7" t="s">
        <v>7910</v>
      </c>
      <c r="G4160" s="8">
        <v>44144</v>
      </c>
      <c r="H4160" s="7" t="s">
        <v>2781</v>
      </c>
      <c r="I4160" s="7"/>
      <c r="J4160" s="7"/>
      <c r="K4160" s="7">
        <v>0</v>
      </c>
      <c r="L4160" s="7">
        <v>0</v>
      </c>
      <c r="M4160" s="7">
        <v>50</v>
      </c>
      <c r="N4160" s="7">
        <v>1</v>
      </c>
      <c r="O4160" s="7" t="s">
        <v>71</v>
      </c>
      <c r="P4160" s="7">
        <v>0</v>
      </c>
      <c r="Q4160" s="7">
        <v>0</v>
      </c>
      <c r="R4160" s="7">
        <v>50</v>
      </c>
    </row>
    <row r="4161" spans="1:18" x14ac:dyDescent="0.25">
      <c r="A4161" s="7" t="s">
        <v>7911</v>
      </c>
      <c r="B4161" s="8">
        <v>44160</v>
      </c>
      <c r="C4161" s="7">
        <v>1</v>
      </c>
      <c r="D4161" s="7" t="s">
        <v>7912</v>
      </c>
      <c r="E4161" s="7" t="s">
        <v>592</v>
      </c>
      <c r="F4161" s="7" t="s">
        <v>7913</v>
      </c>
      <c r="G4161" s="8">
        <v>44124</v>
      </c>
      <c r="H4161" s="7" t="s">
        <v>2781</v>
      </c>
      <c r="I4161" s="7"/>
      <c r="J4161" s="7"/>
      <c r="K4161" s="7">
        <v>0</v>
      </c>
      <c r="L4161" s="7">
        <v>0</v>
      </c>
      <c r="M4161" s="7">
        <v>50</v>
      </c>
      <c r="N4161" s="7">
        <v>1</v>
      </c>
      <c r="O4161" s="7" t="s">
        <v>71</v>
      </c>
      <c r="P4161" s="7">
        <v>0</v>
      </c>
      <c r="Q4161" s="7">
        <v>0</v>
      </c>
      <c r="R4161" s="7">
        <v>50</v>
      </c>
    </row>
    <row r="4162" spans="1:18" x14ac:dyDescent="0.25">
      <c r="A4162" s="7" t="s">
        <v>7914</v>
      </c>
      <c r="B4162" s="8">
        <v>44160</v>
      </c>
      <c r="C4162" s="7">
        <v>1</v>
      </c>
      <c r="D4162" s="7" t="s">
        <v>7915</v>
      </c>
      <c r="E4162" s="7" t="s">
        <v>592</v>
      </c>
      <c r="F4162" s="7" t="s">
        <v>7916</v>
      </c>
      <c r="G4162" s="8">
        <v>44132</v>
      </c>
      <c r="H4162" s="7" t="s">
        <v>2781</v>
      </c>
      <c r="I4162" s="7"/>
      <c r="J4162" s="7"/>
      <c r="K4162" s="7">
        <v>0</v>
      </c>
      <c r="L4162" s="7">
        <v>0</v>
      </c>
      <c r="M4162" s="7">
        <v>50</v>
      </c>
      <c r="N4162" s="7">
        <v>1</v>
      </c>
      <c r="O4162" s="7" t="s">
        <v>71</v>
      </c>
      <c r="P4162" s="7">
        <v>0</v>
      </c>
      <c r="Q4162" s="7">
        <v>0</v>
      </c>
      <c r="R4162" s="7">
        <v>50</v>
      </c>
    </row>
    <row r="4163" spans="1:18" x14ac:dyDescent="0.25">
      <c r="A4163" s="7" t="s">
        <v>7917</v>
      </c>
      <c r="B4163" s="8">
        <v>44162</v>
      </c>
      <c r="C4163" s="7">
        <v>1</v>
      </c>
      <c r="D4163" s="7" t="s">
        <v>7918</v>
      </c>
      <c r="E4163" s="7" t="s">
        <v>592</v>
      </c>
      <c r="F4163" s="7" t="s">
        <v>7919</v>
      </c>
      <c r="G4163" s="8">
        <v>44105</v>
      </c>
      <c r="H4163" s="7" t="s">
        <v>2781</v>
      </c>
      <c r="I4163" s="7"/>
      <c r="J4163" s="7"/>
      <c r="K4163" s="7">
        <v>0</v>
      </c>
      <c r="L4163" s="7">
        <v>0</v>
      </c>
      <c r="M4163" s="7">
        <v>200</v>
      </c>
      <c r="N4163" s="7">
        <v>1</v>
      </c>
      <c r="O4163" s="7" t="s">
        <v>71</v>
      </c>
      <c r="P4163" s="7">
        <v>0</v>
      </c>
      <c r="Q4163" s="7">
        <v>0</v>
      </c>
      <c r="R4163" s="7">
        <v>200</v>
      </c>
    </row>
    <row r="4164" spans="1:18" x14ac:dyDescent="0.25">
      <c r="A4164" s="7" t="s">
        <v>7917</v>
      </c>
      <c r="B4164" s="8">
        <v>44162</v>
      </c>
      <c r="C4164" s="7">
        <v>1</v>
      </c>
      <c r="D4164" s="7" t="s">
        <v>7918</v>
      </c>
      <c r="E4164" s="7" t="s">
        <v>592</v>
      </c>
      <c r="F4164" s="7" t="s">
        <v>7919</v>
      </c>
      <c r="G4164" s="8">
        <v>44105</v>
      </c>
      <c r="H4164" s="7" t="s">
        <v>2781</v>
      </c>
      <c r="I4164" s="7"/>
      <c r="J4164" s="7"/>
      <c r="K4164" s="7">
        <v>0</v>
      </c>
      <c r="L4164" s="7">
        <v>0</v>
      </c>
      <c r="M4164" s="7">
        <v>200</v>
      </c>
      <c r="N4164" s="7">
        <v>1</v>
      </c>
      <c r="O4164" s="7" t="s">
        <v>71</v>
      </c>
      <c r="P4164" s="7">
        <v>0</v>
      </c>
      <c r="Q4164" s="7">
        <v>0</v>
      </c>
      <c r="R4164" s="7">
        <v>200</v>
      </c>
    </row>
    <row r="4165" spans="1:18" x14ac:dyDescent="0.25">
      <c r="A4165" s="7" t="s">
        <v>7920</v>
      </c>
      <c r="B4165" s="8">
        <v>44167</v>
      </c>
      <c r="C4165" s="7">
        <v>1</v>
      </c>
      <c r="D4165" s="7" t="s">
        <v>7921</v>
      </c>
      <c r="E4165" s="7" t="s">
        <v>592</v>
      </c>
      <c r="F4165" s="7" t="s">
        <v>7922</v>
      </c>
      <c r="G4165" s="8">
        <v>44132</v>
      </c>
      <c r="H4165" s="7" t="s">
        <v>2781</v>
      </c>
      <c r="I4165" s="7"/>
      <c r="J4165" s="7"/>
      <c r="K4165" s="7">
        <v>0</v>
      </c>
      <c r="L4165" s="7">
        <v>0</v>
      </c>
      <c r="M4165" s="7">
        <v>60.45</v>
      </c>
      <c r="N4165" s="7">
        <v>1</v>
      </c>
      <c r="O4165" s="7" t="s">
        <v>937</v>
      </c>
      <c r="P4165" s="7">
        <v>0</v>
      </c>
      <c r="Q4165" s="7">
        <v>0</v>
      </c>
      <c r="R4165" s="7">
        <v>60.45</v>
      </c>
    </row>
    <row r="4166" spans="1:18" x14ac:dyDescent="0.25">
      <c r="A4166" s="7" t="s">
        <v>7923</v>
      </c>
      <c r="B4166" s="8">
        <v>44167</v>
      </c>
      <c r="C4166" s="7">
        <v>1</v>
      </c>
      <c r="D4166" s="7" t="s">
        <v>7924</v>
      </c>
      <c r="E4166" s="7" t="s">
        <v>592</v>
      </c>
      <c r="F4166" s="7" t="s">
        <v>7925</v>
      </c>
      <c r="G4166" s="8">
        <v>44113</v>
      </c>
      <c r="H4166" s="7" t="s">
        <v>2781</v>
      </c>
      <c r="I4166" s="7"/>
      <c r="J4166" s="7"/>
      <c r="K4166" s="7">
        <v>0</v>
      </c>
      <c r="L4166" s="7">
        <v>0</v>
      </c>
      <c r="M4166" s="7">
        <v>6.65</v>
      </c>
      <c r="N4166" s="7">
        <v>1</v>
      </c>
      <c r="O4166" s="7" t="s">
        <v>937</v>
      </c>
      <c r="P4166" s="7">
        <v>0</v>
      </c>
      <c r="Q4166" s="7">
        <v>0</v>
      </c>
      <c r="R4166" s="7">
        <v>6.65</v>
      </c>
    </row>
    <row r="4167" spans="1:18" x14ac:dyDescent="0.25">
      <c r="A4167" s="7" t="s">
        <v>7926</v>
      </c>
      <c r="B4167" s="8">
        <v>44167</v>
      </c>
      <c r="C4167" s="7">
        <v>1</v>
      </c>
      <c r="D4167" s="7" t="s">
        <v>7927</v>
      </c>
      <c r="E4167" s="7" t="s">
        <v>592</v>
      </c>
      <c r="F4167" s="7" t="s">
        <v>7928</v>
      </c>
      <c r="G4167" s="8">
        <v>44134</v>
      </c>
      <c r="H4167" s="7" t="s">
        <v>2781</v>
      </c>
      <c r="I4167" s="7"/>
      <c r="J4167" s="7"/>
      <c r="K4167" s="7">
        <v>0</v>
      </c>
      <c r="L4167" s="7">
        <v>0</v>
      </c>
      <c r="M4167" s="7">
        <v>18.600000000000001</v>
      </c>
      <c r="N4167" s="7">
        <v>1</v>
      </c>
      <c r="O4167" s="7" t="s">
        <v>937</v>
      </c>
      <c r="P4167" s="7">
        <v>0</v>
      </c>
      <c r="Q4167" s="7">
        <v>0</v>
      </c>
      <c r="R4167" s="7">
        <v>18.600000000000001</v>
      </c>
    </row>
    <row r="4168" spans="1:18" x14ac:dyDescent="0.25">
      <c r="A4168" s="7" t="s">
        <v>7929</v>
      </c>
      <c r="B4168" s="8">
        <v>44168</v>
      </c>
      <c r="C4168" s="7">
        <v>1</v>
      </c>
      <c r="D4168" s="7" t="s">
        <v>7930</v>
      </c>
      <c r="E4168" s="7" t="s">
        <v>592</v>
      </c>
      <c r="F4168" s="7" t="s">
        <v>7931</v>
      </c>
      <c r="G4168" s="8">
        <v>44165</v>
      </c>
      <c r="H4168" s="7" t="s">
        <v>2781</v>
      </c>
      <c r="I4168" s="7"/>
      <c r="J4168" s="7"/>
      <c r="K4168" s="7">
        <v>0</v>
      </c>
      <c r="L4168" s="7">
        <v>0</v>
      </c>
      <c r="M4168" s="7">
        <v>944</v>
      </c>
      <c r="N4168" s="7">
        <v>1</v>
      </c>
      <c r="O4168" s="7" t="s">
        <v>53</v>
      </c>
      <c r="P4168" s="7">
        <v>0</v>
      </c>
      <c r="Q4168" s="7">
        <v>0</v>
      </c>
      <c r="R4168" s="7">
        <v>944</v>
      </c>
    </row>
    <row r="4169" spans="1:18" x14ac:dyDescent="0.25">
      <c r="A4169" s="7" t="s">
        <v>7932</v>
      </c>
      <c r="B4169" s="8">
        <v>44168</v>
      </c>
      <c r="C4169" s="7">
        <v>1</v>
      </c>
      <c r="D4169" s="7" t="s">
        <v>7933</v>
      </c>
      <c r="E4169" s="7" t="s">
        <v>592</v>
      </c>
      <c r="F4169" s="7" t="s">
        <v>7934</v>
      </c>
      <c r="G4169" s="8">
        <v>44163</v>
      </c>
      <c r="H4169" s="7" t="s">
        <v>2781</v>
      </c>
      <c r="I4169" s="7"/>
      <c r="J4169" s="7"/>
      <c r="K4169" s="7">
        <v>0</v>
      </c>
      <c r="L4169" s="7">
        <v>0</v>
      </c>
      <c r="M4169" s="7">
        <v>7670</v>
      </c>
      <c r="N4169" s="7">
        <v>1</v>
      </c>
      <c r="O4169" s="7" t="s">
        <v>53</v>
      </c>
      <c r="P4169" s="7">
        <v>0</v>
      </c>
      <c r="Q4169" s="7">
        <v>0</v>
      </c>
      <c r="R4169" s="7">
        <v>7670</v>
      </c>
    </row>
    <row r="4170" spans="1:18" x14ac:dyDescent="0.25">
      <c r="A4170" s="7" t="s">
        <v>7935</v>
      </c>
      <c r="B4170" s="8">
        <v>44168</v>
      </c>
      <c r="C4170" s="7">
        <v>1</v>
      </c>
      <c r="D4170" s="7" t="s">
        <v>7936</v>
      </c>
      <c r="E4170" s="7" t="s">
        <v>592</v>
      </c>
      <c r="F4170" s="7" t="s">
        <v>7937</v>
      </c>
      <c r="G4170" s="8">
        <v>44163</v>
      </c>
      <c r="H4170" s="7" t="s">
        <v>2781</v>
      </c>
      <c r="I4170" s="7"/>
      <c r="J4170" s="7"/>
      <c r="K4170" s="7">
        <v>0</v>
      </c>
      <c r="L4170" s="7">
        <v>0</v>
      </c>
      <c r="M4170" s="7">
        <v>3000</v>
      </c>
      <c r="N4170" s="7">
        <v>1</v>
      </c>
      <c r="O4170" s="7" t="s">
        <v>53</v>
      </c>
      <c r="P4170" s="7">
        <v>0</v>
      </c>
      <c r="Q4170" s="7">
        <v>0</v>
      </c>
      <c r="R4170" s="7">
        <v>3000</v>
      </c>
    </row>
    <row r="4171" spans="1:18" x14ac:dyDescent="0.25">
      <c r="A4171" s="7" t="s">
        <v>7938</v>
      </c>
      <c r="B4171" s="8">
        <v>44168</v>
      </c>
      <c r="C4171" s="7">
        <v>1</v>
      </c>
      <c r="D4171" s="7" t="s">
        <v>7939</v>
      </c>
      <c r="E4171" s="7" t="s">
        <v>592</v>
      </c>
      <c r="F4171" s="7" t="s">
        <v>7940</v>
      </c>
      <c r="G4171" s="8">
        <v>44147</v>
      </c>
      <c r="H4171" s="7" t="s">
        <v>2781</v>
      </c>
      <c r="I4171" s="7"/>
      <c r="J4171" s="7"/>
      <c r="K4171" s="7">
        <v>0</v>
      </c>
      <c r="L4171" s="7">
        <v>0</v>
      </c>
      <c r="M4171" s="7">
        <v>1534</v>
      </c>
      <c r="N4171" s="7">
        <v>1</v>
      </c>
      <c r="O4171" s="7" t="s">
        <v>53</v>
      </c>
      <c r="P4171" s="7">
        <v>0</v>
      </c>
      <c r="Q4171" s="7">
        <v>0</v>
      </c>
      <c r="R4171" s="7">
        <v>1534</v>
      </c>
    </row>
    <row r="4172" spans="1:18" x14ac:dyDescent="0.25">
      <c r="A4172" s="7" t="s">
        <v>7941</v>
      </c>
      <c r="B4172" s="8">
        <v>44168</v>
      </c>
      <c r="C4172" s="7">
        <v>1</v>
      </c>
      <c r="D4172" s="7" t="s">
        <v>7942</v>
      </c>
      <c r="E4172" s="7" t="s">
        <v>592</v>
      </c>
      <c r="F4172" s="7" t="s">
        <v>7943</v>
      </c>
      <c r="G4172" s="8">
        <v>44147</v>
      </c>
      <c r="H4172" s="7" t="s">
        <v>2781</v>
      </c>
      <c r="I4172" s="7"/>
      <c r="J4172" s="7"/>
      <c r="K4172" s="7">
        <v>0</v>
      </c>
      <c r="L4172" s="7">
        <v>0</v>
      </c>
      <c r="M4172" s="7">
        <v>1888</v>
      </c>
      <c r="N4172" s="7">
        <v>1</v>
      </c>
      <c r="O4172" s="7" t="s">
        <v>53</v>
      </c>
      <c r="P4172" s="7">
        <v>0</v>
      </c>
      <c r="Q4172" s="7">
        <v>0</v>
      </c>
      <c r="R4172" s="7">
        <v>1888</v>
      </c>
    </row>
    <row r="4173" spans="1:18" x14ac:dyDescent="0.25">
      <c r="A4173" s="7" t="s">
        <v>7944</v>
      </c>
      <c r="B4173" s="8">
        <v>44168</v>
      </c>
      <c r="C4173" s="7">
        <v>1</v>
      </c>
      <c r="D4173" s="7" t="s">
        <v>7945</v>
      </c>
      <c r="E4173" s="7" t="s">
        <v>592</v>
      </c>
      <c r="F4173" s="7" t="s">
        <v>7946</v>
      </c>
      <c r="G4173" s="8">
        <v>44151</v>
      </c>
      <c r="H4173" s="7" t="s">
        <v>2781</v>
      </c>
      <c r="I4173" s="7"/>
      <c r="J4173" s="7"/>
      <c r="K4173" s="7">
        <v>0</v>
      </c>
      <c r="L4173" s="7">
        <v>0</v>
      </c>
      <c r="M4173" s="7">
        <v>826</v>
      </c>
      <c r="N4173" s="7">
        <v>1</v>
      </c>
      <c r="O4173" s="7" t="s">
        <v>53</v>
      </c>
      <c r="P4173" s="7">
        <v>0</v>
      </c>
      <c r="Q4173" s="7">
        <v>0</v>
      </c>
      <c r="R4173" s="7">
        <v>826</v>
      </c>
    </row>
    <row r="4174" spans="1:18" x14ac:dyDescent="0.25">
      <c r="A4174" s="7" t="s">
        <v>7947</v>
      </c>
      <c r="B4174" s="8">
        <v>44169</v>
      </c>
      <c r="C4174" s="7">
        <v>1</v>
      </c>
      <c r="D4174" s="7" t="s">
        <v>7948</v>
      </c>
      <c r="E4174" s="7" t="s">
        <v>592</v>
      </c>
      <c r="F4174" s="7" t="s">
        <v>7949</v>
      </c>
      <c r="G4174" s="8">
        <v>44020</v>
      </c>
      <c r="H4174" s="7" t="s">
        <v>2781</v>
      </c>
      <c r="I4174" s="7"/>
      <c r="J4174" s="7"/>
      <c r="K4174" s="7">
        <v>0</v>
      </c>
      <c r="L4174" s="7">
        <v>0</v>
      </c>
      <c r="M4174" s="7">
        <v>25</v>
      </c>
      <c r="N4174" s="7">
        <v>1</v>
      </c>
      <c r="O4174" s="7" t="s">
        <v>71</v>
      </c>
      <c r="P4174" s="7">
        <v>0</v>
      </c>
      <c r="Q4174" s="7">
        <v>0</v>
      </c>
      <c r="R4174" s="7">
        <v>25</v>
      </c>
    </row>
    <row r="4175" spans="1:18" x14ac:dyDescent="0.25">
      <c r="A4175" s="7" t="s">
        <v>7950</v>
      </c>
      <c r="B4175" s="8">
        <v>44169</v>
      </c>
      <c r="C4175" s="7">
        <v>1</v>
      </c>
      <c r="D4175" s="7" t="s">
        <v>7951</v>
      </c>
      <c r="E4175" s="7" t="s">
        <v>592</v>
      </c>
      <c r="F4175" s="7" t="s">
        <v>7952</v>
      </c>
      <c r="G4175" s="8">
        <v>44092</v>
      </c>
      <c r="H4175" s="7" t="s">
        <v>2781</v>
      </c>
      <c r="I4175" s="7"/>
      <c r="J4175" s="7"/>
      <c r="K4175" s="7">
        <v>0</v>
      </c>
      <c r="L4175" s="7">
        <v>0</v>
      </c>
      <c r="M4175" s="7">
        <v>25</v>
      </c>
      <c r="N4175" s="7">
        <v>1</v>
      </c>
      <c r="O4175" s="7" t="s">
        <v>71</v>
      </c>
      <c r="P4175" s="7">
        <v>0</v>
      </c>
      <c r="Q4175" s="7">
        <v>0</v>
      </c>
      <c r="R4175" s="7">
        <v>25</v>
      </c>
    </row>
    <row r="4176" spans="1:18" x14ac:dyDescent="0.25">
      <c r="A4176" s="7" t="s">
        <v>7953</v>
      </c>
      <c r="B4176" s="8">
        <v>44169</v>
      </c>
      <c r="C4176" s="7">
        <v>1</v>
      </c>
      <c r="D4176" s="7" t="s">
        <v>7954</v>
      </c>
      <c r="E4176" s="7" t="s">
        <v>592</v>
      </c>
      <c r="F4176" s="7" t="s">
        <v>7955</v>
      </c>
      <c r="G4176" s="8">
        <v>44092</v>
      </c>
      <c r="H4176" s="7" t="s">
        <v>2781</v>
      </c>
      <c r="I4176" s="7"/>
      <c r="J4176" s="7"/>
      <c r="K4176" s="7">
        <v>0</v>
      </c>
      <c r="L4176" s="7">
        <v>0</v>
      </c>
      <c r="M4176" s="7">
        <v>35</v>
      </c>
      <c r="N4176" s="7">
        <v>1</v>
      </c>
      <c r="O4176" s="7" t="s">
        <v>71</v>
      </c>
      <c r="P4176" s="7">
        <v>0</v>
      </c>
      <c r="Q4176" s="7">
        <v>0</v>
      </c>
      <c r="R4176" s="7">
        <v>35</v>
      </c>
    </row>
    <row r="4177" spans="1:18" x14ac:dyDescent="0.25">
      <c r="A4177" s="7" t="s">
        <v>7956</v>
      </c>
      <c r="B4177" s="8">
        <v>44169</v>
      </c>
      <c r="C4177" s="7">
        <v>1</v>
      </c>
      <c r="D4177" s="7" t="s">
        <v>7957</v>
      </c>
      <c r="E4177" s="7" t="s">
        <v>592</v>
      </c>
      <c r="F4177" s="7" t="s">
        <v>7958</v>
      </c>
      <c r="G4177" s="8">
        <v>44124</v>
      </c>
      <c r="H4177" s="7" t="s">
        <v>2781</v>
      </c>
      <c r="I4177" s="7"/>
      <c r="J4177" s="7"/>
      <c r="K4177" s="7">
        <v>0</v>
      </c>
      <c r="L4177" s="7">
        <v>0</v>
      </c>
      <c r="M4177" s="7">
        <v>750</v>
      </c>
      <c r="N4177" s="7">
        <v>1</v>
      </c>
      <c r="O4177" s="7" t="s">
        <v>71</v>
      </c>
      <c r="P4177" s="7">
        <v>0</v>
      </c>
      <c r="Q4177" s="7">
        <v>0</v>
      </c>
      <c r="R4177" s="7">
        <v>750</v>
      </c>
    </row>
    <row r="4178" spans="1:18" x14ac:dyDescent="0.25">
      <c r="A4178" s="7" t="s">
        <v>7959</v>
      </c>
      <c r="B4178" s="8">
        <v>44169</v>
      </c>
      <c r="C4178" s="7">
        <v>1</v>
      </c>
      <c r="D4178" s="7" t="s">
        <v>7960</v>
      </c>
      <c r="E4178" s="7" t="s">
        <v>592</v>
      </c>
      <c r="F4178" s="7" t="s">
        <v>7961</v>
      </c>
      <c r="G4178" s="8">
        <v>44124</v>
      </c>
      <c r="H4178" s="7" t="s">
        <v>2781</v>
      </c>
      <c r="I4178" s="7"/>
      <c r="J4178" s="7"/>
      <c r="K4178" s="7">
        <v>0</v>
      </c>
      <c r="L4178" s="7">
        <v>0</v>
      </c>
      <c r="M4178" s="7">
        <v>20</v>
      </c>
      <c r="N4178" s="7">
        <v>1</v>
      </c>
      <c r="O4178" s="7" t="s">
        <v>71</v>
      </c>
      <c r="P4178" s="7">
        <v>0</v>
      </c>
      <c r="Q4178" s="7">
        <v>0</v>
      </c>
      <c r="R4178" s="7">
        <v>20</v>
      </c>
    </row>
    <row r="4179" spans="1:18" x14ac:dyDescent="0.25">
      <c r="A4179" s="7" t="s">
        <v>7962</v>
      </c>
      <c r="B4179" s="8">
        <v>44169</v>
      </c>
      <c r="C4179" s="7">
        <v>1</v>
      </c>
      <c r="D4179" s="7" t="s">
        <v>7963</v>
      </c>
      <c r="E4179" s="7" t="s">
        <v>592</v>
      </c>
      <c r="F4179" s="7" t="s">
        <v>7964</v>
      </c>
      <c r="G4179" s="8">
        <v>44124</v>
      </c>
      <c r="H4179" s="7" t="s">
        <v>2781</v>
      </c>
      <c r="I4179" s="7"/>
      <c r="J4179" s="7"/>
      <c r="K4179" s="7">
        <v>0</v>
      </c>
      <c r="L4179" s="7">
        <v>0</v>
      </c>
      <c r="M4179" s="7">
        <v>1750</v>
      </c>
      <c r="N4179" s="7">
        <v>1</v>
      </c>
      <c r="O4179" s="7" t="s">
        <v>71</v>
      </c>
      <c r="P4179" s="7">
        <v>0</v>
      </c>
      <c r="Q4179" s="7">
        <v>0</v>
      </c>
      <c r="R4179" s="7">
        <v>1750</v>
      </c>
    </row>
    <row r="4180" spans="1:18" x14ac:dyDescent="0.25">
      <c r="A4180" s="7" t="s">
        <v>7965</v>
      </c>
      <c r="B4180" s="8">
        <v>44169</v>
      </c>
      <c r="C4180" s="7">
        <v>1</v>
      </c>
      <c r="D4180" s="7" t="s">
        <v>7966</v>
      </c>
      <c r="E4180" s="7" t="s">
        <v>592</v>
      </c>
      <c r="F4180" s="7" t="s">
        <v>7967</v>
      </c>
      <c r="G4180" s="8">
        <v>44113</v>
      </c>
      <c r="H4180" s="7" t="s">
        <v>2781</v>
      </c>
      <c r="I4180" s="7"/>
      <c r="J4180" s="7"/>
      <c r="K4180" s="7">
        <v>0</v>
      </c>
      <c r="L4180" s="7">
        <v>0</v>
      </c>
      <c r="M4180" s="7">
        <v>177.5</v>
      </c>
      <c r="N4180" s="7">
        <v>1</v>
      </c>
      <c r="O4180" s="7" t="s">
        <v>71</v>
      </c>
      <c r="P4180" s="7">
        <v>0</v>
      </c>
      <c r="Q4180" s="7">
        <v>0</v>
      </c>
      <c r="R4180" s="7">
        <v>177.5</v>
      </c>
    </row>
    <row r="4181" spans="1:18" x14ac:dyDescent="0.25">
      <c r="A4181" s="7" t="s">
        <v>7968</v>
      </c>
      <c r="B4181" s="8">
        <v>44169</v>
      </c>
      <c r="C4181" s="7">
        <v>1</v>
      </c>
      <c r="D4181" s="7" t="s">
        <v>7969</v>
      </c>
      <c r="E4181" s="7" t="s">
        <v>592</v>
      </c>
      <c r="F4181" s="7" t="s">
        <v>7970</v>
      </c>
      <c r="G4181" s="8">
        <v>44113</v>
      </c>
      <c r="H4181" s="7" t="s">
        <v>2781</v>
      </c>
      <c r="I4181" s="7"/>
      <c r="J4181" s="7"/>
      <c r="K4181" s="7">
        <v>0</v>
      </c>
      <c r="L4181" s="7">
        <v>0</v>
      </c>
      <c r="M4181" s="7">
        <v>10</v>
      </c>
      <c r="N4181" s="7">
        <v>1</v>
      </c>
      <c r="O4181" s="7" t="s">
        <v>71</v>
      </c>
      <c r="P4181" s="7">
        <v>0</v>
      </c>
      <c r="Q4181" s="7">
        <v>0</v>
      </c>
      <c r="R4181" s="7">
        <v>10</v>
      </c>
    </row>
    <row r="4182" spans="1:18" x14ac:dyDescent="0.25">
      <c r="A4182" s="7" t="s">
        <v>7971</v>
      </c>
      <c r="B4182" s="8">
        <v>44169</v>
      </c>
      <c r="C4182" s="7">
        <v>1</v>
      </c>
      <c r="D4182" s="7" t="s">
        <v>7972</v>
      </c>
      <c r="E4182" s="7" t="s">
        <v>592</v>
      </c>
      <c r="F4182" s="7" t="s">
        <v>7973</v>
      </c>
      <c r="G4182" s="8">
        <v>44145</v>
      </c>
      <c r="H4182" s="7" t="s">
        <v>2781</v>
      </c>
      <c r="I4182" s="7"/>
      <c r="J4182" s="7"/>
      <c r="K4182" s="7">
        <v>0</v>
      </c>
      <c r="L4182" s="7">
        <v>0</v>
      </c>
      <c r="M4182" s="7">
        <v>60</v>
      </c>
      <c r="N4182" s="7">
        <v>1</v>
      </c>
      <c r="O4182" s="7" t="s">
        <v>71</v>
      </c>
      <c r="P4182" s="7">
        <v>0</v>
      </c>
      <c r="Q4182" s="7">
        <v>0</v>
      </c>
      <c r="R4182" s="7">
        <v>60</v>
      </c>
    </row>
    <row r="4183" spans="1:18" x14ac:dyDescent="0.25">
      <c r="A4183" s="7" t="s">
        <v>7974</v>
      </c>
      <c r="B4183" s="8">
        <v>44169</v>
      </c>
      <c r="C4183" s="7">
        <v>1</v>
      </c>
      <c r="D4183" s="7" t="s">
        <v>7975</v>
      </c>
      <c r="E4183" s="7" t="s">
        <v>592</v>
      </c>
      <c r="F4183" s="7" t="s">
        <v>7976</v>
      </c>
      <c r="G4183" s="8">
        <v>44121</v>
      </c>
      <c r="H4183" s="7" t="s">
        <v>2781</v>
      </c>
      <c r="I4183" s="7"/>
      <c r="J4183" s="7"/>
      <c r="K4183" s="7">
        <v>0</v>
      </c>
      <c r="L4183" s="7">
        <v>0</v>
      </c>
      <c r="M4183" s="7">
        <v>230</v>
      </c>
      <c r="N4183" s="7">
        <v>1</v>
      </c>
      <c r="O4183" s="7" t="s">
        <v>71</v>
      </c>
      <c r="P4183" s="7">
        <v>0</v>
      </c>
      <c r="Q4183" s="7">
        <v>0</v>
      </c>
      <c r="R4183" s="7">
        <v>270</v>
      </c>
    </row>
    <row r="4184" spans="1:18" x14ac:dyDescent="0.25">
      <c r="A4184" s="7" t="s">
        <v>7977</v>
      </c>
      <c r="B4184" s="8">
        <v>44170</v>
      </c>
      <c r="C4184" s="7">
        <v>1</v>
      </c>
      <c r="D4184" s="7" t="s">
        <v>7978</v>
      </c>
      <c r="E4184" s="7" t="s">
        <v>592</v>
      </c>
      <c r="F4184" s="7" t="s">
        <v>7979</v>
      </c>
      <c r="G4184" s="8">
        <v>44133</v>
      </c>
      <c r="H4184" s="7" t="s">
        <v>2781</v>
      </c>
      <c r="I4184" s="7"/>
      <c r="J4184" s="7"/>
      <c r="K4184" s="7">
        <v>0</v>
      </c>
      <c r="L4184" s="7">
        <v>0</v>
      </c>
      <c r="M4184" s="7">
        <v>100</v>
      </c>
      <c r="N4184" s="7">
        <v>1</v>
      </c>
      <c r="O4184" s="7" t="s">
        <v>71</v>
      </c>
      <c r="P4184" s="7">
        <v>0</v>
      </c>
      <c r="Q4184" s="7">
        <v>0</v>
      </c>
      <c r="R4184" s="7">
        <v>110</v>
      </c>
    </row>
    <row r="4185" spans="1:18" x14ac:dyDescent="0.25">
      <c r="A4185" s="7" t="s">
        <v>7980</v>
      </c>
      <c r="B4185" s="8">
        <v>44170</v>
      </c>
      <c r="C4185" s="7">
        <v>1</v>
      </c>
      <c r="D4185" s="7" t="s">
        <v>7981</v>
      </c>
      <c r="E4185" s="7" t="s">
        <v>592</v>
      </c>
      <c r="F4185" s="7" t="s">
        <v>7982</v>
      </c>
      <c r="G4185" s="8">
        <v>44133</v>
      </c>
      <c r="H4185" s="7" t="s">
        <v>2781</v>
      </c>
      <c r="I4185" s="7"/>
      <c r="J4185" s="7"/>
      <c r="K4185" s="7">
        <v>0</v>
      </c>
      <c r="L4185" s="7">
        <v>0</v>
      </c>
      <c r="M4185" s="7">
        <v>25</v>
      </c>
      <c r="N4185" s="7">
        <v>1</v>
      </c>
      <c r="O4185" s="7" t="s">
        <v>71</v>
      </c>
      <c r="P4185" s="7">
        <v>0</v>
      </c>
      <c r="Q4185" s="7">
        <v>0</v>
      </c>
      <c r="R4185" s="7">
        <v>25</v>
      </c>
    </row>
    <row r="4186" spans="1:18" x14ac:dyDescent="0.25">
      <c r="A4186" s="7" t="s">
        <v>7983</v>
      </c>
      <c r="B4186" s="8">
        <v>44172</v>
      </c>
      <c r="C4186" s="7">
        <v>1</v>
      </c>
      <c r="D4186" s="7" t="s">
        <v>7984</v>
      </c>
      <c r="E4186" s="7" t="s">
        <v>592</v>
      </c>
      <c r="F4186" s="7" t="s">
        <v>7985</v>
      </c>
      <c r="G4186" s="8">
        <v>44143</v>
      </c>
      <c r="H4186" s="7" t="s">
        <v>2781</v>
      </c>
      <c r="I4186" s="7"/>
      <c r="J4186" s="7"/>
      <c r="K4186" s="7">
        <v>0</v>
      </c>
      <c r="L4186" s="7">
        <v>0</v>
      </c>
      <c r="M4186" s="7">
        <v>395</v>
      </c>
      <c r="N4186" s="7">
        <v>1</v>
      </c>
      <c r="O4186" s="7" t="s">
        <v>71</v>
      </c>
      <c r="P4186" s="7">
        <v>0</v>
      </c>
      <c r="Q4186" s="7">
        <v>0</v>
      </c>
      <c r="R4186" s="7">
        <v>445</v>
      </c>
    </row>
    <row r="4187" spans="1:18" x14ac:dyDescent="0.25">
      <c r="A4187" s="7" t="s">
        <v>7986</v>
      </c>
      <c r="B4187" s="8">
        <v>44172</v>
      </c>
      <c r="C4187" s="7">
        <v>1</v>
      </c>
      <c r="D4187" s="7" t="s">
        <v>7987</v>
      </c>
      <c r="E4187" s="7" t="s">
        <v>592</v>
      </c>
      <c r="F4187" s="7" t="s">
        <v>7988</v>
      </c>
      <c r="G4187" s="8">
        <v>44161</v>
      </c>
      <c r="H4187" s="7" t="s">
        <v>2781</v>
      </c>
      <c r="I4187" s="7"/>
      <c r="J4187" s="7"/>
      <c r="K4187" s="7">
        <v>0</v>
      </c>
      <c r="L4187" s="7">
        <v>0</v>
      </c>
      <c r="M4187" s="7">
        <v>50</v>
      </c>
      <c r="N4187" s="7">
        <v>1</v>
      </c>
      <c r="O4187" s="7" t="s">
        <v>71</v>
      </c>
      <c r="P4187" s="7">
        <v>0</v>
      </c>
      <c r="Q4187" s="7">
        <v>0</v>
      </c>
      <c r="R4187" s="7">
        <v>50</v>
      </c>
    </row>
    <row r="4188" spans="1:18" x14ac:dyDescent="0.25">
      <c r="A4188" s="7" t="s">
        <v>7983</v>
      </c>
      <c r="B4188" s="8">
        <v>44172</v>
      </c>
      <c r="C4188" s="7">
        <v>1</v>
      </c>
      <c r="D4188" s="7" t="s">
        <v>7984</v>
      </c>
      <c r="E4188" s="7" t="s">
        <v>592</v>
      </c>
      <c r="F4188" s="7" t="s">
        <v>7985</v>
      </c>
      <c r="G4188" s="8">
        <v>44143</v>
      </c>
      <c r="H4188" s="7" t="s">
        <v>2781</v>
      </c>
      <c r="I4188" s="7"/>
      <c r="J4188" s="7"/>
      <c r="K4188" s="7">
        <v>0</v>
      </c>
      <c r="L4188" s="7">
        <v>0</v>
      </c>
      <c r="M4188" s="7">
        <v>395</v>
      </c>
      <c r="N4188" s="7">
        <v>1</v>
      </c>
      <c r="O4188" s="7" t="s">
        <v>71</v>
      </c>
      <c r="P4188" s="7">
        <v>0</v>
      </c>
      <c r="Q4188" s="7">
        <v>0</v>
      </c>
      <c r="R4188" s="7">
        <v>445</v>
      </c>
    </row>
    <row r="4189" spans="1:18" x14ac:dyDescent="0.25">
      <c r="A4189" s="7" t="s">
        <v>7986</v>
      </c>
      <c r="B4189" s="8">
        <v>44172</v>
      </c>
      <c r="C4189" s="7">
        <v>1</v>
      </c>
      <c r="D4189" s="7" t="s">
        <v>7987</v>
      </c>
      <c r="E4189" s="7" t="s">
        <v>592</v>
      </c>
      <c r="F4189" s="7" t="s">
        <v>7988</v>
      </c>
      <c r="G4189" s="8">
        <v>44161</v>
      </c>
      <c r="H4189" s="7" t="s">
        <v>2781</v>
      </c>
      <c r="I4189" s="7"/>
      <c r="J4189" s="7"/>
      <c r="K4189" s="7">
        <v>0</v>
      </c>
      <c r="L4189" s="7">
        <v>0</v>
      </c>
      <c r="M4189" s="7">
        <v>50</v>
      </c>
      <c r="N4189" s="7">
        <v>1</v>
      </c>
      <c r="O4189" s="7" t="s">
        <v>71</v>
      </c>
      <c r="P4189" s="7">
        <v>0</v>
      </c>
      <c r="Q4189" s="7">
        <v>0</v>
      </c>
      <c r="R4189" s="7">
        <v>50</v>
      </c>
    </row>
    <row r="4190" spans="1:18" x14ac:dyDescent="0.25">
      <c r="A4190" s="7" t="s">
        <v>7989</v>
      </c>
      <c r="B4190" s="8">
        <v>44173</v>
      </c>
      <c r="C4190" s="7">
        <v>1</v>
      </c>
      <c r="D4190" s="7" t="s">
        <v>7990</v>
      </c>
      <c r="E4190" s="7" t="s">
        <v>592</v>
      </c>
      <c r="F4190" s="7" t="s">
        <v>7991</v>
      </c>
      <c r="G4190" s="8">
        <v>44153</v>
      </c>
      <c r="H4190" s="7" t="s">
        <v>2781</v>
      </c>
      <c r="I4190" s="7"/>
      <c r="J4190" s="7"/>
      <c r="K4190" s="7">
        <v>0</v>
      </c>
      <c r="L4190" s="7">
        <v>0</v>
      </c>
      <c r="M4190" s="7">
        <v>850</v>
      </c>
      <c r="N4190" s="7">
        <v>1</v>
      </c>
      <c r="O4190" s="7" t="s">
        <v>53</v>
      </c>
      <c r="P4190" s="7">
        <v>0</v>
      </c>
      <c r="Q4190" s="7">
        <v>0</v>
      </c>
      <c r="R4190" s="7">
        <v>850</v>
      </c>
    </row>
    <row r="4191" spans="1:18" x14ac:dyDescent="0.25">
      <c r="A4191" s="7" t="s">
        <v>7992</v>
      </c>
      <c r="B4191" s="8">
        <v>44173</v>
      </c>
      <c r="C4191" s="7">
        <v>1</v>
      </c>
      <c r="D4191" s="7" t="s">
        <v>7993</v>
      </c>
      <c r="E4191" s="7" t="s">
        <v>592</v>
      </c>
      <c r="F4191" s="7" t="s">
        <v>7994</v>
      </c>
      <c r="G4191" s="8">
        <v>44168</v>
      </c>
      <c r="H4191" s="7" t="s">
        <v>2781</v>
      </c>
      <c r="I4191" s="7"/>
      <c r="J4191" s="7"/>
      <c r="K4191" s="7">
        <v>0</v>
      </c>
      <c r="L4191" s="7">
        <v>0</v>
      </c>
      <c r="M4191" s="7">
        <v>2000</v>
      </c>
      <c r="N4191" s="7">
        <v>1</v>
      </c>
      <c r="O4191" s="7" t="s">
        <v>53</v>
      </c>
      <c r="P4191" s="7">
        <v>0</v>
      </c>
      <c r="Q4191" s="7">
        <v>0</v>
      </c>
      <c r="R4191" s="7">
        <v>2000</v>
      </c>
    </row>
    <row r="4192" spans="1:18" x14ac:dyDescent="0.25">
      <c r="A4192" s="7" t="s">
        <v>7995</v>
      </c>
      <c r="B4192" s="8">
        <v>44174</v>
      </c>
      <c r="C4192" s="7">
        <v>1</v>
      </c>
      <c r="D4192" s="7" t="s">
        <v>7996</v>
      </c>
      <c r="E4192" s="7" t="s">
        <v>592</v>
      </c>
      <c r="F4192" s="7" t="s">
        <v>7997</v>
      </c>
      <c r="G4192" s="8">
        <v>44152</v>
      </c>
      <c r="H4192" s="7" t="s">
        <v>2781</v>
      </c>
      <c r="I4192" s="7"/>
      <c r="J4192" s="7"/>
      <c r="K4192" s="7">
        <v>0</v>
      </c>
      <c r="L4192" s="7">
        <v>0</v>
      </c>
      <c r="M4192" s="7">
        <v>520</v>
      </c>
      <c r="N4192" s="7">
        <v>1</v>
      </c>
      <c r="O4192" s="7" t="s">
        <v>53</v>
      </c>
      <c r="P4192" s="7">
        <v>0</v>
      </c>
      <c r="Q4192" s="7">
        <v>0</v>
      </c>
      <c r="R4192" s="7">
        <v>520</v>
      </c>
    </row>
    <row r="4193" spans="1:18" x14ac:dyDescent="0.25">
      <c r="A4193" s="7" t="s">
        <v>7998</v>
      </c>
      <c r="B4193" s="8">
        <v>44176</v>
      </c>
      <c r="C4193" s="7">
        <v>1</v>
      </c>
      <c r="D4193" s="7" t="s">
        <v>7999</v>
      </c>
      <c r="E4193" s="7" t="s">
        <v>592</v>
      </c>
      <c r="F4193" s="7" t="s">
        <v>8000</v>
      </c>
      <c r="G4193" s="8">
        <v>44122</v>
      </c>
      <c r="H4193" s="7" t="s">
        <v>2781</v>
      </c>
      <c r="I4193" s="7"/>
      <c r="J4193" s="7"/>
      <c r="K4193" s="7">
        <v>0</v>
      </c>
      <c r="L4193" s="7">
        <v>0</v>
      </c>
      <c r="M4193" s="7">
        <v>170</v>
      </c>
      <c r="N4193" s="7">
        <v>1</v>
      </c>
      <c r="O4193" s="7" t="s">
        <v>2813</v>
      </c>
      <c r="P4193" s="7">
        <v>0</v>
      </c>
      <c r="Q4193" s="7">
        <v>0</v>
      </c>
      <c r="R4193" s="7">
        <v>170</v>
      </c>
    </row>
    <row r="4194" spans="1:18" x14ac:dyDescent="0.25">
      <c r="A4194" s="7" t="s">
        <v>8001</v>
      </c>
      <c r="B4194" s="8">
        <v>44176</v>
      </c>
      <c r="C4194" s="7">
        <v>1</v>
      </c>
      <c r="D4194" s="7" t="s">
        <v>8002</v>
      </c>
      <c r="E4194" s="7" t="s">
        <v>592</v>
      </c>
      <c r="F4194" s="7" t="s">
        <v>8003</v>
      </c>
      <c r="G4194" s="8">
        <v>44122</v>
      </c>
      <c r="H4194" s="7" t="s">
        <v>2781</v>
      </c>
      <c r="I4194" s="7"/>
      <c r="J4194" s="7"/>
      <c r="K4194" s="7">
        <v>0</v>
      </c>
      <c r="L4194" s="7">
        <v>0</v>
      </c>
      <c r="M4194" s="7">
        <v>170</v>
      </c>
      <c r="N4194" s="7">
        <v>1</v>
      </c>
      <c r="O4194" s="7" t="s">
        <v>2813</v>
      </c>
      <c r="P4194" s="7">
        <v>0</v>
      </c>
      <c r="Q4194" s="7">
        <v>0</v>
      </c>
      <c r="R4194" s="7">
        <v>170</v>
      </c>
    </row>
    <row r="4195" spans="1:18" x14ac:dyDescent="0.25">
      <c r="A4195" s="7" t="s">
        <v>8004</v>
      </c>
      <c r="B4195" s="8">
        <v>44176</v>
      </c>
      <c r="C4195" s="7">
        <v>1</v>
      </c>
      <c r="D4195" s="7" t="s">
        <v>8005</v>
      </c>
      <c r="E4195" s="7" t="s">
        <v>592</v>
      </c>
      <c r="F4195" s="7" t="s">
        <v>8006</v>
      </c>
      <c r="G4195" s="8">
        <v>44054</v>
      </c>
      <c r="H4195" s="7" t="s">
        <v>2781</v>
      </c>
      <c r="I4195" s="7"/>
      <c r="J4195" s="7"/>
      <c r="K4195" s="7">
        <v>0</v>
      </c>
      <c r="L4195" s="7">
        <v>0</v>
      </c>
      <c r="M4195" s="7">
        <v>170</v>
      </c>
      <c r="N4195" s="7">
        <v>1</v>
      </c>
      <c r="O4195" s="7" t="s">
        <v>2813</v>
      </c>
      <c r="P4195" s="7">
        <v>0</v>
      </c>
      <c r="Q4195" s="7">
        <v>0</v>
      </c>
      <c r="R4195" s="7">
        <v>170</v>
      </c>
    </row>
    <row r="4196" spans="1:18" x14ac:dyDescent="0.25">
      <c r="A4196" s="7" t="s">
        <v>8007</v>
      </c>
      <c r="B4196" s="8">
        <v>44176</v>
      </c>
      <c r="C4196" s="7">
        <v>1</v>
      </c>
      <c r="D4196" s="7" t="s">
        <v>8008</v>
      </c>
      <c r="E4196" s="7" t="s">
        <v>592</v>
      </c>
      <c r="F4196" s="7" t="s">
        <v>8009</v>
      </c>
      <c r="G4196" s="8">
        <v>44141</v>
      </c>
      <c r="H4196" s="7" t="s">
        <v>2781</v>
      </c>
      <c r="I4196" s="7"/>
      <c r="J4196" s="7"/>
      <c r="K4196" s="7">
        <v>0</v>
      </c>
      <c r="L4196" s="7">
        <v>0</v>
      </c>
      <c r="M4196" s="7">
        <v>85</v>
      </c>
      <c r="N4196" s="7">
        <v>1</v>
      </c>
      <c r="O4196" s="7" t="s">
        <v>2813</v>
      </c>
      <c r="P4196" s="7">
        <v>0</v>
      </c>
      <c r="Q4196" s="7">
        <v>0</v>
      </c>
      <c r="R4196" s="7">
        <v>85</v>
      </c>
    </row>
    <row r="4197" spans="1:18" x14ac:dyDescent="0.25">
      <c r="A4197" s="7" t="s">
        <v>7998</v>
      </c>
      <c r="B4197" s="8">
        <v>44176</v>
      </c>
      <c r="C4197" s="7">
        <v>1</v>
      </c>
      <c r="D4197" s="7" t="s">
        <v>7999</v>
      </c>
      <c r="E4197" s="7" t="s">
        <v>592</v>
      </c>
      <c r="F4197" s="7" t="s">
        <v>8000</v>
      </c>
      <c r="G4197" s="8">
        <v>44122</v>
      </c>
      <c r="H4197" s="7" t="s">
        <v>2781</v>
      </c>
      <c r="I4197" s="7"/>
      <c r="J4197" s="7"/>
      <c r="K4197" s="7">
        <v>0</v>
      </c>
      <c r="L4197" s="7">
        <v>0</v>
      </c>
      <c r="M4197" s="7">
        <v>170</v>
      </c>
      <c r="N4197" s="7">
        <v>1</v>
      </c>
      <c r="O4197" s="7" t="s">
        <v>2813</v>
      </c>
      <c r="P4197" s="7">
        <v>0</v>
      </c>
      <c r="Q4197" s="7">
        <v>0</v>
      </c>
      <c r="R4197" s="7">
        <v>170</v>
      </c>
    </row>
    <row r="4198" spans="1:18" x14ac:dyDescent="0.25">
      <c r="A4198" s="7" t="s">
        <v>8001</v>
      </c>
      <c r="B4198" s="8">
        <v>44176</v>
      </c>
      <c r="C4198" s="7">
        <v>1</v>
      </c>
      <c r="D4198" s="7" t="s">
        <v>8002</v>
      </c>
      <c r="E4198" s="7" t="s">
        <v>592</v>
      </c>
      <c r="F4198" s="7" t="s">
        <v>8003</v>
      </c>
      <c r="G4198" s="8">
        <v>44122</v>
      </c>
      <c r="H4198" s="7" t="s">
        <v>2781</v>
      </c>
      <c r="I4198" s="7"/>
      <c r="J4198" s="7"/>
      <c r="K4198" s="7">
        <v>0</v>
      </c>
      <c r="L4198" s="7">
        <v>0</v>
      </c>
      <c r="M4198" s="7">
        <v>170</v>
      </c>
      <c r="N4198" s="7">
        <v>1</v>
      </c>
      <c r="O4198" s="7" t="s">
        <v>2813</v>
      </c>
      <c r="P4198" s="7">
        <v>0</v>
      </c>
      <c r="Q4198" s="7">
        <v>0</v>
      </c>
      <c r="R4198" s="7">
        <v>170</v>
      </c>
    </row>
    <row r="4199" spans="1:18" x14ac:dyDescent="0.25">
      <c r="A4199" s="7" t="s">
        <v>8004</v>
      </c>
      <c r="B4199" s="8">
        <v>44176</v>
      </c>
      <c r="C4199" s="7">
        <v>1</v>
      </c>
      <c r="D4199" s="7" t="s">
        <v>8005</v>
      </c>
      <c r="E4199" s="7" t="s">
        <v>592</v>
      </c>
      <c r="F4199" s="7" t="s">
        <v>8006</v>
      </c>
      <c r="G4199" s="8">
        <v>44054</v>
      </c>
      <c r="H4199" s="7" t="s">
        <v>2781</v>
      </c>
      <c r="I4199" s="7"/>
      <c r="J4199" s="7"/>
      <c r="K4199" s="7">
        <v>0</v>
      </c>
      <c r="L4199" s="7">
        <v>0</v>
      </c>
      <c r="M4199" s="7">
        <v>170</v>
      </c>
      <c r="N4199" s="7">
        <v>1</v>
      </c>
      <c r="O4199" s="7" t="s">
        <v>2813</v>
      </c>
      <c r="P4199" s="7">
        <v>0</v>
      </c>
      <c r="Q4199" s="7">
        <v>0</v>
      </c>
      <c r="R4199" s="7">
        <v>170</v>
      </c>
    </row>
    <row r="4200" spans="1:18" x14ac:dyDescent="0.25">
      <c r="A4200" s="7" t="s">
        <v>8007</v>
      </c>
      <c r="B4200" s="8">
        <v>44176</v>
      </c>
      <c r="C4200" s="7">
        <v>1</v>
      </c>
      <c r="D4200" s="7" t="s">
        <v>8008</v>
      </c>
      <c r="E4200" s="7" t="s">
        <v>592</v>
      </c>
      <c r="F4200" s="7" t="s">
        <v>8009</v>
      </c>
      <c r="G4200" s="8">
        <v>44141</v>
      </c>
      <c r="H4200" s="7" t="s">
        <v>2781</v>
      </c>
      <c r="I4200" s="7"/>
      <c r="J4200" s="7"/>
      <c r="K4200" s="7">
        <v>0</v>
      </c>
      <c r="L4200" s="7">
        <v>0</v>
      </c>
      <c r="M4200" s="7">
        <v>85</v>
      </c>
      <c r="N4200" s="7">
        <v>1</v>
      </c>
      <c r="O4200" s="7" t="s">
        <v>2813</v>
      </c>
      <c r="P4200" s="7">
        <v>0</v>
      </c>
      <c r="Q4200" s="7">
        <v>0</v>
      </c>
      <c r="R4200" s="7">
        <v>85</v>
      </c>
    </row>
    <row r="4201" spans="1:18" x14ac:dyDescent="0.25">
      <c r="A4201" s="7" t="s">
        <v>7998</v>
      </c>
      <c r="B4201" s="8">
        <v>44176</v>
      </c>
      <c r="C4201" s="7">
        <v>1</v>
      </c>
      <c r="D4201" s="7" t="s">
        <v>7999</v>
      </c>
      <c r="E4201" s="7" t="s">
        <v>592</v>
      </c>
      <c r="F4201" s="7" t="s">
        <v>8000</v>
      </c>
      <c r="G4201" s="8">
        <v>44122</v>
      </c>
      <c r="H4201" s="7" t="s">
        <v>2781</v>
      </c>
      <c r="I4201" s="7"/>
      <c r="J4201" s="7"/>
      <c r="K4201" s="7">
        <v>0</v>
      </c>
      <c r="L4201" s="7">
        <v>0</v>
      </c>
      <c r="M4201" s="7">
        <v>170</v>
      </c>
      <c r="N4201" s="7">
        <v>1</v>
      </c>
      <c r="O4201" s="7" t="s">
        <v>2813</v>
      </c>
      <c r="P4201" s="7">
        <v>0</v>
      </c>
      <c r="Q4201" s="7">
        <v>0</v>
      </c>
      <c r="R4201" s="7">
        <v>170</v>
      </c>
    </row>
    <row r="4202" spans="1:18" x14ac:dyDescent="0.25">
      <c r="A4202" s="7" t="s">
        <v>8001</v>
      </c>
      <c r="B4202" s="8">
        <v>44176</v>
      </c>
      <c r="C4202" s="7">
        <v>1</v>
      </c>
      <c r="D4202" s="7" t="s">
        <v>8002</v>
      </c>
      <c r="E4202" s="7" t="s">
        <v>592</v>
      </c>
      <c r="F4202" s="7" t="s">
        <v>8003</v>
      </c>
      <c r="G4202" s="8">
        <v>44122</v>
      </c>
      <c r="H4202" s="7" t="s">
        <v>2781</v>
      </c>
      <c r="I4202" s="7"/>
      <c r="J4202" s="7"/>
      <c r="K4202" s="7">
        <v>0</v>
      </c>
      <c r="L4202" s="7">
        <v>0</v>
      </c>
      <c r="M4202" s="7">
        <v>170</v>
      </c>
      <c r="N4202" s="7">
        <v>1</v>
      </c>
      <c r="O4202" s="7" t="s">
        <v>2813</v>
      </c>
      <c r="P4202" s="7">
        <v>0</v>
      </c>
      <c r="Q4202" s="7">
        <v>0</v>
      </c>
      <c r="R4202" s="7">
        <v>170</v>
      </c>
    </row>
    <row r="4203" spans="1:18" x14ac:dyDescent="0.25">
      <c r="A4203" s="7" t="s">
        <v>8004</v>
      </c>
      <c r="B4203" s="8">
        <v>44176</v>
      </c>
      <c r="C4203" s="7">
        <v>1</v>
      </c>
      <c r="D4203" s="7" t="s">
        <v>8005</v>
      </c>
      <c r="E4203" s="7" t="s">
        <v>592</v>
      </c>
      <c r="F4203" s="7" t="s">
        <v>8006</v>
      </c>
      <c r="G4203" s="8">
        <v>44054</v>
      </c>
      <c r="H4203" s="7" t="s">
        <v>2781</v>
      </c>
      <c r="I4203" s="7"/>
      <c r="J4203" s="7"/>
      <c r="K4203" s="7">
        <v>0</v>
      </c>
      <c r="L4203" s="7">
        <v>0</v>
      </c>
      <c r="M4203" s="7">
        <v>170</v>
      </c>
      <c r="N4203" s="7">
        <v>1</v>
      </c>
      <c r="O4203" s="7" t="s">
        <v>2813</v>
      </c>
      <c r="P4203" s="7">
        <v>0</v>
      </c>
      <c r="Q4203" s="7">
        <v>0</v>
      </c>
      <c r="R4203" s="7">
        <v>170</v>
      </c>
    </row>
    <row r="4204" spans="1:18" x14ac:dyDescent="0.25">
      <c r="A4204" s="7" t="s">
        <v>8007</v>
      </c>
      <c r="B4204" s="8">
        <v>44176</v>
      </c>
      <c r="C4204" s="7">
        <v>1</v>
      </c>
      <c r="D4204" s="7" t="s">
        <v>8008</v>
      </c>
      <c r="E4204" s="7" t="s">
        <v>592</v>
      </c>
      <c r="F4204" s="7" t="s">
        <v>8009</v>
      </c>
      <c r="G4204" s="8">
        <v>44141</v>
      </c>
      <c r="H4204" s="7" t="s">
        <v>2781</v>
      </c>
      <c r="I4204" s="7"/>
      <c r="J4204" s="7"/>
      <c r="K4204" s="7">
        <v>0</v>
      </c>
      <c r="L4204" s="7">
        <v>0</v>
      </c>
      <c r="M4204" s="7">
        <v>85</v>
      </c>
      <c r="N4204" s="7">
        <v>1</v>
      </c>
      <c r="O4204" s="7" t="s">
        <v>2813</v>
      </c>
      <c r="P4204" s="7">
        <v>0</v>
      </c>
      <c r="Q4204" s="7">
        <v>0</v>
      </c>
      <c r="R4204" s="7">
        <v>85</v>
      </c>
    </row>
    <row r="4205" spans="1:18" x14ac:dyDescent="0.25">
      <c r="A4205" s="7" t="s">
        <v>8010</v>
      </c>
      <c r="B4205" s="8">
        <v>44188</v>
      </c>
      <c r="C4205" s="7">
        <v>1</v>
      </c>
      <c r="D4205" s="7" t="s">
        <v>8011</v>
      </c>
      <c r="E4205" s="7" t="s">
        <v>592</v>
      </c>
      <c r="F4205" s="7" t="s">
        <v>8012</v>
      </c>
      <c r="G4205" s="8">
        <v>44154</v>
      </c>
      <c r="H4205" s="7" t="s">
        <v>2781</v>
      </c>
      <c r="I4205" s="7"/>
      <c r="J4205" s="7"/>
      <c r="K4205" s="7">
        <v>0</v>
      </c>
      <c r="L4205" s="7">
        <v>0</v>
      </c>
      <c r="M4205" s="7">
        <v>300</v>
      </c>
      <c r="N4205" s="7">
        <v>1</v>
      </c>
      <c r="O4205" s="7" t="s">
        <v>71</v>
      </c>
      <c r="P4205" s="7">
        <v>0</v>
      </c>
      <c r="Q4205" s="7">
        <v>0</v>
      </c>
      <c r="R4205" s="7">
        <v>300</v>
      </c>
    </row>
    <row r="4206" spans="1:18" x14ac:dyDescent="0.25">
      <c r="A4206" s="7" t="s">
        <v>8013</v>
      </c>
      <c r="B4206" s="8">
        <v>44189</v>
      </c>
      <c r="C4206" s="7">
        <v>1</v>
      </c>
      <c r="D4206" s="7" t="s">
        <v>8014</v>
      </c>
      <c r="E4206" s="7" t="s">
        <v>592</v>
      </c>
      <c r="F4206" s="7" t="s">
        <v>8015</v>
      </c>
      <c r="G4206" s="8">
        <v>44183</v>
      </c>
      <c r="H4206" s="7" t="s">
        <v>2781</v>
      </c>
      <c r="I4206" s="7"/>
      <c r="J4206" s="7"/>
      <c r="K4206" s="7">
        <v>0</v>
      </c>
      <c r="L4206" s="7">
        <v>0</v>
      </c>
      <c r="M4206" s="7">
        <v>2688</v>
      </c>
      <c r="N4206" s="7">
        <v>1</v>
      </c>
      <c r="O4206" s="7" t="s">
        <v>53</v>
      </c>
      <c r="P4206" s="7">
        <v>0</v>
      </c>
      <c r="Q4206" s="7">
        <v>0</v>
      </c>
      <c r="R4206" s="7">
        <v>2688</v>
      </c>
    </row>
    <row r="4207" spans="1:18" x14ac:dyDescent="0.25">
      <c r="A4207" s="7" t="s">
        <v>8016</v>
      </c>
      <c r="B4207" s="8">
        <v>44189</v>
      </c>
      <c r="C4207" s="7">
        <v>1</v>
      </c>
      <c r="D4207" s="7" t="s">
        <v>8017</v>
      </c>
      <c r="E4207" s="7" t="s">
        <v>592</v>
      </c>
      <c r="F4207" s="7" t="s">
        <v>8018</v>
      </c>
      <c r="G4207" s="8">
        <v>44183</v>
      </c>
      <c r="H4207" s="7" t="s">
        <v>2781</v>
      </c>
      <c r="I4207" s="7"/>
      <c r="J4207" s="7"/>
      <c r="K4207" s="7">
        <v>0</v>
      </c>
      <c r="L4207" s="7">
        <v>0</v>
      </c>
      <c r="M4207" s="7">
        <v>0</v>
      </c>
      <c r="N4207" s="7">
        <v>1</v>
      </c>
      <c r="O4207" s="7" t="s">
        <v>53</v>
      </c>
      <c r="P4207" s="7">
        <v>0</v>
      </c>
      <c r="Q4207" s="7">
        <v>0</v>
      </c>
      <c r="R4207" s="7">
        <v>38906</v>
      </c>
    </row>
    <row r="4208" spans="1:18" x14ac:dyDescent="0.25">
      <c r="A4208" s="7" t="s">
        <v>8019</v>
      </c>
      <c r="B4208" s="8">
        <v>44189</v>
      </c>
      <c r="C4208" s="7">
        <v>1</v>
      </c>
      <c r="D4208" s="7" t="s">
        <v>8020</v>
      </c>
      <c r="E4208" s="7" t="s">
        <v>592</v>
      </c>
      <c r="F4208" s="7" t="s">
        <v>8021</v>
      </c>
      <c r="G4208" s="8">
        <v>44181</v>
      </c>
      <c r="H4208" s="7" t="s">
        <v>2781</v>
      </c>
      <c r="I4208" s="7"/>
      <c r="J4208" s="7"/>
      <c r="K4208" s="7">
        <v>0</v>
      </c>
      <c r="L4208" s="7">
        <v>0</v>
      </c>
      <c r="M4208" s="7">
        <v>6000</v>
      </c>
      <c r="N4208" s="7">
        <v>1</v>
      </c>
      <c r="O4208" s="7" t="s">
        <v>53</v>
      </c>
      <c r="P4208" s="7">
        <v>0</v>
      </c>
      <c r="Q4208" s="7">
        <v>0</v>
      </c>
      <c r="R4208" s="7">
        <v>6000</v>
      </c>
    </row>
    <row r="4209" spans="1:18" x14ac:dyDescent="0.25">
      <c r="A4209" s="7" t="s">
        <v>8022</v>
      </c>
      <c r="B4209" s="8">
        <v>44189</v>
      </c>
      <c r="C4209" s="7">
        <v>1</v>
      </c>
      <c r="D4209" s="7" t="s">
        <v>8023</v>
      </c>
      <c r="E4209" s="7" t="s">
        <v>592</v>
      </c>
      <c r="F4209" s="7" t="s">
        <v>8024</v>
      </c>
      <c r="G4209" s="8">
        <v>44184</v>
      </c>
      <c r="H4209" s="7" t="s">
        <v>2781</v>
      </c>
      <c r="I4209" s="7"/>
      <c r="J4209" s="7"/>
      <c r="K4209" s="7">
        <v>0</v>
      </c>
      <c r="L4209" s="7">
        <v>0</v>
      </c>
      <c r="M4209" s="7">
        <v>7000</v>
      </c>
      <c r="N4209" s="7">
        <v>1</v>
      </c>
      <c r="O4209" s="7" t="s">
        <v>53</v>
      </c>
      <c r="P4209" s="7">
        <v>0</v>
      </c>
      <c r="Q4209" s="7">
        <v>0</v>
      </c>
      <c r="R4209" s="7">
        <v>7000</v>
      </c>
    </row>
    <row r="4210" spans="1:18" x14ac:dyDescent="0.25">
      <c r="A4210" s="7" t="s">
        <v>8025</v>
      </c>
      <c r="B4210" s="8">
        <v>44194</v>
      </c>
      <c r="C4210" s="7">
        <v>1</v>
      </c>
      <c r="D4210" s="7" t="s">
        <v>8026</v>
      </c>
      <c r="E4210" s="7" t="s">
        <v>592</v>
      </c>
      <c r="F4210" s="7" t="s">
        <v>8027</v>
      </c>
      <c r="G4210" s="8">
        <v>44194</v>
      </c>
      <c r="H4210" s="7" t="s">
        <v>2781</v>
      </c>
      <c r="I4210" s="7"/>
      <c r="J4210" s="7"/>
      <c r="K4210" s="7">
        <v>0</v>
      </c>
      <c r="L4210" s="7">
        <v>0</v>
      </c>
      <c r="M4210" s="7">
        <v>4800</v>
      </c>
      <c r="N4210" s="7">
        <v>1</v>
      </c>
      <c r="O4210" s="7" t="s">
        <v>53</v>
      </c>
      <c r="P4210" s="7">
        <v>0</v>
      </c>
      <c r="Q4210" s="7">
        <v>0</v>
      </c>
      <c r="R4210" s="7">
        <v>4800</v>
      </c>
    </row>
    <row r="4211" spans="1:18" x14ac:dyDescent="0.25">
      <c r="A4211" s="7" t="s">
        <v>8028</v>
      </c>
      <c r="B4211" s="8">
        <v>44194</v>
      </c>
      <c r="C4211" s="7">
        <v>1</v>
      </c>
      <c r="D4211" s="7" t="s">
        <v>8029</v>
      </c>
      <c r="E4211" s="7" t="s">
        <v>592</v>
      </c>
      <c r="F4211" s="7" t="s">
        <v>8030</v>
      </c>
      <c r="G4211" s="8">
        <v>44175</v>
      </c>
      <c r="H4211" s="7" t="s">
        <v>2781</v>
      </c>
      <c r="I4211" s="7"/>
      <c r="J4211" s="7"/>
      <c r="K4211" s="7">
        <v>0</v>
      </c>
      <c r="L4211" s="7">
        <v>0</v>
      </c>
      <c r="M4211" s="7">
        <v>25</v>
      </c>
      <c r="N4211" s="7">
        <v>1</v>
      </c>
      <c r="O4211" s="7" t="s">
        <v>71</v>
      </c>
      <c r="P4211" s="7">
        <v>0</v>
      </c>
      <c r="Q4211" s="7">
        <v>0</v>
      </c>
      <c r="R4211" s="7">
        <v>25</v>
      </c>
    </row>
    <row r="4212" spans="1:18" x14ac:dyDescent="0.25">
      <c r="A4212" s="7" t="s">
        <v>8031</v>
      </c>
      <c r="B4212" s="8">
        <v>44194</v>
      </c>
      <c r="C4212" s="7">
        <v>1</v>
      </c>
      <c r="D4212" s="7" t="s">
        <v>8032</v>
      </c>
      <c r="E4212" s="7" t="s">
        <v>592</v>
      </c>
      <c r="F4212" s="7" t="s">
        <v>8033</v>
      </c>
      <c r="G4212" s="8">
        <v>44176</v>
      </c>
      <c r="H4212" s="7" t="s">
        <v>2781</v>
      </c>
      <c r="I4212" s="7"/>
      <c r="J4212" s="7"/>
      <c r="K4212" s="7">
        <v>0</v>
      </c>
      <c r="L4212" s="7">
        <v>0</v>
      </c>
      <c r="M4212" s="7">
        <v>365</v>
      </c>
      <c r="N4212" s="7">
        <v>1</v>
      </c>
      <c r="O4212" s="7" t="s">
        <v>71</v>
      </c>
      <c r="P4212" s="7">
        <v>0</v>
      </c>
      <c r="Q4212" s="7">
        <v>0</v>
      </c>
      <c r="R4212" s="7">
        <v>365</v>
      </c>
    </row>
    <row r="4213" spans="1:18" x14ac:dyDescent="0.25">
      <c r="A4213" s="7" t="s">
        <v>8034</v>
      </c>
      <c r="B4213" s="8">
        <v>44194</v>
      </c>
      <c r="C4213" s="7">
        <v>1</v>
      </c>
      <c r="D4213" s="7" t="s">
        <v>8035</v>
      </c>
      <c r="E4213" s="7" t="s">
        <v>592</v>
      </c>
      <c r="F4213" s="7" t="s">
        <v>8036</v>
      </c>
      <c r="G4213" s="8">
        <v>44189</v>
      </c>
      <c r="H4213" s="7" t="s">
        <v>2781</v>
      </c>
      <c r="I4213" s="7"/>
      <c r="J4213" s="7"/>
      <c r="K4213" s="7">
        <v>0</v>
      </c>
      <c r="L4213" s="7">
        <v>0</v>
      </c>
      <c r="M4213" s="7">
        <v>290</v>
      </c>
      <c r="N4213" s="7">
        <v>1</v>
      </c>
      <c r="O4213" s="7" t="s">
        <v>71</v>
      </c>
      <c r="P4213" s="7">
        <v>0</v>
      </c>
      <c r="Q4213" s="7">
        <v>0</v>
      </c>
      <c r="R4213" s="7">
        <v>290</v>
      </c>
    </row>
    <row r="4214" spans="1:18" x14ac:dyDescent="0.25">
      <c r="A4214" s="7" t="s">
        <v>8037</v>
      </c>
      <c r="B4214" s="8">
        <v>44195</v>
      </c>
      <c r="C4214" s="7">
        <v>1</v>
      </c>
      <c r="D4214" s="7" t="s">
        <v>8038</v>
      </c>
      <c r="E4214" s="7" t="s">
        <v>592</v>
      </c>
      <c r="F4214" s="7" t="s">
        <v>8039</v>
      </c>
      <c r="G4214" s="8">
        <v>44193</v>
      </c>
      <c r="H4214" s="7" t="s">
        <v>2781</v>
      </c>
      <c r="I4214" s="7"/>
      <c r="J4214" s="7"/>
      <c r="K4214" s="7"/>
      <c r="L4214" s="7"/>
      <c r="M4214" s="7"/>
      <c r="N4214" s="7"/>
      <c r="O4214" s="7"/>
      <c r="P4214" s="7"/>
      <c r="Q4214" s="7"/>
      <c r="R4214" s="7"/>
    </row>
    <row r="4215" spans="1:18" x14ac:dyDescent="0.25">
      <c r="A4215" s="7" t="s">
        <v>8040</v>
      </c>
      <c r="B4215" s="8">
        <v>44195</v>
      </c>
      <c r="C4215" s="7">
        <v>1</v>
      </c>
      <c r="D4215" s="7" t="s">
        <v>8041</v>
      </c>
      <c r="E4215" s="7" t="s">
        <v>592</v>
      </c>
      <c r="F4215" s="7" t="s">
        <v>8042</v>
      </c>
      <c r="G4215" s="8">
        <v>44193</v>
      </c>
      <c r="H4215" s="7" t="s">
        <v>2781</v>
      </c>
      <c r="I4215" s="7"/>
      <c r="J4215" s="7"/>
      <c r="K4215" s="7"/>
      <c r="L4215" s="7"/>
      <c r="M4215" s="7"/>
      <c r="N4215" s="7"/>
      <c r="O4215" s="7"/>
      <c r="P4215" s="7"/>
      <c r="Q4215" s="7"/>
      <c r="R4215" s="7"/>
    </row>
    <row r="4216" spans="1:18" x14ac:dyDescent="0.25">
      <c r="A4216" s="7" t="s">
        <v>8043</v>
      </c>
      <c r="B4216" s="8">
        <v>44195</v>
      </c>
      <c r="C4216" s="7">
        <v>1</v>
      </c>
      <c r="D4216" s="7" t="s">
        <v>8044</v>
      </c>
      <c r="E4216" s="7" t="s">
        <v>592</v>
      </c>
      <c r="F4216" s="7" t="s">
        <v>8045</v>
      </c>
      <c r="G4216" s="8">
        <v>44073</v>
      </c>
      <c r="H4216" s="7" t="s">
        <v>2781</v>
      </c>
      <c r="I4216" s="7"/>
      <c r="J4216" s="7"/>
      <c r="K4216" s="7"/>
      <c r="L4216" s="7"/>
      <c r="M4216" s="7"/>
      <c r="N4216" s="7"/>
      <c r="O4216" s="7"/>
      <c r="P4216" s="7"/>
      <c r="Q4216" s="7"/>
      <c r="R4216" s="7"/>
    </row>
    <row r="4217" spans="1:18" x14ac:dyDescent="0.25">
      <c r="A4217" s="7" t="s">
        <v>8046</v>
      </c>
      <c r="B4217" s="8">
        <v>44195</v>
      </c>
      <c r="C4217" s="7">
        <v>1</v>
      </c>
      <c r="D4217" s="7" t="s">
        <v>8047</v>
      </c>
      <c r="E4217" s="7" t="s">
        <v>592</v>
      </c>
      <c r="F4217" s="7" t="s">
        <v>8048</v>
      </c>
      <c r="G4217" s="8">
        <v>44187</v>
      </c>
      <c r="H4217" s="7" t="s">
        <v>2781</v>
      </c>
      <c r="I4217" s="7"/>
      <c r="J4217" s="7"/>
      <c r="K4217" s="7"/>
      <c r="L4217" s="7"/>
      <c r="M4217" s="7"/>
      <c r="N4217" s="7"/>
      <c r="O4217" s="7"/>
      <c r="P4217" s="7"/>
      <c r="Q4217" s="7"/>
      <c r="R4217" s="7"/>
    </row>
    <row r="4218" spans="1:18" x14ac:dyDescent="0.25">
      <c r="A4218" s="7" t="s">
        <v>8049</v>
      </c>
      <c r="B4218" s="8">
        <v>44195</v>
      </c>
      <c r="C4218" s="7">
        <v>1</v>
      </c>
      <c r="D4218" s="7" t="s">
        <v>8050</v>
      </c>
      <c r="E4218" s="7" t="s">
        <v>592</v>
      </c>
      <c r="F4218" s="7" t="s">
        <v>8051</v>
      </c>
      <c r="G4218" s="8">
        <v>44179</v>
      </c>
      <c r="H4218" s="7" t="s">
        <v>2781</v>
      </c>
      <c r="I4218" s="7"/>
      <c r="J4218" s="7"/>
      <c r="K4218" s="7"/>
      <c r="L4218" s="7"/>
      <c r="M4218" s="7"/>
      <c r="N4218" s="7"/>
      <c r="O4218" s="7"/>
      <c r="P4218" s="7"/>
      <c r="Q4218" s="7"/>
      <c r="R4218" s="7"/>
    </row>
    <row r="4219" spans="1:18" x14ac:dyDescent="0.25">
      <c r="A4219" s="7" t="s">
        <v>8052</v>
      </c>
      <c r="B4219" s="8">
        <v>44195</v>
      </c>
      <c r="C4219" s="7">
        <v>1</v>
      </c>
      <c r="D4219" s="7" t="s">
        <v>8053</v>
      </c>
      <c r="E4219" s="7" t="s">
        <v>592</v>
      </c>
      <c r="F4219" s="7" t="s">
        <v>8054</v>
      </c>
      <c r="G4219" s="8">
        <v>44124</v>
      </c>
      <c r="H4219" s="7" t="s">
        <v>2781</v>
      </c>
      <c r="I4219" s="7"/>
      <c r="J4219" s="7"/>
      <c r="K4219" s="7"/>
      <c r="L4219" s="7"/>
      <c r="M4219" s="7"/>
      <c r="N4219" s="7"/>
      <c r="O4219" s="7"/>
      <c r="P4219" s="7"/>
      <c r="Q4219" s="7"/>
      <c r="R4219" s="7"/>
    </row>
    <row r="4220" spans="1:18" x14ac:dyDescent="0.25">
      <c r="A4220" s="7" t="s">
        <v>8055</v>
      </c>
      <c r="B4220" s="8">
        <v>44195</v>
      </c>
      <c r="C4220" s="7">
        <v>1</v>
      </c>
      <c r="D4220" s="7" t="s">
        <v>8056</v>
      </c>
      <c r="E4220" s="7" t="s">
        <v>592</v>
      </c>
      <c r="F4220" s="7" t="s">
        <v>8057</v>
      </c>
      <c r="G4220" s="8">
        <v>44160</v>
      </c>
      <c r="H4220" s="7" t="s">
        <v>2781</v>
      </c>
      <c r="I4220" s="7"/>
      <c r="J4220" s="7"/>
      <c r="K4220" s="7"/>
      <c r="L4220" s="7"/>
      <c r="M4220" s="7"/>
      <c r="N4220" s="7"/>
      <c r="O4220" s="7"/>
      <c r="P4220" s="7"/>
      <c r="Q4220" s="7"/>
      <c r="R4220" s="7"/>
    </row>
    <row r="4221" spans="1:18" x14ac:dyDescent="0.25">
      <c r="A4221" s="7" t="s">
        <v>8058</v>
      </c>
      <c r="B4221" s="8">
        <v>44201</v>
      </c>
      <c r="C4221" s="7">
        <v>1</v>
      </c>
      <c r="D4221" s="7" t="s">
        <v>8059</v>
      </c>
      <c r="E4221" s="7" t="s">
        <v>592</v>
      </c>
      <c r="F4221" s="7" t="s">
        <v>8060</v>
      </c>
      <c r="G4221" s="8">
        <v>44197</v>
      </c>
      <c r="H4221" s="7" t="s">
        <v>2781</v>
      </c>
      <c r="I4221" s="7"/>
      <c r="J4221" s="7"/>
      <c r="K4221" s="7">
        <v>0</v>
      </c>
      <c r="L4221" s="7">
        <v>0</v>
      </c>
      <c r="M4221" s="7">
        <v>4000</v>
      </c>
      <c r="N4221" s="7">
        <v>1</v>
      </c>
      <c r="O4221" s="7" t="s">
        <v>53</v>
      </c>
      <c r="P4221" s="7">
        <v>0</v>
      </c>
      <c r="Q4221" s="7">
        <v>0</v>
      </c>
      <c r="R4221" s="7">
        <v>4000</v>
      </c>
    </row>
    <row r="4222" spans="1:18" x14ac:dyDescent="0.25">
      <c r="A4222" s="7" t="s">
        <v>8061</v>
      </c>
      <c r="B4222" s="8">
        <v>44201</v>
      </c>
      <c r="C4222" s="7">
        <v>1</v>
      </c>
      <c r="D4222" s="7" t="s">
        <v>8062</v>
      </c>
      <c r="E4222" s="7" t="s">
        <v>592</v>
      </c>
      <c r="F4222" s="7" t="s">
        <v>8063</v>
      </c>
      <c r="G4222" s="8">
        <v>44195</v>
      </c>
      <c r="H4222" s="7" t="s">
        <v>2781</v>
      </c>
      <c r="I4222" s="7"/>
      <c r="J4222" s="7"/>
      <c r="K4222" s="7">
        <v>0</v>
      </c>
      <c r="L4222" s="7">
        <v>0</v>
      </c>
      <c r="M4222" s="7">
        <v>4890</v>
      </c>
      <c r="N4222" s="7">
        <v>1</v>
      </c>
      <c r="O4222" s="7" t="s">
        <v>53</v>
      </c>
      <c r="P4222" s="7">
        <v>0</v>
      </c>
      <c r="Q4222" s="7">
        <v>0</v>
      </c>
      <c r="R4222" s="7">
        <v>4890</v>
      </c>
    </row>
    <row r="4223" spans="1:18" x14ac:dyDescent="0.25">
      <c r="A4223" s="7" t="s">
        <v>8064</v>
      </c>
      <c r="B4223" s="8">
        <v>44202</v>
      </c>
      <c r="C4223" s="7">
        <v>1</v>
      </c>
      <c r="D4223" s="7" t="s">
        <v>8065</v>
      </c>
      <c r="E4223" s="7" t="s">
        <v>592</v>
      </c>
      <c r="F4223" s="7" t="s">
        <v>8066</v>
      </c>
      <c r="G4223" s="8">
        <v>44202</v>
      </c>
      <c r="H4223" s="7" t="s">
        <v>2781</v>
      </c>
      <c r="I4223" s="7"/>
      <c r="J4223" s="7"/>
      <c r="K4223" s="7">
        <v>0</v>
      </c>
      <c r="L4223" s="7">
        <v>0</v>
      </c>
      <c r="M4223" s="7">
        <v>1560</v>
      </c>
      <c r="N4223" s="7">
        <v>1</v>
      </c>
      <c r="O4223" s="7" t="s">
        <v>53</v>
      </c>
      <c r="P4223" s="7">
        <v>0</v>
      </c>
      <c r="Q4223" s="7">
        <v>0</v>
      </c>
      <c r="R4223" s="7">
        <v>1560</v>
      </c>
    </row>
    <row r="4224" spans="1:18" x14ac:dyDescent="0.25">
      <c r="A4224" s="7" t="s">
        <v>8067</v>
      </c>
      <c r="B4224" s="8">
        <v>44208</v>
      </c>
      <c r="C4224" s="7">
        <v>1</v>
      </c>
      <c r="D4224" s="7" t="s">
        <v>8068</v>
      </c>
      <c r="E4224" s="7" t="s">
        <v>592</v>
      </c>
      <c r="F4224" s="7" t="s">
        <v>8069</v>
      </c>
      <c r="G4224" s="8">
        <v>44203</v>
      </c>
      <c r="H4224" s="7" t="s">
        <v>2781</v>
      </c>
      <c r="I4224" s="7"/>
      <c r="J4224" s="7"/>
      <c r="K4224" s="7">
        <v>0</v>
      </c>
      <c r="L4224" s="7">
        <v>0</v>
      </c>
      <c r="M4224" s="7">
        <v>3900</v>
      </c>
      <c r="N4224" s="7">
        <v>1</v>
      </c>
      <c r="O4224" s="7" t="s">
        <v>53</v>
      </c>
      <c r="P4224" s="7">
        <v>0</v>
      </c>
      <c r="Q4224" s="7">
        <v>0</v>
      </c>
      <c r="R4224" s="7">
        <v>3900</v>
      </c>
    </row>
    <row r="4225" spans="1:18" x14ac:dyDescent="0.25">
      <c r="A4225" s="7" t="s">
        <v>8067</v>
      </c>
      <c r="B4225" s="8">
        <v>44208</v>
      </c>
      <c r="C4225" s="7">
        <v>2</v>
      </c>
      <c r="D4225" s="7" t="s">
        <v>8070</v>
      </c>
      <c r="E4225" s="7" t="s">
        <v>592</v>
      </c>
      <c r="F4225" s="7" t="s">
        <v>8071</v>
      </c>
      <c r="G4225" s="8">
        <v>44203</v>
      </c>
      <c r="H4225" s="7" t="s">
        <v>2781</v>
      </c>
      <c r="I4225" s="7"/>
      <c r="J4225" s="7"/>
      <c r="K4225" s="7">
        <v>0</v>
      </c>
      <c r="L4225" s="7">
        <v>0</v>
      </c>
      <c r="M4225" s="7">
        <v>1560</v>
      </c>
      <c r="N4225" s="7">
        <v>1</v>
      </c>
      <c r="O4225" s="7" t="s">
        <v>53</v>
      </c>
      <c r="P4225" s="7">
        <v>0</v>
      </c>
      <c r="Q4225" s="7">
        <v>0</v>
      </c>
      <c r="R4225" s="7">
        <v>1560</v>
      </c>
    </row>
    <row r="4226" spans="1:18" x14ac:dyDescent="0.25">
      <c r="A4226" s="7" t="s">
        <v>8067</v>
      </c>
      <c r="B4226" s="8">
        <v>44208</v>
      </c>
      <c r="C4226" s="7">
        <v>3</v>
      </c>
      <c r="D4226" s="7" t="s">
        <v>8072</v>
      </c>
      <c r="E4226" s="7" t="s">
        <v>592</v>
      </c>
      <c r="F4226" s="7" t="s">
        <v>8073</v>
      </c>
      <c r="G4226" s="8">
        <v>44203</v>
      </c>
      <c r="H4226" s="7" t="s">
        <v>2781</v>
      </c>
      <c r="I4226" s="7"/>
      <c r="J4226" s="7"/>
      <c r="K4226" s="7">
        <v>0</v>
      </c>
      <c r="L4226" s="7">
        <v>0</v>
      </c>
      <c r="M4226" s="7">
        <v>2730</v>
      </c>
      <c r="N4226" s="7">
        <v>1</v>
      </c>
      <c r="O4226" s="7" t="s">
        <v>53</v>
      </c>
      <c r="P4226" s="7">
        <v>0</v>
      </c>
      <c r="Q4226" s="7">
        <v>0</v>
      </c>
      <c r="R4226" s="7">
        <v>2730</v>
      </c>
    </row>
    <row r="4227" spans="1:18" x14ac:dyDescent="0.25">
      <c r="A4227" s="7" t="s">
        <v>8067</v>
      </c>
      <c r="B4227" s="8">
        <v>44208</v>
      </c>
      <c r="C4227" s="7">
        <v>4</v>
      </c>
      <c r="D4227" s="7" t="s">
        <v>8074</v>
      </c>
      <c r="E4227" s="7" t="s">
        <v>592</v>
      </c>
      <c r="F4227" s="7" t="s">
        <v>8075</v>
      </c>
      <c r="G4227" s="8">
        <v>44203</v>
      </c>
      <c r="H4227" s="7" t="s">
        <v>2781</v>
      </c>
      <c r="I4227" s="7"/>
      <c r="J4227" s="7"/>
      <c r="K4227" s="7">
        <v>0</v>
      </c>
      <c r="L4227" s="7">
        <v>0</v>
      </c>
      <c r="M4227" s="7">
        <v>1950</v>
      </c>
      <c r="N4227" s="7">
        <v>1</v>
      </c>
      <c r="O4227" s="7" t="s">
        <v>53</v>
      </c>
      <c r="P4227" s="7">
        <v>0</v>
      </c>
      <c r="Q4227" s="7">
        <v>0</v>
      </c>
      <c r="R4227" s="7">
        <v>1950</v>
      </c>
    </row>
    <row r="4228" spans="1:18" x14ac:dyDescent="0.25">
      <c r="A4228" s="7" t="s">
        <v>8076</v>
      </c>
      <c r="B4228" s="8">
        <v>44215</v>
      </c>
      <c r="C4228" s="7">
        <v>1</v>
      </c>
      <c r="D4228" s="7" t="s">
        <v>8077</v>
      </c>
      <c r="E4228" s="7" t="s">
        <v>592</v>
      </c>
      <c r="F4228" s="7" t="s">
        <v>8078</v>
      </c>
      <c r="G4228" s="8">
        <v>44205</v>
      </c>
      <c r="H4228" s="7" t="s">
        <v>2781</v>
      </c>
      <c r="I4228" s="7"/>
      <c r="J4228" s="7"/>
      <c r="K4228" s="7">
        <v>0</v>
      </c>
      <c r="L4228" s="7">
        <v>0</v>
      </c>
      <c r="M4228" s="7">
        <v>4000</v>
      </c>
      <c r="N4228" s="7">
        <v>1</v>
      </c>
      <c r="O4228" s="7" t="s">
        <v>53</v>
      </c>
      <c r="P4228" s="7">
        <v>0</v>
      </c>
      <c r="Q4228" s="7">
        <v>0</v>
      </c>
      <c r="R4228" s="7">
        <v>4000</v>
      </c>
    </row>
    <row r="4229" spans="1:18" x14ac:dyDescent="0.25">
      <c r="A4229" s="7" t="s">
        <v>8079</v>
      </c>
      <c r="B4229" s="8">
        <v>44218</v>
      </c>
      <c r="C4229" s="7">
        <v>1</v>
      </c>
      <c r="D4229" s="7" t="s">
        <v>8080</v>
      </c>
      <c r="E4229" s="7" t="s">
        <v>592</v>
      </c>
      <c r="F4229" s="7" t="s">
        <v>8081</v>
      </c>
      <c r="G4229" s="8">
        <v>44145</v>
      </c>
      <c r="H4229" s="7" t="s">
        <v>2781</v>
      </c>
      <c r="I4229" s="7"/>
      <c r="J4229" s="7"/>
      <c r="K4229" s="7">
        <v>0</v>
      </c>
      <c r="L4229" s="7">
        <v>0</v>
      </c>
      <c r="M4229" s="7">
        <v>0</v>
      </c>
      <c r="N4229" s="7">
        <v>1</v>
      </c>
      <c r="O4229" s="7" t="s">
        <v>71</v>
      </c>
      <c r="P4229" s="7">
        <v>0</v>
      </c>
      <c r="Q4229" s="7">
        <v>0</v>
      </c>
      <c r="R4229" s="7">
        <v>100</v>
      </c>
    </row>
    <row r="4230" spans="1:18" x14ac:dyDescent="0.25">
      <c r="A4230" s="7" t="s">
        <v>8082</v>
      </c>
      <c r="B4230" s="8">
        <v>44218</v>
      </c>
      <c r="C4230" s="7">
        <v>2</v>
      </c>
      <c r="D4230" s="7" t="s">
        <v>8083</v>
      </c>
      <c r="E4230" s="7" t="s">
        <v>592</v>
      </c>
      <c r="F4230" s="7" t="s">
        <v>8084</v>
      </c>
      <c r="G4230" s="8">
        <v>44218</v>
      </c>
      <c r="H4230" s="7" t="s">
        <v>2781</v>
      </c>
      <c r="I4230" s="7"/>
      <c r="J4230" s="7"/>
      <c r="K4230" s="7">
        <v>0</v>
      </c>
      <c r="L4230" s="7">
        <v>0</v>
      </c>
      <c r="M4230" s="7">
        <v>17285.2</v>
      </c>
      <c r="N4230" s="7">
        <v>1</v>
      </c>
      <c r="O4230" s="7" t="s">
        <v>53</v>
      </c>
      <c r="P4230" s="7">
        <v>0</v>
      </c>
      <c r="Q4230" s="7">
        <v>0</v>
      </c>
      <c r="R4230" s="7">
        <v>17285.2</v>
      </c>
    </row>
    <row r="4231" spans="1:18" x14ac:dyDescent="0.25">
      <c r="A4231" s="7" t="s">
        <v>8085</v>
      </c>
      <c r="B4231" s="8">
        <v>44218</v>
      </c>
      <c r="C4231" s="7">
        <v>1</v>
      </c>
      <c r="D4231" s="7" t="s">
        <v>8086</v>
      </c>
      <c r="E4231" s="7" t="s">
        <v>592</v>
      </c>
      <c r="F4231" s="7" t="s">
        <v>8087</v>
      </c>
      <c r="G4231" s="8">
        <v>44175</v>
      </c>
      <c r="H4231" s="7" t="s">
        <v>2781</v>
      </c>
      <c r="I4231" s="7"/>
      <c r="J4231" s="7"/>
      <c r="K4231" s="7">
        <v>0</v>
      </c>
      <c r="L4231" s="7">
        <v>0</v>
      </c>
      <c r="M4231" s="7">
        <v>0</v>
      </c>
      <c r="N4231" s="7">
        <v>1</v>
      </c>
      <c r="O4231" s="7" t="s">
        <v>71</v>
      </c>
      <c r="P4231" s="7">
        <v>0</v>
      </c>
      <c r="Q4231" s="7">
        <v>0</v>
      </c>
      <c r="R4231" s="7">
        <v>50</v>
      </c>
    </row>
    <row r="4232" spans="1:18" x14ac:dyDescent="0.25">
      <c r="A4232" s="7" t="s">
        <v>8088</v>
      </c>
      <c r="B4232" s="8">
        <v>44221</v>
      </c>
      <c r="C4232" s="7">
        <v>1</v>
      </c>
      <c r="D4232" s="7" t="s">
        <v>8089</v>
      </c>
      <c r="E4232" s="7" t="s">
        <v>592</v>
      </c>
      <c r="F4232" s="7" t="s">
        <v>8090</v>
      </c>
      <c r="G4232" s="8">
        <v>44174</v>
      </c>
      <c r="H4232" s="7" t="s">
        <v>2781</v>
      </c>
      <c r="I4232" s="7"/>
      <c r="J4232" s="7"/>
      <c r="K4232" s="7">
        <v>0</v>
      </c>
      <c r="L4232" s="7">
        <v>0</v>
      </c>
      <c r="M4232" s="7">
        <v>50</v>
      </c>
      <c r="N4232" s="7">
        <v>1</v>
      </c>
      <c r="O4232" s="7" t="s">
        <v>71</v>
      </c>
      <c r="P4232" s="7">
        <v>0</v>
      </c>
      <c r="Q4232" s="7">
        <v>0</v>
      </c>
      <c r="R4232" s="7">
        <v>50</v>
      </c>
    </row>
    <row r="4233" spans="1:18" x14ac:dyDescent="0.25">
      <c r="A4233" s="7" t="s">
        <v>8091</v>
      </c>
      <c r="B4233" s="8">
        <v>44221</v>
      </c>
      <c r="C4233" s="7">
        <v>1</v>
      </c>
      <c r="D4233" s="7" t="s">
        <v>8092</v>
      </c>
      <c r="E4233" s="7" t="s">
        <v>592</v>
      </c>
      <c r="F4233" s="7" t="s">
        <v>8093</v>
      </c>
      <c r="G4233" s="8">
        <v>44175</v>
      </c>
      <c r="H4233" s="7" t="s">
        <v>2781</v>
      </c>
      <c r="I4233" s="7"/>
      <c r="J4233" s="7"/>
      <c r="K4233" s="7">
        <v>0</v>
      </c>
      <c r="L4233" s="7">
        <v>0</v>
      </c>
      <c r="M4233" s="7">
        <v>50</v>
      </c>
      <c r="N4233" s="7">
        <v>1</v>
      </c>
      <c r="O4233" s="7" t="s">
        <v>71</v>
      </c>
      <c r="P4233" s="7">
        <v>0</v>
      </c>
      <c r="Q4233" s="7">
        <v>0</v>
      </c>
      <c r="R4233" s="7">
        <v>50</v>
      </c>
    </row>
    <row r="4234" spans="1:18" x14ac:dyDescent="0.25">
      <c r="A4234" s="7" t="s">
        <v>8094</v>
      </c>
      <c r="B4234" s="8">
        <v>44221</v>
      </c>
      <c r="C4234" s="7">
        <v>1</v>
      </c>
      <c r="D4234" s="7" t="s">
        <v>8095</v>
      </c>
      <c r="E4234" s="7" t="s">
        <v>592</v>
      </c>
      <c r="F4234" s="7" t="s">
        <v>8096</v>
      </c>
      <c r="G4234" s="8">
        <v>44184</v>
      </c>
      <c r="H4234" s="7" t="s">
        <v>2781</v>
      </c>
      <c r="I4234" s="7"/>
      <c r="J4234" s="7"/>
      <c r="K4234" s="7">
        <v>0</v>
      </c>
      <c r="L4234" s="7">
        <v>0</v>
      </c>
      <c r="M4234" s="7">
        <v>50</v>
      </c>
      <c r="N4234" s="7">
        <v>1</v>
      </c>
      <c r="O4234" s="7" t="s">
        <v>71</v>
      </c>
      <c r="P4234" s="7">
        <v>0</v>
      </c>
      <c r="Q4234" s="7">
        <v>0</v>
      </c>
      <c r="R4234" s="7">
        <v>50</v>
      </c>
    </row>
    <row r="4235" spans="1:18" x14ac:dyDescent="0.25">
      <c r="A4235" s="7" t="s">
        <v>8097</v>
      </c>
      <c r="B4235" s="8">
        <v>44221</v>
      </c>
      <c r="C4235" s="7">
        <v>1</v>
      </c>
      <c r="D4235" s="7" t="s">
        <v>8098</v>
      </c>
      <c r="E4235" s="7" t="s">
        <v>592</v>
      </c>
      <c r="F4235" s="7" t="s">
        <v>8099</v>
      </c>
      <c r="G4235" s="8">
        <v>44190</v>
      </c>
      <c r="H4235" s="7" t="s">
        <v>2781</v>
      </c>
      <c r="I4235" s="7"/>
      <c r="J4235" s="7"/>
      <c r="K4235" s="7">
        <v>0</v>
      </c>
      <c r="L4235" s="7">
        <v>0</v>
      </c>
      <c r="M4235" s="7">
        <v>50</v>
      </c>
      <c r="N4235" s="7">
        <v>1</v>
      </c>
      <c r="O4235" s="7" t="s">
        <v>71</v>
      </c>
      <c r="P4235" s="7">
        <v>0</v>
      </c>
      <c r="Q4235" s="7">
        <v>0</v>
      </c>
      <c r="R4235" s="7">
        <v>50</v>
      </c>
    </row>
    <row r="4236" spans="1:18" x14ac:dyDescent="0.25">
      <c r="A4236" s="7" t="s">
        <v>8100</v>
      </c>
      <c r="B4236" s="8">
        <v>44221</v>
      </c>
      <c r="C4236" s="7">
        <v>1</v>
      </c>
      <c r="D4236" s="7" t="s">
        <v>8101</v>
      </c>
      <c r="E4236" s="7" t="s">
        <v>592</v>
      </c>
      <c r="F4236" s="7" t="s">
        <v>8102</v>
      </c>
      <c r="G4236" s="8">
        <v>44199</v>
      </c>
      <c r="H4236" s="7" t="s">
        <v>2781</v>
      </c>
      <c r="I4236" s="7"/>
      <c r="J4236" s="7"/>
      <c r="K4236" s="7">
        <v>0</v>
      </c>
      <c r="L4236" s="7">
        <v>0</v>
      </c>
      <c r="M4236" s="7">
        <v>50</v>
      </c>
      <c r="N4236" s="7">
        <v>1</v>
      </c>
      <c r="O4236" s="7" t="s">
        <v>71</v>
      </c>
      <c r="P4236" s="7">
        <v>0</v>
      </c>
      <c r="Q4236" s="7">
        <v>0</v>
      </c>
      <c r="R4236" s="7">
        <v>50</v>
      </c>
    </row>
    <row r="4237" spans="1:18" x14ac:dyDescent="0.25">
      <c r="A4237" s="7" t="s">
        <v>8103</v>
      </c>
      <c r="B4237" s="8">
        <v>44221</v>
      </c>
      <c r="C4237" s="7">
        <v>1</v>
      </c>
      <c r="D4237" s="7" t="s">
        <v>8104</v>
      </c>
      <c r="E4237" s="7" t="s">
        <v>592</v>
      </c>
      <c r="F4237" s="7" t="s">
        <v>8105</v>
      </c>
      <c r="G4237" s="8">
        <v>44190</v>
      </c>
      <c r="H4237" s="7" t="s">
        <v>2781</v>
      </c>
      <c r="I4237" s="7"/>
      <c r="J4237" s="7"/>
      <c r="K4237" s="7">
        <v>0</v>
      </c>
      <c r="L4237" s="7">
        <v>0</v>
      </c>
      <c r="M4237" s="7">
        <v>200</v>
      </c>
      <c r="N4237" s="7">
        <v>1</v>
      </c>
      <c r="O4237" s="7" t="s">
        <v>71</v>
      </c>
      <c r="P4237" s="7">
        <v>0</v>
      </c>
      <c r="Q4237" s="7">
        <v>0</v>
      </c>
      <c r="R4237" s="7">
        <v>200</v>
      </c>
    </row>
    <row r="4238" spans="1:18" x14ac:dyDescent="0.25">
      <c r="A4238" s="7" t="s">
        <v>8106</v>
      </c>
      <c r="B4238" s="8">
        <v>44221</v>
      </c>
      <c r="C4238" s="7">
        <v>1</v>
      </c>
      <c r="D4238" s="7" t="s">
        <v>8107</v>
      </c>
      <c r="E4238" s="7" t="s">
        <v>592</v>
      </c>
      <c r="F4238" s="7" t="s">
        <v>8108</v>
      </c>
      <c r="G4238" s="8">
        <v>44204</v>
      </c>
      <c r="H4238" s="7" t="s">
        <v>2781</v>
      </c>
      <c r="I4238" s="7"/>
      <c r="J4238" s="7"/>
      <c r="K4238" s="7">
        <v>0</v>
      </c>
      <c r="L4238" s="7">
        <v>0</v>
      </c>
      <c r="M4238" s="7">
        <v>50</v>
      </c>
      <c r="N4238" s="7">
        <v>1</v>
      </c>
      <c r="O4238" s="7" t="s">
        <v>71</v>
      </c>
      <c r="P4238" s="7">
        <v>0</v>
      </c>
      <c r="Q4238" s="7">
        <v>0</v>
      </c>
      <c r="R4238" s="7">
        <v>50</v>
      </c>
    </row>
    <row r="4239" spans="1:18" x14ac:dyDescent="0.25">
      <c r="A4239" s="7" t="s">
        <v>8109</v>
      </c>
      <c r="B4239" s="8">
        <v>44230</v>
      </c>
      <c r="C4239" s="7">
        <v>1</v>
      </c>
      <c r="D4239" s="7" t="s">
        <v>8110</v>
      </c>
      <c r="E4239" s="7" t="s">
        <v>592</v>
      </c>
      <c r="F4239" s="7" t="s">
        <v>8111</v>
      </c>
      <c r="G4239" s="8">
        <v>44225</v>
      </c>
      <c r="H4239" s="7" t="s">
        <v>2781</v>
      </c>
      <c r="I4239" s="7"/>
      <c r="J4239" s="7"/>
      <c r="K4239" s="7">
        <v>0</v>
      </c>
      <c r="L4239" s="7">
        <v>0</v>
      </c>
      <c r="M4239" s="7">
        <v>21000</v>
      </c>
      <c r="N4239" s="7">
        <v>1</v>
      </c>
      <c r="O4239" s="7" t="s">
        <v>53</v>
      </c>
      <c r="P4239" s="7">
        <v>0</v>
      </c>
      <c r="Q4239" s="7">
        <v>0</v>
      </c>
      <c r="R4239" s="7">
        <v>21000</v>
      </c>
    </row>
    <row r="4240" spans="1:18" x14ac:dyDescent="0.25">
      <c r="A4240" s="7" t="s">
        <v>8112</v>
      </c>
      <c r="B4240" s="8">
        <v>44230</v>
      </c>
      <c r="C4240" s="7">
        <v>1</v>
      </c>
      <c r="D4240" s="7" t="s">
        <v>8113</v>
      </c>
      <c r="E4240" s="7" t="s">
        <v>592</v>
      </c>
      <c r="F4240" s="7" t="s">
        <v>8114</v>
      </c>
      <c r="G4240" s="8">
        <v>44219</v>
      </c>
      <c r="H4240" s="7" t="s">
        <v>2781</v>
      </c>
      <c r="I4240" s="7"/>
      <c r="J4240" s="7"/>
      <c r="K4240" s="7">
        <v>0</v>
      </c>
      <c r="L4240" s="7">
        <v>0</v>
      </c>
      <c r="M4240" s="7">
        <v>3000</v>
      </c>
      <c r="N4240" s="7">
        <v>1</v>
      </c>
      <c r="O4240" s="7" t="s">
        <v>53</v>
      </c>
      <c r="P4240" s="7">
        <v>0</v>
      </c>
      <c r="Q4240" s="7">
        <v>0</v>
      </c>
      <c r="R4240" s="7">
        <v>3000</v>
      </c>
    </row>
    <row r="4241" spans="1:18" x14ac:dyDescent="0.25">
      <c r="A4241" s="7" t="s">
        <v>8115</v>
      </c>
      <c r="B4241" s="8">
        <v>44230</v>
      </c>
      <c r="C4241" s="7">
        <v>1</v>
      </c>
      <c r="D4241" s="7" t="s">
        <v>8116</v>
      </c>
      <c r="E4241" s="7" t="s">
        <v>592</v>
      </c>
      <c r="F4241" s="7" t="s">
        <v>8117</v>
      </c>
      <c r="G4241" s="8">
        <v>44209</v>
      </c>
      <c r="H4241" s="7" t="s">
        <v>2781</v>
      </c>
      <c r="I4241" s="7"/>
      <c r="J4241" s="7"/>
      <c r="K4241" s="7">
        <v>0</v>
      </c>
      <c r="L4241" s="7">
        <v>0</v>
      </c>
      <c r="M4241" s="7">
        <v>10000</v>
      </c>
      <c r="N4241" s="7">
        <v>1</v>
      </c>
      <c r="O4241" s="7" t="s">
        <v>53</v>
      </c>
      <c r="P4241" s="7">
        <v>0</v>
      </c>
      <c r="Q4241" s="7">
        <v>0</v>
      </c>
      <c r="R4241" s="7">
        <v>10000</v>
      </c>
    </row>
    <row r="4242" spans="1:18" x14ac:dyDescent="0.25">
      <c r="A4242" s="7" t="s">
        <v>8118</v>
      </c>
      <c r="B4242" s="8">
        <v>44231</v>
      </c>
      <c r="C4242" s="7">
        <v>1</v>
      </c>
      <c r="D4242" s="7" t="s">
        <v>8119</v>
      </c>
      <c r="E4242" s="7" t="s">
        <v>592</v>
      </c>
      <c r="F4242" s="7" t="s">
        <v>8120</v>
      </c>
      <c r="G4242" s="8">
        <v>44163</v>
      </c>
      <c r="H4242" s="7" t="s">
        <v>2781</v>
      </c>
      <c r="I4242" s="7"/>
      <c r="J4242" s="7"/>
      <c r="K4242" s="7">
        <v>0</v>
      </c>
      <c r="L4242" s="7">
        <v>0</v>
      </c>
      <c r="M4242" s="7">
        <v>5310</v>
      </c>
      <c r="N4242" s="7">
        <v>1</v>
      </c>
      <c r="O4242" s="7" t="s">
        <v>53</v>
      </c>
      <c r="P4242" s="7">
        <v>0</v>
      </c>
      <c r="Q4242" s="7">
        <v>0</v>
      </c>
      <c r="R4242" s="7">
        <v>5310</v>
      </c>
    </row>
    <row r="4243" spans="1:18" x14ac:dyDescent="0.25">
      <c r="A4243" s="7" t="s">
        <v>8121</v>
      </c>
      <c r="B4243" s="8">
        <v>44231</v>
      </c>
      <c r="C4243" s="7">
        <v>1</v>
      </c>
      <c r="D4243" s="7" t="s">
        <v>8122</v>
      </c>
      <c r="E4243" s="7" t="s">
        <v>592</v>
      </c>
      <c r="F4243" s="7" t="s">
        <v>8123</v>
      </c>
      <c r="G4243" s="8">
        <v>44170</v>
      </c>
      <c r="H4243" s="7" t="s">
        <v>2781</v>
      </c>
      <c r="I4243" s="7"/>
      <c r="J4243" s="7"/>
      <c r="K4243" s="7">
        <v>0</v>
      </c>
      <c r="L4243" s="7">
        <v>0</v>
      </c>
      <c r="M4243" s="7">
        <v>1652</v>
      </c>
      <c r="N4243" s="7">
        <v>1</v>
      </c>
      <c r="O4243" s="7" t="s">
        <v>53</v>
      </c>
      <c r="P4243" s="7">
        <v>0</v>
      </c>
      <c r="Q4243" s="7">
        <v>0</v>
      </c>
      <c r="R4243" s="7">
        <v>1652</v>
      </c>
    </row>
    <row r="4244" spans="1:18" x14ac:dyDescent="0.25">
      <c r="A4244" s="7" t="s">
        <v>8124</v>
      </c>
      <c r="B4244" s="8">
        <v>44231</v>
      </c>
      <c r="C4244" s="7">
        <v>1</v>
      </c>
      <c r="D4244" s="7" t="s">
        <v>8125</v>
      </c>
      <c r="E4244" s="7" t="s">
        <v>592</v>
      </c>
      <c r="F4244" s="7" t="s">
        <v>8126</v>
      </c>
      <c r="G4244" s="8">
        <v>44163</v>
      </c>
      <c r="H4244" s="7" t="s">
        <v>2781</v>
      </c>
      <c r="I4244" s="7"/>
      <c r="J4244" s="7"/>
      <c r="K4244" s="7">
        <v>0</v>
      </c>
      <c r="L4244" s="7">
        <v>0</v>
      </c>
      <c r="M4244" s="7">
        <v>1416</v>
      </c>
      <c r="N4244" s="7">
        <v>1</v>
      </c>
      <c r="O4244" s="7" t="s">
        <v>53</v>
      </c>
      <c r="P4244" s="7">
        <v>0</v>
      </c>
      <c r="Q4244" s="7">
        <v>0</v>
      </c>
      <c r="R4244" s="7">
        <v>1416</v>
      </c>
    </row>
    <row r="4245" spans="1:18" x14ac:dyDescent="0.25">
      <c r="A4245" s="7" t="s">
        <v>8127</v>
      </c>
      <c r="B4245" s="8">
        <v>44231</v>
      </c>
      <c r="C4245" s="7">
        <v>1</v>
      </c>
      <c r="D4245" s="7" t="s">
        <v>8128</v>
      </c>
      <c r="E4245" s="7" t="s">
        <v>592</v>
      </c>
      <c r="F4245" s="7" t="s">
        <v>8129</v>
      </c>
      <c r="G4245" s="8">
        <v>44179</v>
      </c>
      <c r="H4245" s="7" t="s">
        <v>2781</v>
      </c>
      <c r="I4245" s="7"/>
      <c r="J4245" s="7"/>
      <c r="K4245" s="7">
        <v>0</v>
      </c>
      <c r="L4245" s="7">
        <v>0</v>
      </c>
      <c r="M4245" s="7">
        <v>826</v>
      </c>
      <c r="N4245" s="7">
        <v>1</v>
      </c>
      <c r="O4245" s="7" t="s">
        <v>53</v>
      </c>
      <c r="P4245" s="7">
        <v>0</v>
      </c>
      <c r="Q4245" s="7">
        <v>0</v>
      </c>
      <c r="R4245" s="7">
        <v>826</v>
      </c>
    </row>
    <row r="4246" spans="1:18" x14ac:dyDescent="0.25">
      <c r="A4246" s="7" t="s">
        <v>8130</v>
      </c>
      <c r="B4246" s="8">
        <v>44231</v>
      </c>
      <c r="C4246" s="7">
        <v>1</v>
      </c>
      <c r="D4246" s="7" t="s">
        <v>8131</v>
      </c>
      <c r="E4246" s="7" t="s">
        <v>592</v>
      </c>
      <c r="F4246" s="7" t="s">
        <v>8132</v>
      </c>
      <c r="G4246" s="8">
        <v>44196</v>
      </c>
      <c r="H4246" s="7" t="s">
        <v>2781</v>
      </c>
      <c r="I4246" s="7"/>
      <c r="J4246" s="7"/>
      <c r="K4246" s="7">
        <v>0</v>
      </c>
      <c r="L4246" s="7">
        <v>0</v>
      </c>
      <c r="M4246" s="7">
        <v>1357</v>
      </c>
      <c r="N4246" s="7">
        <v>1</v>
      </c>
      <c r="O4246" s="7" t="s">
        <v>53</v>
      </c>
      <c r="P4246" s="7">
        <v>0</v>
      </c>
      <c r="Q4246" s="7">
        <v>0</v>
      </c>
      <c r="R4246" s="7">
        <v>1357</v>
      </c>
    </row>
    <row r="4247" spans="1:18" x14ac:dyDescent="0.25">
      <c r="A4247" s="7" t="s">
        <v>8133</v>
      </c>
      <c r="B4247" s="8">
        <v>44231</v>
      </c>
      <c r="C4247" s="7">
        <v>1</v>
      </c>
      <c r="D4247" s="7" t="s">
        <v>8134</v>
      </c>
      <c r="E4247" s="7" t="s">
        <v>592</v>
      </c>
      <c r="F4247" s="7" t="s">
        <v>8135</v>
      </c>
      <c r="G4247" s="8">
        <v>44195</v>
      </c>
      <c r="H4247" s="7" t="s">
        <v>2781</v>
      </c>
      <c r="I4247" s="7"/>
      <c r="J4247" s="7"/>
      <c r="K4247" s="7">
        <v>0</v>
      </c>
      <c r="L4247" s="7">
        <v>0</v>
      </c>
      <c r="M4247" s="7">
        <v>708</v>
      </c>
      <c r="N4247" s="7">
        <v>1</v>
      </c>
      <c r="O4247" s="7" t="s">
        <v>53</v>
      </c>
      <c r="P4247" s="7">
        <v>0</v>
      </c>
      <c r="Q4247" s="7">
        <v>0</v>
      </c>
      <c r="R4247" s="7">
        <v>708</v>
      </c>
    </row>
    <row r="4248" spans="1:18" x14ac:dyDescent="0.25">
      <c r="A4248" s="7" t="s">
        <v>8136</v>
      </c>
      <c r="B4248" s="8">
        <v>44231</v>
      </c>
      <c r="C4248" s="7">
        <v>1</v>
      </c>
      <c r="D4248" s="7" t="s">
        <v>8137</v>
      </c>
      <c r="E4248" s="7" t="s">
        <v>592</v>
      </c>
      <c r="F4248" s="7" t="s">
        <v>8138</v>
      </c>
      <c r="G4248" s="8">
        <v>44202</v>
      </c>
      <c r="H4248" s="7" t="s">
        <v>2781</v>
      </c>
      <c r="I4248" s="7"/>
      <c r="J4248" s="7"/>
      <c r="K4248" s="7">
        <v>0</v>
      </c>
      <c r="L4248" s="7">
        <v>0</v>
      </c>
      <c r="M4248" s="7">
        <v>3776</v>
      </c>
      <c r="N4248" s="7">
        <v>1</v>
      </c>
      <c r="O4248" s="7" t="s">
        <v>53</v>
      </c>
      <c r="P4248" s="7">
        <v>0</v>
      </c>
      <c r="Q4248" s="7">
        <v>0</v>
      </c>
      <c r="R4248" s="7">
        <v>3776</v>
      </c>
    </row>
    <row r="4249" spans="1:18" x14ac:dyDescent="0.25">
      <c r="A4249" s="7" t="s">
        <v>8139</v>
      </c>
      <c r="B4249" s="8">
        <v>44231</v>
      </c>
      <c r="C4249" s="7">
        <v>1</v>
      </c>
      <c r="D4249" s="7" t="s">
        <v>8140</v>
      </c>
      <c r="E4249" s="7" t="s">
        <v>592</v>
      </c>
      <c r="F4249" s="7" t="s">
        <v>8141</v>
      </c>
      <c r="G4249" s="8">
        <v>44218</v>
      </c>
      <c r="H4249" s="7" t="s">
        <v>2781</v>
      </c>
      <c r="I4249" s="7"/>
      <c r="J4249" s="7"/>
      <c r="K4249" s="7">
        <v>0</v>
      </c>
      <c r="L4249" s="7">
        <v>0</v>
      </c>
      <c r="M4249" s="7">
        <v>3068</v>
      </c>
      <c r="N4249" s="7">
        <v>1</v>
      </c>
      <c r="O4249" s="7" t="s">
        <v>53</v>
      </c>
      <c r="P4249" s="7">
        <v>0</v>
      </c>
      <c r="Q4249" s="7">
        <v>0</v>
      </c>
      <c r="R4249" s="7">
        <v>3068</v>
      </c>
    </row>
    <row r="4250" spans="1:18" x14ac:dyDescent="0.25">
      <c r="A4250" s="7" t="s">
        <v>8142</v>
      </c>
      <c r="B4250" s="8">
        <v>44231</v>
      </c>
      <c r="C4250" s="7">
        <v>1</v>
      </c>
      <c r="D4250" s="7" t="s">
        <v>8143</v>
      </c>
      <c r="E4250" s="7" t="s">
        <v>592</v>
      </c>
      <c r="F4250" s="7" t="s">
        <v>8144</v>
      </c>
      <c r="G4250" s="8">
        <v>44225</v>
      </c>
      <c r="H4250" s="7" t="s">
        <v>2781</v>
      </c>
      <c r="I4250" s="7"/>
      <c r="J4250" s="7"/>
      <c r="K4250" s="7">
        <v>0</v>
      </c>
      <c r="L4250" s="7">
        <v>0</v>
      </c>
      <c r="M4250" s="7">
        <v>11</v>
      </c>
      <c r="N4250" s="7">
        <v>1</v>
      </c>
      <c r="O4250" s="7" t="s">
        <v>71</v>
      </c>
      <c r="P4250" s="7">
        <v>0</v>
      </c>
      <c r="Q4250" s="7">
        <v>0</v>
      </c>
      <c r="R4250" s="7">
        <v>11</v>
      </c>
    </row>
    <row r="4251" spans="1:18" x14ac:dyDescent="0.25">
      <c r="A4251" s="7" t="s">
        <v>8145</v>
      </c>
      <c r="B4251" s="8">
        <v>44232</v>
      </c>
      <c r="C4251" s="7">
        <v>1</v>
      </c>
      <c r="D4251" s="7" t="s">
        <v>8146</v>
      </c>
      <c r="E4251" s="7" t="s">
        <v>592</v>
      </c>
      <c r="F4251" s="7" t="s">
        <v>8147</v>
      </c>
      <c r="G4251" s="8">
        <v>44224</v>
      </c>
      <c r="H4251" s="7" t="s">
        <v>2781</v>
      </c>
      <c r="I4251" s="7"/>
      <c r="J4251" s="7"/>
      <c r="K4251" s="7">
        <v>0</v>
      </c>
      <c r="L4251" s="7">
        <v>0</v>
      </c>
      <c r="M4251" s="7">
        <v>35</v>
      </c>
      <c r="N4251" s="7">
        <v>1</v>
      </c>
      <c r="O4251" s="7" t="s">
        <v>71</v>
      </c>
      <c r="P4251" s="7">
        <v>0</v>
      </c>
      <c r="Q4251" s="7">
        <v>0</v>
      </c>
      <c r="R4251" s="7">
        <v>35</v>
      </c>
    </row>
    <row r="4252" spans="1:18" x14ac:dyDescent="0.25">
      <c r="A4252" s="7" t="s">
        <v>8148</v>
      </c>
      <c r="B4252" s="8">
        <v>44232</v>
      </c>
      <c r="C4252" s="7">
        <v>1</v>
      </c>
      <c r="D4252" s="7" t="s">
        <v>8149</v>
      </c>
      <c r="E4252" s="7" t="s">
        <v>592</v>
      </c>
      <c r="F4252" s="7" t="s">
        <v>8150</v>
      </c>
      <c r="G4252" s="8">
        <v>44230</v>
      </c>
      <c r="H4252" s="7" t="s">
        <v>2781</v>
      </c>
      <c r="I4252" s="7"/>
      <c r="J4252" s="7"/>
      <c r="K4252" s="7">
        <v>0</v>
      </c>
      <c r="L4252" s="7">
        <v>0</v>
      </c>
      <c r="M4252" s="7">
        <v>94.85</v>
      </c>
      <c r="N4252" s="7">
        <v>1</v>
      </c>
      <c r="O4252" s="7" t="s">
        <v>71</v>
      </c>
      <c r="P4252" s="7">
        <v>0</v>
      </c>
      <c r="Q4252" s="7">
        <v>0</v>
      </c>
      <c r="R4252" s="7">
        <v>94.85</v>
      </c>
    </row>
    <row r="4253" spans="1:18" x14ac:dyDescent="0.25">
      <c r="A4253" s="7" t="s">
        <v>8151</v>
      </c>
      <c r="B4253" s="8">
        <v>44232</v>
      </c>
      <c r="C4253" s="7">
        <v>1</v>
      </c>
      <c r="D4253" s="7" t="s">
        <v>8152</v>
      </c>
      <c r="E4253" s="7" t="s">
        <v>592</v>
      </c>
      <c r="F4253" s="7" t="s">
        <v>8153</v>
      </c>
      <c r="G4253" s="8">
        <v>44211</v>
      </c>
      <c r="H4253" s="7" t="s">
        <v>2781</v>
      </c>
      <c r="I4253" s="7"/>
      <c r="J4253" s="7"/>
      <c r="K4253" s="7">
        <v>0</v>
      </c>
      <c r="L4253" s="7">
        <v>0</v>
      </c>
      <c r="M4253" s="7">
        <v>165</v>
      </c>
      <c r="N4253" s="7">
        <v>1</v>
      </c>
      <c r="O4253" s="7" t="s">
        <v>71</v>
      </c>
      <c r="P4253" s="7">
        <v>0</v>
      </c>
      <c r="Q4253" s="7">
        <v>0</v>
      </c>
      <c r="R4253" s="7">
        <v>165</v>
      </c>
    </row>
    <row r="4254" spans="1:18" x14ac:dyDescent="0.25">
      <c r="A4254" s="7" t="s">
        <v>8154</v>
      </c>
      <c r="B4254" s="8">
        <v>44237</v>
      </c>
      <c r="C4254" s="7">
        <v>1</v>
      </c>
      <c r="D4254" s="7" t="s">
        <v>8155</v>
      </c>
      <c r="E4254" s="7" t="s">
        <v>592</v>
      </c>
      <c r="F4254" s="7" t="s">
        <v>8156</v>
      </c>
      <c r="G4254" s="8">
        <v>44214</v>
      </c>
      <c r="H4254" s="7" t="s">
        <v>2781</v>
      </c>
      <c r="I4254" s="7"/>
      <c r="J4254" s="7"/>
      <c r="K4254" s="7">
        <v>0</v>
      </c>
      <c r="L4254" s="7">
        <v>0</v>
      </c>
      <c r="M4254" s="7">
        <v>200</v>
      </c>
      <c r="N4254" s="7">
        <v>1</v>
      </c>
      <c r="O4254" s="7" t="s">
        <v>53</v>
      </c>
      <c r="P4254" s="7">
        <v>0</v>
      </c>
      <c r="Q4254" s="7">
        <v>0</v>
      </c>
      <c r="R4254" s="7">
        <v>200</v>
      </c>
    </row>
    <row r="4255" spans="1:18" x14ac:dyDescent="0.25">
      <c r="A4255" s="7" t="s">
        <v>8157</v>
      </c>
      <c r="B4255" s="8">
        <v>44237</v>
      </c>
      <c r="C4255" s="7">
        <v>5</v>
      </c>
      <c r="D4255" s="7" t="s">
        <v>8158</v>
      </c>
      <c r="E4255" s="7" t="s">
        <v>592</v>
      </c>
      <c r="F4255" s="7" t="s">
        <v>8159</v>
      </c>
      <c r="G4255" s="8">
        <v>44228</v>
      </c>
      <c r="H4255" s="7" t="s">
        <v>2781</v>
      </c>
      <c r="I4255" s="7"/>
      <c r="J4255" s="7"/>
      <c r="K4255" s="7">
        <v>0</v>
      </c>
      <c r="L4255" s="7">
        <v>0</v>
      </c>
      <c r="M4255" s="7">
        <v>6200</v>
      </c>
      <c r="N4255" s="7">
        <v>1</v>
      </c>
      <c r="O4255" s="7" t="s">
        <v>53</v>
      </c>
      <c r="P4255" s="7">
        <v>0</v>
      </c>
      <c r="Q4255" s="7">
        <v>0</v>
      </c>
      <c r="R4255" s="7">
        <v>6200</v>
      </c>
    </row>
    <row r="4256" spans="1:18" x14ac:dyDescent="0.25">
      <c r="A4256" s="7" t="s">
        <v>8160</v>
      </c>
      <c r="B4256" s="8">
        <v>44237</v>
      </c>
      <c r="C4256" s="7">
        <v>1</v>
      </c>
      <c r="D4256" s="7" t="s">
        <v>8161</v>
      </c>
      <c r="E4256" s="7" t="s">
        <v>592</v>
      </c>
      <c r="F4256" s="7" t="s">
        <v>8162</v>
      </c>
      <c r="G4256" s="8">
        <v>44187</v>
      </c>
      <c r="H4256" s="7" t="s">
        <v>2781</v>
      </c>
      <c r="I4256" s="7"/>
      <c r="J4256" s="7"/>
      <c r="K4256" s="7">
        <v>0</v>
      </c>
      <c r="L4256" s="7">
        <v>0</v>
      </c>
      <c r="M4256" s="7">
        <v>0</v>
      </c>
      <c r="N4256" s="7">
        <v>1</v>
      </c>
      <c r="O4256" s="7" t="s">
        <v>53</v>
      </c>
      <c r="P4256" s="7">
        <v>0</v>
      </c>
      <c r="Q4256" s="7">
        <v>0</v>
      </c>
      <c r="R4256" s="7">
        <v>2200</v>
      </c>
    </row>
    <row r="4257" spans="1:18" x14ac:dyDescent="0.25">
      <c r="A4257" s="7" t="s">
        <v>8163</v>
      </c>
      <c r="B4257" s="8">
        <v>44237</v>
      </c>
      <c r="C4257" s="7">
        <v>1</v>
      </c>
      <c r="D4257" s="7" t="s">
        <v>8164</v>
      </c>
      <c r="E4257" s="7" t="s">
        <v>592</v>
      </c>
      <c r="F4257" s="7" t="s">
        <v>8165</v>
      </c>
      <c r="G4257" s="8">
        <v>44190</v>
      </c>
      <c r="H4257" s="7" t="s">
        <v>2781</v>
      </c>
      <c r="I4257" s="7"/>
      <c r="J4257" s="7"/>
      <c r="K4257" s="7">
        <v>0</v>
      </c>
      <c r="L4257" s="7">
        <v>0</v>
      </c>
      <c r="M4257" s="7">
        <v>500</v>
      </c>
      <c r="N4257" s="7">
        <v>1</v>
      </c>
      <c r="O4257" s="7" t="s">
        <v>53</v>
      </c>
      <c r="P4257" s="7">
        <v>0</v>
      </c>
      <c r="Q4257" s="7">
        <v>0</v>
      </c>
      <c r="R4257" s="7">
        <v>500</v>
      </c>
    </row>
    <row r="4258" spans="1:18" x14ac:dyDescent="0.25">
      <c r="A4258" s="7" t="s">
        <v>8166</v>
      </c>
      <c r="B4258" s="8">
        <v>44237</v>
      </c>
      <c r="C4258" s="7">
        <v>1</v>
      </c>
      <c r="D4258" s="7" t="s">
        <v>8167</v>
      </c>
      <c r="E4258" s="7" t="s">
        <v>592</v>
      </c>
      <c r="F4258" s="7" t="s">
        <v>8168</v>
      </c>
      <c r="G4258" s="8">
        <v>44187</v>
      </c>
      <c r="H4258" s="7" t="s">
        <v>2781</v>
      </c>
      <c r="I4258" s="7"/>
      <c r="J4258" s="7"/>
      <c r="K4258" s="7">
        <v>0</v>
      </c>
      <c r="L4258" s="7">
        <v>0</v>
      </c>
      <c r="M4258" s="7">
        <v>500</v>
      </c>
      <c r="N4258" s="7">
        <v>1</v>
      </c>
      <c r="O4258" s="7" t="s">
        <v>53</v>
      </c>
      <c r="P4258" s="7">
        <v>0</v>
      </c>
      <c r="Q4258" s="7">
        <v>0</v>
      </c>
      <c r="R4258" s="7">
        <v>500</v>
      </c>
    </row>
    <row r="4259" spans="1:18" x14ac:dyDescent="0.25">
      <c r="A4259" s="7" t="s">
        <v>8169</v>
      </c>
      <c r="B4259" s="8">
        <v>44237</v>
      </c>
      <c r="C4259" s="7">
        <v>1</v>
      </c>
      <c r="D4259" s="7" t="s">
        <v>8170</v>
      </c>
      <c r="E4259" s="7" t="s">
        <v>592</v>
      </c>
      <c r="F4259" s="7" t="s">
        <v>8171</v>
      </c>
      <c r="G4259" s="8">
        <v>44177</v>
      </c>
      <c r="H4259" s="7" t="s">
        <v>2781</v>
      </c>
      <c r="I4259" s="7"/>
      <c r="J4259" s="7"/>
      <c r="K4259" s="7">
        <v>0</v>
      </c>
      <c r="L4259" s="7">
        <v>0</v>
      </c>
      <c r="M4259" s="7">
        <v>500</v>
      </c>
      <c r="N4259" s="7">
        <v>1</v>
      </c>
      <c r="O4259" s="7" t="s">
        <v>53</v>
      </c>
      <c r="P4259" s="7">
        <v>0</v>
      </c>
      <c r="Q4259" s="7">
        <v>0</v>
      </c>
      <c r="R4259" s="7">
        <v>500</v>
      </c>
    </row>
    <row r="4260" spans="1:18" x14ac:dyDescent="0.25">
      <c r="A4260" s="7" t="s">
        <v>8172</v>
      </c>
      <c r="B4260" s="8">
        <v>44237</v>
      </c>
      <c r="C4260" s="7">
        <v>1</v>
      </c>
      <c r="D4260" s="7" t="s">
        <v>8173</v>
      </c>
      <c r="E4260" s="7" t="s">
        <v>592</v>
      </c>
      <c r="F4260" s="7" t="s">
        <v>8174</v>
      </c>
      <c r="G4260" s="8">
        <v>44175</v>
      </c>
      <c r="H4260" s="7" t="s">
        <v>2781</v>
      </c>
      <c r="I4260" s="7"/>
      <c r="J4260" s="7"/>
      <c r="K4260" s="7">
        <v>0</v>
      </c>
      <c r="L4260" s="7">
        <v>0</v>
      </c>
      <c r="M4260" s="7">
        <v>700</v>
      </c>
      <c r="N4260" s="7">
        <v>1</v>
      </c>
      <c r="O4260" s="7" t="s">
        <v>53</v>
      </c>
      <c r="P4260" s="7">
        <v>0</v>
      </c>
      <c r="Q4260" s="7">
        <v>0</v>
      </c>
      <c r="R4260" s="7">
        <v>700</v>
      </c>
    </row>
    <row r="4261" spans="1:18" x14ac:dyDescent="0.25">
      <c r="A4261" s="7" t="s">
        <v>8175</v>
      </c>
      <c r="B4261" s="8">
        <v>44237</v>
      </c>
      <c r="C4261" s="7">
        <v>1</v>
      </c>
      <c r="D4261" s="7" t="s">
        <v>8176</v>
      </c>
      <c r="E4261" s="7" t="s">
        <v>592</v>
      </c>
      <c r="F4261" s="7" t="s">
        <v>8177</v>
      </c>
      <c r="G4261" s="8">
        <v>44175</v>
      </c>
      <c r="H4261" s="7" t="s">
        <v>2781</v>
      </c>
      <c r="I4261" s="7"/>
      <c r="J4261" s="7"/>
      <c r="K4261" s="7">
        <v>0</v>
      </c>
      <c r="L4261" s="7">
        <v>0</v>
      </c>
      <c r="M4261" s="7">
        <v>500</v>
      </c>
      <c r="N4261" s="7">
        <v>1</v>
      </c>
      <c r="O4261" s="7" t="s">
        <v>53</v>
      </c>
      <c r="P4261" s="7">
        <v>0</v>
      </c>
      <c r="Q4261" s="7">
        <v>0</v>
      </c>
      <c r="R4261" s="7">
        <v>500</v>
      </c>
    </row>
    <row r="4262" spans="1:18" x14ac:dyDescent="0.25">
      <c r="A4262" s="7" t="s">
        <v>8178</v>
      </c>
      <c r="B4262" s="8">
        <v>44244</v>
      </c>
      <c r="C4262" s="7">
        <v>1</v>
      </c>
      <c r="D4262" s="7" t="s">
        <v>8179</v>
      </c>
      <c r="E4262" s="7" t="s">
        <v>592</v>
      </c>
      <c r="F4262" s="7" t="s">
        <v>8180</v>
      </c>
      <c r="G4262" s="8">
        <v>44243</v>
      </c>
      <c r="H4262" s="7" t="s">
        <v>2781</v>
      </c>
      <c r="I4262" s="7"/>
      <c r="J4262" s="7"/>
      <c r="K4262" s="7">
        <v>0</v>
      </c>
      <c r="L4262" s="7">
        <v>0</v>
      </c>
      <c r="M4262" s="7">
        <v>3000</v>
      </c>
      <c r="N4262" s="7">
        <v>1</v>
      </c>
      <c r="O4262" s="7" t="s">
        <v>53</v>
      </c>
      <c r="P4262" s="7">
        <v>0</v>
      </c>
      <c r="Q4262" s="7">
        <v>0</v>
      </c>
      <c r="R4262" s="7">
        <v>3000</v>
      </c>
    </row>
    <row r="4263" spans="1:18" x14ac:dyDescent="0.25">
      <c r="A4263" s="7" t="s">
        <v>8181</v>
      </c>
      <c r="B4263" s="8">
        <v>44246</v>
      </c>
      <c r="C4263" s="7">
        <v>1</v>
      </c>
      <c r="D4263" s="7" t="s">
        <v>8182</v>
      </c>
      <c r="E4263" s="7" t="s">
        <v>592</v>
      </c>
      <c r="F4263" s="7" t="s">
        <v>8183</v>
      </c>
      <c r="G4263" s="8">
        <v>44244</v>
      </c>
      <c r="H4263" s="7" t="s">
        <v>2781</v>
      </c>
      <c r="I4263" s="7"/>
      <c r="J4263" s="7"/>
      <c r="K4263" s="7">
        <v>0</v>
      </c>
      <c r="L4263" s="7">
        <v>0</v>
      </c>
      <c r="M4263" s="7">
        <v>650</v>
      </c>
      <c r="N4263" s="7">
        <v>1</v>
      </c>
      <c r="O4263" s="7" t="s">
        <v>53</v>
      </c>
      <c r="P4263" s="7">
        <v>0</v>
      </c>
      <c r="Q4263" s="7">
        <v>0</v>
      </c>
      <c r="R4263" s="7">
        <v>650</v>
      </c>
    </row>
    <row r="4264" spans="1:18" x14ac:dyDescent="0.25">
      <c r="A4264" s="7" t="s">
        <v>8181</v>
      </c>
      <c r="B4264" s="8">
        <v>44246</v>
      </c>
      <c r="C4264" s="7">
        <v>2</v>
      </c>
      <c r="D4264" s="7" t="s">
        <v>8184</v>
      </c>
      <c r="E4264" s="7" t="s">
        <v>592</v>
      </c>
      <c r="F4264" s="7" t="s">
        <v>8185</v>
      </c>
      <c r="G4264" s="8">
        <v>44244</v>
      </c>
      <c r="H4264" s="7" t="s">
        <v>2781</v>
      </c>
      <c r="I4264" s="7"/>
      <c r="J4264" s="7"/>
      <c r="K4264" s="7">
        <v>0</v>
      </c>
      <c r="L4264" s="7">
        <v>0</v>
      </c>
      <c r="M4264" s="7">
        <v>3120</v>
      </c>
      <c r="N4264" s="7">
        <v>1</v>
      </c>
      <c r="O4264" s="7" t="s">
        <v>53</v>
      </c>
      <c r="P4264" s="7">
        <v>0</v>
      </c>
      <c r="Q4264" s="7">
        <v>0</v>
      </c>
      <c r="R4264" s="7">
        <v>3120</v>
      </c>
    </row>
    <row r="4265" spans="1:18" x14ac:dyDescent="0.25">
      <c r="A4265" s="7" t="s">
        <v>8181</v>
      </c>
      <c r="B4265" s="8">
        <v>44246</v>
      </c>
      <c r="C4265" s="7">
        <v>3</v>
      </c>
      <c r="D4265" s="7" t="s">
        <v>8186</v>
      </c>
      <c r="E4265" s="7" t="s">
        <v>592</v>
      </c>
      <c r="F4265" s="7" t="s">
        <v>8187</v>
      </c>
      <c r="G4265" s="8">
        <v>44244</v>
      </c>
      <c r="H4265" s="7" t="s">
        <v>2781</v>
      </c>
      <c r="I4265" s="7"/>
      <c r="J4265" s="7"/>
      <c r="K4265" s="7">
        <v>0</v>
      </c>
      <c r="L4265" s="7">
        <v>0</v>
      </c>
      <c r="M4265" s="7">
        <v>1560</v>
      </c>
      <c r="N4265" s="7">
        <v>1</v>
      </c>
      <c r="O4265" s="7" t="s">
        <v>53</v>
      </c>
      <c r="P4265" s="7">
        <v>0</v>
      </c>
      <c r="Q4265" s="7">
        <v>0</v>
      </c>
      <c r="R4265" s="7">
        <v>1560</v>
      </c>
    </row>
    <row r="4266" spans="1:18" x14ac:dyDescent="0.25">
      <c r="A4266" s="7" t="s">
        <v>8181</v>
      </c>
      <c r="B4266" s="8">
        <v>44246</v>
      </c>
      <c r="C4266" s="7">
        <v>4</v>
      </c>
      <c r="D4266" s="7" t="s">
        <v>8188</v>
      </c>
      <c r="E4266" s="7" t="s">
        <v>592</v>
      </c>
      <c r="F4266" s="7" t="s">
        <v>8189</v>
      </c>
      <c r="G4266" s="8">
        <v>44244</v>
      </c>
      <c r="H4266" s="7" t="s">
        <v>2781</v>
      </c>
      <c r="I4266" s="7"/>
      <c r="J4266" s="7"/>
      <c r="K4266" s="7">
        <v>0</v>
      </c>
      <c r="L4266" s="7">
        <v>0</v>
      </c>
      <c r="M4266" s="7">
        <v>1560</v>
      </c>
      <c r="N4266" s="7">
        <v>1</v>
      </c>
      <c r="O4266" s="7" t="s">
        <v>53</v>
      </c>
      <c r="P4266" s="7">
        <v>0</v>
      </c>
      <c r="Q4266" s="7">
        <v>0</v>
      </c>
      <c r="R4266" s="7">
        <v>1560</v>
      </c>
    </row>
    <row r="4267" spans="1:18" x14ac:dyDescent="0.25">
      <c r="A4267" s="7" t="s">
        <v>8181</v>
      </c>
      <c r="B4267" s="8">
        <v>44246</v>
      </c>
      <c r="C4267" s="7">
        <v>5</v>
      </c>
      <c r="D4267" s="7" t="s">
        <v>8190</v>
      </c>
      <c r="E4267" s="7" t="s">
        <v>592</v>
      </c>
      <c r="F4267" s="7" t="s">
        <v>8191</v>
      </c>
      <c r="G4267" s="8">
        <v>44244</v>
      </c>
      <c r="H4267" s="7" t="s">
        <v>2781</v>
      </c>
      <c r="I4267" s="7"/>
      <c r="J4267" s="7"/>
      <c r="K4267" s="7">
        <v>0</v>
      </c>
      <c r="L4267" s="7">
        <v>0</v>
      </c>
      <c r="M4267" s="7">
        <v>1560</v>
      </c>
      <c r="N4267" s="7">
        <v>1</v>
      </c>
      <c r="O4267" s="7" t="s">
        <v>53</v>
      </c>
      <c r="P4267" s="7">
        <v>0</v>
      </c>
      <c r="Q4267" s="7">
        <v>0</v>
      </c>
      <c r="R4267" s="7">
        <v>1560</v>
      </c>
    </row>
    <row r="4268" spans="1:18" x14ac:dyDescent="0.25">
      <c r="A4268" s="7" t="s">
        <v>8192</v>
      </c>
      <c r="B4268" s="8">
        <v>44249</v>
      </c>
      <c r="C4268" s="7">
        <v>1</v>
      </c>
      <c r="D4268" s="7" t="s">
        <v>8193</v>
      </c>
      <c r="E4268" s="7" t="s">
        <v>592</v>
      </c>
      <c r="F4268" s="7" t="s">
        <v>8194</v>
      </c>
      <c r="G4268" s="8">
        <v>44175</v>
      </c>
      <c r="H4268" s="7" t="s">
        <v>2781</v>
      </c>
      <c r="I4268" s="7"/>
      <c r="J4268" s="7"/>
      <c r="K4268" s="7">
        <v>0</v>
      </c>
      <c r="L4268" s="7">
        <v>0</v>
      </c>
      <c r="M4268" s="7">
        <v>1050</v>
      </c>
      <c r="N4268" s="7">
        <v>1</v>
      </c>
      <c r="O4268" s="7" t="s">
        <v>53</v>
      </c>
      <c r="P4268" s="7">
        <v>0</v>
      </c>
      <c r="Q4268" s="7">
        <v>0</v>
      </c>
      <c r="R4268" s="7">
        <v>1050</v>
      </c>
    </row>
    <row r="4269" spans="1:18" x14ac:dyDescent="0.25">
      <c r="A4269" s="7" t="s">
        <v>8195</v>
      </c>
      <c r="B4269" s="8">
        <v>44249</v>
      </c>
      <c r="C4269" s="7">
        <v>1</v>
      </c>
      <c r="D4269" s="7" t="s">
        <v>8196</v>
      </c>
      <c r="E4269" s="7" t="s">
        <v>592</v>
      </c>
      <c r="F4269" s="7" t="s">
        <v>8197</v>
      </c>
      <c r="G4269" s="8">
        <v>44226</v>
      </c>
      <c r="H4269" s="7" t="s">
        <v>2781</v>
      </c>
      <c r="I4269" s="7"/>
      <c r="J4269" s="7"/>
      <c r="K4269" s="7">
        <v>0</v>
      </c>
      <c r="L4269" s="7">
        <v>0</v>
      </c>
      <c r="M4269" s="7">
        <v>150</v>
      </c>
      <c r="N4269" s="7">
        <v>1</v>
      </c>
      <c r="O4269" s="7" t="s">
        <v>71</v>
      </c>
      <c r="P4269" s="7">
        <v>0</v>
      </c>
      <c r="Q4269" s="7">
        <v>0</v>
      </c>
      <c r="R4269" s="7">
        <v>150</v>
      </c>
    </row>
    <row r="4270" spans="1:18" x14ac:dyDescent="0.25">
      <c r="A4270" s="7" t="s">
        <v>8198</v>
      </c>
      <c r="B4270" s="8">
        <v>44249</v>
      </c>
      <c r="C4270" s="7">
        <v>1</v>
      </c>
      <c r="D4270" s="7" t="s">
        <v>8199</v>
      </c>
      <c r="E4270" s="7" t="s">
        <v>592</v>
      </c>
      <c r="F4270" s="7" t="s">
        <v>8200</v>
      </c>
      <c r="G4270" s="8">
        <v>44218</v>
      </c>
      <c r="H4270" s="7" t="s">
        <v>2781</v>
      </c>
      <c r="I4270" s="7"/>
      <c r="J4270" s="7"/>
      <c r="K4270" s="7">
        <v>0</v>
      </c>
      <c r="L4270" s="7">
        <v>0</v>
      </c>
      <c r="M4270" s="7">
        <v>150</v>
      </c>
      <c r="N4270" s="7">
        <v>1</v>
      </c>
      <c r="O4270" s="7" t="s">
        <v>71</v>
      </c>
      <c r="P4270" s="7">
        <v>0</v>
      </c>
      <c r="Q4270" s="7">
        <v>0</v>
      </c>
      <c r="R4270" s="7">
        <v>150</v>
      </c>
    </row>
    <row r="4271" spans="1:18" x14ac:dyDescent="0.25">
      <c r="A4271" s="7" t="s">
        <v>8201</v>
      </c>
      <c r="B4271" s="8">
        <v>44249</v>
      </c>
      <c r="C4271" s="7">
        <v>1</v>
      </c>
      <c r="D4271" s="7" t="s">
        <v>8202</v>
      </c>
      <c r="E4271" s="7" t="s">
        <v>592</v>
      </c>
      <c r="F4271" s="7" t="s">
        <v>8203</v>
      </c>
      <c r="G4271" s="8">
        <v>44217</v>
      </c>
      <c r="H4271" s="7" t="s">
        <v>2781</v>
      </c>
      <c r="I4271" s="7"/>
      <c r="J4271" s="7"/>
      <c r="K4271" s="7">
        <v>0</v>
      </c>
      <c r="L4271" s="7">
        <v>0</v>
      </c>
      <c r="M4271" s="7">
        <v>150</v>
      </c>
      <c r="N4271" s="7">
        <v>1</v>
      </c>
      <c r="O4271" s="7" t="s">
        <v>71</v>
      </c>
      <c r="P4271" s="7">
        <v>0</v>
      </c>
      <c r="Q4271" s="7">
        <v>0</v>
      </c>
      <c r="R4271" s="7">
        <v>150</v>
      </c>
    </row>
    <row r="4272" spans="1:18" x14ac:dyDescent="0.25">
      <c r="A4272" s="7" t="s">
        <v>8204</v>
      </c>
      <c r="B4272" s="8">
        <v>44249</v>
      </c>
      <c r="C4272" s="7">
        <v>1</v>
      </c>
      <c r="D4272" s="7" t="s">
        <v>8205</v>
      </c>
      <c r="E4272" s="7" t="s">
        <v>592</v>
      </c>
      <c r="F4272" s="7" t="s">
        <v>8206</v>
      </c>
      <c r="G4272" s="8">
        <v>44212</v>
      </c>
      <c r="H4272" s="7" t="s">
        <v>2781</v>
      </c>
      <c r="I4272" s="7"/>
      <c r="J4272" s="7"/>
      <c r="K4272" s="7">
        <v>0</v>
      </c>
      <c r="L4272" s="7">
        <v>0</v>
      </c>
      <c r="M4272" s="7">
        <v>150</v>
      </c>
      <c r="N4272" s="7">
        <v>1</v>
      </c>
      <c r="O4272" s="7" t="s">
        <v>71</v>
      </c>
      <c r="P4272" s="7">
        <v>0</v>
      </c>
      <c r="Q4272" s="7">
        <v>0</v>
      </c>
      <c r="R4272" s="7">
        <v>150</v>
      </c>
    </row>
    <row r="4273" spans="1:18" x14ac:dyDescent="0.25">
      <c r="A4273" s="7" t="s">
        <v>8207</v>
      </c>
      <c r="B4273" s="8">
        <v>44249</v>
      </c>
      <c r="C4273" s="7">
        <v>1</v>
      </c>
      <c r="D4273" s="7" t="s">
        <v>8208</v>
      </c>
      <c r="E4273" s="7" t="s">
        <v>592</v>
      </c>
      <c r="F4273" s="7" t="s">
        <v>8209</v>
      </c>
      <c r="G4273" s="8">
        <v>44217</v>
      </c>
      <c r="H4273" s="7" t="s">
        <v>2781</v>
      </c>
      <c r="I4273" s="7"/>
      <c r="J4273" s="7"/>
      <c r="K4273" s="7">
        <v>0</v>
      </c>
      <c r="L4273" s="7">
        <v>0</v>
      </c>
      <c r="M4273" s="7">
        <v>0</v>
      </c>
      <c r="N4273" s="7">
        <v>1</v>
      </c>
      <c r="O4273" s="7" t="s">
        <v>71</v>
      </c>
      <c r="P4273" s="7">
        <v>0</v>
      </c>
      <c r="Q4273" s="7">
        <v>0</v>
      </c>
      <c r="R4273" s="7">
        <v>150</v>
      </c>
    </row>
    <row r="4274" spans="1:18" x14ac:dyDescent="0.25">
      <c r="A4274" s="7" t="s">
        <v>8210</v>
      </c>
      <c r="B4274" s="8">
        <v>44251</v>
      </c>
      <c r="C4274" s="7">
        <v>1</v>
      </c>
      <c r="D4274" s="7" t="s">
        <v>8211</v>
      </c>
      <c r="E4274" s="7" t="s">
        <v>592</v>
      </c>
      <c r="F4274" s="7" t="s">
        <v>8212</v>
      </c>
      <c r="G4274" s="8">
        <v>44203</v>
      </c>
      <c r="H4274" s="7" t="s">
        <v>2781</v>
      </c>
      <c r="I4274" s="7"/>
      <c r="J4274" s="7"/>
      <c r="K4274" s="7">
        <v>0</v>
      </c>
      <c r="L4274" s="7">
        <v>0</v>
      </c>
      <c r="M4274" s="7">
        <v>12</v>
      </c>
      <c r="N4274" s="7">
        <v>1</v>
      </c>
      <c r="O4274" s="7" t="s">
        <v>71</v>
      </c>
      <c r="P4274" s="7">
        <v>0</v>
      </c>
      <c r="Q4274" s="7">
        <v>0</v>
      </c>
      <c r="R4274" s="7">
        <v>32</v>
      </c>
    </row>
    <row r="4275" spans="1:18" x14ac:dyDescent="0.25">
      <c r="A4275" s="7" t="s">
        <v>8213</v>
      </c>
      <c r="B4275" s="8">
        <v>44251</v>
      </c>
      <c r="C4275" s="7">
        <v>1</v>
      </c>
      <c r="D4275" s="7" t="s">
        <v>8214</v>
      </c>
      <c r="E4275" s="7" t="s">
        <v>592</v>
      </c>
      <c r="F4275" s="7" t="s">
        <v>8215</v>
      </c>
      <c r="G4275" s="8">
        <v>44225</v>
      </c>
      <c r="H4275" s="7" t="s">
        <v>2781</v>
      </c>
      <c r="I4275" s="7"/>
      <c r="J4275" s="7"/>
      <c r="K4275" s="7">
        <v>0</v>
      </c>
      <c r="L4275" s="7">
        <v>0</v>
      </c>
      <c r="M4275" s="7">
        <v>36</v>
      </c>
      <c r="N4275" s="7">
        <v>1</v>
      </c>
      <c r="O4275" s="7" t="s">
        <v>71</v>
      </c>
      <c r="P4275" s="7">
        <v>0</v>
      </c>
      <c r="Q4275" s="7">
        <v>0</v>
      </c>
      <c r="R4275" s="7">
        <v>86</v>
      </c>
    </row>
    <row r="4276" spans="1:18" x14ac:dyDescent="0.25">
      <c r="A4276" s="7" t="s">
        <v>8216</v>
      </c>
      <c r="B4276" s="8">
        <v>44251</v>
      </c>
      <c r="C4276" s="7">
        <v>1</v>
      </c>
      <c r="D4276" s="7" t="s">
        <v>8217</v>
      </c>
      <c r="E4276" s="7" t="s">
        <v>592</v>
      </c>
      <c r="F4276" s="7" t="s">
        <v>8218</v>
      </c>
      <c r="G4276" s="8">
        <v>44216</v>
      </c>
      <c r="H4276" s="7" t="s">
        <v>2781</v>
      </c>
      <c r="I4276" s="7"/>
      <c r="J4276" s="7"/>
      <c r="K4276" s="7">
        <v>0</v>
      </c>
      <c r="L4276" s="7">
        <v>0</v>
      </c>
      <c r="M4276" s="7">
        <v>60</v>
      </c>
      <c r="N4276" s="7">
        <v>1</v>
      </c>
      <c r="O4276" s="7" t="s">
        <v>71</v>
      </c>
      <c r="P4276" s="7">
        <v>0</v>
      </c>
      <c r="Q4276" s="7">
        <v>0</v>
      </c>
      <c r="R4276" s="7">
        <v>60</v>
      </c>
    </row>
    <row r="4277" spans="1:18" x14ac:dyDescent="0.25">
      <c r="A4277" s="7" t="s">
        <v>8219</v>
      </c>
      <c r="B4277" s="8">
        <v>44251</v>
      </c>
      <c r="C4277" s="7">
        <v>1</v>
      </c>
      <c r="D4277" s="7" t="s">
        <v>8220</v>
      </c>
      <c r="E4277" s="7" t="s">
        <v>592</v>
      </c>
      <c r="F4277" s="7" t="s">
        <v>8221</v>
      </c>
      <c r="G4277" s="8">
        <v>44216</v>
      </c>
      <c r="H4277" s="7" t="s">
        <v>2781</v>
      </c>
      <c r="I4277" s="7"/>
      <c r="J4277" s="7"/>
      <c r="K4277" s="7">
        <v>0</v>
      </c>
      <c r="L4277" s="7">
        <v>0</v>
      </c>
      <c r="M4277" s="7">
        <v>20</v>
      </c>
      <c r="N4277" s="7">
        <v>1</v>
      </c>
      <c r="O4277" s="7" t="s">
        <v>71</v>
      </c>
      <c r="P4277" s="7">
        <v>0</v>
      </c>
      <c r="Q4277" s="7">
        <v>0</v>
      </c>
      <c r="R4277" s="7">
        <v>20</v>
      </c>
    </row>
    <row r="4278" spans="1:18" x14ac:dyDescent="0.25">
      <c r="A4278" s="7" t="s">
        <v>8222</v>
      </c>
      <c r="B4278" s="8">
        <v>44251</v>
      </c>
      <c r="C4278" s="7">
        <v>1</v>
      </c>
      <c r="D4278" s="7" t="s">
        <v>8223</v>
      </c>
      <c r="E4278" s="7" t="s">
        <v>592</v>
      </c>
      <c r="F4278" s="7" t="s">
        <v>8224</v>
      </c>
      <c r="G4278" s="8">
        <v>44216</v>
      </c>
      <c r="H4278" s="7" t="s">
        <v>2781</v>
      </c>
      <c r="I4278" s="7"/>
      <c r="J4278" s="7"/>
      <c r="K4278" s="7">
        <v>0</v>
      </c>
      <c r="L4278" s="7">
        <v>0</v>
      </c>
      <c r="M4278" s="7">
        <v>20</v>
      </c>
      <c r="N4278" s="7">
        <v>1</v>
      </c>
      <c r="O4278" s="7" t="s">
        <v>71</v>
      </c>
      <c r="P4278" s="7">
        <v>0</v>
      </c>
      <c r="Q4278" s="7">
        <v>0</v>
      </c>
      <c r="R4278" s="7">
        <v>20</v>
      </c>
    </row>
    <row r="4279" spans="1:18" x14ac:dyDescent="0.25">
      <c r="A4279" s="7" t="s">
        <v>8225</v>
      </c>
      <c r="B4279" s="8">
        <v>44251</v>
      </c>
      <c r="C4279" s="7">
        <v>1</v>
      </c>
      <c r="D4279" s="7" t="s">
        <v>8226</v>
      </c>
      <c r="E4279" s="7" t="s">
        <v>592</v>
      </c>
      <c r="F4279" s="7" t="s">
        <v>8227</v>
      </c>
      <c r="G4279" s="8">
        <v>44216</v>
      </c>
      <c r="H4279" s="7" t="s">
        <v>2781</v>
      </c>
      <c r="I4279" s="7"/>
      <c r="J4279" s="7"/>
      <c r="K4279" s="7">
        <v>0</v>
      </c>
      <c r="L4279" s="7">
        <v>0</v>
      </c>
      <c r="M4279" s="7">
        <v>590</v>
      </c>
      <c r="N4279" s="7">
        <v>1</v>
      </c>
      <c r="O4279" s="7" t="s">
        <v>71</v>
      </c>
      <c r="P4279" s="7">
        <v>0</v>
      </c>
      <c r="Q4279" s="7">
        <v>0</v>
      </c>
      <c r="R4279" s="7">
        <v>590</v>
      </c>
    </row>
    <row r="4280" spans="1:18" x14ac:dyDescent="0.25">
      <c r="A4280" s="7" t="s">
        <v>8228</v>
      </c>
      <c r="B4280" s="8">
        <v>44251</v>
      </c>
      <c r="C4280" s="7">
        <v>1</v>
      </c>
      <c r="D4280" s="7" t="s">
        <v>8229</v>
      </c>
      <c r="E4280" s="7" t="s">
        <v>592</v>
      </c>
      <c r="F4280" s="7" t="s">
        <v>8230</v>
      </c>
      <c r="G4280" s="8">
        <v>44216</v>
      </c>
      <c r="H4280" s="7" t="s">
        <v>2781</v>
      </c>
      <c r="I4280" s="7"/>
      <c r="J4280" s="7"/>
      <c r="K4280" s="7">
        <v>0</v>
      </c>
      <c r="L4280" s="7">
        <v>0</v>
      </c>
      <c r="M4280" s="7">
        <v>27.5</v>
      </c>
      <c r="N4280" s="7">
        <v>1</v>
      </c>
      <c r="O4280" s="7" t="s">
        <v>71</v>
      </c>
      <c r="P4280" s="7">
        <v>0</v>
      </c>
      <c r="Q4280" s="7">
        <v>0</v>
      </c>
      <c r="R4280" s="7">
        <v>27.5</v>
      </c>
    </row>
    <row r="4281" spans="1:18" x14ac:dyDescent="0.25">
      <c r="A4281" s="7" t="s">
        <v>8231</v>
      </c>
      <c r="B4281" s="8">
        <v>44251</v>
      </c>
      <c r="C4281" s="7">
        <v>1</v>
      </c>
      <c r="D4281" s="7" t="s">
        <v>8232</v>
      </c>
      <c r="E4281" s="7" t="s">
        <v>592</v>
      </c>
      <c r="F4281" s="7" t="s">
        <v>8233</v>
      </c>
      <c r="G4281" s="8">
        <v>44217</v>
      </c>
      <c r="H4281" s="7" t="s">
        <v>2781</v>
      </c>
      <c r="I4281" s="7"/>
      <c r="J4281" s="7"/>
      <c r="K4281" s="7">
        <v>0</v>
      </c>
      <c r="L4281" s="7">
        <v>0</v>
      </c>
      <c r="M4281" s="7">
        <v>405</v>
      </c>
      <c r="N4281" s="7">
        <v>1</v>
      </c>
      <c r="O4281" s="7" t="s">
        <v>71</v>
      </c>
      <c r="P4281" s="7">
        <v>0</v>
      </c>
      <c r="Q4281" s="7">
        <v>0</v>
      </c>
      <c r="R4281" s="7">
        <v>405</v>
      </c>
    </row>
    <row r="4282" spans="1:18" x14ac:dyDescent="0.25">
      <c r="A4282" s="7" t="s">
        <v>8234</v>
      </c>
      <c r="B4282" s="8">
        <v>44251</v>
      </c>
      <c r="C4282" s="7">
        <v>1</v>
      </c>
      <c r="D4282" s="7" t="s">
        <v>8235</v>
      </c>
      <c r="E4282" s="7" t="s">
        <v>592</v>
      </c>
      <c r="F4282" s="7" t="s">
        <v>8236</v>
      </c>
      <c r="G4282" s="8">
        <v>44216</v>
      </c>
      <c r="H4282" s="7" t="s">
        <v>2781</v>
      </c>
      <c r="I4282" s="7"/>
      <c r="J4282" s="7"/>
      <c r="K4282" s="7">
        <v>0</v>
      </c>
      <c r="L4282" s="7">
        <v>0</v>
      </c>
      <c r="M4282" s="7">
        <v>10</v>
      </c>
      <c r="N4282" s="7">
        <v>1</v>
      </c>
      <c r="O4282" s="7" t="s">
        <v>71</v>
      </c>
      <c r="P4282" s="7">
        <v>0</v>
      </c>
      <c r="Q4282" s="7">
        <v>0</v>
      </c>
      <c r="R4282" s="7">
        <v>10</v>
      </c>
    </row>
    <row r="4283" spans="1:18" x14ac:dyDescent="0.25">
      <c r="A4283" s="7" t="s">
        <v>8237</v>
      </c>
      <c r="B4283" s="8">
        <v>44251</v>
      </c>
      <c r="C4283" s="7">
        <v>1</v>
      </c>
      <c r="D4283" s="7" t="s">
        <v>8238</v>
      </c>
      <c r="E4283" s="7" t="s">
        <v>592</v>
      </c>
      <c r="F4283" s="7" t="s">
        <v>8239</v>
      </c>
      <c r="G4283" s="8">
        <v>44215</v>
      </c>
      <c r="H4283" s="7" t="s">
        <v>2781</v>
      </c>
      <c r="I4283" s="7"/>
      <c r="J4283" s="7"/>
      <c r="K4283" s="7">
        <v>0</v>
      </c>
      <c r="L4283" s="7">
        <v>0</v>
      </c>
      <c r="M4283" s="7">
        <v>1250</v>
      </c>
      <c r="N4283" s="7">
        <v>1</v>
      </c>
      <c r="O4283" s="7" t="s">
        <v>71</v>
      </c>
      <c r="P4283" s="7">
        <v>0</v>
      </c>
      <c r="Q4283" s="7">
        <v>0</v>
      </c>
      <c r="R4283" s="7">
        <v>1250</v>
      </c>
    </row>
    <row r="4284" spans="1:18" x14ac:dyDescent="0.25">
      <c r="A4284" s="7" t="s">
        <v>8240</v>
      </c>
      <c r="B4284" s="8">
        <v>44252</v>
      </c>
      <c r="C4284" s="7">
        <v>1</v>
      </c>
      <c r="D4284" s="7" t="s">
        <v>8241</v>
      </c>
      <c r="E4284" s="7" t="s">
        <v>592</v>
      </c>
      <c r="F4284" s="7" t="s">
        <v>8242</v>
      </c>
      <c r="G4284" s="8">
        <v>44225</v>
      </c>
      <c r="H4284" s="7" t="s">
        <v>2781</v>
      </c>
      <c r="I4284" s="7"/>
      <c r="J4284" s="7"/>
      <c r="K4284" s="7">
        <v>0</v>
      </c>
      <c r="L4284" s="7">
        <v>0</v>
      </c>
      <c r="M4284" s="7">
        <v>10</v>
      </c>
      <c r="N4284" s="7">
        <v>1</v>
      </c>
      <c r="O4284" s="7" t="s">
        <v>71</v>
      </c>
      <c r="P4284" s="7">
        <v>0</v>
      </c>
      <c r="Q4284" s="7">
        <v>0</v>
      </c>
      <c r="R4284" s="7">
        <v>10</v>
      </c>
    </row>
    <row r="4285" spans="1:18" x14ac:dyDescent="0.25">
      <c r="A4285" s="7" t="s">
        <v>8243</v>
      </c>
      <c r="B4285" s="8">
        <v>44252</v>
      </c>
      <c r="C4285" s="7">
        <v>1</v>
      </c>
      <c r="D4285" s="7" t="s">
        <v>8244</v>
      </c>
      <c r="E4285" s="7" t="s">
        <v>592</v>
      </c>
      <c r="F4285" s="7" t="s">
        <v>8245</v>
      </c>
      <c r="G4285" s="8">
        <v>44225</v>
      </c>
      <c r="H4285" s="7" t="s">
        <v>2781</v>
      </c>
      <c r="I4285" s="7"/>
      <c r="J4285" s="7"/>
      <c r="K4285" s="7">
        <v>0</v>
      </c>
      <c r="L4285" s="7">
        <v>0</v>
      </c>
      <c r="M4285" s="7">
        <v>0</v>
      </c>
      <c r="N4285" s="7">
        <v>1</v>
      </c>
      <c r="O4285" s="7" t="s">
        <v>71</v>
      </c>
      <c r="P4285" s="7">
        <v>0</v>
      </c>
      <c r="Q4285" s="7">
        <v>0</v>
      </c>
      <c r="R4285" s="7">
        <v>10</v>
      </c>
    </row>
    <row r="4286" spans="1:18" x14ac:dyDescent="0.25">
      <c r="A4286" s="7" t="s">
        <v>8246</v>
      </c>
      <c r="B4286" s="8">
        <v>44257</v>
      </c>
      <c r="C4286" s="7">
        <v>1</v>
      </c>
      <c r="D4286" s="7" t="s">
        <v>8247</v>
      </c>
      <c r="E4286" s="7" t="s">
        <v>592</v>
      </c>
      <c r="F4286" s="7" t="s">
        <v>8248</v>
      </c>
      <c r="G4286" s="8">
        <v>44230</v>
      </c>
      <c r="H4286" s="7" t="s">
        <v>2781</v>
      </c>
      <c r="I4286" s="7"/>
      <c r="J4286" s="7"/>
      <c r="K4286" s="7">
        <v>0</v>
      </c>
      <c r="L4286" s="7">
        <v>0</v>
      </c>
      <c r="M4286" s="7">
        <v>500</v>
      </c>
      <c r="N4286" s="7">
        <v>1</v>
      </c>
      <c r="O4286" s="7" t="s">
        <v>71</v>
      </c>
      <c r="P4286" s="7">
        <v>0</v>
      </c>
      <c r="Q4286" s="7">
        <v>0</v>
      </c>
      <c r="R4286" s="7">
        <v>500</v>
      </c>
    </row>
    <row r="4287" spans="1:18" x14ac:dyDescent="0.25">
      <c r="A4287" s="7" t="s">
        <v>8249</v>
      </c>
      <c r="B4287" s="8">
        <v>44258</v>
      </c>
      <c r="C4287" s="7">
        <v>1</v>
      </c>
      <c r="D4287" s="7" t="s">
        <v>8250</v>
      </c>
      <c r="E4287" s="7" t="s">
        <v>592</v>
      </c>
      <c r="F4287" s="7" t="s">
        <v>8251</v>
      </c>
      <c r="G4287" s="8">
        <v>44256</v>
      </c>
      <c r="H4287" s="7" t="s">
        <v>2781</v>
      </c>
      <c r="I4287" s="7"/>
      <c r="J4287" s="7"/>
      <c r="K4287" s="7">
        <v>0</v>
      </c>
      <c r="L4287" s="7">
        <v>0</v>
      </c>
      <c r="M4287" s="7">
        <v>12000</v>
      </c>
      <c r="N4287" s="7">
        <v>1</v>
      </c>
      <c r="O4287" s="7" t="s">
        <v>53</v>
      </c>
      <c r="P4287" s="7">
        <v>0</v>
      </c>
      <c r="Q4287" s="7">
        <v>0</v>
      </c>
      <c r="R4287" s="7">
        <v>12000</v>
      </c>
    </row>
    <row r="4288" spans="1:18" x14ac:dyDescent="0.25">
      <c r="A4288" s="7" t="s">
        <v>8252</v>
      </c>
      <c r="B4288" s="8">
        <v>44258</v>
      </c>
      <c r="C4288" s="7">
        <v>1</v>
      </c>
      <c r="D4288" s="7" t="s">
        <v>8253</v>
      </c>
      <c r="E4288" s="7" t="s">
        <v>592</v>
      </c>
      <c r="F4288" s="7" t="s">
        <v>8254</v>
      </c>
      <c r="G4288" s="8">
        <v>44256</v>
      </c>
      <c r="H4288" s="7" t="s">
        <v>2781</v>
      </c>
      <c r="I4288" s="7"/>
      <c r="J4288" s="7"/>
      <c r="K4288" s="7">
        <v>0</v>
      </c>
      <c r="L4288" s="7">
        <v>0</v>
      </c>
      <c r="M4288" s="7">
        <v>12000</v>
      </c>
      <c r="N4288" s="7">
        <v>1</v>
      </c>
      <c r="O4288" s="7" t="s">
        <v>53</v>
      </c>
      <c r="P4288" s="7">
        <v>0</v>
      </c>
      <c r="Q4288" s="7">
        <v>0</v>
      </c>
      <c r="R4288" s="7">
        <v>12000</v>
      </c>
    </row>
    <row r="4289" spans="1:18" x14ac:dyDescent="0.25">
      <c r="A4289" s="7" t="s">
        <v>8255</v>
      </c>
      <c r="B4289" s="8">
        <v>44258</v>
      </c>
      <c r="C4289" s="7">
        <v>1</v>
      </c>
      <c r="D4289" s="7" t="s">
        <v>8256</v>
      </c>
      <c r="E4289" s="7" t="s">
        <v>592</v>
      </c>
      <c r="F4289" s="7" t="s">
        <v>8257</v>
      </c>
      <c r="G4289" s="8">
        <v>44256</v>
      </c>
      <c r="H4289" s="7" t="s">
        <v>2781</v>
      </c>
      <c r="I4289" s="7"/>
      <c r="J4289" s="7"/>
      <c r="K4289" s="7">
        <v>0</v>
      </c>
      <c r="L4289" s="7">
        <v>0</v>
      </c>
      <c r="M4289" s="7">
        <v>12000</v>
      </c>
      <c r="N4289" s="7">
        <v>1</v>
      </c>
      <c r="O4289" s="7" t="s">
        <v>53</v>
      </c>
      <c r="P4289" s="7">
        <v>0</v>
      </c>
      <c r="Q4289" s="7">
        <v>0</v>
      </c>
      <c r="R4289" s="7">
        <v>12000</v>
      </c>
    </row>
    <row r="4290" spans="1:18" x14ac:dyDescent="0.25">
      <c r="A4290" s="7" t="s">
        <v>8258</v>
      </c>
      <c r="B4290" s="8">
        <v>44258</v>
      </c>
      <c r="C4290" s="7">
        <v>1</v>
      </c>
      <c r="D4290" s="7" t="s">
        <v>8259</v>
      </c>
      <c r="E4290" s="7" t="s">
        <v>592</v>
      </c>
      <c r="F4290" s="7" t="s">
        <v>8260</v>
      </c>
      <c r="G4290" s="8">
        <v>44256</v>
      </c>
      <c r="H4290" s="7" t="s">
        <v>2781</v>
      </c>
      <c r="I4290" s="7"/>
      <c r="J4290" s="7"/>
      <c r="K4290" s="7">
        <v>0</v>
      </c>
      <c r="L4290" s="7">
        <v>0</v>
      </c>
      <c r="M4290" s="7">
        <v>12000</v>
      </c>
      <c r="N4290" s="7">
        <v>1</v>
      </c>
      <c r="O4290" s="7" t="s">
        <v>53</v>
      </c>
      <c r="P4290" s="7">
        <v>0</v>
      </c>
      <c r="Q4290" s="7">
        <v>0</v>
      </c>
      <c r="R4290" s="7">
        <v>12000</v>
      </c>
    </row>
    <row r="4291" spans="1:18" x14ac:dyDescent="0.25">
      <c r="A4291" s="7" t="s">
        <v>8261</v>
      </c>
      <c r="B4291" s="8">
        <v>44258</v>
      </c>
      <c r="C4291" s="7">
        <v>1</v>
      </c>
      <c r="D4291" s="7" t="s">
        <v>8262</v>
      </c>
      <c r="E4291" s="7" t="s">
        <v>592</v>
      </c>
      <c r="F4291" s="7" t="s">
        <v>8263</v>
      </c>
      <c r="G4291" s="8">
        <v>44246</v>
      </c>
      <c r="H4291" s="7" t="s">
        <v>2781</v>
      </c>
      <c r="I4291" s="7"/>
      <c r="J4291" s="7"/>
      <c r="K4291" s="7">
        <v>0</v>
      </c>
      <c r="L4291" s="7">
        <v>0</v>
      </c>
      <c r="M4291" s="7">
        <v>200</v>
      </c>
      <c r="N4291" s="7">
        <v>1</v>
      </c>
      <c r="O4291" s="7" t="s">
        <v>71</v>
      </c>
      <c r="P4291" s="7">
        <v>0</v>
      </c>
      <c r="Q4291" s="7">
        <v>0</v>
      </c>
      <c r="R4291" s="7">
        <v>200</v>
      </c>
    </row>
    <row r="4292" spans="1:18" x14ac:dyDescent="0.25">
      <c r="A4292" s="7" t="s">
        <v>8264</v>
      </c>
      <c r="B4292" s="8">
        <v>44259</v>
      </c>
      <c r="C4292" s="7">
        <v>1</v>
      </c>
      <c r="D4292" s="7" t="s">
        <v>8265</v>
      </c>
      <c r="E4292" s="7" t="s">
        <v>592</v>
      </c>
      <c r="F4292" s="7" t="s">
        <v>8266</v>
      </c>
      <c r="G4292" s="8">
        <v>44251</v>
      </c>
      <c r="H4292" s="7" t="s">
        <v>2781</v>
      </c>
      <c r="I4292" s="7"/>
      <c r="J4292" s="7"/>
      <c r="K4292" s="7">
        <v>0</v>
      </c>
      <c r="L4292" s="7">
        <v>0</v>
      </c>
      <c r="M4292" s="7">
        <v>2750</v>
      </c>
      <c r="N4292" s="7">
        <v>1</v>
      </c>
      <c r="O4292" s="7" t="s">
        <v>53</v>
      </c>
      <c r="P4292" s="7">
        <v>0</v>
      </c>
      <c r="Q4292" s="7">
        <v>0</v>
      </c>
      <c r="R4292" s="7">
        <v>2750</v>
      </c>
    </row>
    <row r="4293" spans="1:18" x14ac:dyDescent="0.25">
      <c r="A4293" s="7" t="s">
        <v>8267</v>
      </c>
      <c r="B4293" s="8">
        <v>44259</v>
      </c>
      <c r="C4293" s="7">
        <v>1</v>
      </c>
      <c r="D4293" s="7" t="s">
        <v>8268</v>
      </c>
      <c r="E4293" s="7" t="s">
        <v>592</v>
      </c>
      <c r="F4293" s="7" t="s">
        <v>8269</v>
      </c>
      <c r="G4293" s="8">
        <v>44166</v>
      </c>
      <c r="H4293" s="7" t="s">
        <v>2781</v>
      </c>
      <c r="I4293" s="7"/>
      <c r="J4293" s="7"/>
      <c r="K4293" s="7">
        <v>0</v>
      </c>
      <c r="L4293" s="7">
        <v>0</v>
      </c>
      <c r="M4293" s="7">
        <v>980</v>
      </c>
      <c r="N4293" s="7">
        <v>1.2157100000000001</v>
      </c>
      <c r="O4293" s="7" t="s">
        <v>71</v>
      </c>
      <c r="P4293" s="7">
        <v>0</v>
      </c>
      <c r="Q4293" s="7">
        <v>0</v>
      </c>
      <c r="R4293" s="7">
        <v>1191.4000000000001</v>
      </c>
    </row>
    <row r="4294" spans="1:18" x14ac:dyDescent="0.25">
      <c r="A4294" s="7" t="s">
        <v>8270</v>
      </c>
      <c r="B4294" s="8">
        <v>44259</v>
      </c>
      <c r="C4294" s="7">
        <v>1</v>
      </c>
      <c r="D4294" s="7" t="s">
        <v>8268</v>
      </c>
      <c r="E4294" s="7" t="s">
        <v>592</v>
      </c>
      <c r="F4294" s="7" t="s">
        <v>8269</v>
      </c>
      <c r="G4294" s="8">
        <v>44166</v>
      </c>
      <c r="H4294" s="7" t="s">
        <v>2781</v>
      </c>
      <c r="I4294" s="7"/>
      <c r="J4294" s="7"/>
      <c r="K4294" s="7">
        <v>0</v>
      </c>
      <c r="L4294" s="7">
        <v>0</v>
      </c>
      <c r="M4294" s="7">
        <v>980</v>
      </c>
      <c r="N4294" s="7">
        <v>1</v>
      </c>
      <c r="O4294" s="7" t="s">
        <v>937</v>
      </c>
      <c r="P4294" s="7">
        <v>0</v>
      </c>
      <c r="Q4294" s="7">
        <v>0</v>
      </c>
      <c r="R4294" s="7">
        <v>980</v>
      </c>
    </row>
    <row r="4295" spans="1:18" x14ac:dyDescent="0.25">
      <c r="A4295" s="7" t="s">
        <v>8271</v>
      </c>
      <c r="B4295" s="8">
        <v>44260</v>
      </c>
      <c r="C4295" s="7">
        <v>1</v>
      </c>
      <c r="D4295" s="7" t="s">
        <v>8272</v>
      </c>
      <c r="E4295" s="7" t="s">
        <v>592</v>
      </c>
      <c r="F4295" s="7" t="s">
        <v>8273</v>
      </c>
      <c r="G4295" s="8">
        <v>44242</v>
      </c>
      <c r="H4295" s="7" t="s">
        <v>2781</v>
      </c>
      <c r="I4295" s="7"/>
      <c r="J4295" s="7"/>
      <c r="K4295" s="7">
        <v>0</v>
      </c>
      <c r="L4295" s="7">
        <v>0</v>
      </c>
      <c r="M4295" s="7">
        <v>23000</v>
      </c>
      <c r="N4295" s="7">
        <v>1</v>
      </c>
      <c r="O4295" s="7" t="s">
        <v>53</v>
      </c>
      <c r="P4295" s="7">
        <v>0</v>
      </c>
      <c r="Q4295" s="7">
        <v>0</v>
      </c>
      <c r="R4295" s="7">
        <v>23000</v>
      </c>
    </row>
    <row r="4296" spans="1:18" x14ac:dyDescent="0.25">
      <c r="A4296" s="7" t="s">
        <v>8274</v>
      </c>
      <c r="B4296" s="8">
        <v>44260</v>
      </c>
      <c r="C4296" s="7">
        <v>1</v>
      </c>
      <c r="D4296" s="7" t="s">
        <v>8275</v>
      </c>
      <c r="E4296" s="7" t="s">
        <v>592</v>
      </c>
      <c r="F4296" s="7" t="s">
        <v>8276</v>
      </c>
      <c r="G4296" s="8">
        <v>44215</v>
      </c>
      <c r="H4296" s="7" t="s">
        <v>2781</v>
      </c>
      <c r="I4296" s="7"/>
      <c r="J4296" s="7"/>
      <c r="K4296" s="7">
        <v>0</v>
      </c>
      <c r="L4296" s="7">
        <v>0</v>
      </c>
      <c r="M4296" s="7">
        <v>0</v>
      </c>
      <c r="N4296" s="7">
        <v>1</v>
      </c>
      <c r="O4296" s="7" t="s">
        <v>71</v>
      </c>
      <c r="P4296" s="7">
        <v>0</v>
      </c>
      <c r="Q4296" s="7">
        <v>0</v>
      </c>
      <c r="R4296" s="7">
        <v>50</v>
      </c>
    </row>
    <row r="4297" spans="1:18" x14ac:dyDescent="0.25">
      <c r="A4297" s="7" t="s">
        <v>8277</v>
      </c>
      <c r="B4297" s="8">
        <v>44260</v>
      </c>
      <c r="C4297" s="7">
        <v>1</v>
      </c>
      <c r="D4297" s="7" t="s">
        <v>8278</v>
      </c>
      <c r="E4297" s="7" t="s">
        <v>592</v>
      </c>
      <c r="F4297" s="7" t="s">
        <v>8279</v>
      </c>
      <c r="G4297" s="8">
        <v>44214</v>
      </c>
      <c r="H4297" s="7" t="s">
        <v>2781</v>
      </c>
      <c r="I4297" s="7"/>
      <c r="J4297" s="7"/>
      <c r="K4297" s="7">
        <v>0</v>
      </c>
      <c r="L4297" s="7">
        <v>0</v>
      </c>
      <c r="M4297" s="7">
        <v>50</v>
      </c>
      <c r="N4297" s="7">
        <v>1</v>
      </c>
      <c r="O4297" s="7" t="s">
        <v>71</v>
      </c>
      <c r="P4297" s="7">
        <v>0</v>
      </c>
      <c r="Q4297" s="7">
        <v>0</v>
      </c>
      <c r="R4297" s="7">
        <v>50</v>
      </c>
    </row>
    <row r="4298" spans="1:18" x14ac:dyDescent="0.25">
      <c r="A4298" s="7" t="s">
        <v>8280</v>
      </c>
      <c r="B4298" s="8">
        <v>44260</v>
      </c>
      <c r="C4298" s="7">
        <v>1</v>
      </c>
      <c r="D4298" s="7" t="s">
        <v>8281</v>
      </c>
      <c r="E4298" s="7" t="s">
        <v>592</v>
      </c>
      <c r="F4298" s="7" t="s">
        <v>8282</v>
      </c>
      <c r="G4298" s="8">
        <v>44214</v>
      </c>
      <c r="H4298" s="7" t="s">
        <v>2781</v>
      </c>
      <c r="I4298" s="7"/>
      <c r="J4298" s="7"/>
      <c r="K4298" s="7">
        <v>0</v>
      </c>
      <c r="L4298" s="7">
        <v>0</v>
      </c>
      <c r="M4298" s="7">
        <v>50</v>
      </c>
      <c r="N4298" s="7">
        <v>1</v>
      </c>
      <c r="O4298" s="7" t="s">
        <v>71</v>
      </c>
      <c r="P4298" s="7">
        <v>0</v>
      </c>
      <c r="Q4298" s="7">
        <v>0</v>
      </c>
      <c r="R4298" s="7">
        <v>50</v>
      </c>
    </row>
    <row r="4299" spans="1:18" x14ac:dyDescent="0.25">
      <c r="A4299" s="7" t="s">
        <v>8283</v>
      </c>
      <c r="B4299" s="8">
        <v>44260</v>
      </c>
      <c r="C4299" s="7">
        <v>1</v>
      </c>
      <c r="D4299" s="7" t="s">
        <v>8284</v>
      </c>
      <c r="E4299" s="7" t="s">
        <v>592</v>
      </c>
      <c r="F4299" s="7" t="s">
        <v>8285</v>
      </c>
      <c r="G4299" s="8">
        <v>44211</v>
      </c>
      <c r="H4299" s="7" t="s">
        <v>2781</v>
      </c>
      <c r="I4299" s="7"/>
      <c r="J4299" s="7"/>
      <c r="K4299" s="7">
        <v>0</v>
      </c>
      <c r="L4299" s="7">
        <v>0</v>
      </c>
      <c r="M4299" s="7">
        <v>0</v>
      </c>
      <c r="N4299" s="7">
        <v>1</v>
      </c>
      <c r="O4299" s="7" t="s">
        <v>71</v>
      </c>
      <c r="P4299" s="7">
        <v>0</v>
      </c>
      <c r="Q4299" s="7">
        <v>0</v>
      </c>
      <c r="R4299" s="7">
        <v>50</v>
      </c>
    </row>
    <row r="4300" spans="1:18" x14ac:dyDescent="0.25">
      <c r="A4300" s="7" t="s">
        <v>8286</v>
      </c>
      <c r="B4300" s="8">
        <v>44263</v>
      </c>
      <c r="C4300" s="7">
        <v>1</v>
      </c>
      <c r="D4300" s="7" t="s">
        <v>8287</v>
      </c>
      <c r="E4300" s="7" t="s">
        <v>592</v>
      </c>
      <c r="F4300" s="7" t="s">
        <v>8288</v>
      </c>
      <c r="G4300" s="8">
        <v>44253</v>
      </c>
      <c r="H4300" s="7" t="s">
        <v>2781</v>
      </c>
      <c r="I4300" s="7"/>
      <c r="J4300" s="7"/>
      <c r="K4300" s="7">
        <v>0</v>
      </c>
      <c r="L4300" s="7">
        <v>0</v>
      </c>
      <c r="M4300" s="7">
        <v>93000</v>
      </c>
      <c r="N4300" s="7">
        <v>1</v>
      </c>
      <c r="O4300" s="7" t="s">
        <v>53</v>
      </c>
      <c r="P4300" s="7">
        <v>0</v>
      </c>
      <c r="Q4300" s="7">
        <v>0</v>
      </c>
      <c r="R4300" s="7">
        <v>93000</v>
      </c>
    </row>
    <row r="4301" spans="1:18" x14ac:dyDescent="0.25">
      <c r="A4301" s="7" t="s">
        <v>8289</v>
      </c>
      <c r="B4301" s="8">
        <v>44264</v>
      </c>
      <c r="C4301" s="7">
        <v>1</v>
      </c>
      <c r="D4301" s="7" t="s">
        <v>8290</v>
      </c>
      <c r="E4301" s="7" t="s">
        <v>592</v>
      </c>
      <c r="F4301" s="7" t="s">
        <v>8291</v>
      </c>
      <c r="G4301" s="8">
        <v>44245</v>
      </c>
      <c r="H4301" s="7" t="s">
        <v>2781</v>
      </c>
      <c r="I4301" s="7"/>
      <c r="J4301" s="7"/>
      <c r="K4301" s="7">
        <v>0</v>
      </c>
      <c r="L4301" s="7">
        <v>0</v>
      </c>
      <c r="M4301" s="7">
        <v>13500</v>
      </c>
      <c r="N4301" s="7">
        <v>1</v>
      </c>
      <c r="O4301" s="7" t="s">
        <v>53</v>
      </c>
      <c r="P4301" s="7">
        <v>0</v>
      </c>
      <c r="Q4301" s="7">
        <v>0</v>
      </c>
      <c r="R4301" s="7">
        <v>13500</v>
      </c>
    </row>
    <row r="4302" spans="1:18" x14ac:dyDescent="0.25">
      <c r="A4302" s="7" t="s">
        <v>8292</v>
      </c>
      <c r="B4302" s="8">
        <v>44264</v>
      </c>
      <c r="C4302" s="7">
        <v>1</v>
      </c>
      <c r="D4302" s="7" t="s">
        <v>8293</v>
      </c>
      <c r="E4302" s="7" t="s">
        <v>592</v>
      </c>
      <c r="F4302" s="7" t="s">
        <v>8294</v>
      </c>
      <c r="G4302" s="8">
        <v>44248</v>
      </c>
      <c r="H4302" s="7" t="s">
        <v>2781</v>
      </c>
      <c r="I4302" s="7"/>
      <c r="J4302" s="7"/>
      <c r="K4302" s="7">
        <v>0</v>
      </c>
      <c r="L4302" s="7">
        <v>0</v>
      </c>
      <c r="M4302" s="7">
        <v>7200</v>
      </c>
      <c r="N4302" s="7">
        <v>1</v>
      </c>
      <c r="O4302" s="7" t="s">
        <v>53</v>
      </c>
      <c r="P4302" s="7">
        <v>0</v>
      </c>
      <c r="Q4302" s="7">
        <v>0</v>
      </c>
      <c r="R4302" s="7">
        <v>7200</v>
      </c>
    </row>
    <row r="4303" spans="1:18" x14ac:dyDescent="0.25">
      <c r="A4303" s="7" t="s">
        <v>8295</v>
      </c>
      <c r="B4303" s="8">
        <v>44264</v>
      </c>
      <c r="C4303" s="7">
        <v>1</v>
      </c>
      <c r="D4303" s="7" t="s">
        <v>8296</v>
      </c>
      <c r="E4303" s="7" t="s">
        <v>592</v>
      </c>
      <c r="F4303" s="7" t="s">
        <v>8297</v>
      </c>
      <c r="G4303" s="8">
        <v>44244</v>
      </c>
      <c r="H4303" s="7" t="s">
        <v>2781</v>
      </c>
      <c r="I4303" s="7"/>
      <c r="J4303" s="7"/>
      <c r="K4303" s="7">
        <v>0</v>
      </c>
      <c r="L4303" s="7">
        <v>0</v>
      </c>
      <c r="M4303" s="7">
        <v>1000</v>
      </c>
      <c r="N4303" s="7">
        <v>1</v>
      </c>
      <c r="O4303" s="7" t="s">
        <v>53</v>
      </c>
      <c r="P4303" s="7">
        <v>0</v>
      </c>
      <c r="Q4303" s="7">
        <v>0</v>
      </c>
      <c r="R4303" s="7">
        <v>1000</v>
      </c>
    </row>
    <row r="4304" spans="1:18" x14ac:dyDescent="0.25">
      <c r="A4304" s="7" t="s">
        <v>8298</v>
      </c>
      <c r="B4304" s="8">
        <v>44264</v>
      </c>
      <c r="C4304" s="7">
        <v>1</v>
      </c>
      <c r="D4304" s="7" t="s">
        <v>8299</v>
      </c>
      <c r="E4304" s="7" t="s">
        <v>592</v>
      </c>
      <c r="F4304" s="7" t="s">
        <v>8300</v>
      </c>
      <c r="G4304" s="8">
        <v>44244</v>
      </c>
      <c r="H4304" s="7" t="s">
        <v>2781</v>
      </c>
      <c r="I4304" s="7"/>
      <c r="J4304" s="7"/>
      <c r="K4304" s="7">
        <v>0</v>
      </c>
      <c r="L4304" s="7">
        <v>0</v>
      </c>
      <c r="M4304" s="7">
        <v>1000</v>
      </c>
      <c r="N4304" s="7">
        <v>1</v>
      </c>
      <c r="O4304" s="7" t="s">
        <v>53</v>
      </c>
      <c r="P4304" s="7">
        <v>0</v>
      </c>
      <c r="Q4304" s="7">
        <v>0</v>
      </c>
      <c r="R4304" s="7">
        <v>1000</v>
      </c>
    </row>
    <row r="4305" spans="1:18" x14ac:dyDescent="0.25">
      <c r="A4305" s="7" t="s">
        <v>8301</v>
      </c>
      <c r="B4305" s="8">
        <v>44264</v>
      </c>
      <c r="C4305" s="7">
        <v>1</v>
      </c>
      <c r="D4305" s="7" t="s">
        <v>8302</v>
      </c>
      <c r="E4305" s="7" t="s">
        <v>592</v>
      </c>
      <c r="F4305" s="7" t="s">
        <v>8303</v>
      </c>
      <c r="G4305" s="8">
        <v>44243</v>
      </c>
      <c r="H4305" s="7" t="s">
        <v>2781</v>
      </c>
      <c r="I4305" s="7"/>
      <c r="J4305" s="7"/>
      <c r="K4305" s="7">
        <v>0</v>
      </c>
      <c r="L4305" s="7">
        <v>0</v>
      </c>
      <c r="M4305" s="7">
        <v>1200</v>
      </c>
      <c r="N4305" s="7">
        <v>1</v>
      </c>
      <c r="O4305" s="7" t="s">
        <v>53</v>
      </c>
      <c r="P4305" s="7">
        <v>0</v>
      </c>
      <c r="Q4305" s="7">
        <v>0</v>
      </c>
      <c r="R4305" s="7">
        <v>1200</v>
      </c>
    </row>
    <row r="4306" spans="1:18" x14ac:dyDescent="0.25">
      <c r="A4306" s="7" t="s">
        <v>8304</v>
      </c>
      <c r="B4306" s="8">
        <v>44265</v>
      </c>
      <c r="C4306" s="7">
        <v>1</v>
      </c>
      <c r="D4306" s="7" t="s">
        <v>8305</v>
      </c>
      <c r="E4306" s="7" t="s">
        <v>592</v>
      </c>
      <c r="F4306" s="7" t="s">
        <v>8306</v>
      </c>
      <c r="G4306" s="8">
        <v>44258</v>
      </c>
      <c r="H4306" s="7" t="s">
        <v>2781</v>
      </c>
      <c r="I4306" s="7"/>
      <c r="J4306" s="7"/>
      <c r="K4306" s="7">
        <v>0</v>
      </c>
      <c r="L4306" s="7">
        <v>0</v>
      </c>
      <c r="M4306" s="7">
        <v>0</v>
      </c>
      <c r="N4306" s="7">
        <v>1</v>
      </c>
      <c r="O4306" s="7" t="s">
        <v>71</v>
      </c>
      <c r="P4306" s="7">
        <v>0</v>
      </c>
      <c r="Q4306" s="7">
        <v>0</v>
      </c>
      <c r="R4306" s="7">
        <v>0</v>
      </c>
    </row>
    <row r="4307" spans="1:18" x14ac:dyDescent="0.25">
      <c r="A4307" s="7" t="s">
        <v>8307</v>
      </c>
      <c r="B4307" s="8">
        <v>44266</v>
      </c>
      <c r="C4307" s="7">
        <v>1</v>
      </c>
      <c r="D4307" s="7" t="s">
        <v>8308</v>
      </c>
      <c r="E4307" s="7" t="s">
        <v>592</v>
      </c>
      <c r="F4307" s="7" t="s">
        <v>8309</v>
      </c>
      <c r="G4307" s="8">
        <v>44216</v>
      </c>
      <c r="H4307" s="7" t="s">
        <v>2781</v>
      </c>
      <c r="I4307" s="7"/>
      <c r="J4307" s="7"/>
      <c r="K4307" s="7">
        <v>0</v>
      </c>
      <c r="L4307" s="7">
        <v>0</v>
      </c>
      <c r="M4307" s="7">
        <v>286</v>
      </c>
      <c r="N4307" s="7">
        <v>1</v>
      </c>
      <c r="O4307" s="7" t="s">
        <v>71</v>
      </c>
      <c r="P4307" s="7">
        <v>0</v>
      </c>
      <c r="Q4307" s="7">
        <v>0</v>
      </c>
      <c r="R4307" s="7">
        <v>286</v>
      </c>
    </row>
    <row r="4308" spans="1:18" x14ac:dyDescent="0.25">
      <c r="A4308" s="7" t="s">
        <v>8310</v>
      </c>
      <c r="B4308" s="8">
        <v>44266</v>
      </c>
      <c r="C4308" s="7">
        <v>1</v>
      </c>
      <c r="D4308" s="7" t="s">
        <v>8311</v>
      </c>
      <c r="E4308" s="7" t="s">
        <v>592</v>
      </c>
      <c r="F4308" s="7" t="s">
        <v>8312</v>
      </c>
      <c r="G4308" s="8">
        <v>44225</v>
      </c>
      <c r="H4308" s="7" t="s">
        <v>2781</v>
      </c>
      <c r="I4308" s="7"/>
      <c r="J4308" s="7"/>
      <c r="K4308" s="7">
        <v>0</v>
      </c>
      <c r="L4308" s="7">
        <v>0</v>
      </c>
      <c r="M4308" s="7">
        <v>48000</v>
      </c>
      <c r="N4308" s="7">
        <v>1</v>
      </c>
      <c r="O4308" s="7" t="s">
        <v>53</v>
      </c>
      <c r="P4308" s="7">
        <v>0</v>
      </c>
      <c r="Q4308" s="7">
        <v>0</v>
      </c>
      <c r="R4308" s="7">
        <v>48000</v>
      </c>
    </row>
    <row r="4309" spans="1:18" x14ac:dyDescent="0.25">
      <c r="A4309" s="7" t="s">
        <v>8313</v>
      </c>
      <c r="B4309" s="8">
        <v>44266</v>
      </c>
      <c r="C4309" s="7">
        <v>1</v>
      </c>
      <c r="D4309" s="7" t="s">
        <v>8314</v>
      </c>
      <c r="E4309" s="7" t="s">
        <v>592</v>
      </c>
      <c r="F4309" s="7" t="s">
        <v>8315</v>
      </c>
      <c r="G4309" s="8">
        <v>44230</v>
      </c>
      <c r="H4309" s="7" t="s">
        <v>2781</v>
      </c>
      <c r="I4309" s="7"/>
      <c r="J4309" s="7"/>
      <c r="K4309" s="7">
        <v>0</v>
      </c>
      <c r="L4309" s="7">
        <v>0</v>
      </c>
      <c r="M4309" s="7">
        <v>1062</v>
      </c>
      <c r="N4309" s="7">
        <v>1</v>
      </c>
      <c r="O4309" s="7" t="s">
        <v>53</v>
      </c>
      <c r="P4309" s="7">
        <v>0</v>
      </c>
      <c r="Q4309" s="7">
        <v>0</v>
      </c>
      <c r="R4309" s="7">
        <v>1062</v>
      </c>
    </row>
    <row r="4310" spans="1:18" x14ac:dyDescent="0.25">
      <c r="A4310" s="7" t="s">
        <v>8316</v>
      </c>
      <c r="B4310" s="8">
        <v>44267</v>
      </c>
      <c r="C4310" s="7">
        <v>1</v>
      </c>
      <c r="D4310" s="7" t="s">
        <v>8317</v>
      </c>
      <c r="E4310" s="7" t="s">
        <v>592</v>
      </c>
      <c r="F4310" s="7" t="s">
        <v>8318</v>
      </c>
      <c r="G4310" s="8">
        <v>44266</v>
      </c>
      <c r="H4310" s="7" t="s">
        <v>2781</v>
      </c>
      <c r="I4310" s="7"/>
      <c r="J4310" s="7"/>
      <c r="K4310" s="7">
        <v>0</v>
      </c>
      <c r="L4310" s="7">
        <v>0</v>
      </c>
      <c r="M4310" s="7">
        <v>50</v>
      </c>
      <c r="N4310" s="7">
        <v>1</v>
      </c>
      <c r="O4310" s="7" t="s">
        <v>71</v>
      </c>
      <c r="P4310" s="7">
        <v>0</v>
      </c>
      <c r="Q4310" s="7">
        <v>0</v>
      </c>
      <c r="R4310" s="7">
        <v>50</v>
      </c>
    </row>
    <row r="4311" spans="1:18" x14ac:dyDescent="0.25">
      <c r="A4311" s="7" t="s">
        <v>8319</v>
      </c>
      <c r="B4311" s="8">
        <v>44271</v>
      </c>
      <c r="C4311" s="7">
        <v>1</v>
      </c>
      <c r="D4311" s="7" t="s">
        <v>8320</v>
      </c>
      <c r="E4311" s="7" t="s">
        <v>592</v>
      </c>
      <c r="F4311" s="7" t="s">
        <v>8321</v>
      </c>
      <c r="G4311" s="8">
        <v>44235</v>
      </c>
      <c r="H4311" s="7" t="s">
        <v>2781</v>
      </c>
      <c r="I4311" s="7"/>
      <c r="J4311" s="7"/>
      <c r="K4311" s="7">
        <v>0</v>
      </c>
      <c r="L4311" s="7">
        <v>0</v>
      </c>
      <c r="M4311" s="7">
        <v>0</v>
      </c>
      <c r="N4311" s="7">
        <v>1</v>
      </c>
      <c r="O4311" s="7" t="s">
        <v>71</v>
      </c>
      <c r="P4311" s="7">
        <v>0</v>
      </c>
      <c r="Q4311" s="7">
        <v>0</v>
      </c>
      <c r="R4311" s="7">
        <v>100</v>
      </c>
    </row>
    <row r="4312" spans="1:18" x14ac:dyDescent="0.25">
      <c r="A4312" s="7" t="s">
        <v>8322</v>
      </c>
      <c r="B4312" s="8">
        <v>44271</v>
      </c>
      <c r="C4312" s="7">
        <v>1</v>
      </c>
      <c r="D4312" s="7" t="s">
        <v>8323</v>
      </c>
      <c r="E4312" s="7" t="s">
        <v>592</v>
      </c>
      <c r="F4312" s="7" t="s">
        <v>8324</v>
      </c>
      <c r="G4312" s="8">
        <v>44240</v>
      </c>
      <c r="H4312" s="7" t="s">
        <v>2781</v>
      </c>
      <c r="I4312" s="7"/>
      <c r="J4312" s="7"/>
      <c r="K4312" s="7">
        <v>0</v>
      </c>
      <c r="L4312" s="7">
        <v>0</v>
      </c>
      <c r="M4312" s="7">
        <v>150</v>
      </c>
      <c r="N4312" s="7">
        <v>1</v>
      </c>
      <c r="O4312" s="7" t="s">
        <v>71</v>
      </c>
      <c r="P4312" s="7">
        <v>0</v>
      </c>
      <c r="Q4312" s="7">
        <v>0</v>
      </c>
      <c r="R4312" s="7">
        <v>150</v>
      </c>
    </row>
    <row r="4313" spans="1:18" x14ac:dyDescent="0.25">
      <c r="A4313" s="7" t="s">
        <v>8325</v>
      </c>
      <c r="B4313" s="8">
        <v>44271</v>
      </c>
      <c r="C4313" s="7">
        <v>1</v>
      </c>
      <c r="D4313" s="7" t="s">
        <v>8326</v>
      </c>
      <c r="E4313" s="7" t="s">
        <v>592</v>
      </c>
      <c r="F4313" s="7" t="s">
        <v>8327</v>
      </c>
      <c r="G4313" s="8">
        <v>44251</v>
      </c>
      <c r="H4313" s="7" t="s">
        <v>2781</v>
      </c>
      <c r="I4313" s="7"/>
      <c r="J4313" s="7"/>
      <c r="K4313" s="7">
        <v>0</v>
      </c>
      <c r="L4313" s="7">
        <v>0</v>
      </c>
      <c r="M4313" s="7">
        <v>150</v>
      </c>
      <c r="N4313" s="7">
        <v>1</v>
      </c>
      <c r="O4313" s="7" t="s">
        <v>71</v>
      </c>
      <c r="P4313" s="7">
        <v>0</v>
      </c>
      <c r="Q4313" s="7">
        <v>0</v>
      </c>
      <c r="R4313" s="7">
        <v>150</v>
      </c>
    </row>
    <row r="4314" spans="1:18" x14ac:dyDescent="0.25">
      <c r="A4314" s="7" t="s">
        <v>8328</v>
      </c>
      <c r="B4314" s="8">
        <v>44271</v>
      </c>
      <c r="C4314" s="7">
        <v>2</v>
      </c>
      <c r="D4314" s="7" t="s">
        <v>8329</v>
      </c>
      <c r="E4314" s="7" t="s">
        <v>592</v>
      </c>
      <c r="F4314" s="7" t="s">
        <v>8330</v>
      </c>
      <c r="G4314" s="8">
        <v>44245</v>
      </c>
      <c r="H4314" s="7" t="s">
        <v>2781</v>
      </c>
      <c r="I4314" s="7"/>
      <c r="J4314" s="7"/>
      <c r="K4314" s="7">
        <v>0</v>
      </c>
      <c r="L4314" s="7">
        <v>0</v>
      </c>
      <c r="M4314" s="7">
        <v>150</v>
      </c>
      <c r="N4314" s="7">
        <v>1</v>
      </c>
      <c r="O4314" s="7" t="s">
        <v>71</v>
      </c>
      <c r="P4314" s="7">
        <v>0</v>
      </c>
      <c r="Q4314" s="7">
        <v>0</v>
      </c>
      <c r="R4314" s="7">
        <v>150</v>
      </c>
    </row>
    <row r="4315" spans="1:18" x14ac:dyDescent="0.25">
      <c r="A4315" s="7" t="s">
        <v>8331</v>
      </c>
      <c r="B4315" s="8">
        <v>44271</v>
      </c>
      <c r="C4315" s="7">
        <v>1</v>
      </c>
      <c r="D4315" s="7" t="s">
        <v>8332</v>
      </c>
      <c r="E4315" s="7" t="s">
        <v>592</v>
      </c>
      <c r="F4315" s="7" t="s">
        <v>8333</v>
      </c>
      <c r="G4315" s="8">
        <v>44247</v>
      </c>
      <c r="H4315" s="7" t="s">
        <v>2781</v>
      </c>
      <c r="I4315" s="7"/>
      <c r="J4315" s="7"/>
      <c r="K4315" s="7">
        <v>0</v>
      </c>
      <c r="L4315" s="7">
        <v>0</v>
      </c>
      <c r="M4315" s="7">
        <v>150</v>
      </c>
      <c r="N4315" s="7">
        <v>1</v>
      </c>
      <c r="O4315" s="7" t="s">
        <v>71</v>
      </c>
      <c r="P4315" s="7">
        <v>0</v>
      </c>
      <c r="Q4315" s="7">
        <v>0</v>
      </c>
      <c r="R4315" s="7">
        <v>150</v>
      </c>
    </row>
    <row r="4316" spans="1:18" x14ac:dyDescent="0.25">
      <c r="A4316" s="7" t="s">
        <v>8334</v>
      </c>
      <c r="B4316" s="8">
        <v>44271</v>
      </c>
      <c r="C4316" s="7">
        <v>1</v>
      </c>
      <c r="D4316" s="7" t="s">
        <v>8335</v>
      </c>
      <c r="E4316" s="7" t="s">
        <v>592</v>
      </c>
      <c r="F4316" s="7" t="s">
        <v>8336</v>
      </c>
      <c r="G4316" s="8">
        <v>44247</v>
      </c>
      <c r="H4316" s="7" t="s">
        <v>2781</v>
      </c>
      <c r="I4316" s="7"/>
      <c r="J4316" s="7"/>
      <c r="K4316" s="7">
        <v>0</v>
      </c>
      <c r="L4316" s="7">
        <v>0</v>
      </c>
      <c r="M4316" s="7">
        <v>150</v>
      </c>
      <c r="N4316" s="7">
        <v>1</v>
      </c>
      <c r="O4316" s="7" t="s">
        <v>71</v>
      </c>
      <c r="P4316" s="7">
        <v>0</v>
      </c>
      <c r="Q4316" s="7">
        <v>0</v>
      </c>
      <c r="R4316" s="7">
        <v>150</v>
      </c>
    </row>
    <row r="4317" spans="1:18" x14ac:dyDescent="0.25">
      <c r="A4317" s="7" t="s">
        <v>8337</v>
      </c>
      <c r="B4317" s="8">
        <v>44271</v>
      </c>
      <c r="C4317" s="7">
        <v>1</v>
      </c>
      <c r="D4317" s="7" t="s">
        <v>8338</v>
      </c>
      <c r="E4317" s="7" t="s">
        <v>592</v>
      </c>
      <c r="F4317" s="7" t="s">
        <v>8339</v>
      </c>
      <c r="G4317" s="8">
        <v>44267</v>
      </c>
      <c r="H4317" s="7" t="s">
        <v>2781</v>
      </c>
      <c r="I4317" s="7"/>
      <c r="J4317" s="7"/>
      <c r="K4317" s="7">
        <v>0</v>
      </c>
      <c r="L4317" s="7">
        <v>0</v>
      </c>
      <c r="M4317" s="7">
        <v>150</v>
      </c>
      <c r="N4317" s="7">
        <v>1</v>
      </c>
      <c r="O4317" s="7" t="s">
        <v>71</v>
      </c>
      <c r="P4317" s="7">
        <v>0</v>
      </c>
      <c r="Q4317" s="7">
        <v>0</v>
      </c>
      <c r="R4317" s="7">
        <v>150</v>
      </c>
    </row>
    <row r="4318" spans="1:18" x14ac:dyDescent="0.25">
      <c r="A4318" s="7" t="s">
        <v>8340</v>
      </c>
      <c r="B4318" s="8">
        <v>44272</v>
      </c>
      <c r="C4318" s="7">
        <v>1</v>
      </c>
      <c r="D4318" s="7" t="s">
        <v>8341</v>
      </c>
      <c r="E4318" s="7" t="s">
        <v>592</v>
      </c>
      <c r="F4318" s="7" t="s">
        <v>8342</v>
      </c>
      <c r="G4318" s="8">
        <v>44270</v>
      </c>
      <c r="H4318" s="7" t="s">
        <v>2781</v>
      </c>
      <c r="I4318" s="7"/>
      <c r="J4318" s="7"/>
      <c r="K4318" s="7">
        <v>0</v>
      </c>
      <c r="L4318" s="7">
        <v>0</v>
      </c>
      <c r="M4318" s="7">
        <v>3120</v>
      </c>
      <c r="N4318" s="7">
        <v>1</v>
      </c>
      <c r="O4318" s="7" t="s">
        <v>53</v>
      </c>
      <c r="P4318" s="7">
        <v>0</v>
      </c>
      <c r="Q4318" s="7">
        <v>0</v>
      </c>
      <c r="R4318" s="7">
        <v>3120</v>
      </c>
    </row>
    <row r="4319" spans="1:18" x14ac:dyDescent="0.25">
      <c r="A4319" s="7" t="s">
        <v>8343</v>
      </c>
      <c r="B4319" s="8">
        <v>44272</v>
      </c>
      <c r="C4319" s="7">
        <v>1</v>
      </c>
      <c r="D4319" s="7" t="s">
        <v>8344</v>
      </c>
      <c r="E4319" s="7" t="s">
        <v>592</v>
      </c>
      <c r="F4319" s="7" t="s">
        <v>8345</v>
      </c>
      <c r="G4319" s="8">
        <v>44253</v>
      </c>
      <c r="H4319" s="7" t="s">
        <v>2781</v>
      </c>
      <c r="I4319" s="7"/>
      <c r="J4319" s="7"/>
      <c r="K4319" s="7">
        <v>0</v>
      </c>
      <c r="L4319" s="7">
        <v>0</v>
      </c>
      <c r="M4319" s="7">
        <v>2000</v>
      </c>
      <c r="N4319" s="7">
        <v>1</v>
      </c>
      <c r="O4319" s="7" t="s">
        <v>53</v>
      </c>
      <c r="P4319" s="7">
        <v>0</v>
      </c>
      <c r="Q4319" s="7">
        <v>0</v>
      </c>
      <c r="R4319" s="7">
        <v>2000</v>
      </c>
    </row>
    <row r="4320" spans="1:18" x14ac:dyDescent="0.25">
      <c r="A4320" s="7" t="s">
        <v>8346</v>
      </c>
      <c r="B4320" s="8">
        <v>44272</v>
      </c>
      <c r="C4320" s="7">
        <v>1</v>
      </c>
      <c r="D4320" s="7" t="s">
        <v>8347</v>
      </c>
      <c r="E4320" s="7" t="s">
        <v>592</v>
      </c>
      <c r="F4320" s="7" t="s">
        <v>8348</v>
      </c>
      <c r="G4320" s="8">
        <v>44265</v>
      </c>
      <c r="H4320" s="7" t="s">
        <v>2781</v>
      </c>
      <c r="I4320" s="7"/>
      <c r="J4320" s="7"/>
      <c r="K4320" s="7">
        <v>0</v>
      </c>
      <c r="L4320" s="7">
        <v>0</v>
      </c>
      <c r="M4320" s="7">
        <v>5845</v>
      </c>
      <c r="N4320" s="7">
        <v>1</v>
      </c>
      <c r="O4320" s="7" t="s">
        <v>53</v>
      </c>
      <c r="P4320" s="7">
        <v>0</v>
      </c>
      <c r="Q4320" s="7">
        <v>0</v>
      </c>
      <c r="R4320" s="7">
        <v>17785.599999999999</v>
      </c>
    </row>
    <row r="4321" spans="1:18" x14ac:dyDescent="0.25">
      <c r="A4321" s="7" t="s">
        <v>8349</v>
      </c>
      <c r="B4321" s="8">
        <v>44273</v>
      </c>
      <c r="C4321" s="7">
        <v>1</v>
      </c>
      <c r="D4321" s="7" t="s">
        <v>8350</v>
      </c>
      <c r="E4321" s="7" t="s">
        <v>592</v>
      </c>
      <c r="F4321" s="7" t="s">
        <v>8351</v>
      </c>
      <c r="G4321" s="8">
        <v>44266</v>
      </c>
      <c r="H4321" s="7" t="s">
        <v>2781</v>
      </c>
      <c r="I4321" s="7"/>
      <c r="J4321" s="7"/>
      <c r="K4321" s="7">
        <v>0</v>
      </c>
      <c r="L4321" s="7">
        <v>0</v>
      </c>
      <c r="M4321" s="7">
        <v>22858</v>
      </c>
      <c r="N4321" s="7">
        <v>1</v>
      </c>
      <c r="O4321" s="7" t="s">
        <v>53</v>
      </c>
      <c r="P4321" s="7">
        <v>0</v>
      </c>
      <c r="Q4321" s="7">
        <v>0</v>
      </c>
      <c r="R4321" s="7">
        <v>22858</v>
      </c>
    </row>
    <row r="4322" spans="1:18" x14ac:dyDescent="0.25">
      <c r="A4322" s="7" t="s">
        <v>8352</v>
      </c>
      <c r="B4322" s="8">
        <v>44274</v>
      </c>
      <c r="C4322" s="7">
        <v>1</v>
      </c>
      <c r="D4322" s="7" t="s">
        <v>8353</v>
      </c>
      <c r="E4322" s="7" t="s">
        <v>592</v>
      </c>
      <c r="F4322" s="7" t="s">
        <v>8354</v>
      </c>
      <c r="G4322" s="8">
        <v>44200</v>
      </c>
      <c r="H4322" s="7" t="s">
        <v>2781</v>
      </c>
      <c r="I4322" s="7"/>
      <c r="J4322" s="7"/>
      <c r="K4322" s="7">
        <v>0</v>
      </c>
      <c r="L4322" s="7">
        <v>0</v>
      </c>
      <c r="M4322" s="7">
        <v>246.45</v>
      </c>
      <c r="N4322" s="7">
        <v>1</v>
      </c>
      <c r="O4322" s="7" t="s">
        <v>937</v>
      </c>
      <c r="P4322" s="7">
        <v>0</v>
      </c>
      <c r="Q4322" s="7">
        <v>0</v>
      </c>
      <c r="R4322" s="7">
        <v>246.45</v>
      </c>
    </row>
    <row r="4323" spans="1:18" x14ac:dyDescent="0.25">
      <c r="A4323" s="7" t="s">
        <v>8355</v>
      </c>
      <c r="B4323" s="8">
        <v>44274</v>
      </c>
      <c r="C4323" s="7">
        <v>1</v>
      </c>
      <c r="D4323" s="7" t="s">
        <v>8356</v>
      </c>
      <c r="E4323" s="7" t="s">
        <v>592</v>
      </c>
      <c r="F4323" s="7" t="s">
        <v>8357</v>
      </c>
      <c r="G4323" s="8">
        <v>44239</v>
      </c>
      <c r="H4323" s="7" t="s">
        <v>2781</v>
      </c>
      <c r="I4323" s="7"/>
      <c r="J4323" s="7"/>
      <c r="K4323" s="7">
        <v>0</v>
      </c>
      <c r="L4323" s="7">
        <v>0</v>
      </c>
      <c r="M4323" s="7">
        <v>340</v>
      </c>
      <c r="N4323" s="7">
        <v>1</v>
      </c>
      <c r="O4323" s="7" t="s">
        <v>2813</v>
      </c>
      <c r="P4323" s="7">
        <v>0</v>
      </c>
      <c r="Q4323" s="7">
        <v>0</v>
      </c>
      <c r="R4323" s="7">
        <v>340</v>
      </c>
    </row>
    <row r="4324" spans="1:18" x14ac:dyDescent="0.25">
      <c r="A4324" s="7" t="s">
        <v>8358</v>
      </c>
      <c r="B4324" s="8">
        <v>44274</v>
      </c>
      <c r="C4324" s="7">
        <v>1</v>
      </c>
      <c r="D4324" s="7" t="s">
        <v>8359</v>
      </c>
      <c r="E4324" s="7" t="s">
        <v>592</v>
      </c>
      <c r="F4324" s="7" t="s">
        <v>8360</v>
      </c>
      <c r="G4324" s="8">
        <v>44250</v>
      </c>
      <c r="H4324" s="7" t="s">
        <v>2781</v>
      </c>
      <c r="I4324" s="7"/>
      <c r="J4324" s="7"/>
      <c r="K4324" s="7">
        <v>0</v>
      </c>
      <c r="L4324" s="7">
        <v>0</v>
      </c>
      <c r="M4324" s="7">
        <v>68.25</v>
      </c>
      <c r="N4324" s="7">
        <v>1</v>
      </c>
      <c r="O4324" s="7" t="s">
        <v>937</v>
      </c>
      <c r="P4324" s="7">
        <v>0</v>
      </c>
      <c r="Q4324" s="7">
        <v>0</v>
      </c>
      <c r="R4324" s="7">
        <v>68.25</v>
      </c>
    </row>
    <row r="4325" spans="1:18" x14ac:dyDescent="0.25">
      <c r="A4325" s="7" t="s">
        <v>8361</v>
      </c>
      <c r="B4325" s="8">
        <v>44278</v>
      </c>
      <c r="C4325" s="7">
        <v>1</v>
      </c>
      <c r="D4325" s="7" t="s">
        <v>8362</v>
      </c>
      <c r="E4325" s="7" t="s">
        <v>592</v>
      </c>
      <c r="F4325" s="7" t="s">
        <v>8363</v>
      </c>
      <c r="G4325" s="8">
        <v>44268</v>
      </c>
      <c r="H4325" s="7" t="s">
        <v>2781</v>
      </c>
      <c r="I4325" s="7"/>
      <c r="J4325" s="7"/>
      <c r="K4325" s="7">
        <v>0</v>
      </c>
      <c r="L4325" s="7">
        <v>0</v>
      </c>
      <c r="M4325" s="7">
        <v>10993</v>
      </c>
      <c r="N4325" s="7">
        <v>1</v>
      </c>
      <c r="O4325" s="7" t="s">
        <v>53</v>
      </c>
      <c r="P4325" s="7">
        <v>0</v>
      </c>
      <c r="Q4325" s="7">
        <v>0</v>
      </c>
      <c r="R4325" s="7">
        <v>10993</v>
      </c>
    </row>
    <row r="4326" spans="1:18" x14ac:dyDescent="0.25">
      <c r="A4326" s="7" t="s">
        <v>8364</v>
      </c>
      <c r="B4326" s="8">
        <v>44284</v>
      </c>
      <c r="C4326" s="7">
        <v>1</v>
      </c>
      <c r="D4326" s="7" t="s">
        <v>8365</v>
      </c>
      <c r="E4326" s="7" t="s">
        <v>592</v>
      </c>
      <c r="F4326" s="7" t="s">
        <v>8366</v>
      </c>
      <c r="G4326" s="8">
        <v>44253</v>
      </c>
      <c r="H4326" s="7" t="s">
        <v>2781</v>
      </c>
      <c r="I4326" s="7"/>
      <c r="J4326" s="7"/>
      <c r="K4326" s="7">
        <v>0</v>
      </c>
      <c r="L4326" s="7">
        <v>0</v>
      </c>
      <c r="M4326" s="7">
        <v>0</v>
      </c>
      <c r="N4326" s="7">
        <v>1</v>
      </c>
      <c r="O4326" s="7" t="s">
        <v>71</v>
      </c>
      <c r="P4326" s="7">
        <v>0</v>
      </c>
      <c r="Q4326" s="7">
        <v>0</v>
      </c>
      <c r="R4326" s="7">
        <v>250</v>
      </c>
    </row>
    <row r="4327" spans="1:18" x14ac:dyDescent="0.25">
      <c r="A4327" s="7" t="s">
        <v>8367</v>
      </c>
      <c r="B4327" s="8">
        <v>44284</v>
      </c>
      <c r="C4327" s="7">
        <v>1</v>
      </c>
      <c r="D4327" s="7" t="s">
        <v>8368</v>
      </c>
      <c r="E4327" s="7" t="s">
        <v>592</v>
      </c>
      <c r="F4327" s="7" t="s">
        <v>8369</v>
      </c>
      <c r="G4327" s="8">
        <v>44274</v>
      </c>
      <c r="H4327" s="7" t="s">
        <v>2781</v>
      </c>
      <c r="I4327" s="7"/>
      <c r="J4327" s="7"/>
      <c r="K4327" s="7">
        <v>0</v>
      </c>
      <c r="L4327" s="7">
        <v>0</v>
      </c>
      <c r="M4327" s="7">
        <v>80</v>
      </c>
      <c r="N4327" s="7">
        <v>1</v>
      </c>
      <c r="O4327" s="7" t="s">
        <v>71</v>
      </c>
      <c r="P4327" s="7">
        <v>0</v>
      </c>
      <c r="Q4327" s="7">
        <v>0</v>
      </c>
      <c r="R4327" s="7">
        <v>80</v>
      </c>
    </row>
    <row r="4328" spans="1:18" x14ac:dyDescent="0.25">
      <c r="A4328" s="7" t="s">
        <v>8370</v>
      </c>
      <c r="B4328" s="8">
        <v>44284</v>
      </c>
      <c r="C4328" s="7">
        <v>1</v>
      </c>
      <c r="D4328" s="7" t="s">
        <v>8371</v>
      </c>
      <c r="E4328" s="7" t="s">
        <v>592</v>
      </c>
      <c r="F4328" s="7" t="s">
        <v>8372</v>
      </c>
      <c r="G4328" s="8">
        <v>44240</v>
      </c>
      <c r="H4328" s="7" t="s">
        <v>2781</v>
      </c>
      <c r="I4328" s="7"/>
      <c r="J4328" s="7"/>
      <c r="K4328" s="7">
        <v>0</v>
      </c>
      <c r="L4328" s="7">
        <v>0</v>
      </c>
      <c r="M4328" s="7">
        <v>85</v>
      </c>
      <c r="N4328" s="7">
        <v>1</v>
      </c>
      <c r="O4328" s="7" t="s">
        <v>71</v>
      </c>
      <c r="P4328" s="7">
        <v>0</v>
      </c>
      <c r="Q4328" s="7">
        <v>0</v>
      </c>
      <c r="R4328" s="7">
        <v>85</v>
      </c>
    </row>
    <row r="4329" spans="1:18" x14ac:dyDescent="0.25">
      <c r="A4329" s="7" t="s">
        <v>8373</v>
      </c>
      <c r="B4329" s="8">
        <v>44284</v>
      </c>
      <c r="C4329" s="7">
        <v>1</v>
      </c>
      <c r="D4329" s="7" t="s">
        <v>8374</v>
      </c>
      <c r="E4329" s="7" t="s">
        <v>592</v>
      </c>
      <c r="F4329" s="7" t="s">
        <v>8375</v>
      </c>
      <c r="G4329" s="8">
        <v>44266</v>
      </c>
      <c r="H4329" s="7" t="s">
        <v>2781</v>
      </c>
      <c r="I4329" s="7"/>
      <c r="J4329" s="7"/>
      <c r="K4329" s="7">
        <v>0</v>
      </c>
      <c r="L4329" s="7">
        <v>0</v>
      </c>
      <c r="M4329" s="7">
        <v>0</v>
      </c>
      <c r="N4329" s="7">
        <v>1</v>
      </c>
      <c r="O4329" s="7" t="s">
        <v>71</v>
      </c>
      <c r="P4329" s="7">
        <v>0</v>
      </c>
      <c r="Q4329" s="7">
        <v>0</v>
      </c>
      <c r="R4329" s="7">
        <v>40</v>
      </c>
    </row>
    <row r="4330" spans="1:18" x14ac:dyDescent="0.25">
      <c r="A4330" s="7" t="s">
        <v>8376</v>
      </c>
      <c r="B4330" s="8">
        <v>44284</v>
      </c>
      <c r="C4330" s="7">
        <v>1</v>
      </c>
      <c r="D4330" s="7" t="s">
        <v>8377</v>
      </c>
      <c r="E4330" s="7" t="s">
        <v>592</v>
      </c>
      <c r="F4330" s="7" t="s">
        <v>8378</v>
      </c>
      <c r="G4330" s="8">
        <v>44264</v>
      </c>
      <c r="H4330" s="7" t="s">
        <v>2781</v>
      </c>
      <c r="I4330" s="7"/>
      <c r="J4330" s="7"/>
      <c r="K4330" s="7">
        <v>0</v>
      </c>
      <c r="L4330" s="7">
        <v>0</v>
      </c>
      <c r="M4330" s="7">
        <v>50</v>
      </c>
      <c r="N4330" s="7">
        <v>1</v>
      </c>
      <c r="O4330" s="7" t="s">
        <v>71</v>
      </c>
      <c r="P4330" s="7">
        <v>0</v>
      </c>
      <c r="Q4330" s="7">
        <v>0</v>
      </c>
      <c r="R4330" s="7">
        <v>50</v>
      </c>
    </row>
    <row r="4331" spans="1:18" x14ac:dyDescent="0.25">
      <c r="A4331" s="7" t="s">
        <v>8379</v>
      </c>
      <c r="B4331" s="8">
        <v>44285</v>
      </c>
      <c r="C4331" s="7">
        <v>1</v>
      </c>
      <c r="D4331" s="7" t="s">
        <v>8380</v>
      </c>
      <c r="E4331" s="7" t="s">
        <v>592</v>
      </c>
      <c r="F4331" s="7" t="s">
        <v>8381</v>
      </c>
      <c r="G4331" s="8">
        <v>44264</v>
      </c>
      <c r="H4331" s="7" t="s">
        <v>2781</v>
      </c>
      <c r="I4331" s="7"/>
      <c r="J4331" s="7"/>
      <c r="K4331" s="7">
        <v>0</v>
      </c>
      <c r="L4331" s="7">
        <v>0</v>
      </c>
      <c r="M4331" s="7">
        <v>0</v>
      </c>
      <c r="N4331" s="7">
        <v>1</v>
      </c>
      <c r="O4331" s="7" t="s">
        <v>71</v>
      </c>
      <c r="P4331" s="7">
        <v>0</v>
      </c>
      <c r="Q4331" s="7">
        <v>0</v>
      </c>
      <c r="R4331" s="7">
        <v>125</v>
      </c>
    </row>
    <row r="4332" spans="1:18" x14ac:dyDescent="0.25">
      <c r="A4332" s="7" t="s">
        <v>8382</v>
      </c>
      <c r="B4332" s="8">
        <v>44285</v>
      </c>
      <c r="C4332" s="7">
        <v>1</v>
      </c>
      <c r="D4332" s="7" t="s">
        <v>8383</v>
      </c>
      <c r="E4332" s="7" t="s">
        <v>592</v>
      </c>
      <c r="F4332" s="7" t="s">
        <v>8384</v>
      </c>
      <c r="G4332" s="8">
        <v>44231</v>
      </c>
      <c r="H4332" s="7" t="s">
        <v>2781</v>
      </c>
      <c r="I4332" s="7"/>
      <c r="J4332" s="7"/>
      <c r="K4332" s="7">
        <v>0</v>
      </c>
      <c r="L4332" s="7">
        <v>0</v>
      </c>
      <c r="M4332" s="7">
        <v>50</v>
      </c>
      <c r="N4332" s="7">
        <v>1</v>
      </c>
      <c r="O4332" s="7" t="s">
        <v>71</v>
      </c>
      <c r="P4332" s="7">
        <v>0</v>
      </c>
      <c r="Q4332" s="7">
        <v>0</v>
      </c>
      <c r="R4332" s="7">
        <v>50</v>
      </c>
    </row>
    <row r="4333" spans="1:18" x14ac:dyDescent="0.25">
      <c r="A4333" s="7" t="s">
        <v>8385</v>
      </c>
      <c r="B4333" s="8">
        <v>44285</v>
      </c>
      <c r="C4333" s="7">
        <v>1</v>
      </c>
      <c r="D4333" s="7" t="s">
        <v>8386</v>
      </c>
      <c r="E4333" s="7" t="s">
        <v>592</v>
      </c>
      <c r="F4333" s="7" t="s">
        <v>8387</v>
      </c>
      <c r="G4333" s="8">
        <v>44232</v>
      </c>
      <c r="H4333" s="7" t="s">
        <v>2781</v>
      </c>
      <c r="I4333" s="7"/>
      <c r="J4333" s="7"/>
      <c r="K4333" s="7">
        <v>0</v>
      </c>
      <c r="L4333" s="7">
        <v>0</v>
      </c>
      <c r="M4333" s="7">
        <v>0</v>
      </c>
      <c r="N4333" s="7">
        <v>1</v>
      </c>
      <c r="O4333" s="7" t="s">
        <v>71</v>
      </c>
      <c r="P4333" s="7">
        <v>0</v>
      </c>
      <c r="Q4333" s="7">
        <v>0</v>
      </c>
      <c r="R4333" s="7">
        <v>50</v>
      </c>
    </row>
    <row r="4334" spans="1:18" x14ac:dyDescent="0.25">
      <c r="A4334" s="7" t="s">
        <v>8388</v>
      </c>
      <c r="B4334" s="8">
        <v>44286</v>
      </c>
      <c r="C4334" s="7">
        <v>1</v>
      </c>
      <c r="D4334" s="7" t="s">
        <v>8389</v>
      </c>
      <c r="E4334" s="7" t="s">
        <v>592</v>
      </c>
      <c r="F4334" s="7" t="s">
        <v>8390</v>
      </c>
      <c r="G4334" s="8">
        <v>44285</v>
      </c>
      <c r="H4334" s="7" t="s">
        <v>2781</v>
      </c>
      <c r="I4334" s="7"/>
      <c r="J4334" s="7"/>
      <c r="K4334" s="7">
        <v>0</v>
      </c>
      <c r="L4334" s="7">
        <v>0</v>
      </c>
      <c r="M4334" s="7">
        <v>900</v>
      </c>
      <c r="N4334" s="7">
        <v>1</v>
      </c>
      <c r="O4334" s="7" t="s">
        <v>53</v>
      </c>
      <c r="P4334" s="7">
        <v>0</v>
      </c>
      <c r="Q4334" s="7">
        <v>0</v>
      </c>
      <c r="R4334" s="7">
        <v>900</v>
      </c>
    </row>
    <row r="4335" spans="1:18" x14ac:dyDescent="0.25">
      <c r="A4335" s="7" t="s">
        <v>8388</v>
      </c>
      <c r="B4335" s="8">
        <v>44286</v>
      </c>
      <c r="C4335" s="7">
        <v>4</v>
      </c>
      <c r="D4335" s="7" t="s">
        <v>8391</v>
      </c>
      <c r="E4335" s="7" t="s">
        <v>592</v>
      </c>
      <c r="F4335" s="7" t="s">
        <v>8392</v>
      </c>
      <c r="G4335" s="8">
        <v>44285</v>
      </c>
      <c r="H4335" s="7" t="s">
        <v>2781</v>
      </c>
      <c r="I4335" s="7"/>
      <c r="J4335" s="7"/>
      <c r="K4335" s="7">
        <v>0</v>
      </c>
      <c r="L4335" s="7">
        <v>0</v>
      </c>
      <c r="M4335" s="7">
        <v>221574</v>
      </c>
      <c r="N4335" s="7">
        <v>1</v>
      </c>
      <c r="O4335" s="7" t="s">
        <v>53</v>
      </c>
      <c r="P4335" s="7">
        <v>0</v>
      </c>
      <c r="Q4335" s="7">
        <v>0</v>
      </c>
      <c r="R4335" s="7">
        <v>221574</v>
      </c>
    </row>
    <row r="4336" spans="1:18" x14ac:dyDescent="0.25">
      <c r="A4336" s="7" t="s">
        <v>8393</v>
      </c>
      <c r="B4336" s="8">
        <v>44286</v>
      </c>
      <c r="C4336" s="7">
        <v>1</v>
      </c>
      <c r="D4336" s="7" t="s">
        <v>8394</v>
      </c>
      <c r="E4336" s="7" t="s">
        <v>592</v>
      </c>
      <c r="F4336" s="7" t="s">
        <v>8395</v>
      </c>
      <c r="G4336" s="8">
        <v>44250</v>
      </c>
      <c r="H4336" s="7" t="s">
        <v>2781</v>
      </c>
      <c r="I4336" s="7"/>
      <c r="J4336" s="7"/>
      <c r="K4336" s="7">
        <v>0</v>
      </c>
      <c r="L4336" s="7">
        <v>0</v>
      </c>
      <c r="M4336" s="7">
        <v>26400</v>
      </c>
      <c r="N4336" s="7">
        <v>1</v>
      </c>
      <c r="O4336" s="7" t="s">
        <v>53</v>
      </c>
      <c r="P4336" s="7">
        <v>0</v>
      </c>
      <c r="Q4336" s="7">
        <v>0</v>
      </c>
      <c r="R4336" s="7">
        <v>26400</v>
      </c>
    </row>
    <row r="4337" spans="1:18" x14ac:dyDescent="0.25">
      <c r="A4337" s="7" t="s">
        <v>8396</v>
      </c>
      <c r="B4337" s="8">
        <v>44286</v>
      </c>
      <c r="C4337" s="7">
        <v>1</v>
      </c>
      <c r="D4337" s="7" t="s">
        <v>8389</v>
      </c>
      <c r="E4337" s="7" t="s">
        <v>592</v>
      </c>
      <c r="F4337" s="7" t="s">
        <v>8390</v>
      </c>
      <c r="G4337" s="8">
        <v>44285</v>
      </c>
      <c r="H4337" s="7" t="s">
        <v>2781</v>
      </c>
      <c r="I4337" s="7"/>
      <c r="J4337" s="7"/>
      <c r="K4337" s="7">
        <v>0</v>
      </c>
      <c r="L4337" s="7">
        <v>0</v>
      </c>
      <c r="M4337" s="7">
        <v>900</v>
      </c>
      <c r="N4337" s="7">
        <v>1</v>
      </c>
      <c r="O4337" s="7" t="s">
        <v>53</v>
      </c>
      <c r="P4337" s="7">
        <v>0</v>
      </c>
      <c r="Q4337" s="7">
        <v>0</v>
      </c>
      <c r="R4337" s="7">
        <v>900</v>
      </c>
    </row>
    <row r="4338" spans="1:18" x14ac:dyDescent="0.25">
      <c r="A4338" s="7" t="s">
        <v>8396</v>
      </c>
      <c r="B4338" s="8">
        <v>44286</v>
      </c>
      <c r="C4338" s="7">
        <v>4</v>
      </c>
      <c r="D4338" s="7" t="s">
        <v>8391</v>
      </c>
      <c r="E4338" s="7" t="s">
        <v>592</v>
      </c>
      <c r="F4338" s="7" t="s">
        <v>8392</v>
      </c>
      <c r="G4338" s="8">
        <v>44285</v>
      </c>
      <c r="H4338" s="7" t="s">
        <v>2781</v>
      </c>
      <c r="I4338" s="7"/>
      <c r="J4338" s="7"/>
      <c r="K4338" s="7">
        <v>0</v>
      </c>
      <c r="L4338" s="7">
        <v>0</v>
      </c>
      <c r="M4338" s="7">
        <v>116220</v>
      </c>
      <c r="N4338" s="7">
        <v>1</v>
      </c>
      <c r="O4338" s="7" t="s">
        <v>53</v>
      </c>
      <c r="P4338" s="7">
        <v>0</v>
      </c>
      <c r="Q4338" s="7">
        <v>0</v>
      </c>
      <c r="R4338" s="7">
        <v>221574</v>
      </c>
    </row>
    <row r="4339" spans="1:18" x14ac:dyDescent="0.25">
      <c r="A4339" s="7" t="s">
        <v>8397</v>
      </c>
      <c r="B4339" s="8">
        <v>44286</v>
      </c>
      <c r="C4339" s="7">
        <v>1</v>
      </c>
      <c r="D4339" s="7" t="s">
        <v>8398</v>
      </c>
      <c r="E4339" s="7" t="s">
        <v>592</v>
      </c>
      <c r="F4339" s="7" t="s">
        <v>8399</v>
      </c>
      <c r="G4339" s="8">
        <v>44278</v>
      </c>
      <c r="H4339" s="7" t="s">
        <v>2781</v>
      </c>
      <c r="I4339" s="7"/>
      <c r="J4339" s="7"/>
      <c r="K4339" s="7">
        <v>0</v>
      </c>
      <c r="L4339" s="7">
        <v>0</v>
      </c>
      <c r="M4339" s="7">
        <v>600</v>
      </c>
      <c r="N4339" s="7">
        <v>1</v>
      </c>
      <c r="O4339" s="7" t="s">
        <v>53</v>
      </c>
      <c r="P4339" s="7">
        <v>0</v>
      </c>
      <c r="Q4339" s="7">
        <v>0</v>
      </c>
      <c r="R4339" s="7">
        <v>600</v>
      </c>
    </row>
    <row r="4340" spans="1:18" x14ac:dyDescent="0.25">
      <c r="A4340" s="7" t="s">
        <v>8400</v>
      </c>
      <c r="B4340" s="8">
        <v>44286</v>
      </c>
      <c r="C4340" s="7">
        <v>1</v>
      </c>
      <c r="D4340" s="7" t="s">
        <v>8401</v>
      </c>
      <c r="E4340" s="7" t="s">
        <v>592</v>
      </c>
      <c r="F4340" s="7" t="s">
        <v>8402</v>
      </c>
      <c r="G4340" s="8">
        <v>44278</v>
      </c>
      <c r="H4340" s="7" t="s">
        <v>2781</v>
      </c>
      <c r="I4340" s="7"/>
      <c r="J4340" s="7"/>
      <c r="K4340" s="7">
        <v>0</v>
      </c>
      <c r="L4340" s="7">
        <v>0</v>
      </c>
      <c r="M4340" s="7">
        <v>600</v>
      </c>
      <c r="N4340" s="7">
        <v>1</v>
      </c>
      <c r="O4340" s="7" t="s">
        <v>53</v>
      </c>
      <c r="P4340" s="7">
        <v>0</v>
      </c>
      <c r="Q4340" s="7">
        <v>0</v>
      </c>
      <c r="R4340" s="7">
        <v>600</v>
      </c>
    </row>
    <row r="4341" spans="1:18" x14ac:dyDescent="0.25">
      <c r="A4341" s="7" t="s">
        <v>8403</v>
      </c>
      <c r="B4341" s="8">
        <v>44286</v>
      </c>
      <c r="C4341" s="7">
        <v>1</v>
      </c>
      <c r="D4341" s="7" t="s">
        <v>8404</v>
      </c>
      <c r="E4341" s="7" t="s">
        <v>592</v>
      </c>
      <c r="F4341" s="7" t="s">
        <v>8405</v>
      </c>
      <c r="G4341" s="8">
        <v>44280</v>
      </c>
      <c r="H4341" s="7" t="s">
        <v>2781</v>
      </c>
      <c r="I4341" s="7"/>
      <c r="J4341" s="7"/>
      <c r="K4341" s="7">
        <v>0</v>
      </c>
      <c r="L4341" s="7">
        <v>0</v>
      </c>
      <c r="M4341" s="7">
        <v>6700</v>
      </c>
      <c r="N4341" s="7">
        <v>1</v>
      </c>
      <c r="O4341" s="7" t="s">
        <v>53</v>
      </c>
      <c r="P4341" s="7">
        <v>0</v>
      </c>
      <c r="Q4341" s="7">
        <v>0</v>
      </c>
      <c r="R4341" s="7">
        <v>6700</v>
      </c>
    </row>
    <row r="4342" spans="1:18" x14ac:dyDescent="0.25">
      <c r="A4342" s="7" t="s">
        <v>8406</v>
      </c>
      <c r="B4342" s="8">
        <v>44286</v>
      </c>
      <c r="C4342" s="7">
        <v>1</v>
      </c>
      <c r="D4342" s="7" t="s">
        <v>8407</v>
      </c>
      <c r="E4342" s="7" t="s">
        <v>592</v>
      </c>
      <c r="F4342" s="7" t="s">
        <v>8408</v>
      </c>
      <c r="G4342" s="8">
        <v>44271</v>
      </c>
      <c r="H4342" s="7" t="s">
        <v>2781</v>
      </c>
      <c r="I4342" s="7"/>
      <c r="J4342" s="7"/>
      <c r="K4342" s="7">
        <v>0</v>
      </c>
      <c r="L4342" s="7">
        <v>0</v>
      </c>
      <c r="M4342" s="7">
        <v>18000</v>
      </c>
      <c r="N4342" s="7">
        <v>1</v>
      </c>
      <c r="O4342" s="7" t="s">
        <v>53</v>
      </c>
      <c r="P4342" s="7">
        <v>0</v>
      </c>
      <c r="Q4342" s="7">
        <v>0</v>
      </c>
      <c r="R4342" s="7">
        <v>18000</v>
      </c>
    </row>
    <row r="4343" spans="1:18" x14ac:dyDescent="0.25">
      <c r="A4343" s="7" t="s">
        <v>8409</v>
      </c>
      <c r="B4343" s="8">
        <v>44286</v>
      </c>
      <c r="C4343" s="7">
        <v>1</v>
      </c>
      <c r="D4343" s="7" t="s">
        <v>8410</v>
      </c>
      <c r="E4343" s="7" t="s">
        <v>592</v>
      </c>
      <c r="F4343" s="7" t="s">
        <v>8411</v>
      </c>
      <c r="G4343" s="8">
        <v>44274</v>
      </c>
      <c r="H4343" s="7" t="s">
        <v>2781</v>
      </c>
      <c r="I4343" s="7"/>
      <c r="J4343" s="7"/>
      <c r="K4343" s="7">
        <v>0</v>
      </c>
      <c r="L4343" s="7">
        <v>0</v>
      </c>
      <c r="M4343" s="7">
        <v>297</v>
      </c>
      <c r="N4343" s="7">
        <v>1</v>
      </c>
      <c r="O4343" s="7" t="s">
        <v>53</v>
      </c>
      <c r="P4343" s="7">
        <v>0</v>
      </c>
      <c r="Q4343" s="7">
        <v>0</v>
      </c>
      <c r="R4343" s="7">
        <v>297</v>
      </c>
    </row>
    <row r="4344" spans="1:18" x14ac:dyDescent="0.25">
      <c r="A4344" s="7" t="s">
        <v>8412</v>
      </c>
      <c r="B4344" s="8">
        <v>44291</v>
      </c>
      <c r="C4344" s="7">
        <v>1</v>
      </c>
      <c r="D4344" s="7" t="s">
        <v>8401</v>
      </c>
      <c r="E4344" s="7" t="s">
        <v>592</v>
      </c>
      <c r="F4344" s="7" t="s">
        <v>8402</v>
      </c>
      <c r="G4344" s="8">
        <v>44278</v>
      </c>
      <c r="H4344" s="7" t="s">
        <v>2781</v>
      </c>
      <c r="I4344" s="7"/>
      <c r="J4344" s="7"/>
      <c r="K4344" s="7">
        <v>0</v>
      </c>
      <c r="L4344" s="7">
        <v>0</v>
      </c>
      <c r="M4344" s="7">
        <v>600</v>
      </c>
      <c r="N4344" s="7">
        <v>1</v>
      </c>
      <c r="O4344" s="7" t="s">
        <v>53</v>
      </c>
      <c r="P4344" s="7">
        <v>0</v>
      </c>
      <c r="Q4344" s="7">
        <v>0</v>
      </c>
      <c r="R4344" s="7">
        <v>600</v>
      </c>
    </row>
    <row r="4345" spans="1:18" x14ac:dyDescent="0.25">
      <c r="A4345" s="7" t="s">
        <v>8413</v>
      </c>
      <c r="B4345" s="8">
        <v>44291</v>
      </c>
      <c r="C4345" s="7">
        <v>1</v>
      </c>
      <c r="D4345" s="7" t="s">
        <v>8407</v>
      </c>
      <c r="E4345" s="7" t="s">
        <v>592</v>
      </c>
      <c r="F4345" s="7" t="s">
        <v>8408</v>
      </c>
      <c r="G4345" s="8">
        <v>44271</v>
      </c>
      <c r="H4345" s="7" t="s">
        <v>2781</v>
      </c>
      <c r="I4345" s="7"/>
      <c r="J4345" s="7"/>
      <c r="K4345" s="7">
        <v>0</v>
      </c>
      <c r="L4345" s="7">
        <v>0</v>
      </c>
      <c r="M4345" s="7">
        <v>18000</v>
      </c>
      <c r="N4345" s="7">
        <v>1</v>
      </c>
      <c r="O4345" s="7" t="s">
        <v>53</v>
      </c>
      <c r="P4345" s="7">
        <v>0</v>
      </c>
      <c r="Q4345" s="7">
        <v>0</v>
      </c>
      <c r="R4345" s="7">
        <v>18000</v>
      </c>
    </row>
    <row r="4346" spans="1:18" x14ac:dyDescent="0.25">
      <c r="A4346" s="7" t="s">
        <v>8414</v>
      </c>
      <c r="B4346" s="8">
        <v>44301</v>
      </c>
      <c r="C4346" s="7">
        <v>1</v>
      </c>
      <c r="D4346" s="7" t="s">
        <v>8389</v>
      </c>
      <c r="E4346" s="7" t="s">
        <v>592</v>
      </c>
      <c r="F4346" s="7" t="s">
        <v>8390</v>
      </c>
      <c r="G4346" s="8">
        <v>44285</v>
      </c>
      <c r="H4346" s="7" t="s">
        <v>2781</v>
      </c>
      <c r="I4346" s="7"/>
      <c r="J4346" s="7"/>
      <c r="K4346" s="7">
        <v>0</v>
      </c>
      <c r="L4346" s="7">
        <v>0</v>
      </c>
      <c r="M4346" s="7">
        <v>900</v>
      </c>
      <c r="N4346" s="7">
        <v>1</v>
      </c>
      <c r="O4346" s="7" t="s">
        <v>53</v>
      </c>
      <c r="P4346" s="7">
        <v>0</v>
      </c>
      <c r="Q4346" s="7">
        <v>0</v>
      </c>
      <c r="R4346" s="7">
        <v>900</v>
      </c>
    </row>
    <row r="4347" spans="1:18" x14ac:dyDescent="0.25">
      <c r="A4347" s="7" t="s">
        <v>8414</v>
      </c>
      <c r="B4347" s="8">
        <v>44301</v>
      </c>
      <c r="C4347" s="7">
        <v>4</v>
      </c>
      <c r="D4347" s="7" t="s">
        <v>8391</v>
      </c>
      <c r="E4347" s="7" t="s">
        <v>592</v>
      </c>
      <c r="F4347" s="7" t="s">
        <v>8392</v>
      </c>
      <c r="G4347" s="8">
        <v>44285</v>
      </c>
      <c r="H4347" s="7" t="s">
        <v>2781</v>
      </c>
      <c r="I4347" s="7"/>
      <c r="J4347" s="7"/>
      <c r="K4347" s="7">
        <v>0</v>
      </c>
      <c r="L4347" s="7">
        <v>0</v>
      </c>
      <c r="M4347" s="7">
        <v>221574</v>
      </c>
      <c r="N4347" s="7">
        <v>1</v>
      </c>
      <c r="O4347" s="7" t="s">
        <v>53</v>
      </c>
      <c r="P4347" s="7">
        <v>0</v>
      </c>
      <c r="Q4347" s="7">
        <v>0</v>
      </c>
      <c r="R4347" s="7">
        <v>221574</v>
      </c>
    </row>
    <row r="4348" spans="1:18" x14ac:dyDescent="0.25">
      <c r="A4348" s="7" t="s">
        <v>8415</v>
      </c>
      <c r="B4348" s="8">
        <v>44305</v>
      </c>
      <c r="C4348" s="7">
        <v>1</v>
      </c>
      <c r="D4348" s="7" t="s">
        <v>8416</v>
      </c>
      <c r="E4348" s="7" t="s">
        <v>592</v>
      </c>
      <c r="F4348" s="7" t="s">
        <v>8417</v>
      </c>
      <c r="G4348" s="8">
        <v>44292</v>
      </c>
      <c r="H4348" s="7" t="s">
        <v>2781</v>
      </c>
      <c r="I4348" s="7"/>
      <c r="J4348" s="7"/>
      <c r="K4348" s="7">
        <v>0</v>
      </c>
      <c r="L4348" s="7">
        <v>0</v>
      </c>
      <c r="M4348" s="7">
        <v>517</v>
      </c>
      <c r="N4348" s="7">
        <v>1</v>
      </c>
      <c r="O4348" s="7" t="s">
        <v>53</v>
      </c>
      <c r="P4348" s="7">
        <v>0</v>
      </c>
      <c r="Q4348" s="7">
        <v>0</v>
      </c>
      <c r="R4348" s="7">
        <v>517</v>
      </c>
    </row>
    <row r="4349" spans="1:18" x14ac:dyDescent="0.25">
      <c r="A4349" s="7" t="s">
        <v>8418</v>
      </c>
      <c r="B4349" s="8">
        <v>44305</v>
      </c>
      <c r="C4349" s="7">
        <v>1</v>
      </c>
      <c r="D4349" s="7" t="s">
        <v>8419</v>
      </c>
      <c r="E4349" s="7" t="s">
        <v>592</v>
      </c>
      <c r="F4349" s="7" t="s">
        <v>8420</v>
      </c>
      <c r="G4349" s="8">
        <v>44293</v>
      </c>
      <c r="H4349" s="7" t="s">
        <v>2781</v>
      </c>
      <c r="I4349" s="7"/>
      <c r="J4349" s="7"/>
      <c r="K4349" s="7">
        <v>0</v>
      </c>
      <c r="L4349" s="7">
        <v>0</v>
      </c>
      <c r="M4349" s="7">
        <v>6240</v>
      </c>
      <c r="N4349" s="7">
        <v>1</v>
      </c>
      <c r="O4349" s="7" t="s">
        <v>53</v>
      </c>
      <c r="P4349" s="7">
        <v>0</v>
      </c>
      <c r="Q4349" s="7">
        <v>0</v>
      </c>
      <c r="R4349" s="7">
        <v>6240</v>
      </c>
    </row>
    <row r="4350" spans="1:18" x14ac:dyDescent="0.25">
      <c r="A4350" s="7" t="s">
        <v>8421</v>
      </c>
      <c r="B4350" s="8">
        <v>44306</v>
      </c>
      <c r="C4350" s="7">
        <v>1</v>
      </c>
      <c r="D4350" s="7" t="s">
        <v>8422</v>
      </c>
      <c r="E4350" s="7" t="s">
        <v>592</v>
      </c>
      <c r="F4350" s="7" t="s">
        <v>8423</v>
      </c>
      <c r="G4350" s="8">
        <v>44287</v>
      </c>
      <c r="H4350" s="7" t="s">
        <v>2781</v>
      </c>
      <c r="I4350" s="7"/>
      <c r="J4350" s="7"/>
      <c r="K4350" s="7">
        <v>0</v>
      </c>
      <c r="L4350" s="7">
        <v>0</v>
      </c>
      <c r="M4350" s="7">
        <v>12099</v>
      </c>
      <c r="N4350" s="7">
        <v>1</v>
      </c>
      <c r="O4350" s="7" t="s">
        <v>53</v>
      </c>
      <c r="P4350" s="7">
        <v>0</v>
      </c>
      <c r="Q4350" s="7">
        <v>0</v>
      </c>
      <c r="R4350" s="7">
        <v>12099</v>
      </c>
    </row>
    <row r="4351" spans="1:18" x14ac:dyDescent="0.25">
      <c r="A4351" s="7" t="s">
        <v>8424</v>
      </c>
      <c r="B4351" s="8">
        <v>44313</v>
      </c>
      <c r="C4351" s="7">
        <v>1</v>
      </c>
      <c r="D4351" s="7" t="s">
        <v>8425</v>
      </c>
      <c r="E4351" s="7" t="s">
        <v>592</v>
      </c>
      <c r="F4351" s="7" t="s">
        <v>8426</v>
      </c>
      <c r="G4351" s="8">
        <v>44250</v>
      </c>
      <c r="H4351" s="7" t="s">
        <v>2781</v>
      </c>
      <c r="I4351" s="7"/>
      <c r="J4351" s="7"/>
      <c r="K4351" s="7">
        <v>0</v>
      </c>
      <c r="L4351" s="7">
        <v>0</v>
      </c>
      <c r="M4351" s="7">
        <v>4000</v>
      </c>
      <c r="N4351" s="7">
        <v>1</v>
      </c>
      <c r="O4351" s="7" t="s">
        <v>53</v>
      </c>
      <c r="P4351" s="7">
        <v>0</v>
      </c>
      <c r="Q4351" s="7">
        <v>0</v>
      </c>
      <c r="R4351" s="7">
        <v>4000</v>
      </c>
    </row>
    <row r="4352" spans="1:18" x14ac:dyDescent="0.25">
      <c r="A4352" s="7" t="s">
        <v>8427</v>
      </c>
      <c r="B4352" s="8">
        <v>44313</v>
      </c>
      <c r="C4352" s="7">
        <v>1</v>
      </c>
      <c r="D4352" s="7" t="s">
        <v>8428</v>
      </c>
      <c r="E4352" s="7" t="s">
        <v>592</v>
      </c>
      <c r="F4352" s="7" t="s">
        <v>8429</v>
      </c>
      <c r="G4352" s="8">
        <v>44267</v>
      </c>
      <c r="H4352" s="7" t="s">
        <v>2781</v>
      </c>
      <c r="I4352" s="7"/>
      <c r="J4352" s="7"/>
      <c r="K4352" s="7">
        <v>0</v>
      </c>
      <c r="L4352" s="7">
        <v>0</v>
      </c>
      <c r="M4352" s="7">
        <v>1500</v>
      </c>
      <c r="N4352" s="7">
        <v>1</v>
      </c>
      <c r="O4352" s="7" t="s">
        <v>53</v>
      </c>
      <c r="P4352" s="7">
        <v>0</v>
      </c>
      <c r="Q4352" s="7">
        <v>0</v>
      </c>
      <c r="R4352" s="7">
        <v>1500</v>
      </c>
    </row>
    <row r="4353" spans="1:18" x14ac:dyDescent="0.25">
      <c r="A4353" s="7" t="s">
        <v>8430</v>
      </c>
      <c r="B4353" s="8">
        <v>44313</v>
      </c>
      <c r="C4353" s="7">
        <v>1</v>
      </c>
      <c r="D4353" s="7" t="s">
        <v>8431</v>
      </c>
      <c r="E4353" s="7" t="s">
        <v>592</v>
      </c>
      <c r="F4353" s="7" t="s">
        <v>8432</v>
      </c>
      <c r="G4353" s="8">
        <v>44259</v>
      </c>
      <c r="H4353" s="7" t="s">
        <v>2781</v>
      </c>
      <c r="I4353" s="7"/>
      <c r="J4353" s="7"/>
      <c r="K4353" s="7">
        <v>0</v>
      </c>
      <c r="L4353" s="7">
        <v>0</v>
      </c>
      <c r="M4353" s="7">
        <v>750</v>
      </c>
      <c r="N4353" s="7">
        <v>1</v>
      </c>
      <c r="O4353" s="7" t="s">
        <v>53</v>
      </c>
      <c r="P4353" s="7">
        <v>0</v>
      </c>
      <c r="Q4353" s="7">
        <v>0</v>
      </c>
      <c r="R4353" s="7">
        <v>750</v>
      </c>
    </row>
    <row r="4354" spans="1:18" x14ac:dyDescent="0.25">
      <c r="A4354" s="7" t="s">
        <v>8433</v>
      </c>
      <c r="B4354" s="8">
        <v>44313</v>
      </c>
      <c r="C4354" s="7">
        <v>1</v>
      </c>
      <c r="D4354" s="7" t="s">
        <v>8434</v>
      </c>
      <c r="E4354" s="7" t="s">
        <v>592</v>
      </c>
      <c r="F4354" s="7" t="s">
        <v>8435</v>
      </c>
      <c r="G4354" s="8">
        <v>44286</v>
      </c>
      <c r="H4354" s="7" t="s">
        <v>2781</v>
      </c>
      <c r="I4354" s="7"/>
      <c r="J4354" s="7"/>
      <c r="K4354" s="7">
        <v>0</v>
      </c>
      <c r="L4354" s="7">
        <v>0</v>
      </c>
      <c r="M4354" s="7">
        <v>4500</v>
      </c>
      <c r="N4354" s="7">
        <v>1</v>
      </c>
      <c r="O4354" s="7" t="s">
        <v>53</v>
      </c>
      <c r="P4354" s="7">
        <v>0</v>
      </c>
      <c r="Q4354" s="7">
        <v>0</v>
      </c>
      <c r="R4354" s="7">
        <v>4500</v>
      </c>
    </row>
    <row r="4355" spans="1:18" x14ac:dyDescent="0.25">
      <c r="A4355" s="7" t="s">
        <v>8436</v>
      </c>
      <c r="B4355" s="8">
        <v>44313</v>
      </c>
      <c r="C4355" s="7">
        <v>1</v>
      </c>
      <c r="D4355" s="7" t="s">
        <v>8437</v>
      </c>
      <c r="E4355" s="7" t="s">
        <v>592</v>
      </c>
      <c r="F4355" s="7" t="s">
        <v>8438</v>
      </c>
      <c r="G4355" s="8">
        <v>44277</v>
      </c>
      <c r="H4355" s="7" t="s">
        <v>2781</v>
      </c>
      <c r="I4355" s="7"/>
      <c r="J4355" s="7"/>
      <c r="K4355" s="7">
        <v>0</v>
      </c>
      <c r="L4355" s="7">
        <v>0</v>
      </c>
      <c r="M4355" s="7">
        <v>2500</v>
      </c>
      <c r="N4355" s="7">
        <v>1</v>
      </c>
      <c r="O4355" s="7" t="s">
        <v>53</v>
      </c>
      <c r="P4355" s="7">
        <v>0</v>
      </c>
      <c r="Q4355" s="7">
        <v>0</v>
      </c>
      <c r="R4355" s="7">
        <v>2500</v>
      </c>
    </row>
    <row r="4356" spans="1:18" x14ac:dyDescent="0.25">
      <c r="A4356" s="7" t="s">
        <v>8439</v>
      </c>
      <c r="B4356" s="8">
        <v>44313</v>
      </c>
      <c r="C4356" s="7">
        <v>1</v>
      </c>
      <c r="D4356" s="7" t="s">
        <v>8440</v>
      </c>
      <c r="E4356" s="7" t="s">
        <v>592</v>
      </c>
      <c r="F4356" s="7" t="s">
        <v>8441</v>
      </c>
      <c r="G4356" s="8">
        <v>44275</v>
      </c>
      <c r="H4356" s="7" t="s">
        <v>2781</v>
      </c>
      <c r="I4356" s="7"/>
      <c r="J4356" s="7"/>
      <c r="K4356" s="7">
        <v>0</v>
      </c>
      <c r="L4356" s="7">
        <v>0</v>
      </c>
      <c r="M4356" s="7">
        <v>1000</v>
      </c>
      <c r="N4356" s="7">
        <v>1</v>
      </c>
      <c r="O4356" s="7" t="s">
        <v>53</v>
      </c>
      <c r="P4356" s="7">
        <v>0</v>
      </c>
      <c r="Q4356" s="7">
        <v>0</v>
      </c>
      <c r="R4356" s="7">
        <v>1000</v>
      </c>
    </row>
    <row r="4357" spans="1:18" x14ac:dyDescent="0.25">
      <c r="A4357" s="7" t="s">
        <v>8442</v>
      </c>
      <c r="B4357" s="8">
        <v>44313</v>
      </c>
      <c r="C4357" s="7">
        <v>1</v>
      </c>
      <c r="D4357" s="7" t="s">
        <v>8443</v>
      </c>
      <c r="E4357" s="7" t="s">
        <v>592</v>
      </c>
      <c r="F4357" s="7" t="s">
        <v>8444</v>
      </c>
      <c r="G4357" s="8">
        <v>44278</v>
      </c>
      <c r="H4357" s="7" t="s">
        <v>2781</v>
      </c>
      <c r="I4357" s="7"/>
      <c r="J4357" s="7"/>
      <c r="K4357" s="7">
        <v>0</v>
      </c>
      <c r="L4357" s="7">
        <v>0</v>
      </c>
      <c r="M4357" s="7">
        <v>2200</v>
      </c>
      <c r="N4357" s="7">
        <v>1</v>
      </c>
      <c r="O4357" s="7" t="s">
        <v>53</v>
      </c>
      <c r="P4357" s="7">
        <v>0</v>
      </c>
      <c r="Q4357" s="7">
        <v>0</v>
      </c>
      <c r="R4357" s="7">
        <v>2200</v>
      </c>
    </row>
    <row r="4358" spans="1:18" x14ac:dyDescent="0.25">
      <c r="A4358" s="7" t="s">
        <v>8445</v>
      </c>
      <c r="B4358" s="8">
        <v>44313</v>
      </c>
      <c r="C4358" s="7">
        <v>1</v>
      </c>
      <c r="D4358" s="7" t="s">
        <v>8446</v>
      </c>
      <c r="E4358" s="7" t="s">
        <v>592</v>
      </c>
      <c r="F4358" s="7" t="s">
        <v>8447</v>
      </c>
      <c r="G4358" s="8">
        <v>44279</v>
      </c>
      <c r="H4358" s="7" t="s">
        <v>2781</v>
      </c>
      <c r="I4358" s="7"/>
      <c r="J4358" s="7"/>
      <c r="K4358" s="7">
        <v>0</v>
      </c>
      <c r="L4358" s="7">
        <v>0</v>
      </c>
      <c r="M4358" s="7">
        <v>1000</v>
      </c>
      <c r="N4358" s="7">
        <v>1</v>
      </c>
      <c r="O4358" s="7" t="s">
        <v>53</v>
      </c>
      <c r="P4358" s="7">
        <v>0</v>
      </c>
      <c r="Q4358" s="7">
        <v>0</v>
      </c>
      <c r="R4358" s="7">
        <v>1000</v>
      </c>
    </row>
    <row r="4359" spans="1:18" x14ac:dyDescent="0.25">
      <c r="A4359" s="7" t="s">
        <v>8448</v>
      </c>
      <c r="B4359" s="8">
        <v>44313</v>
      </c>
      <c r="C4359" s="7">
        <v>1</v>
      </c>
      <c r="D4359" s="7" t="s">
        <v>8449</v>
      </c>
      <c r="E4359" s="7" t="s">
        <v>592</v>
      </c>
      <c r="F4359" s="7" t="s">
        <v>8450</v>
      </c>
      <c r="G4359" s="8">
        <v>44286</v>
      </c>
      <c r="H4359" s="7" t="s">
        <v>2781</v>
      </c>
      <c r="I4359" s="7"/>
      <c r="J4359" s="7"/>
      <c r="K4359" s="7">
        <v>0</v>
      </c>
      <c r="L4359" s="7">
        <v>0</v>
      </c>
      <c r="M4359" s="7">
        <v>900</v>
      </c>
      <c r="N4359" s="7">
        <v>1</v>
      </c>
      <c r="O4359" s="7" t="s">
        <v>53</v>
      </c>
      <c r="P4359" s="7">
        <v>0</v>
      </c>
      <c r="Q4359" s="7">
        <v>0</v>
      </c>
      <c r="R4359" s="7">
        <v>900</v>
      </c>
    </row>
    <row r="4360" spans="1:18" x14ac:dyDescent="0.25">
      <c r="A4360" s="7" t="s">
        <v>8451</v>
      </c>
      <c r="B4360" s="8">
        <v>44313</v>
      </c>
      <c r="C4360" s="7">
        <v>1</v>
      </c>
      <c r="D4360" s="7" t="s">
        <v>8452</v>
      </c>
      <c r="E4360" s="7" t="s">
        <v>592</v>
      </c>
      <c r="F4360" s="7" t="s">
        <v>8453</v>
      </c>
      <c r="G4360" s="8">
        <v>44307</v>
      </c>
      <c r="H4360" s="7" t="s">
        <v>2781</v>
      </c>
      <c r="I4360" s="7"/>
      <c r="J4360" s="7"/>
      <c r="K4360" s="7">
        <v>0</v>
      </c>
      <c r="L4360" s="7">
        <v>0</v>
      </c>
      <c r="M4360" s="7">
        <v>1000</v>
      </c>
      <c r="N4360" s="7">
        <v>1</v>
      </c>
      <c r="O4360" s="7" t="s">
        <v>53</v>
      </c>
      <c r="P4360" s="7">
        <v>0</v>
      </c>
      <c r="Q4360" s="7">
        <v>0</v>
      </c>
      <c r="R4360" s="7">
        <v>1000</v>
      </c>
    </row>
    <row r="4361" spans="1:18" x14ac:dyDescent="0.25">
      <c r="A4361" s="7" t="s">
        <v>8454</v>
      </c>
      <c r="B4361" s="8">
        <v>44318</v>
      </c>
      <c r="C4361" s="7">
        <v>1</v>
      </c>
      <c r="D4361" s="7" t="s">
        <v>8455</v>
      </c>
      <c r="E4361" s="7" t="s">
        <v>592</v>
      </c>
      <c r="F4361" s="7" t="s">
        <v>8456</v>
      </c>
      <c r="G4361" s="8">
        <v>44294</v>
      </c>
      <c r="H4361" s="7" t="s">
        <v>2781</v>
      </c>
      <c r="I4361" s="7"/>
      <c r="J4361" s="7"/>
      <c r="K4361" s="7">
        <v>0</v>
      </c>
      <c r="L4361" s="7">
        <v>0</v>
      </c>
      <c r="M4361" s="7">
        <v>150</v>
      </c>
      <c r="N4361" s="7">
        <v>1</v>
      </c>
      <c r="O4361" s="7" t="s">
        <v>71</v>
      </c>
      <c r="P4361" s="7">
        <v>0</v>
      </c>
      <c r="Q4361" s="7">
        <v>0</v>
      </c>
      <c r="R4361" s="7">
        <v>150</v>
      </c>
    </row>
    <row r="4362" spans="1:18" x14ac:dyDescent="0.25">
      <c r="A4362" s="7" t="s">
        <v>8457</v>
      </c>
      <c r="B4362" s="8">
        <v>44320</v>
      </c>
      <c r="C4362" s="7">
        <v>1</v>
      </c>
      <c r="D4362" s="7" t="s">
        <v>8458</v>
      </c>
      <c r="E4362" s="7" t="s">
        <v>592</v>
      </c>
      <c r="F4362" s="7" t="s">
        <v>8459</v>
      </c>
      <c r="G4362" s="8">
        <v>44270</v>
      </c>
      <c r="H4362" s="7" t="s">
        <v>2781</v>
      </c>
      <c r="I4362" s="7"/>
      <c r="J4362" s="7"/>
      <c r="K4362" s="7">
        <v>0</v>
      </c>
      <c r="L4362" s="7">
        <v>0</v>
      </c>
      <c r="M4362" s="7">
        <v>21600</v>
      </c>
      <c r="N4362" s="7">
        <v>1</v>
      </c>
      <c r="O4362" s="7" t="s">
        <v>53</v>
      </c>
      <c r="P4362" s="7">
        <v>0</v>
      </c>
      <c r="Q4362" s="7">
        <v>0</v>
      </c>
      <c r="R4362" s="7">
        <v>21600</v>
      </c>
    </row>
    <row r="4363" spans="1:18" x14ac:dyDescent="0.25">
      <c r="A4363" s="7" t="s">
        <v>8460</v>
      </c>
      <c r="B4363" s="8">
        <v>44322</v>
      </c>
      <c r="C4363" s="7">
        <v>1</v>
      </c>
      <c r="D4363" s="7" t="s">
        <v>8461</v>
      </c>
      <c r="E4363" s="7" t="s">
        <v>592</v>
      </c>
      <c r="F4363" s="7" t="s">
        <v>8462</v>
      </c>
      <c r="G4363" s="8">
        <v>44278</v>
      </c>
      <c r="H4363" s="7" t="s">
        <v>2781</v>
      </c>
      <c r="I4363" s="7"/>
      <c r="J4363" s="7"/>
      <c r="K4363" s="7">
        <v>0</v>
      </c>
      <c r="L4363" s="7">
        <v>0</v>
      </c>
      <c r="M4363" s="7">
        <v>50</v>
      </c>
      <c r="N4363" s="7">
        <v>1</v>
      </c>
      <c r="O4363" s="7" t="s">
        <v>71</v>
      </c>
      <c r="P4363" s="7">
        <v>0</v>
      </c>
      <c r="Q4363" s="7">
        <v>0</v>
      </c>
      <c r="R4363" s="7">
        <v>50</v>
      </c>
    </row>
    <row r="4364" spans="1:18" x14ac:dyDescent="0.25">
      <c r="A4364" s="7" t="s">
        <v>8463</v>
      </c>
      <c r="B4364" s="8">
        <v>44322</v>
      </c>
      <c r="C4364" s="7">
        <v>1</v>
      </c>
      <c r="D4364" s="7" t="s">
        <v>8464</v>
      </c>
      <c r="E4364" s="7" t="s">
        <v>592</v>
      </c>
      <c r="F4364" s="7" t="s">
        <v>8465</v>
      </c>
      <c r="G4364" s="8">
        <v>44293</v>
      </c>
      <c r="H4364" s="7" t="s">
        <v>2781</v>
      </c>
      <c r="I4364" s="7"/>
      <c r="J4364" s="7"/>
      <c r="K4364" s="7">
        <v>0</v>
      </c>
      <c r="L4364" s="7">
        <v>0</v>
      </c>
      <c r="M4364" s="7">
        <v>50</v>
      </c>
      <c r="N4364" s="7">
        <v>1</v>
      </c>
      <c r="O4364" s="7" t="s">
        <v>71</v>
      </c>
      <c r="P4364" s="7">
        <v>0</v>
      </c>
      <c r="Q4364" s="7">
        <v>0</v>
      </c>
      <c r="R4364" s="7">
        <v>50</v>
      </c>
    </row>
    <row r="4365" spans="1:18" x14ac:dyDescent="0.25">
      <c r="A4365" s="7" t="s">
        <v>8466</v>
      </c>
      <c r="B4365" s="8">
        <v>44322</v>
      </c>
      <c r="C4365" s="7">
        <v>1</v>
      </c>
      <c r="D4365" s="7" t="s">
        <v>8467</v>
      </c>
      <c r="E4365" s="7" t="s">
        <v>592</v>
      </c>
      <c r="F4365" s="7" t="s">
        <v>8468</v>
      </c>
      <c r="G4365" s="8">
        <v>44301</v>
      </c>
      <c r="H4365" s="7" t="s">
        <v>2781</v>
      </c>
      <c r="I4365" s="7"/>
      <c r="J4365" s="7"/>
      <c r="K4365" s="7">
        <v>0</v>
      </c>
      <c r="L4365" s="7">
        <v>0</v>
      </c>
      <c r="M4365" s="7">
        <v>2000</v>
      </c>
      <c r="N4365" s="7">
        <v>1</v>
      </c>
      <c r="O4365" s="7" t="s">
        <v>53</v>
      </c>
      <c r="P4365" s="7">
        <v>0</v>
      </c>
      <c r="Q4365" s="7">
        <v>0</v>
      </c>
      <c r="R4365" s="7">
        <v>2000</v>
      </c>
    </row>
    <row r="4366" spans="1:18" x14ac:dyDescent="0.25">
      <c r="A4366" s="7" t="s">
        <v>8469</v>
      </c>
      <c r="B4366" s="8">
        <v>44322</v>
      </c>
      <c r="C4366" s="7">
        <v>1</v>
      </c>
      <c r="D4366" s="7" t="s">
        <v>8470</v>
      </c>
      <c r="E4366" s="7" t="s">
        <v>592</v>
      </c>
      <c r="F4366" s="7" t="s">
        <v>8471</v>
      </c>
      <c r="G4366" s="8">
        <v>44278</v>
      </c>
      <c r="H4366" s="7" t="s">
        <v>2781</v>
      </c>
      <c r="I4366" s="7"/>
      <c r="J4366" s="7"/>
      <c r="K4366" s="7">
        <v>0</v>
      </c>
      <c r="L4366" s="7">
        <v>0</v>
      </c>
      <c r="M4366" s="7">
        <v>150</v>
      </c>
      <c r="N4366" s="7">
        <v>1</v>
      </c>
      <c r="O4366" s="7" t="s">
        <v>71</v>
      </c>
      <c r="P4366" s="7">
        <v>0</v>
      </c>
      <c r="Q4366" s="7">
        <v>0</v>
      </c>
      <c r="R4366" s="7">
        <v>150</v>
      </c>
    </row>
    <row r="4367" spans="1:18" x14ac:dyDescent="0.25">
      <c r="A4367" s="7" t="s">
        <v>8472</v>
      </c>
      <c r="B4367" s="8">
        <v>44322</v>
      </c>
      <c r="C4367" s="7">
        <v>1</v>
      </c>
      <c r="D4367" s="7" t="s">
        <v>8473</v>
      </c>
      <c r="E4367" s="7" t="s">
        <v>592</v>
      </c>
      <c r="F4367" s="7" t="s">
        <v>8474</v>
      </c>
      <c r="G4367" s="8">
        <v>44281</v>
      </c>
      <c r="H4367" s="7" t="s">
        <v>2781</v>
      </c>
      <c r="I4367" s="7"/>
      <c r="J4367" s="7"/>
      <c r="K4367" s="7">
        <v>0</v>
      </c>
      <c r="L4367" s="7">
        <v>0</v>
      </c>
      <c r="M4367" s="7">
        <v>150</v>
      </c>
      <c r="N4367" s="7">
        <v>1</v>
      </c>
      <c r="O4367" s="7" t="s">
        <v>71</v>
      </c>
      <c r="P4367" s="7">
        <v>0</v>
      </c>
      <c r="Q4367" s="7">
        <v>0</v>
      </c>
      <c r="R4367" s="7">
        <v>150</v>
      </c>
    </row>
    <row r="4368" spans="1:18" x14ac:dyDescent="0.25">
      <c r="A4368" s="7" t="s">
        <v>8475</v>
      </c>
      <c r="B4368" s="8">
        <v>44322</v>
      </c>
      <c r="C4368" s="7">
        <v>1</v>
      </c>
      <c r="D4368" s="7" t="s">
        <v>8476</v>
      </c>
      <c r="E4368" s="7" t="s">
        <v>592</v>
      </c>
      <c r="F4368" s="7" t="s">
        <v>8477</v>
      </c>
      <c r="G4368" s="8">
        <v>44286</v>
      </c>
      <c r="H4368" s="7" t="s">
        <v>2781</v>
      </c>
      <c r="I4368" s="7"/>
      <c r="J4368" s="7"/>
      <c r="K4368" s="7">
        <v>0</v>
      </c>
      <c r="L4368" s="7">
        <v>0</v>
      </c>
      <c r="M4368" s="7">
        <v>150</v>
      </c>
      <c r="N4368" s="7">
        <v>1</v>
      </c>
      <c r="O4368" s="7" t="s">
        <v>71</v>
      </c>
      <c r="P4368" s="7">
        <v>0</v>
      </c>
      <c r="Q4368" s="7">
        <v>0</v>
      </c>
      <c r="R4368" s="7">
        <v>150</v>
      </c>
    </row>
    <row r="4369" spans="1:18" x14ac:dyDescent="0.25">
      <c r="A4369" s="7" t="s">
        <v>8478</v>
      </c>
      <c r="B4369" s="8">
        <v>44322</v>
      </c>
      <c r="C4369" s="7">
        <v>1</v>
      </c>
      <c r="D4369" s="7" t="s">
        <v>8479</v>
      </c>
      <c r="E4369" s="7" t="s">
        <v>592</v>
      </c>
      <c r="F4369" s="7" t="s">
        <v>8480</v>
      </c>
      <c r="G4369" s="8">
        <v>44286</v>
      </c>
      <c r="H4369" s="7" t="s">
        <v>2781</v>
      </c>
      <c r="I4369" s="7"/>
      <c r="J4369" s="7"/>
      <c r="K4369" s="7">
        <v>0</v>
      </c>
      <c r="L4369" s="7">
        <v>0</v>
      </c>
      <c r="M4369" s="7">
        <v>150</v>
      </c>
      <c r="N4369" s="7">
        <v>1</v>
      </c>
      <c r="O4369" s="7" t="s">
        <v>71</v>
      </c>
      <c r="P4369" s="7">
        <v>0</v>
      </c>
      <c r="Q4369" s="7">
        <v>0</v>
      </c>
      <c r="R4369" s="7">
        <v>150</v>
      </c>
    </row>
    <row r="4370" spans="1:18" x14ac:dyDescent="0.25">
      <c r="A4370" s="7" t="s">
        <v>8481</v>
      </c>
      <c r="B4370" s="8">
        <v>44323</v>
      </c>
      <c r="C4370" s="7">
        <v>1</v>
      </c>
      <c r="D4370" s="7" t="s">
        <v>8482</v>
      </c>
      <c r="E4370" s="7" t="s">
        <v>592</v>
      </c>
      <c r="F4370" s="7" t="s">
        <v>8483</v>
      </c>
      <c r="G4370" s="8">
        <v>44284</v>
      </c>
      <c r="H4370" s="7" t="s">
        <v>2781</v>
      </c>
      <c r="I4370" s="7"/>
      <c r="J4370" s="7"/>
      <c r="K4370" s="7">
        <v>0</v>
      </c>
      <c r="L4370" s="7">
        <v>0</v>
      </c>
      <c r="M4370" s="7">
        <v>950</v>
      </c>
      <c r="N4370" s="7">
        <v>1</v>
      </c>
      <c r="O4370" s="7" t="s">
        <v>53</v>
      </c>
      <c r="P4370" s="7">
        <v>0</v>
      </c>
      <c r="Q4370" s="7">
        <v>0</v>
      </c>
      <c r="R4370" s="7">
        <v>950</v>
      </c>
    </row>
    <row r="4371" spans="1:18" x14ac:dyDescent="0.25">
      <c r="A4371" s="7" t="s">
        <v>8484</v>
      </c>
      <c r="B4371" s="8">
        <v>44330</v>
      </c>
      <c r="C4371" s="7">
        <v>1</v>
      </c>
      <c r="D4371" s="7" t="s">
        <v>8485</v>
      </c>
      <c r="E4371" s="7" t="s">
        <v>592</v>
      </c>
      <c r="F4371" s="7" t="s">
        <v>8486</v>
      </c>
      <c r="G4371" s="8">
        <v>44326</v>
      </c>
      <c r="H4371" s="7" t="s">
        <v>2781</v>
      </c>
      <c r="I4371" s="7"/>
      <c r="J4371" s="7"/>
      <c r="K4371" s="7">
        <v>0</v>
      </c>
      <c r="L4371" s="7">
        <v>0</v>
      </c>
      <c r="M4371" s="7">
        <v>165</v>
      </c>
      <c r="N4371" s="7">
        <v>1</v>
      </c>
      <c r="O4371" s="7" t="s">
        <v>71</v>
      </c>
      <c r="P4371" s="7">
        <v>0</v>
      </c>
      <c r="Q4371" s="7">
        <v>0</v>
      </c>
      <c r="R4371" s="7">
        <v>165</v>
      </c>
    </row>
    <row r="4372" spans="1:18" x14ac:dyDescent="0.25">
      <c r="A4372" s="7" t="s">
        <v>8487</v>
      </c>
      <c r="B4372" s="8">
        <v>44330</v>
      </c>
      <c r="C4372" s="7">
        <v>1</v>
      </c>
      <c r="D4372" s="7" t="s">
        <v>8488</v>
      </c>
      <c r="E4372" s="7" t="s">
        <v>592</v>
      </c>
      <c r="F4372" s="7" t="s">
        <v>8489</v>
      </c>
      <c r="G4372" s="8">
        <v>44315</v>
      </c>
      <c r="H4372" s="7" t="s">
        <v>2781</v>
      </c>
      <c r="I4372" s="7"/>
      <c r="J4372" s="7"/>
      <c r="K4372" s="7">
        <v>0</v>
      </c>
      <c r="L4372" s="7">
        <v>0</v>
      </c>
      <c r="M4372" s="7">
        <v>165</v>
      </c>
      <c r="N4372" s="7">
        <v>1</v>
      </c>
      <c r="O4372" s="7" t="s">
        <v>71</v>
      </c>
      <c r="P4372" s="7">
        <v>0</v>
      </c>
      <c r="Q4372" s="7">
        <v>0</v>
      </c>
      <c r="R4372" s="7">
        <v>165</v>
      </c>
    </row>
    <row r="4373" spans="1:18" x14ac:dyDescent="0.25">
      <c r="A4373" s="7" t="s">
        <v>8490</v>
      </c>
      <c r="B4373" s="8">
        <v>44331</v>
      </c>
      <c r="C4373" s="7">
        <v>1</v>
      </c>
      <c r="D4373" s="7" t="s">
        <v>8491</v>
      </c>
      <c r="E4373" s="7" t="s">
        <v>592</v>
      </c>
      <c r="F4373" s="7" t="s">
        <v>8492</v>
      </c>
      <c r="G4373" s="8">
        <v>44186</v>
      </c>
      <c r="H4373" s="7" t="s">
        <v>2781</v>
      </c>
      <c r="I4373" s="7"/>
      <c r="J4373" s="7"/>
      <c r="K4373" s="7">
        <v>0</v>
      </c>
      <c r="L4373" s="7">
        <v>0</v>
      </c>
      <c r="M4373" s="7">
        <v>3800</v>
      </c>
      <c r="N4373" s="7">
        <v>1</v>
      </c>
      <c r="O4373" s="7" t="s">
        <v>53</v>
      </c>
      <c r="P4373" s="7">
        <v>0</v>
      </c>
      <c r="Q4373" s="7">
        <v>0</v>
      </c>
      <c r="R4373" s="7">
        <v>3800</v>
      </c>
    </row>
    <row r="4374" spans="1:18" x14ac:dyDescent="0.25">
      <c r="A4374" s="7" t="s">
        <v>8493</v>
      </c>
      <c r="B4374" s="8">
        <v>44331</v>
      </c>
      <c r="C4374" s="7">
        <v>1</v>
      </c>
      <c r="D4374" s="7" t="s">
        <v>8494</v>
      </c>
      <c r="E4374" s="7" t="s">
        <v>592</v>
      </c>
      <c r="F4374" s="7" t="s">
        <v>8495</v>
      </c>
      <c r="G4374" s="8">
        <v>44183</v>
      </c>
      <c r="H4374" s="7" t="s">
        <v>2781</v>
      </c>
      <c r="I4374" s="7"/>
      <c r="J4374" s="7"/>
      <c r="K4374" s="7">
        <v>0</v>
      </c>
      <c r="L4374" s="7">
        <v>0</v>
      </c>
      <c r="M4374" s="7">
        <v>2200</v>
      </c>
      <c r="N4374" s="7">
        <v>1</v>
      </c>
      <c r="O4374" s="7" t="s">
        <v>53</v>
      </c>
      <c r="P4374" s="7">
        <v>0</v>
      </c>
      <c r="Q4374" s="7">
        <v>0</v>
      </c>
      <c r="R4374" s="7">
        <v>2200</v>
      </c>
    </row>
    <row r="4375" spans="1:18" x14ac:dyDescent="0.25">
      <c r="A4375" s="7" t="s">
        <v>8496</v>
      </c>
      <c r="B4375" s="8">
        <v>44331</v>
      </c>
      <c r="C4375" s="7">
        <v>1</v>
      </c>
      <c r="D4375" s="7" t="s">
        <v>8497</v>
      </c>
      <c r="E4375" s="7" t="s">
        <v>592</v>
      </c>
      <c r="F4375" s="7" t="s">
        <v>8498</v>
      </c>
      <c r="G4375" s="8">
        <v>44218</v>
      </c>
      <c r="H4375" s="7" t="s">
        <v>2781</v>
      </c>
      <c r="I4375" s="7"/>
      <c r="J4375" s="7"/>
      <c r="K4375" s="7">
        <v>0</v>
      </c>
      <c r="L4375" s="7">
        <v>0</v>
      </c>
      <c r="M4375" s="7">
        <v>550</v>
      </c>
      <c r="N4375" s="7">
        <v>1</v>
      </c>
      <c r="O4375" s="7" t="s">
        <v>53</v>
      </c>
      <c r="P4375" s="7">
        <v>0</v>
      </c>
      <c r="Q4375" s="7">
        <v>0</v>
      </c>
      <c r="R4375" s="7">
        <v>550</v>
      </c>
    </row>
    <row r="4376" spans="1:18" x14ac:dyDescent="0.25">
      <c r="A4376" s="7" t="s">
        <v>8499</v>
      </c>
      <c r="B4376" s="8">
        <v>44331</v>
      </c>
      <c r="C4376" s="7">
        <v>1</v>
      </c>
      <c r="D4376" s="7" t="s">
        <v>8500</v>
      </c>
      <c r="E4376" s="7" t="s">
        <v>592</v>
      </c>
      <c r="F4376" s="7" t="s">
        <v>8501</v>
      </c>
      <c r="G4376" s="8">
        <v>44177</v>
      </c>
      <c r="H4376" s="7" t="s">
        <v>2781</v>
      </c>
      <c r="I4376" s="7"/>
      <c r="J4376" s="7"/>
      <c r="K4376" s="7">
        <v>0</v>
      </c>
      <c r="L4376" s="7">
        <v>0</v>
      </c>
      <c r="M4376" s="7">
        <v>4000</v>
      </c>
      <c r="N4376" s="7">
        <v>1</v>
      </c>
      <c r="O4376" s="7" t="s">
        <v>53</v>
      </c>
      <c r="P4376" s="7">
        <v>0</v>
      </c>
      <c r="Q4376" s="7">
        <v>0</v>
      </c>
      <c r="R4376" s="7">
        <v>4000</v>
      </c>
    </row>
    <row r="4377" spans="1:18" x14ac:dyDescent="0.25">
      <c r="A4377" s="7" t="s">
        <v>8502</v>
      </c>
      <c r="B4377" s="8">
        <v>44331</v>
      </c>
      <c r="C4377" s="7">
        <v>1</v>
      </c>
      <c r="D4377" s="7" t="s">
        <v>8503</v>
      </c>
      <c r="E4377" s="7" t="s">
        <v>592</v>
      </c>
      <c r="F4377" s="7" t="s">
        <v>8504</v>
      </c>
      <c r="G4377" s="8">
        <v>44159</v>
      </c>
      <c r="H4377" s="7" t="s">
        <v>2781</v>
      </c>
      <c r="I4377" s="7"/>
      <c r="J4377" s="7"/>
      <c r="K4377" s="7">
        <v>0</v>
      </c>
      <c r="L4377" s="7">
        <v>0</v>
      </c>
      <c r="M4377" s="7">
        <v>2000</v>
      </c>
      <c r="N4377" s="7">
        <v>1</v>
      </c>
      <c r="O4377" s="7" t="s">
        <v>53</v>
      </c>
      <c r="P4377" s="7">
        <v>0</v>
      </c>
      <c r="Q4377" s="7">
        <v>0</v>
      </c>
      <c r="R4377" s="7">
        <v>2000</v>
      </c>
    </row>
    <row r="4378" spans="1:18" x14ac:dyDescent="0.25">
      <c r="A4378" s="7" t="s">
        <v>8505</v>
      </c>
      <c r="B4378" s="8">
        <v>44331</v>
      </c>
      <c r="C4378" s="7">
        <v>1</v>
      </c>
      <c r="D4378" s="7" t="s">
        <v>8506</v>
      </c>
      <c r="E4378" s="7" t="s">
        <v>592</v>
      </c>
      <c r="F4378" s="7" t="s">
        <v>8507</v>
      </c>
      <c r="G4378" s="8">
        <v>44296</v>
      </c>
      <c r="H4378" s="7" t="s">
        <v>2781</v>
      </c>
      <c r="I4378" s="7"/>
      <c r="J4378" s="7"/>
      <c r="K4378" s="7">
        <v>0</v>
      </c>
      <c r="L4378" s="7">
        <v>0</v>
      </c>
      <c r="M4378" s="7">
        <v>170</v>
      </c>
      <c r="N4378" s="7">
        <v>1</v>
      </c>
      <c r="O4378" s="7" t="s">
        <v>2813</v>
      </c>
      <c r="P4378" s="7">
        <v>0</v>
      </c>
      <c r="Q4378" s="7">
        <v>0</v>
      </c>
      <c r="R4378" s="7">
        <v>170</v>
      </c>
    </row>
    <row r="4379" spans="1:18" x14ac:dyDescent="0.25">
      <c r="A4379" s="7" t="s">
        <v>8508</v>
      </c>
      <c r="B4379" s="8">
        <v>44334</v>
      </c>
      <c r="C4379" s="7">
        <v>3</v>
      </c>
      <c r="D4379" s="7" t="s">
        <v>8509</v>
      </c>
      <c r="E4379" s="7" t="s">
        <v>592</v>
      </c>
      <c r="F4379" s="7" t="s">
        <v>8510</v>
      </c>
      <c r="G4379" s="8">
        <v>44321</v>
      </c>
      <c r="H4379" s="7" t="s">
        <v>2781</v>
      </c>
      <c r="I4379" s="7"/>
      <c r="J4379" s="7"/>
      <c r="K4379" s="7">
        <v>0</v>
      </c>
      <c r="L4379" s="7">
        <v>0</v>
      </c>
      <c r="M4379" s="7">
        <v>18455.57</v>
      </c>
      <c r="N4379" s="7">
        <v>1</v>
      </c>
      <c r="O4379" s="7" t="s">
        <v>53</v>
      </c>
      <c r="P4379" s="7">
        <v>0</v>
      </c>
      <c r="Q4379" s="7">
        <v>0</v>
      </c>
      <c r="R4379" s="7">
        <v>18455.57</v>
      </c>
    </row>
    <row r="4380" spans="1:18" x14ac:dyDescent="0.25">
      <c r="A4380" s="7" t="s">
        <v>8511</v>
      </c>
      <c r="B4380" s="8">
        <v>44334</v>
      </c>
      <c r="C4380" s="7">
        <v>1</v>
      </c>
      <c r="D4380" s="7" t="s">
        <v>8512</v>
      </c>
      <c r="E4380" s="7" t="s">
        <v>592</v>
      </c>
      <c r="F4380" s="7" t="s">
        <v>8513</v>
      </c>
      <c r="G4380" s="8">
        <v>44309</v>
      </c>
      <c r="H4380" s="7" t="s">
        <v>2781</v>
      </c>
      <c r="I4380" s="7"/>
      <c r="J4380" s="7"/>
      <c r="K4380" s="7">
        <v>0</v>
      </c>
      <c r="L4380" s="7">
        <v>0</v>
      </c>
      <c r="M4380" s="7">
        <v>0</v>
      </c>
      <c r="N4380" s="7">
        <v>1</v>
      </c>
      <c r="O4380" s="7" t="s">
        <v>71</v>
      </c>
      <c r="P4380" s="7">
        <v>0</v>
      </c>
      <c r="Q4380" s="7">
        <v>0</v>
      </c>
      <c r="R4380" s="7">
        <v>50</v>
      </c>
    </row>
    <row r="4381" spans="1:18" x14ac:dyDescent="0.25">
      <c r="A4381" s="7" t="s">
        <v>8514</v>
      </c>
      <c r="B4381" s="8">
        <v>44334</v>
      </c>
      <c r="C4381" s="7">
        <v>1</v>
      </c>
      <c r="D4381" s="7" t="s">
        <v>8512</v>
      </c>
      <c r="E4381" s="7" t="s">
        <v>592</v>
      </c>
      <c r="F4381" s="7" t="s">
        <v>8513</v>
      </c>
      <c r="G4381" s="8">
        <v>44309</v>
      </c>
      <c r="H4381" s="7" t="s">
        <v>2781</v>
      </c>
      <c r="I4381" s="7"/>
      <c r="J4381" s="7"/>
      <c r="K4381" s="7">
        <v>0</v>
      </c>
      <c r="L4381" s="7">
        <v>0</v>
      </c>
      <c r="M4381" s="7">
        <v>0</v>
      </c>
      <c r="N4381" s="7">
        <v>1</v>
      </c>
      <c r="O4381" s="7" t="s">
        <v>71</v>
      </c>
      <c r="P4381" s="7">
        <v>0</v>
      </c>
      <c r="Q4381" s="7">
        <v>0</v>
      </c>
      <c r="R4381" s="7">
        <v>50</v>
      </c>
    </row>
    <row r="4382" spans="1:18" x14ac:dyDescent="0.25">
      <c r="A4382" s="7" t="s">
        <v>8515</v>
      </c>
      <c r="B4382" s="8">
        <v>44335</v>
      </c>
      <c r="C4382" s="7">
        <v>1</v>
      </c>
      <c r="D4382" s="7" t="s">
        <v>8516</v>
      </c>
      <c r="E4382" s="7" t="s">
        <v>592</v>
      </c>
      <c r="F4382" s="7" t="s">
        <v>8517</v>
      </c>
      <c r="G4382" s="8">
        <v>44315</v>
      </c>
      <c r="H4382" s="7" t="s">
        <v>2781</v>
      </c>
      <c r="I4382" s="7"/>
      <c r="J4382" s="7"/>
      <c r="K4382" s="7">
        <v>0</v>
      </c>
      <c r="L4382" s="7">
        <v>0</v>
      </c>
      <c r="M4382" s="7">
        <v>0</v>
      </c>
      <c r="N4382" s="7">
        <v>1</v>
      </c>
      <c r="O4382" s="7" t="s">
        <v>71</v>
      </c>
      <c r="P4382" s="7">
        <v>0</v>
      </c>
      <c r="Q4382" s="7">
        <v>0</v>
      </c>
      <c r="R4382" s="7">
        <v>100</v>
      </c>
    </row>
    <row r="4383" spans="1:18" x14ac:dyDescent="0.25">
      <c r="A4383" s="7" t="s">
        <v>8518</v>
      </c>
      <c r="B4383" s="8">
        <v>44335</v>
      </c>
      <c r="C4383" s="7">
        <v>1</v>
      </c>
      <c r="D4383" s="7" t="s">
        <v>8519</v>
      </c>
      <c r="E4383" s="7" t="s">
        <v>592</v>
      </c>
      <c r="F4383" s="7" t="s">
        <v>8520</v>
      </c>
      <c r="G4383" s="8">
        <v>44296</v>
      </c>
      <c r="H4383" s="7" t="s">
        <v>2781</v>
      </c>
      <c r="I4383" s="7"/>
      <c r="J4383" s="7"/>
      <c r="K4383" s="7">
        <v>0</v>
      </c>
      <c r="L4383" s="7">
        <v>0</v>
      </c>
      <c r="M4383" s="7">
        <v>250</v>
      </c>
      <c r="N4383" s="7">
        <v>1</v>
      </c>
      <c r="O4383" s="7" t="s">
        <v>71</v>
      </c>
      <c r="P4383" s="7">
        <v>0</v>
      </c>
      <c r="Q4383" s="7">
        <v>0</v>
      </c>
      <c r="R4383" s="7">
        <v>250</v>
      </c>
    </row>
    <row r="4384" spans="1:18" x14ac:dyDescent="0.25">
      <c r="A4384" s="7" t="s">
        <v>8521</v>
      </c>
      <c r="B4384" s="8">
        <v>44335</v>
      </c>
      <c r="C4384" s="7">
        <v>1</v>
      </c>
      <c r="D4384" s="7" t="s">
        <v>8522</v>
      </c>
      <c r="E4384" s="7" t="s">
        <v>592</v>
      </c>
      <c r="F4384" s="7" t="s">
        <v>8523</v>
      </c>
      <c r="G4384" s="8">
        <v>44294</v>
      </c>
      <c r="H4384" s="7" t="s">
        <v>2781</v>
      </c>
      <c r="I4384" s="7"/>
      <c r="J4384" s="7"/>
      <c r="K4384" s="7">
        <v>0</v>
      </c>
      <c r="L4384" s="7">
        <v>0</v>
      </c>
      <c r="M4384" s="7">
        <v>50</v>
      </c>
      <c r="N4384" s="7">
        <v>1</v>
      </c>
      <c r="O4384" s="7" t="s">
        <v>71</v>
      </c>
      <c r="P4384" s="7">
        <v>0</v>
      </c>
      <c r="Q4384" s="7">
        <v>0</v>
      </c>
      <c r="R4384" s="7">
        <v>50</v>
      </c>
    </row>
    <row r="4385" spans="1:18" x14ac:dyDescent="0.25">
      <c r="A4385" s="7" t="s">
        <v>8524</v>
      </c>
      <c r="B4385" s="8">
        <v>44335</v>
      </c>
      <c r="C4385" s="7">
        <v>1</v>
      </c>
      <c r="D4385" s="7" t="s">
        <v>8525</v>
      </c>
      <c r="E4385" s="7" t="s">
        <v>592</v>
      </c>
      <c r="F4385" s="7" t="s">
        <v>8526</v>
      </c>
      <c r="G4385" s="8">
        <v>44281</v>
      </c>
      <c r="H4385" s="7" t="s">
        <v>2781</v>
      </c>
      <c r="I4385" s="7"/>
      <c r="J4385" s="7"/>
      <c r="K4385" s="7">
        <v>0</v>
      </c>
      <c r="L4385" s="7">
        <v>0</v>
      </c>
      <c r="M4385" s="7">
        <v>50</v>
      </c>
      <c r="N4385" s="7">
        <v>1</v>
      </c>
      <c r="O4385" s="7" t="s">
        <v>71</v>
      </c>
      <c r="P4385" s="7">
        <v>0</v>
      </c>
      <c r="Q4385" s="7">
        <v>0</v>
      </c>
      <c r="R4385" s="7">
        <v>50</v>
      </c>
    </row>
    <row r="4386" spans="1:18" x14ac:dyDescent="0.25">
      <c r="A4386" s="7" t="s">
        <v>8527</v>
      </c>
      <c r="B4386" s="8">
        <v>44335</v>
      </c>
      <c r="C4386" s="7">
        <v>1</v>
      </c>
      <c r="D4386" s="7" t="s">
        <v>8528</v>
      </c>
      <c r="E4386" s="7" t="s">
        <v>592</v>
      </c>
      <c r="F4386" s="7" t="s">
        <v>8529</v>
      </c>
      <c r="G4386" s="8">
        <v>44296</v>
      </c>
      <c r="H4386" s="7" t="s">
        <v>2781</v>
      </c>
      <c r="I4386" s="7"/>
      <c r="J4386" s="7"/>
      <c r="K4386" s="7">
        <v>0</v>
      </c>
      <c r="L4386" s="7">
        <v>0</v>
      </c>
      <c r="M4386" s="7">
        <v>50</v>
      </c>
      <c r="N4386" s="7">
        <v>1</v>
      </c>
      <c r="O4386" s="7" t="s">
        <v>71</v>
      </c>
      <c r="P4386" s="7">
        <v>0</v>
      </c>
      <c r="Q4386" s="7">
        <v>0</v>
      </c>
      <c r="R4386" s="7">
        <v>50</v>
      </c>
    </row>
    <row r="4387" spans="1:18" x14ac:dyDescent="0.25">
      <c r="A4387" s="7" t="s">
        <v>8530</v>
      </c>
      <c r="B4387" s="8">
        <v>44335</v>
      </c>
      <c r="C4387" s="7">
        <v>1</v>
      </c>
      <c r="D4387" s="7" t="s">
        <v>8531</v>
      </c>
      <c r="E4387" s="7" t="s">
        <v>592</v>
      </c>
      <c r="F4387" s="7" t="s">
        <v>8532</v>
      </c>
      <c r="G4387" s="8">
        <v>44267</v>
      </c>
      <c r="H4387" s="7" t="s">
        <v>2781</v>
      </c>
      <c r="I4387" s="7"/>
      <c r="J4387" s="7"/>
      <c r="K4387" s="7">
        <v>0</v>
      </c>
      <c r="L4387" s="7">
        <v>0</v>
      </c>
      <c r="M4387" s="7">
        <v>50</v>
      </c>
      <c r="N4387" s="7">
        <v>1</v>
      </c>
      <c r="O4387" s="7" t="s">
        <v>71</v>
      </c>
      <c r="P4387" s="7">
        <v>0</v>
      </c>
      <c r="Q4387" s="7">
        <v>0</v>
      </c>
      <c r="R4387" s="7">
        <v>50</v>
      </c>
    </row>
    <row r="4388" spans="1:18" x14ac:dyDescent="0.25">
      <c r="A4388" s="7" t="s">
        <v>8533</v>
      </c>
      <c r="B4388" s="8">
        <v>44335</v>
      </c>
      <c r="C4388" s="7">
        <v>1</v>
      </c>
      <c r="D4388" s="7" t="s">
        <v>8534</v>
      </c>
      <c r="E4388" s="7" t="s">
        <v>592</v>
      </c>
      <c r="F4388" s="7" t="s">
        <v>8535</v>
      </c>
      <c r="G4388" s="8">
        <v>44286</v>
      </c>
      <c r="H4388" s="7" t="s">
        <v>2781</v>
      </c>
      <c r="I4388" s="7"/>
      <c r="J4388" s="7"/>
      <c r="K4388" s="7">
        <v>0</v>
      </c>
      <c r="L4388" s="7">
        <v>0</v>
      </c>
      <c r="M4388" s="7">
        <v>50</v>
      </c>
      <c r="N4388" s="7">
        <v>1</v>
      </c>
      <c r="O4388" s="7" t="s">
        <v>71</v>
      </c>
      <c r="P4388" s="7">
        <v>0</v>
      </c>
      <c r="Q4388" s="7">
        <v>0</v>
      </c>
      <c r="R4388" s="7">
        <v>50</v>
      </c>
    </row>
    <row r="4389" spans="1:18" x14ac:dyDescent="0.25">
      <c r="A4389" s="7" t="s">
        <v>8536</v>
      </c>
      <c r="B4389" s="8">
        <v>44335</v>
      </c>
      <c r="C4389" s="7">
        <v>1</v>
      </c>
      <c r="D4389" s="7" t="s">
        <v>8537</v>
      </c>
      <c r="E4389" s="7" t="s">
        <v>592</v>
      </c>
      <c r="F4389" s="7" t="s">
        <v>8538</v>
      </c>
      <c r="G4389" s="8">
        <v>44249</v>
      </c>
      <c r="H4389" s="7" t="s">
        <v>2781</v>
      </c>
      <c r="I4389" s="7"/>
      <c r="J4389" s="7"/>
      <c r="K4389" s="7">
        <v>0</v>
      </c>
      <c r="L4389" s="7">
        <v>0</v>
      </c>
      <c r="M4389" s="7">
        <v>50</v>
      </c>
      <c r="N4389" s="7">
        <v>1</v>
      </c>
      <c r="O4389" s="7" t="s">
        <v>71</v>
      </c>
      <c r="P4389" s="7">
        <v>0</v>
      </c>
      <c r="Q4389" s="7">
        <v>0</v>
      </c>
      <c r="R4389" s="7">
        <v>50</v>
      </c>
    </row>
    <row r="4390" spans="1:18" x14ac:dyDescent="0.25">
      <c r="A4390" s="7" t="s">
        <v>8539</v>
      </c>
      <c r="B4390" s="8">
        <v>44335</v>
      </c>
      <c r="C4390" s="7">
        <v>1</v>
      </c>
      <c r="D4390" s="7" t="s">
        <v>8540</v>
      </c>
      <c r="E4390" s="7" t="s">
        <v>592</v>
      </c>
      <c r="F4390" s="7" t="s">
        <v>8541</v>
      </c>
      <c r="G4390" s="8">
        <v>44308</v>
      </c>
      <c r="H4390" s="7" t="s">
        <v>2781</v>
      </c>
      <c r="I4390" s="7"/>
      <c r="J4390" s="7"/>
      <c r="K4390" s="7">
        <v>0</v>
      </c>
      <c r="L4390" s="7">
        <v>0</v>
      </c>
      <c r="M4390" s="7">
        <v>50</v>
      </c>
      <c r="N4390" s="7">
        <v>1</v>
      </c>
      <c r="O4390" s="7" t="s">
        <v>71</v>
      </c>
      <c r="P4390" s="7">
        <v>0</v>
      </c>
      <c r="Q4390" s="7">
        <v>0</v>
      </c>
      <c r="R4390" s="7">
        <v>50</v>
      </c>
    </row>
    <row r="4391" spans="1:18" x14ac:dyDescent="0.25">
      <c r="A4391" s="7" t="s">
        <v>8542</v>
      </c>
      <c r="B4391" s="8">
        <v>44335</v>
      </c>
      <c r="C4391" s="7">
        <v>1</v>
      </c>
      <c r="D4391" s="7" t="s">
        <v>8543</v>
      </c>
      <c r="E4391" s="7" t="s">
        <v>592</v>
      </c>
      <c r="F4391" s="7" t="s">
        <v>8544</v>
      </c>
      <c r="G4391" s="8">
        <v>44303</v>
      </c>
      <c r="H4391" s="7" t="s">
        <v>2781</v>
      </c>
      <c r="I4391" s="7"/>
      <c r="J4391" s="7"/>
      <c r="K4391" s="7">
        <v>0</v>
      </c>
      <c r="L4391" s="7">
        <v>0</v>
      </c>
      <c r="M4391" s="7">
        <v>50</v>
      </c>
      <c r="N4391" s="7">
        <v>1</v>
      </c>
      <c r="O4391" s="7" t="s">
        <v>71</v>
      </c>
      <c r="P4391" s="7">
        <v>0</v>
      </c>
      <c r="Q4391" s="7">
        <v>0</v>
      </c>
      <c r="R4391" s="7">
        <v>50</v>
      </c>
    </row>
    <row r="4392" spans="1:18" x14ac:dyDescent="0.25">
      <c r="A4392" s="7" t="s">
        <v>8545</v>
      </c>
      <c r="B4392" s="8">
        <v>44335</v>
      </c>
      <c r="C4392" s="7">
        <v>1</v>
      </c>
      <c r="D4392" s="7" t="s">
        <v>8546</v>
      </c>
      <c r="E4392" s="7" t="s">
        <v>592</v>
      </c>
      <c r="F4392" s="7" t="s">
        <v>8547</v>
      </c>
      <c r="G4392" s="8">
        <v>44257</v>
      </c>
      <c r="H4392" s="7" t="s">
        <v>2781</v>
      </c>
      <c r="I4392" s="7"/>
      <c r="J4392" s="7"/>
      <c r="K4392" s="7">
        <v>0</v>
      </c>
      <c r="L4392" s="7">
        <v>0</v>
      </c>
      <c r="M4392" s="7">
        <v>50</v>
      </c>
      <c r="N4392" s="7">
        <v>1</v>
      </c>
      <c r="O4392" s="7" t="s">
        <v>71</v>
      </c>
      <c r="P4392" s="7">
        <v>0</v>
      </c>
      <c r="Q4392" s="7">
        <v>0</v>
      </c>
      <c r="R4392" s="7">
        <v>50</v>
      </c>
    </row>
    <row r="4393" spans="1:18" x14ac:dyDescent="0.25">
      <c r="A4393" s="7" t="s">
        <v>8548</v>
      </c>
      <c r="B4393" s="8">
        <v>44335</v>
      </c>
      <c r="C4393" s="7">
        <v>1</v>
      </c>
      <c r="D4393" s="7" t="s">
        <v>8549</v>
      </c>
      <c r="E4393" s="7" t="s">
        <v>592</v>
      </c>
      <c r="F4393" s="7" t="s">
        <v>8550</v>
      </c>
      <c r="G4393" s="8">
        <v>44253</v>
      </c>
      <c r="H4393" s="7" t="s">
        <v>2781</v>
      </c>
      <c r="I4393" s="7"/>
      <c r="J4393" s="7"/>
      <c r="K4393" s="7">
        <v>0</v>
      </c>
      <c r="L4393" s="7">
        <v>0</v>
      </c>
      <c r="M4393" s="7">
        <v>250</v>
      </c>
      <c r="N4393" s="7">
        <v>1</v>
      </c>
      <c r="O4393" s="7" t="s">
        <v>71</v>
      </c>
      <c r="P4393" s="7">
        <v>0</v>
      </c>
      <c r="Q4393" s="7">
        <v>0</v>
      </c>
      <c r="R4393" s="7">
        <v>250</v>
      </c>
    </row>
    <row r="4394" spans="1:18" x14ac:dyDescent="0.25">
      <c r="A4394" s="7" t="s">
        <v>8551</v>
      </c>
      <c r="B4394" s="8">
        <v>44336</v>
      </c>
      <c r="C4394" s="7">
        <v>1</v>
      </c>
      <c r="D4394" s="7" t="s">
        <v>8552</v>
      </c>
      <c r="E4394" s="7" t="s">
        <v>592</v>
      </c>
      <c r="F4394" s="7" t="s">
        <v>8553</v>
      </c>
      <c r="G4394" s="8">
        <v>44307</v>
      </c>
      <c r="H4394" s="7" t="s">
        <v>2781</v>
      </c>
      <c r="I4394" s="7"/>
      <c r="J4394" s="7"/>
      <c r="K4394" s="7">
        <v>0</v>
      </c>
      <c r="L4394" s="7">
        <v>0</v>
      </c>
      <c r="M4394" s="7">
        <v>2400</v>
      </c>
      <c r="N4394" s="7">
        <v>1</v>
      </c>
      <c r="O4394" s="7" t="s">
        <v>53</v>
      </c>
      <c r="P4394" s="7">
        <v>0</v>
      </c>
      <c r="Q4394" s="7">
        <v>0</v>
      </c>
      <c r="R4394" s="7">
        <v>2400</v>
      </c>
    </row>
    <row r="4395" spans="1:18" x14ac:dyDescent="0.25">
      <c r="A4395" s="7" t="s">
        <v>8554</v>
      </c>
      <c r="B4395" s="8">
        <v>44336</v>
      </c>
      <c r="C4395" s="7">
        <v>1</v>
      </c>
      <c r="D4395" s="7" t="s">
        <v>8555</v>
      </c>
      <c r="E4395" s="7" t="s">
        <v>592</v>
      </c>
      <c r="F4395" s="7" t="s">
        <v>8556</v>
      </c>
      <c r="G4395" s="8">
        <v>44293</v>
      </c>
      <c r="H4395" s="7" t="s">
        <v>2781</v>
      </c>
      <c r="I4395" s="7"/>
      <c r="J4395" s="7"/>
      <c r="K4395" s="7">
        <v>0</v>
      </c>
      <c r="L4395" s="7">
        <v>0</v>
      </c>
      <c r="M4395" s="7">
        <v>36.74</v>
      </c>
      <c r="N4395" s="7">
        <v>1</v>
      </c>
      <c r="O4395" s="7" t="s">
        <v>937</v>
      </c>
      <c r="P4395" s="7">
        <v>0</v>
      </c>
      <c r="Q4395" s="7">
        <v>0</v>
      </c>
      <c r="R4395" s="7">
        <v>40.46</v>
      </c>
    </row>
    <row r="4396" spans="1:18" x14ac:dyDescent="0.25">
      <c r="A4396" s="7" t="s">
        <v>8557</v>
      </c>
      <c r="B4396" s="8">
        <v>44336</v>
      </c>
      <c r="C4396" s="7">
        <v>1</v>
      </c>
      <c r="D4396" s="7" t="s">
        <v>8558</v>
      </c>
      <c r="E4396" s="7" t="s">
        <v>592</v>
      </c>
      <c r="F4396" s="7" t="s">
        <v>8559</v>
      </c>
      <c r="G4396" s="8">
        <v>44293</v>
      </c>
      <c r="H4396" s="7" t="s">
        <v>2781</v>
      </c>
      <c r="I4396" s="7"/>
      <c r="J4396" s="7"/>
      <c r="K4396" s="7">
        <v>0</v>
      </c>
      <c r="L4396" s="7">
        <v>0</v>
      </c>
      <c r="M4396" s="7">
        <v>54.8</v>
      </c>
      <c r="N4396" s="7">
        <v>1</v>
      </c>
      <c r="O4396" s="7" t="s">
        <v>937</v>
      </c>
      <c r="P4396" s="7">
        <v>0</v>
      </c>
      <c r="Q4396" s="7">
        <v>0</v>
      </c>
      <c r="R4396" s="7">
        <v>184.19</v>
      </c>
    </row>
    <row r="4397" spans="1:18" x14ac:dyDescent="0.25">
      <c r="A4397" s="7" t="s">
        <v>8560</v>
      </c>
      <c r="B4397" s="8">
        <v>44336</v>
      </c>
      <c r="C4397" s="7">
        <v>1</v>
      </c>
      <c r="D4397" s="7" t="s">
        <v>8561</v>
      </c>
      <c r="E4397" s="7" t="s">
        <v>592</v>
      </c>
      <c r="F4397" s="7" t="s">
        <v>8562</v>
      </c>
      <c r="G4397" s="8">
        <v>44314</v>
      </c>
      <c r="H4397" s="7" t="s">
        <v>2781</v>
      </c>
      <c r="I4397" s="7"/>
      <c r="J4397" s="7"/>
      <c r="K4397" s="7">
        <v>0</v>
      </c>
      <c r="L4397" s="7">
        <v>0</v>
      </c>
      <c r="M4397" s="7">
        <v>1809</v>
      </c>
      <c r="N4397" s="7">
        <v>1</v>
      </c>
      <c r="O4397" s="7" t="s">
        <v>53</v>
      </c>
      <c r="P4397" s="7">
        <v>0</v>
      </c>
      <c r="Q4397" s="7">
        <v>0</v>
      </c>
      <c r="R4397" s="7">
        <v>1809</v>
      </c>
    </row>
    <row r="4398" spans="1:18" x14ac:dyDescent="0.25">
      <c r="A4398" s="7" t="s">
        <v>8563</v>
      </c>
      <c r="B4398" s="8">
        <v>44336</v>
      </c>
      <c r="C4398" s="7">
        <v>1</v>
      </c>
      <c r="D4398" s="7" t="s">
        <v>8564</v>
      </c>
      <c r="E4398" s="7" t="s">
        <v>592</v>
      </c>
      <c r="F4398" s="7" t="s">
        <v>8565</v>
      </c>
      <c r="G4398" s="8">
        <v>44303</v>
      </c>
      <c r="H4398" s="7" t="s">
        <v>2781</v>
      </c>
      <c r="I4398" s="7"/>
      <c r="J4398" s="7"/>
      <c r="K4398" s="7">
        <v>0</v>
      </c>
      <c r="L4398" s="7">
        <v>0</v>
      </c>
      <c r="M4398" s="7">
        <v>0</v>
      </c>
      <c r="N4398" s="7">
        <v>1</v>
      </c>
      <c r="O4398" s="7" t="s">
        <v>71</v>
      </c>
      <c r="P4398" s="7">
        <v>0</v>
      </c>
      <c r="Q4398" s="7">
        <v>0</v>
      </c>
      <c r="R4398" s="7">
        <v>375</v>
      </c>
    </row>
    <row r="4399" spans="1:18" x14ac:dyDescent="0.25">
      <c r="A4399" s="7" t="s">
        <v>8566</v>
      </c>
      <c r="B4399" s="8">
        <v>44338</v>
      </c>
      <c r="C4399" s="7">
        <v>1</v>
      </c>
      <c r="D4399" s="7" t="s">
        <v>8567</v>
      </c>
      <c r="E4399" s="7" t="s">
        <v>592</v>
      </c>
      <c r="F4399" s="7" t="s">
        <v>8568</v>
      </c>
      <c r="G4399" s="8">
        <v>44312</v>
      </c>
      <c r="H4399" s="7" t="s">
        <v>2781</v>
      </c>
      <c r="I4399" s="7"/>
      <c r="J4399" s="7"/>
      <c r="K4399" s="7">
        <v>0</v>
      </c>
      <c r="L4399" s="7">
        <v>0</v>
      </c>
      <c r="M4399" s="7">
        <v>6500</v>
      </c>
      <c r="N4399" s="7">
        <v>1</v>
      </c>
      <c r="O4399" s="7" t="s">
        <v>53</v>
      </c>
      <c r="P4399" s="7">
        <v>0</v>
      </c>
      <c r="Q4399" s="7">
        <v>0</v>
      </c>
      <c r="R4399" s="7">
        <v>6500</v>
      </c>
    </row>
    <row r="4400" spans="1:18" x14ac:dyDescent="0.25">
      <c r="A4400" s="7" t="s">
        <v>8569</v>
      </c>
      <c r="B4400" s="8">
        <v>44340</v>
      </c>
      <c r="C4400" s="7">
        <v>1</v>
      </c>
      <c r="D4400" s="7" t="s">
        <v>8570</v>
      </c>
      <c r="E4400" s="7" t="s">
        <v>592</v>
      </c>
      <c r="F4400" s="7" t="s">
        <v>8571</v>
      </c>
      <c r="G4400" s="8">
        <v>44219</v>
      </c>
      <c r="H4400" s="7" t="s">
        <v>2781</v>
      </c>
      <c r="I4400" s="7"/>
      <c r="J4400" s="7"/>
      <c r="K4400" s="7">
        <v>0</v>
      </c>
      <c r="L4400" s="7">
        <v>0</v>
      </c>
      <c r="M4400" s="7">
        <v>28</v>
      </c>
      <c r="N4400" s="7">
        <v>1</v>
      </c>
      <c r="O4400" s="7" t="s">
        <v>71</v>
      </c>
      <c r="P4400" s="7">
        <v>0</v>
      </c>
      <c r="Q4400" s="7">
        <v>0</v>
      </c>
      <c r="R4400" s="7">
        <v>28</v>
      </c>
    </row>
    <row r="4401" spans="1:18" x14ac:dyDescent="0.25">
      <c r="A4401" s="7" t="s">
        <v>8572</v>
      </c>
      <c r="B4401" s="8">
        <v>44340</v>
      </c>
      <c r="C4401" s="7">
        <v>1</v>
      </c>
      <c r="D4401" s="7" t="s">
        <v>8573</v>
      </c>
      <c r="E4401" s="7" t="s">
        <v>592</v>
      </c>
      <c r="F4401" s="7" t="s">
        <v>8574</v>
      </c>
      <c r="G4401" s="8">
        <v>44240</v>
      </c>
      <c r="H4401" s="7" t="s">
        <v>2781</v>
      </c>
      <c r="I4401" s="7"/>
      <c r="J4401" s="7"/>
      <c r="K4401" s="7">
        <v>0</v>
      </c>
      <c r="L4401" s="7">
        <v>0</v>
      </c>
      <c r="M4401" s="7">
        <v>30</v>
      </c>
      <c r="N4401" s="7">
        <v>1</v>
      </c>
      <c r="O4401" s="7" t="s">
        <v>71</v>
      </c>
      <c r="P4401" s="7">
        <v>0</v>
      </c>
      <c r="Q4401" s="7">
        <v>0</v>
      </c>
      <c r="R4401" s="7">
        <v>40</v>
      </c>
    </row>
    <row r="4402" spans="1:18" x14ac:dyDescent="0.25">
      <c r="A4402" s="7" t="s">
        <v>8575</v>
      </c>
      <c r="B4402" s="8">
        <v>44340</v>
      </c>
      <c r="C4402" s="7">
        <v>1</v>
      </c>
      <c r="D4402" s="7" t="s">
        <v>8576</v>
      </c>
      <c r="E4402" s="7" t="s">
        <v>592</v>
      </c>
      <c r="F4402" s="7" t="s">
        <v>8577</v>
      </c>
      <c r="G4402" s="8">
        <v>44257</v>
      </c>
      <c r="H4402" s="7" t="s">
        <v>2781</v>
      </c>
      <c r="I4402" s="7"/>
      <c r="J4402" s="7"/>
      <c r="K4402" s="7">
        <v>0</v>
      </c>
      <c r="L4402" s="7">
        <v>0</v>
      </c>
      <c r="M4402" s="7">
        <v>25</v>
      </c>
      <c r="N4402" s="7">
        <v>1</v>
      </c>
      <c r="O4402" s="7" t="s">
        <v>71</v>
      </c>
      <c r="P4402" s="7">
        <v>0</v>
      </c>
      <c r="Q4402" s="7">
        <v>0</v>
      </c>
      <c r="R4402" s="7">
        <v>25</v>
      </c>
    </row>
    <row r="4403" spans="1:18" x14ac:dyDescent="0.25">
      <c r="A4403" s="7" t="s">
        <v>8578</v>
      </c>
      <c r="B4403" s="8">
        <v>44340</v>
      </c>
      <c r="C4403" s="7">
        <v>1</v>
      </c>
      <c r="D4403" s="7" t="s">
        <v>8579</v>
      </c>
      <c r="E4403" s="7" t="s">
        <v>592</v>
      </c>
      <c r="F4403" s="7" t="s">
        <v>8580</v>
      </c>
      <c r="G4403" s="8">
        <v>44257</v>
      </c>
      <c r="H4403" s="7" t="s">
        <v>2781</v>
      </c>
      <c r="I4403" s="7"/>
      <c r="J4403" s="7"/>
      <c r="K4403" s="7">
        <v>0</v>
      </c>
      <c r="L4403" s="7">
        <v>0</v>
      </c>
      <c r="M4403" s="7">
        <v>163.75</v>
      </c>
      <c r="N4403" s="7">
        <v>1</v>
      </c>
      <c r="O4403" s="7" t="s">
        <v>71</v>
      </c>
      <c r="P4403" s="7">
        <v>0</v>
      </c>
      <c r="Q4403" s="7">
        <v>0</v>
      </c>
      <c r="R4403" s="7">
        <v>171.25</v>
      </c>
    </row>
    <row r="4404" spans="1:18" x14ac:dyDescent="0.25">
      <c r="A4404" s="7" t="s">
        <v>8581</v>
      </c>
      <c r="B4404" s="8">
        <v>44340</v>
      </c>
      <c r="C4404" s="7">
        <v>1</v>
      </c>
      <c r="D4404" s="7" t="s">
        <v>8582</v>
      </c>
      <c r="E4404" s="7" t="s">
        <v>592</v>
      </c>
      <c r="F4404" s="7" t="s">
        <v>8583</v>
      </c>
      <c r="G4404" s="8">
        <v>44271</v>
      </c>
      <c r="H4404" s="7" t="s">
        <v>2781</v>
      </c>
      <c r="I4404" s="7"/>
      <c r="J4404" s="7"/>
      <c r="K4404" s="7">
        <v>0</v>
      </c>
      <c r="L4404" s="7">
        <v>0</v>
      </c>
      <c r="M4404" s="7">
        <v>25</v>
      </c>
      <c r="N4404" s="7">
        <v>1</v>
      </c>
      <c r="O4404" s="7" t="s">
        <v>71</v>
      </c>
      <c r="P4404" s="7">
        <v>0</v>
      </c>
      <c r="Q4404" s="7">
        <v>0</v>
      </c>
      <c r="R4404" s="7">
        <v>25</v>
      </c>
    </row>
    <row r="4405" spans="1:18" x14ac:dyDescent="0.25">
      <c r="A4405" s="7" t="s">
        <v>8584</v>
      </c>
      <c r="B4405" s="8">
        <v>44340</v>
      </c>
      <c r="C4405" s="7">
        <v>1</v>
      </c>
      <c r="D4405" s="7" t="s">
        <v>8585</v>
      </c>
      <c r="E4405" s="7" t="s">
        <v>592</v>
      </c>
      <c r="F4405" s="7" t="s">
        <v>8586</v>
      </c>
      <c r="G4405" s="8">
        <v>44267</v>
      </c>
      <c r="H4405" s="7" t="s">
        <v>2781</v>
      </c>
      <c r="I4405" s="7"/>
      <c r="J4405" s="7"/>
      <c r="K4405" s="7">
        <v>0</v>
      </c>
      <c r="L4405" s="7">
        <v>0</v>
      </c>
      <c r="M4405" s="7">
        <v>1250</v>
      </c>
      <c r="N4405" s="7">
        <v>1</v>
      </c>
      <c r="O4405" s="7" t="s">
        <v>71</v>
      </c>
      <c r="P4405" s="7">
        <v>0</v>
      </c>
      <c r="Q4405" s="7">
        <v>0</v>
      </c>
      <c r="R4405" s="7">
        <v>1250</v>
      </c>
    </row>
    <row r="4406" spans="1:18" x14ac:dyDescent="0.25">
      <c r="A4406" s="7" t="s">
        <v>8587</v>
      </c>
      <c r="B4406" s="8">
        <v>44340</v>
      </c>
      <c r="C4406" s="7">
        <v>1</v>
      </c>
      <c r="D4406" s="7" t="s">
        <v>8588</v>
      </c>
      <c r="E4406" s="7" t="s">
        <v>592</v>
      </c>
      <c r="F4406" s="7" t="s">
        <v>8589</v>
      </c>
      <c r="G4406" s="8">
        <v>44265</v>
      </c>
      <c r="H4406" s="7" t="s">
        <v>2781</v>
      </c>
      <c r="I4406" s="7"/>
      <c r="J4406" s="7"/>
      <c r="K4406" s="7">
        <v>0</v>
      </c>
      <c r="L4406" s="7">
        <v>0</v>
      </c>
      <c r="M4406" s="7">
        <v>25</v>
      </c>
      <c r="N4406" s="7">
        <v>1</v>
      </c>
      <c r="O4406" s="7" t="s">
        <v>71</v>
      </c>
      <c r="P4406" s="7">
        <v>0</v>
      </c>
      <c r="Q4406" s="7">
        <v>0</v>
      </c>
      <c r="R4406" s="7">
        <v>25</v>
      </c>
    </row>
    <row r="4407" spans="1:18" x14ac:dyDescent="0.25">
      <c r="A4407" s="7" t="s">
        <v>8590</v>
      </c>
      <c r="B4407" s="8">
        <v>44340</v>
      </c>
      <c r="C4407" s="7">
        <v>1</v>
      </c>
      <c r="D4407" s="7" t="s">
        <v>8591</v>
      </c>
      <c r="E4407" s="7" t="s">
        <v>592</v>
      </c>
      <c r="F4407" s="7" t="s">
        <v>8592</v>
      </c>
      <c r="G4407" s="8">
        <v>44268</v>
      </c>
      <c r="H4407" s="7" t="s">
        <v>2781</v>
      </c>
      <c r="I4407" s="7"/>
      <c r="J4407" s="7"/>
      <c r="K4407" s="7">
        <v>0</v>
      </c>
      <c r="L4407" s="7">
        <v>0</v>
      </c>
      <c r="M4407" s="7">
        <v>275</v>
      </c>
      <c r="N4407" s="7">
        <v>1</v>
      </c>
      <c r="O4407" s="7" t="s">
        <v>71</v>
      </c>
      <c r="P4407" s="7">
        <v>0</v>
      </c>
      <c r="Q4407" s="7">
        <v>0</v>
      </c>
      <c r="R4407" s="7">
        <v>275</v>
      </c>
    </row>
    <row r="4408" spans="1:18" x14ac:dyDescent="0.25">
      <c r="A4408" s="7" t="s">
        <v>8593</v>
      </c>
      <c r="B4408" s="8">
        <v>44340</v>
      </c>
      <c r="C4408" s="7">
        <v>1</v>
      </c>
      <c r="D4408" s="7" t="s">
        <v>8594</v>
      </c>
      <c r="E4408" s="7" t="s">
        <v>592</v>
      </c>
      <c r="F4408" s="7" t="s">
        <v>8595</v>
      </c>
      <c r="G4408" s="8">
        <v>44265</v>
      </c>
      <c r="H4408" s="7" t="s">
        <v>2781</v>
      </c>
      <c r="I4408" s="7"/>
      <c r="J4408" s="7"/>
      <c r="K4408" s="7">
        <v>0</v>
      </c>
      <c r="L4408" s="7">
        <v>0</v>
      </c>
      <c r="M4408" s="7">
        <v>25</v>
      </c>
      <c r="N4408" s="7">
        <v>1</v>
      </c>
      <c r="O4408" s="7" t="s">
        <v>71</v>
      </c>
      <c r="P4408" s="7">
        <v>0</v>
      </c>
      <c r="Q4408" s="7">
        <v>0</v>
      </c>
      <c r="R4408" s="7">
        <v>25</v>
      </c>
    </row>
    <row r="4409" spans="1:18" x14ac:dyDescent="0.25">
      <c r="A4409" s="7" t="s">
        <v>8596</v>
      </c>
      <c r="B4409" s="8">
        <v>44340</v>
      </c>
      <c r="C4409" s="7">
        <v>1</v>
      </c>
      <c r="D4409" s="7" t="s">
        <v>8597</v>
      </c>
      <c r="E4409" s="7" t="s">
        <v>592</v>
      </c>
      <c r="F4409" s="7" t="s">
        <v>8598</v>
      </c>
      <c r="G4409" s="8">
        <v>44275</v>
      </c>
      <c r="H4409" s="7" t="s">
        <v>2781</v>
      </c>
      <c r="I4409" s="7"/>
      <c r="J4409" s="7"/>
      <c r="K4409" s="7">
        <v>0</v>
      </c>
      <c r="L4409" s="7">
        <v>0</v>
      </c>
      <c r="M4409" s="7">
        <v>25</v>
      </c>
      <c r="N4409" s="7">
        <v>1</v>
      </c>
      <c r="O4409" s="7" t="s">
        <v>71</v>
      </c>
      <c r="P4409" s="7">
        <v>0</v>
      </c>
      <c r="Q4409" s="7">
        <v>0</v>
      </c>
      <c r="R4409" s="7">
        <v>25</v>
      </c>
    </row>
    <row r="4410" spans="1:18" x14ac:dyDescent="0.25">
      <c r="A4410" s="7" t="s">
        <v>8599</v>
      </c>
      <c r="B4410" s="8">
        <v>44340</v>
      </c>
      <c r="C4410" s="7">
        <v>1</v>
      </c>
      <c r="D4410" s="7" t="s">
        <v>8600</v>
      </c>
      <c r="E4410" s="7" t="s">
        <v>592</v>
      </c>
      <c r="F4410" s="7" t="s">
        <v>8601</v>
      </c>
      <c r="G4410" s="8">
        <v>44281</v>
      </c>
      <c r="H4410" s="7" t="s">
        <v>2781</v>
      </c>
      <c r="I4410" s="7"/>
      <c r="J4410" s="7"/>
      <c r="K4410" s="7">
        <v>0</v>
      </c>
      <c r="L4410" s="7">
        <v>0</v>
      </c>
      <c r="M4410" s="7">
        <v>250</v>
      </c>
      <c r="N4410" s="7">
        <v>1</v>
      </c>
      <c r="O4410" s="7" t="s">
        <v>71</v>
      </c>
      <c r="P4410" s="7">
        <v>0</v>
      </c>
      <c r="Q4410" s="7">
        <v>0</v>
      </c>
      <c r="R4410" s="7">
        <v>375</v>
      </c>
    </row>
    <row r="4411" spans="1:18" x14ac:dyDescent="0.25">
      <c r="A4411" s="7" t="s">
        <v>8602</v>
      </c>
      <c r="B4411" s="8">
        <v>44340</v>
      </c>
      <c r="C4411" s="7">
        <v>1</v>
      </c>
      <c r="D4411" s="7" t="s">
        <v>8603</v>
      </c>
      <c r="E4411" s="7" t="s">
        <v>592</v>
      </c>
      <c r="F4411" s="7" t="s">
        <v>8604</v>
      </c>
      <c r="G4411" s="8">
        <v>44301</v>
      </c>
      <c r="H4411" s="7" t="s">
        <v>2781</v>
      </c>
      <c r="I4411" s="7"/>
      <c r="J4411" s="7"/>
      <c r="K4411" s="7">
        <v>0</v>
      </c>
      <c r="L4411" s="7">
        <v>0</v>
      </c>
      <c r="M4411" s="7">
        <v>12</v>
      </c>
      <c r="N4411" s="7">
        <v>1</v>
      </c>
      <c r="O4411" s="7" t="s">
        <v>71</v>
      </c>
      <c r="P4411" s="7">
        <v>0</v>
      </c>
      <c r="Q4411" s="7">
        <v>0</v>
      </c>
      <c r="R4411" s="7">
        <v>12</v>
      </c>
    </row>
    <row r="4412" spans="1:18" x14ac:dyDescent="0.25">
      <c r="A4412" s="7" t="s">
        <v>8605</v>
      </c>
      <c r="B4412" s="8">
        <v>44340</v>
      </c>
      <c r="C4412" s="7">
        <v>1</v>
      </c>
      <c r="D4412" s="7" t="s">
        <v>8606</v>
      </c>
      <c r="E4412" s="7" t="s">
        <v>592</v>
      </c>
      <c r="F4412" s="7" t="s">
        <v>8607</v>
      </c>
      <c r="G4412" s="8">
        <v>44305</v>
      </c>
      <c r="H4412" s="7" t="s">
        <v>2781</v>
      </c>
      <c r="I4412" s="7"/>
      <c r="J4412" s="7"/>
      <c r="K4412" s="7">
        <v>0</v>
      </c>
      <c r="L4412" s="7">
        <v>0</v>
      </c>
      <c r="M4412" s="7">
        <v>2.5</v>
      </c>
      <c r="N4412" s="7">
        <v>1</v>
      </c>
      <c r="O4412" s="7" t="s">
        <v>71</v>
      </c>
      <c r="P4412" s="7">
        <v>0</v>
      </c>
      <c r="Q4412" s="7">
        <v>0</v>
      </c>
      <c r="R4412" s="7">
        <v>102.5</v>
      </c>
    </row>
    <row r="4413" spans="1:18" x14ac:dyDescent="0.25">
      <c r="A4413" s="7" t="s">
        <v>8608</v>
      </c>
      <c r="B4413" s="8">
        <v>44340</v>
      </c>
      <c r="C4413" s="7">
        <v>1</v>
      </c>
      <c r="D4413" s="7" t="s">
        <v>8609</v>
      </c>
      <c r="E4413" s="7" t="s">
        <v>592</v>
      </c>
      <c r="F4413" s="7" t="s">
        <v>8610</v>
      </c>
      <c r="G4413" s="8">
        <v>44334</v>
      </c>
      <c r="H4413" s="7" t="s">
        <v>2781</v>
      </c>
      <c r="I4413" s="7"/>
      <c r="J4413" s="7"/>
      <c r="K4413" s="7">
        <v>0</v>
      </c>
      <c r="L4413" s="7">
        <v>0</v>
      </c>
      <c r="M4413" s="7">
        <v>40</v>
      </c>
      <c r="N4413" s="7">
        <v>1</v>
      </c>
      <c r="O4413" s="7" t="s">
        <v>71</v>
      </c>
      <c r="P4413" s="7">
        <v>0</v>
      </c>
      <c r="Q4413" s="7">
        <v>0</v>
      </c>
      <c r="R4413" s="7">
        <v>40</v>
      </c>
    </row>
    <row r="4414" spans="1:18" x14ac:dyDescent="0.25">
      <c r="A4414" s="7" t="s">
        <v>8611</v>
      </c>
      <c r="B4414" s="8">
        <v>44340</v>
      </c>
      <c r="C4414" s="7">
        <v>1</v>
      </c>
      <c r="D4414" s="7" t="s">
        <v>8612</v>
      </c>
      <c r="E4414" s="7" t="s">
        <v>592</v>
      </c>
      <c r="F4414" s="7" t="s">
        <v>8613</v>
      </c>
      <c r="G4414" s="8">
        <v>44309</v>
      </c>
      <c r="H4414" s="7" t="s">
        <v>2781</v>
      </c>
      <c r="I4414" s="7"/>
      <c r="J4414" s="7"/>
      <c r="K4414" s="7">
        <v>0</v>
      </c>
      <c r="L4414" s="7">
        <v>0</v>
      </c>
      <c r="M4414" s="7">
        <v>12</v>
      </c>
      <c r="N4414" s="7">
        <v>1</v>
      </c>
      <c r="O4414" s="7" t="s">
        <v>71</v>
      </c>
      <c r="P4414" s="7">
        <v>0</v>
      </c>
      <c r="Q4414" s="7">
        <v>0</v>
      </c>
      <c r="R4414" s="7">
        <v>12</v>
      </c>
    </row>
    <row r="4415" spans="1:18" x14ac:dyDescent="0.25">
      <c r="A4415" s="7" t="s">
        <v>8614</v>
      </c>
      <c r="B4415" s="8">
        <v>44340</v>
      </c>
      <c r="C4415" s="7">
        <v>1</v>
      </c>
      <c r="D4415" s="7" t="s">
        <v>8615</v>
      </c>
      <c r="E4415" s="7" t="s">
        <v>592</v>
      </c>
      <c r="F4415" s="7" t="s">
        <v>8616</v>
      </c>
      <c r="G4415" s="8">
        <v>44310</v>
      </c>
      <c r="H4415" s="7" t="s">
        <v>2781</v>
      </c>
      <c r="I4415" s="7"/>
      <c r="J4415" s="7"/>
      <c r="K4415" s="7">
        <v>0</v>
      </c>
      <c r="L4415" s="7">
        <v>0</v>
      </c>
      <c r="M4415" s="7">
        <v>25</v>
      </c>
      <c r="N4415" s="7">
        <v>1</v>
      </c>
      <c r="O4415" s="7" t="s">
        <v>71</v>
      </c>
      <c r="P4415" s="7">
        <v>0</v>
      </c>
      <c r="Q4415" s="7">
        <v>0</v>
      </c>
      <c r="R4415" s="7">
        <v>32.5</v>
      </c>
    </row>
    <row r="4416" spans="1:18" x14ac:dyDescent="0.25">
      <c r="A4416" s="7" t="s">
        <v>8617</v>
      </c>
      <c r="B4416" s="8">
        <v>44340</v>
      </c>
      <c r="C4416" s="7">
        <v>1</v>
      </c>
      <c r="D4416" s="7" t="s">
        <v>8618</v>
      </c>
      <c r="E4416" s="7" t="s">
        <v>592</v>
      </c>
      <c r="F4416" s="7" t="s">
        <v>8619</v>
      </c>
      <c r="G4416" s="8">
        <v>44320</v>
      </c>
      <c r="H4416" s="7" t="s">
        <v>2781</v>
      </c>
      <c r="I4416" s="7"/>
      <c r="J4416" s="7"/>
      <c r="K4416" s="7">
        <v>0</v>
      </c>
      <c r="L4416" s="7">
        <v>0</v>
      </c>
      <c r="M4416" s="7">
        <v>8</v>
      </c>
      <c r="N4416" s="7">
        <v>1</v>
      </c>
      <c r="O4416" s="7" t="s">
        <v>71</v>
      </c>
      <c r="P4416" s="7">
        <v>0</v>
      </c>
      <c r="Q4416" s="7">
        <v>0</v>
      </c>
      <c r="R4416" s="7">
        <v>8</v>
      </c>
    </row>
    <row r="4417" spans="1:18" x14ac:dyDescent="0.25">
      <c r="A4417" s="7" t="s">
        <v>8620</v>
      </c>
      <c r="B4417" s="8">
        <v>44340</v>
      </c>
      <c r="C4417" s="7">
        <v>1</v>
      </c>
      <c r="D4417" s="7" t="s">
        <v>8621</v>
      </c>
      <c r="E4417" s="7" t="s">
        <v>592</v>
      </c>
      <c r="F4417" s="7" t="s">
        <v>8622</v>
      </c>
      <c r="G4417" s="8">
        <v>44315</v>
      </c>
      <c r="H4417" s="7" t="s">
        <v>2781</v>
      </c>
      <c r="I4417" s="7"/>
      <c r="J4417" s="7"/>
      <c r="K4417" s="7">
        <v>0</v>
      </c>
      <c r="L4417" s="7">
        <v>0</v>
      </c>
      <c r="M4417" s="7">
        <v>24</v>
      </c>
      <c r="N4417" s="7">
        <v>1</v>
      </c>
      <c r="O4417" s="7" t="s">
        <v>71</v>
      </c>
      <c r="P4417" s="7">
        <v>0</v>
      </c>
      <c r="Q4417" s="7">
        <v>0</v>
      </c>
      <c r="R4417" s="7">
        <v>24</v>
      </c>
    </row>
    <row r="4418" spans="1:18" x14ac:dyDescent="0.25">
      <c r="A4418" s="7" t="s">
        <v>8623</v>
      </c>
      <c r="B4418" s="8">
        <v>44340</v>
      </c>
      <c r="C4418" s="7">
        <v>1</v>
      </c>
      <c r="D4418" s="7" t="s">
        <v>8624</v>
      </c>
      <c r="E4418" s="7" t="s">
        <v>592</v>
      </c>
      <c r="F4418" s="7" t="s">
        <v>8625</v>
      </c>
      <c r="G4418" s="8">
        <v>44329</v>
      </c>
      <c r="H4418" s="7" t="s">
        <v>2781</v>
      </c>
      <c r="I4418" s="7"/>
      <c r="J4418" s="7"/>
      <c r="K4418" s="7">
        <v>0</v>
      </c>
      <c r="L4418" s="7">
        <v>0</v>
      </c>
      <c r="M4418" s="7">
        <v>0</v>
      </c>
      <c r="N4418" s="7">
        <v>1</v>
      </c>
      <c r="O4418" s="7" t="s">
        <v>53</v>
      </c>
      <c r="P4418" s="7">
        <v>0</v>
      </c>
      <c r="Q4418" s="7">
        <v>0</v>
      </c>
      <c r="R4418" s="7">
        <v>3240</v>
      </c>
    </row>
    <row r="4419" spans="1:18" x14ac:dyDescent="0.25">
      <c r="A4419" s="7" t="s">
        <v>8626</v>
      </c>
      <c r="B4419" s="8">
        <v>44340</v>
      </c>
      <c r="C4419" s="7">
        <v>1</v>
      </c>
      <c r="D4419" s="7" t="s">
        <v>8627</v>
      </c>
      <c r="E4419" s="7" t="s">
        <v>592</v>
      </c>
      <c r="F4419" s="7" t="s">
        <v>8628</v>
      </c>
      <c r="G4419" s="8">
        <v>44337</v>
      </c>
      <c r="H4419" s="7" t="s">
        <v>2781</v>
      </c>
      <c r="I4419" s="7"/>
      <c r="J4419" s="7"/>
      <c r="K4419" s="7">
        <v>0</v>
      </c>
      <c r="L4419" s="7">
        <v>0</v>
      </c>
      <c r="M4419" s="7">
        <v>0</v>
      </c>
      <c r="N4419" s="7">
        <v>1</v>
      </c>
      <c r="O4419" s="7" t="s">
        <v>53</v>
      </c>
      <c r="P4419" s="7">
        <v>0</v>
      </c>
      <c r="Q4419" s="7">
        <v>0</v>
      </c>
      <c r="R4419" s="7">
        <v>2160</v>
      </c>
    </row>
    <row r="4420" spans="1:18" x14ac:dyDescent="0.25">
      <c r="A4420" s="7" t="s">
        <v>8629</v>
      </c>
      <c r="B4420" s="8">
        <v>44343</v>
      </c>
      <c r="C4420" s="7">
        <v>1</v>
      </c>
      <c r="D4420" s="7" t="s">
        <v>8630</v>
      </c>
      <c r="E4420" s="7" t="s">
        <v>592</v>
      </c>
      <c r="F4420" s="7" t="s">
        <v>8631</v>
      </c>
      <c r="G4420" s="8">
        <v>44315</v>
      </c>
      <c r="H4420" s="7" t="s">
        <v>2781</v>
      </c>
      <c r="I4420" s="7"/>
      <c r="J4420" s="7"/>
      <c r="K4420" s="7">
        <v>0</v>
      </c>
      <c r="L4420" s="7">
        <v>0</v>
      </c>
      <c r="M4420" s="7">
        <v>850</v>
      </c>
      <c r="N4420" s="7">
        <v>1</v>
      </c>
      <c r="O4420" s="7" t="s">
        <v>53</v>
      </c>
      <c r="P4420" s="7">
        <v>0</v>
      </c>
      <c r="Q4420" s="7">
        <v>0</v>
      </c>
      <c r="R4420" s="7">
        <v>850</v>
      </c>
    </row>
    <row r="4421" spans="1:18" x14ac:dyDescent="0.25">
      <c r="A4421" s="7" t="s">
        <v>8632</v>
      </c>
      <c r="B4421" s="8">
        <v>44343</v>
      </c>
      <c r="C4421" s="7">
        <v>1</v>
      </c>
      <c r="D4421" s="7" t="s">
        <v>8633</v>
      </c>
      <c r="E4421" s="7" t="s">
        <v>592</v>
      </c>
      <c r="F4421" s="7" t="s">
        <v>8634</v>
      </c>
      <c r="G4421" s="8">
        <v>44340</v>
      </c>
      <c r="H4421" s="7" t="s">
        <v>2781</v>
      </c>
      <c r="I4421" s="7"/>
      <c r="J4421" s="7"/>
      <c r="K4421" s="7">
        <v>0</v>
      </c>
      <c r="L4421" s="7">
        <v>0</v>
      </c>
      <c r="M4421" s="7">
        <v>19949.689999999999</v>
      </c>
      <c r="N4421" s="7">
        <v>1</v>
      </c>
      <c r="O4421" s="7" t="s">
        <v>53</v>
      </c>
      <c r="P4421" s="7">
        <v>0</v>
      </c>
      <c r="Q4421" s="7">
        <v>0</v>
      </c>
      <c r="R4421" s="7">
        <v>19949.689999999999</v>
      </c>
    </row>
    <row r="4422" spans="1:18" x14ac:dyDescent="0.25">
      <c r="A4422" s="7" t="s">
        <v>8635</v>
      </c>
      <c r="B4422" s="8">
        <v>44343</v>
      </c>
      <c r="C4422" s="7">
        <v>1</v>
      </c>
      <c r="D4422" s="7" t="s">
        <v>8636</v>
      </c>
      <c r="E4422" s="7" t="s">
        <v>592</v>
      </c>
      <c r="F4422" s="7" t="s">
        <v>8637</v>
      </c>
      <c r="G4422" s="8">
        <v>44340</v>
      </c>
      <c r="H4422" s="7" t="s">
        <v>2781</v>
      </c>
      <c r="I4422" s="7"/>
      <c r="J4422" s="7"/>
      <c r="K4422" s="7">
        <v>0</v>
      </c>
      <c r="L4422" s="7">
        <v>0</v>
      </c>
      <c r="M4422" s="7">
        <v>17365</v>
      </c>
      <c r="N4422" s="7">
        <v>1</v>
      </c>
      <c r="O4422" s="7" t="s">
        <v>53</v>
      </c>
      <c r="P4422" s="7">
        <v>0</v>
      </c>
      <c r="Q4422" s="7">
        <v>0</v>
      </c>
      <c r="R4422" s="7">
        <v>17365</v>
      </c>
    </row>
    <row r="4423" spans="1:18" x14ac:dyDescent="0.25">
      <c r="A4423" s="7" t="s">
        <v>8638</v>
      </c>
      <c r="B4423" s="8">
        <v>44343</v>
      </c>
      <c r="C4423" s="7">
        <v>1</v>
      </c>
      <c r="D4423" s="7" t="s">
        <v>8639</v>
      </c>
      <c r="E4423" s="7" t="s">
        <v>592</v>
      </c>
      <c r="F4423" s="7" t="s">
        <v>8640</v>
      </c>
      <c r="G4423" s="8">
        <v>44312</v>
      </c>
      <c r="H4423" s="7" t="s">
        <v>2781</v>
      </c>
      <c r="I4423" s="7"/>
      <c r="J4423" s="7"/>
      <c r="K4423" s="7">
        <v>0</v>
      </c>
      <c r="L4423" s="7">
        <v>0</v>
      </c>
      <c r="M4423" s="7">
        <v>1000</v>
      </c>
      <c r="N4423" s="7">
        <v>1</v>
      </c>
      <c r="O4423" s="7" t="s">
        <v>53</v>
      </c>
      <c r="P4423" s="7">
        <v>0</v>
      </c>
      <c r="Q4423" s="7">
        <v>0</v>
      </c>
      <c r="R4423" s="7">
        <v>1000</v>
      </c>
    </row>
    <row r="4424" spans="1:18" x14ac:dyDescent="0.25">
      <c r="A4424" s="7" t="s">
        <v>8641</v>
      </c>
      <c r="B4424" s="8">
        <v>44344</v>
      </c>
      <c r="C4424" s="7">
        <v>1</v>
      </c>
      <c r="D4424" s="7" t="s">
        <v>8642</v>
      </c>
      <c r="E4424" s="7" t="s">
        <v>592</v>
      </c>
      <c r="F4424" s="7" t="s">
        <v>8643</v>
      </c>
      <c r="G4424" s="8">
        <v>44337</v>
      </c>
      <c r="H4424" s="7" t="s">
        <v>2781</v>
      </c>
      <c r="I4424" s="7"/>
      <c r="J4424" s="7"/>
      <c r="K4424" s="7">
        <v>0</v>
      </c>
      <c r="L4424" s="7">
        <v>0</v>
      </c>
      <c r="M4424" s="7">
        <v>26000</v>
      </c>
      <c r="N4424" s="7">
        <v>1</v>
      </c>
      <c r="O4424" s="7" t="s">
        <v>53</v>
      </c>
      <c r="P4424" s="7">
        <v>0</v>
      </c>
      <c r="Q4424" s="7">
        <v>0</v>
      </c>
      <c r="R4424" s="7">
        <v>26000</v>
      </c>
    </row>
    <row r="4425" spans="1:18" x14ac:dyDescent="0.25">
      <c r="A4425" s="7" t="s">
        <v>8644</v>
      </c>
      <c r="B4425" s="8">
        <v>44345</v>
      </c>
      <c r="C4425" s="7">
        <v>1</v>
      </c>
      <c r="D4425" s="7" t="s">
        <v>8645</v>
      </c>
      <c r="E4425" s="7" t="s">
        <v>592</v>
      </c>
      <c r="F4425" s="7" t="s">
        <v>8646</v>
      </c>
      <c r="G4425" s="8">
        <v>44340</v>
      </c>
      <c r="H4425" s="7" t="s">
        <v>2781</v>
      </c>
      <c r="I4425" s="7"/>
      <c r="J4425" s="7"/>
      <c r="K4425" s="7">
        <v>0</v>
      </c>
      <c r="L4425" s="7">
        <v>0</v>
      </c>
      <c r="M4425" s="7">
        <v>70</v>
      </c>
      <c r="N4425" s="7">
        <v>1</v>
      </c>
      <c r="O4425" s="7" t="s">
        <v>71</v>
      </c>
      <c r="P4425" s="7">
        <v>0</v>
      </c>
      <c r="Q4425" s="7">
        <v>0</v>
      </c>
      <c r="R4425" s="7">
        <v>70</v>
      </c>
    </row>
    <row r="4426" spans="1:18" x14ac:dyDescent="0.25">
      <c r="A4426" s="7" t="s">
        <v>8647</v>
      </c>
      <c r="B4426" s="8">
        <v>44351</v>
      </c>
      <c r="C4426" s="7">
        <v>1</v>
      </c>
      <c r="D4426" s="7" t="s">
        <v>8648</v>
      </c>
      <c r="E4426" s="7" t="s">
        <v>592</v>
      </c>
      <c r="F4426" s="7" t="s">
        <v>8649</v>
      </c>
      <c r="G4426" s="8">
        <v>44350</v>
      </c>
      <c r="H4426" s="7" t="s">
        <v>2781</v>
      </c>
      <c r="I4426" s="7"/>
      <c r="J4426" s="7"/>
      <c r="K4426" s="7">
        <v>0</v>
      </c>
      <c r="L4426" s="7">
        <v>0</v>
      </c>
      <c r="M4426" s="7">
        <v>1165.6199999999999</v>
      </c>
      <c r="N4426" s="7">
        <v>1</v>
      </c>
      <c r="O4426" s="7" t="s">
        <v>53</v>
      </c>
      <c r="P4426" s="7">
        <v>0</v>
      </c>
      <c r="Q4426" s="7">
        <v>0</v>
      </c>
      <c r="R4426" s="7">
        <v>1165.6199999999999</v>
      </c>
    </row>
    <row r="4427" spans="1:18" x14ac:dyDescent="0.25">
      <c r="A4427" s="7" t="s">
        <v>8650</v>
      </c>
      <c r="B4427" s="8">
        <v>44351</v>
      </c>
      <c r="C4427" s="7">
        <v>1</v>
      </c>
      <c r="D4427" s="7" t="s">
        <v>8651</v>
      </c>
      <c r="E4427" s="7" t="s">
        <v>592</v>
      </c>
      <c r="F4427" s="7" t="s">
        <v>8652</v>
      </c>
      <c r="G4427" s="8">
        <v>44350</v>
      </c>
      <c r="H4427" s="7" t="s">
        <v>2781</v>
      </c>
      <c r="I4427" s="7"/>
      <c r="J4427" s="7"/>
      <c r="K4427" s="7">
        <v>0</v>
      </c>
      <c r="L4427" s="7">
        <v>0</v>
      </c>
      <c r="M4427" s="7">
        <v>942.92</v>
      </c>
      <c r="N4427" s="7">
        <v>1</v>
      </c>
      <c r="O4427" s="7" t="s">
        <v>53</v>
      </c>
      <c r="P4427" s="7">
        <v>0</v>
      </c>
      <c r="Q4427" s="7">
        <v>0</v>
      </c>
      <c r="R4427" s="7">
        <v>942.92</v>
      </c>
    </row>
    <row r="4428" spans="1:18" x14ac:dyDescent="0.25">
      <c r="A4428" s="7" t="s">
        <v>8653</v>
      </c>
      <c r="B4428" s="8">
        <v>44354</v>
      </c>
      <c r="C4428" s="7">
        <v>1</v>
      </c>
      <c r="D4428" s="7" t="s">
        <v>8654</v>
      </c>
      <c r="E4428" s="7" t="s">
        <v>592</v>
      </c>
      <c r="F4428" s="7" t="s">
        <v>8655</v>
      </c>
      <c r="G4428" s="8">
        <v>44322</v>
      </c>
      <c r="H4428" s="7" t="s">
        <v>2781</v>
      </c>
      <c r="I4428" s="7"/>
      <c r="J4428" s="7"/>
      <c r="K4428" s="7">
        <v>0</v>
      </c>
      <c r="L4428" s="7">
        <v>0</v>
      </c>
      <c r="M4428" s="7">
        <v>0</v>
      </c>
      <c r="N4428" s="7">
        <v>1</v>
      </c>
      <c r="O4428" s="7" t="s">
        <v>53</v>
      </c>
      <c r="P4428" s="7">
        <v>0</v>
      </c>
      <c r="Q4428" s="7">
        <v>0</v>
      </c>
      <c r="R4428" s="7">
        <v>855</v>
      </c>
    </row>
    <row r="4429" spans="1:18" x14ac:dyDescent="0.25">
      <c r="A4429" s="7" t="s">
        <v>8656</v>
      </c>
      <c r="B4429" s="8">
        <v>44357</v>
      </c>
      <c r="C4429" s="7">
        <v>1</v>
      </c>
      <c r="D4429" s="7" t="s">
        <v>8657</v>
      </c>
      <c r="E4429" s="7" t="s">
        <v>592</v>
      </c>
      <c r="F4429" s="7" t="s">
        <v>8658</v>
      </c>
      <c r="G4429" s="8">
        <v>44329</v>
      </c>
      <c r="H4429" s="7" t="s">
        <v>2781</v>
      </c>
      <c r="I4429" s="7"/>
      <c r="J4429" s="7"/>
      <c r="K4429" s="7">
        <v>0</v>
      </c>
      <c r="L4429" s="7">
        <v>0</v>
      </c>
      <c r="M4429" s="7">
        <v>4500</v>
      </c>
      <c r="N4429" s="7">
        <v>1</v>
      </c>
      <c r="O4429" s="7" t="s">
        <v>53</v>
      </c>
      <c r="P4429" s="7">
        <v>0</v>
      </c>
      <c r="Q4429" s="7">
        <v>0</v>
      </c>
      <c r="R4429" s="7">
        <v>4500</v>
      </c>
    </row>
    <row r="4430" spans="1:18" x14ac:dyDescent="0.25">
      <c r="A4430" s="7" t="s">
        <v>8659</v>
      </c>
      <c r="B4430" s="8">
        <v>44361</v>
      </c>
      <c r="C4430" s="7">
        <v>1</v>
      </c>
      <c r="D4430" s="7" t="s">
        <v>8657</v>
      </c>
      <c r="E4430" s="7" t="s">
        <v>592</v>
      </c>
      <c r="F4430" s="7" t="s">
        <v>8658</v>
      </c>
      <c r="G4430" s="8">
        <v>44329</v>
      </c>
      <c r="H4430" s="7" t="s">
        <v>2781</v>
      </c>
      <c r="I4430" s="7"/>
      <c r="J4430" s="7"/>
      <c r="K4430" s="7">
        <v>0</v>
      </c>
      <c r="L4430" s="7">
        <v>0</v>
      </c>
      <c r="M4430" s="7">
        <v>4500</v>
      </c>
      <c r="N4430" s="7">
        <v>1</v>
      </c>
      <c r="O4430" s="7" t="s">
        <v>53</v>
      </c>
      <c r="P4430" s="7">
        <v>0</v>
      </c>
      <c r="Q4430" s="7">
        <v>0</v>
      </c>
      <c r="R4430" s="7">
        <v>4500</v>
      </c>
    </row>
    <row r="4431" spans="1:18" x14ac:dyDescent="0.25">
      <c r="A4431" s="7" t="s">
        <v>8660</v>
      </c>
      <c r="B4431" s="8">
        <v>44361</v>
      </c>
      <c r="C4431" s="7">
        <v>1</v>
      </c>
      <c r="D4431" s="7" t="s">
        <v>8661</v>
      </c>
      <c r="E4431" s="7" t="s">
        <v>592</v>
      </c>
      <c r="F4431" s="7" t="s">
        <v>8662</v>
      </c>
      <c r="G4431" s="8">
        <v>44327</v>
      </c>
      <c r="H4431" s="7" t="s">
        <v>2781</v>
      </c>
      <c r="I4431" s="7"/>
      <c r="J4431" s="7"/>
      <c r="K4431" s="7">
        <v>0</v>
      </c>
      <c r="L4431" s="7">
        <v>0</v>
      </c>
      <c r="M4431" s="7">
        <v>0</v>
      </c>
      <c r="N4431" s="7">
        <v>1</v>
      </c>
      <c r="O4431" s="7" t="s">
        <v>53</v>
      </c>
      <c r="P4431" s="7">
        <v>0</v>
      </c>
      <c r="Q4431" s="7">
        <v>0</v>
      </c>
      <c r="R4431" s="7">
        <v>3566</v>
      </c>
    </row>
    <row r="4432" spans="1:18" x14ac:dyDescent="0.25">
      <c r="A4432" s="7" t="s">
        <v>8663</v>
      </c>
      <c r="B4432" s="8">
        <v>44361</v>
      </c>
      <c r="C4432" s="7">
        <v>1</v>
      </c>
      <c r="D4432" s="7" t="s">
        <v>8664</v>
      </c>
      <c r="E4432" s="7" t="s">
        <v>592</v>
      </c>
      <c r="F4432" s="7" t="s">
        <v>8665</v>
      </c>
      <c r="G4432" s="8">
        <v>44355</v>
      </c>
      <c r="H4432" s="7" t="s">
        <v>2781</v>
      </c>
      <c r="I4432" s="7"/>
      <c r="J4432" s="7"/>
      <c r="K4432" s="7">
        <v>0</v>
      </c>
      <c r="L4432" s="7">
        <v>0</v>
      </c>
      <c r="M4432" s="7">
        <v>3120</v>
      </c>
      <c r="N4432" s="7">
        <v>1</v>
      </c>
      <c r="O4432" s="7" t="s">
        <v>53</v>
      </c>
      <c r="P4432" s="7">
        <v>0</v>
      </c>
      <c r="Q4432" s="7">
        <v>0</v>
      </c>
      <c r="R4432" s="7">
        <v>3120</v>
      </c>
    </row>
    <row r="4433" spans="1:18" x14ac:dyDescent="0.25">
      <c r="A4433" s="7" t="s">
        <v>8663</v>
      </c>
      <c r="B4433" s="8">
        <v>44361</v>
      </c>
      <c r="C4433" s="7">
        <v>2</v>
      </c>
      <c r="D4433" s="7" t="s">
        <v>8666</v>
      </c>
      <c r="E4433" s="7" t="s">
        <v>592</v>
      </c>
      <c r="F4433" s="7" t="s">
        <v>8667</v>
      </c>
      <c r="G4433" s="8">
        <v>44355</v>
      </c>
      <c r="H4433" s="7" t="s">
        <v>2781</v>
      </c>
      <c r="I4433" s="7"/>
      <c r="J4433" s="7"/>
      <c r="K4433" s="7">
        <v>0</v>
      </c>
      <c r="L4433" s="7">
        <v>0</v>
      </c>
      <c r="M4433" s="7">
        <v>1560</v>
      </c>
      <c r="N4433" s="7">
        <v>1</v>
      </c>
      <c r="O4433" s="7" t="s">
        <v>53</v>
      </c>
      <c r="P4433" s="7">
        <v>0</v>
      </c>
      <c r="Q4433" s="7">
        <v>0</v>
      </c>
      <c r="R4433" s="7">
        <v>1560</v>
      </c>
    </row>
    <row r="4434" spans="1:18" x14ac:dyDescent="0.25">
      <c r="A4434" s="7" t="s">
        <v>8668</v>
      </c>
      <c r="B4434" s="8">
        <v>44362</v>
      </c>
      <c r="C4434" s="7">
        <v>1</v>
      </c>
      <c r="D4434" s="7" t="s">
        <v>8669</v>
      </c>
      <c r="E4434" s="7" t="s">
        <v>592</v>
      </c>
      <c r="F4434" s="7" t="s">
        <v>8670</v>
      </c>
      <c r="G4434" s="8">
        <v>44340</v>
      </c>
      <c r="H4434" s="7" t="s">
        <v>2781</v>
      </c>
      <c r="I4434" s="7"/>
      <c r="J4434" s="7"/>
      <c r="K4434" s="7">
        <v>0</v>
      </c>
      <c r="L4434" s="7">
        <v>0</v>
      </c>
      <c r="M4434" s="7">
        <v>504</v>
      </c>
      <c r="N4434" s="7">
        <v>1</v>
      </c>
      <c r="O4434" s="7" t="s">
        <v>53</v>
      </c>
      <c r="P4434" s="7">
        <v>0</v>
      </c>
      <c r="Q4434" s="7">
        <v>0</v>
      </c>
      <c r="R4434" s="7">
        <v>504</v>
      </c>
    </row>
    <row r="4435" spans="1:18" x14ac:dyDescent="0.25">
      <c r="A4435" s="7" t="s">
        <v>8671</v>
      </c>
      <c r="B4435" s="8">
        <v>44362</v>
      </c>
      <c r="C4435" s="7">
        <v>1</v>
      </c>
      <c r="D4435" s="7" t="s">
        <v>8672</v>
      </c>
      <c r="E4435" s="7" t="s">
        <v>592</v>
      </c>
      <c r="F4435" s="7" t="s">
        <v>8673</v>
      </c>
      <c r="G4435" s="8">
        <v>44333</v>
      </c>
      <c r="H4435" s="7" t="s">
        <v>2781</v>
      </c>
      <c r="I4435" s="7"/>
      <c r="J4435" s="7"/>
      <c r="K4435" s="7">
        <v>0</v>
      </c>
      <c r="L4435" s="7">
        <v>0</v>
      </c>
      <c r="M4435" s="7">
        <v>7850</v>
      </c>
      <c r="N4435" s="7">
        <v>1</v>
      </c>
      <c r="O4435" s="7" t="s">
        <v>53</v>
      </c>
      <c r="P4435" s="7">
        <v>0</v>
      </c>
      <c r="Q4435" s="7">
        <v>0</v>
      </c>
      <c r="R4435" s="7">
        <v>7850</v>
      </c>
    </row>
    <row r="4436" spans="1:18" x14ac:dyDescent="0.25">
      <c r="A4436" s="7" t="s">
        <v>8674</v>
      </c>
      <c r="B4436" s="8">
        <v>44362</v>
      </c>
      <c r="C4436" s="7">
        <v>1</v>
      </c>
      <c r="D4436" s="7" t="s">
        <v>8675</v>
      </c>
      <c r="E4436" s="7" t="s">
        <v>592</v>
      </c>
      <c r="F4436" s="7" t="s">
        <v>8676</v>
      </c>
      <c r="G4436" s="8">
        <v>44355</v>
      </c>
      <c r="H4436" s="7" t="s">
        <v>2781</v>
      </c>
      <c r="I4436" s="7"/>
      <c r="J4436" s="7"/>
      <c r="K4436" s="7">
        <v>0</v>
      </c>
      <c r="L4436" s="7">
        <v>0</v>
      </c>
      <c r="M4436" s="7">
        <v>2850</v>
      </c>
      <c r="N4436" s="7">
        <v>1</v>
      </c>
      <c r="O4436" s="7" t="s">
        <v>53</v>
      </c>
      <c r="P4436" s="7">
        <v>0</v>
      </c>
      <c r="Q4436" s="7">
        <v>0</v>
      </c>
      <c r="R4436" s="7">
        <v>2850</v>
      </c>
    </row>
    <row r="4437" spans="1:18" x14ac:dyDescent="0.25">
      <c r="A4437" s="7" t="s">
        <v>8677</v>
      </c>
      <c r="B4437" s="8">
        <v>44363</v>
      </c>
      <c r="C4437" s="7">
        <v>1</v>
      </c>
      <c r="D4437" s="7" t="s">
        <v>8678</v>
      </c>
      <c r="E4437" s="7" t="s">
        <v>592</v>
      </c>
      <c r="F4437" s="7" t="s">
        <v>8679</v>
      </c>
      <c r="G4437" s="8">
        <v>44318</v>
      </c>
      <c r="H4437" s="7" t="s">
        <v>2781</v>
      </c>
      <c r="I4437" s="7"/>
      <c r="J4437" s="7"/>
      <c r="K4437" s="7">
        <v>0</v>
      </c>
      <c r="L4437" s="7">
        <v>0</v>
      </c>
      <c r="M4437" s="7">
        <v>3500</v>
      </c>
      <c r="N4437" s="7">
        <v>1</v>
      </c>
      <c r="O4437" s="7" t="s">
        <v>53</v>
      </c>
      <c r="P4437" s="7">
        <v>0</v>
      </c>
      <c r="Q4437" s="7">
        <v>0</v>
      </c>
      <c r="R4437" s="7">
        <v>3500</v>
      </c>
    </row>
    <row r="4438" spans="1:18" x14ac:dyDescent="0.25">
      <c r="A4438" s="7" t="s">
        <v>8680</v>
      </c>
      <c r="B4438" s="8">
        <v>44363</v>
      </c>
      <c r="C4438" s="7">
        <v>1</v>
      </c>
      <c r="D4438" s="7" t="s">
        <v>8681</v>
      </c>
      <c r="E4438" s="7" t="s">
        <v>592</v>
      </c>
      <c r="F4438" s="7" t="s">
        <v>8682</v>
      </c>
      <c r="G4438" s="8">
        <v>44351</v>
      </c>
      <c r="H4438" s="7" t="s">
        <v>2781</v>
      </c>
      <c r="I4438" s="7"/>
      <c r="J4438" s="7"/>
      <c r="K4438" s="7">
        <v>0</v>
      </c>
      <c r="L4438" s="7">
        <v>0</v>
      </c>
      <c r="M4438" s="7">
        <v>1400</v>
      </c>
      <c r="N4438" s="7">
        <v>1</v>
      </c>
      <c r="O4438" s="7" t="s">
        <v>53</v>
      </c>
      <c r="P4438" s="7">
        <v>0</v>
      </c>
      <c r="Q4438" s="7">
        <v>0</v>
      </c>
      <c r="R4438" s="7">
        <v>1400</v>
      </c>
    </row>
    <row r="4439" spans="1:18" x14ac:dyDescent="0.25">
      <c r="A4439" s="7" t="s">
        <v>8683</v>
      </c>
      <c r="B4439" s="8">
        <v>44363</v>
      </c>
      <c r="C4439" s="7">
        <v>1</v>
      </c>
      <c r="D4439" s="7" t="s">
        <v>8684</v>
      </c>
      <c r="E4439" s="7" t="s">
        <v>592</v>
      </c>
      <c r="F4439" s="7" t="s">
        <v>8685</v>
      </c>
      <c r="G4439" s="8">
        <v>44322</v>
      </c>
      <c r="H4439" s="7" t="s">
        <v>2781</v>
      </c>
      <c r="I4439" s="7"/>
      <c r="J4439" s="7"/>
      <c r="K4439" s="7">
        <v>0</v>
      </c>
      <c r="L4439" s="7">
        <v>0</v>
      </c>
      <c r="M4439" s="7">
        <v>1200</v>
      </c>
      <c r="N4439" s="7">
        <v>1</v>
      </c>
      <c r="O4439" s="7" t="s">
        <v>53</v>
      </c>
      <c r="P4439" s="7">
        <v>0</v>
      </c>
      <c r="Q4439" s="7">
        <v>0</v>
      </c>
      <c r="R4439" s="7">
        <v>1200</v>
      </c>
    </row>
    <row r="4440" spans="1:18" x14ac:dyDescent="0.25">
      <c r="A4440" s="7" t="s">
        <v>8686</v>
      </c>
      <c r="B4440" s="8">
        <v>44363</v>
      </c>
      <c r="C4440" s="7">
        <v>1</v>
      </c>
      <c r="D4440" s="7" t="s">
        <v>8687</v>
      </c>
      <c r="E4440" s="7" t="s">
        <v>592</v>
      </c>
      <c r="F4440" s="7" t="s">
        <v>8688</v>
      </c>
      <c r="G4440" s="8">
        <v>44335</v>
      </c>
      <c r="H4440" s="7" t="s">
        <v>2781</v>
      </c>
      <c r="I4440" s="7"/>
      <c r="J4440" s="7"/>
      <c r="K4440" s="7">
        <v>0</v>
      </c>
      <c r="L4440" s="7">
        <v>0</v>
      </c>
      <c r="M4440" s="7">
        <v>1000</v>
      </c>
      <c r="N4440" s="7">
        <v>1</v>
      </c>
      <c r="O4440" s="7" t="s">
        <v>53</v>
      </c>
      <c r="P4440" s="7">
        <v>0</v>
      </c>
      <c r="Q4440" s="7">
        <v>0</v>
      </c>
      <c r="R4440" s="7">
        <v>1000</v>
      </c>
    </row>
    <row r="4441" spans="1:18" x14ac:dyDescent="0.25">
      <c r="A4441" s="7" t="s">
        <v>8689</v>
      </c>
      <c r="B4441" s="8">
        <v>44363</v>
      </c>
      <c r="C4441" s="7">
        <v>1</v>
      </c>
      <c r="D4441" s="7" t="s">
        <v>8690</v>
      </c>
      <c r="E4441" s="7" t="s">
        <v>592</v>
      </c>
      <c r="F4441" s="7" t="s">
        <v>8691</v>
      </c>
      <c r="G4441" s="8">
        <v>44334</v>
      </c>
      <c r="H4441" s="7" t="s">
        <v>2781</v>
      </c>
      <c r="I4441" s="7"/>
      <c r="J4441" s="7"/>
      <c r="K4441" s="7">
        <v>0</v>
      </c>
      <c r="L4441" s="7">
        <v>0</v>
      </c>
      <c r="M4441" s="7">
        <v>1000</v>
      </c>
      <c r="N4441" s="7">
        <v>1</v>
      </c>
      <c r="O4441" s="7" t="s">
        <v>53</v>
      </c>
      <c r="P4441" s="7">
        <v>0</v>
      </c>
      <c r="Q4441" s="7">
        <v>0</v>
      </c>
      <c r="R4441" s="7">
        <v>1000</v>
      </c>
    </row>
    <row r="4442" spans="1:18" x14ac:dyDescent="0.25">
      <c r="A4442" s="7" t="s">
        <v>8692</v>
      </c>
      <c r="B4442" s="8">
        <v>44363</v>
      </c>
      <c r="C4442" s="7">
        <v>1</v>
      </c>
      <c r="D4442" s="7" t="s">
        <v>8693</v>
      </c>
      <c r="E4442" s="7" t="s">
        <v>592</v>
      </c>
      <c r="F4442" s="7" t="s">
        <v>8694</v>
      </c>
      <c r="G4442" s="8">
        <v>44334</v>
      </c>
      <c r="H4442" s="7" t="s">
        <v>2781</v>
      </c>
      <c r="I4442" s="7"/>
      <c r="J4442" s="7"/>
      <c r="K4442" s="7">
        <v>0</v>
      </c>
      <c r="L4442" s="7">
        <v>0</v>
      </c>
      <c r="M4442" s="7">
        <v>500</v>
      </c>
      <c r="N4442" s="7">
        <v>1</v>
      </c>
      <c r="O4442" s="7" t="s">
        <v>53</v>
      </c>
      <c r="P4442" s="7">
        <v>0</v>
      </c>
      <c r="Q4442" s="7">
        <v>0</v>
      </c>
      <c r="R4442" s="7">
        <v>500</v>
      </c>
    </row>
    <row r="4443" spans="1:18" x14ac:dyDescent="0.25">
      <c r="A4443" s="7" t="s">
        <v>8695</v>
      </c>
      <c r="B4443" s="8">
        <v>44363</v>
      </c>
      <c r="C4443" s="7">
        <v>1</v>
      </c>
      <c r="D4443" s="7" t="s">
        <v>8696</v>
      </c>
      <c r="E4443" s="7" t="s">
        <v>592</v>
      </c>
      <c r="F4443" s="7" t="s">
        <v>8697</v>
      </c>
      <c r="G4443" s="8">
        <v>44359</v>
      </c>
      <c r="H4443" s="7" t="s">
        <v>2781</v>
      </c>
      <c r="I4443" s="7"/>
      <c r="J4443" s="7"/>
      <c r="K4443" s="7">
        <v>0</v>
      </c>
      <c r="L4443" s="7">
        <v>0</v>
      </c>
      <c r="M4443" s="7">
        <v>1000</v>
      </c>
      <c r="N4443" s="7">
        <v>1</v>
      </c>
      <c r="O4443" s="7" t="s">
        <v>53</v>
      </c>
      <c r="P4443" s="7">
        <v>0</v>
      </c>
      <c r="Q4443" s="7">
        <v>0</v>
      </c>
      <c r="R4443" s="7">
        <v>1000</v>
      </c>
    </row>
    <row r="4444" spans="1:18" x14ac:dyDescent="0.25">
      <c r="A4444" s="7" t="s">
        <v>8698</v>
      </c>
      <c r="B4444" s="8">
        <v>44363</v>
      </c>
      <c r="C4444" s="7">
        <v>1</v>
      </c>
      <c r="D4444" s="7" t="s">
        <v>8699</v>
      </c>
      <c r="E4444" s="7" t="s">
        <v>592</v>
      </c>
      <c r="F4444" s="7" t="s">
        <v>8700</v>
      </c>
      <c r="G4444" s="8">
        <v>44351</v>
      </c>
      <c r="H4444" s="7" t="s">
        <v>2781</v>
      </c>
      <c r="I4444" s="7"/>
      <c r="J4444" s="7"/>
      <c r="K4444" s="7">
        <v>0</v>
      </c>
      <c r="L4444" s="7">
        <v>0</v>
      </c>
      <c r="M4444" s="7">
        <v>500</v>
      </c>
      <c r="N4444" s="7">
        <v>1</v>
      </c>
      <c r="O4444" s="7" t="s">
        <v>53</v>
      </c>
      <c r="P4444" s="7">
        <v>0</v>
      </c>
      <c r="Q4444" s="7">
        <v>0</v>
      </c>
      <c r="R4444" s="7">
        <v>500</v>
      </c>
    </row>
    <row r="4445" spans="1:18" x14ac:dyDescent="0.25">
      <c r="A4445" s="7" t="s">
        <v>8701</v>
      </c>
      <c r="B4445" s="8">
        <v>44363</v>
      </c>
      <c r="C4445" s="7">
        <v>1</v>
      </c>
      <c r="D4445" s="7" t="s">
        <v>8702</v>
      </c>
      <c r="E4445" s="7" t="s">
        <v>592</v>
      </c>
      <c r="F4445" s="7" t="s">
        <v>8703</v>
      </c>
      <c r="G4445" s="8">
        <v>44324</v>
      </c>
      <c r="H4445" s="7" t="s">
        <v>2781</v>
      </c>
      <c r="I4445" s="7"/>
      <c r="J4445" s="7"/>
      <c r="K4445" s="7">
        <v>0</v>
      </c>
      <c r="L4445" s="7">
        <v>0</v>
      </c>
      <c r="M4445" s="7">
        <v>4000</v>
      </c>
      <c r="N4445" s="7">
        <v>1</v>
      </c>
      <c r="O4445" s="7" t="s">
        <v>53</v>
      </c>
      <c r="P4445" s="7">
        <v>0</v>
      </c>
      <c r="Q4445" s="7">
        <v>0</v>
      </c>
      <c r="R4445" s="7">
        <v>4000</v>
      </c>
    </row>
    <row r="4446" spans="1:18" x14ac:dyDescent="0.25">
      <c r="A4446" s="7" t="s">
        <v>8701</v>
      </c>
      <c r="B4446" s="8">
        <v>44363</v>
      </c>
      <c r="C4446" s="7">
        <v>2</v>
      </c>
      <c r="D4446" s="7" t="s">
        <v>8704</v>
      </c>
      <c r="E4446" s="7" t="s">
        <v>592</v>
      </c>
      <c r="F4446" s="7" t="s">
        <v>8705</v>
      </c>
      <c r="G4446" s="8">
        <v>44351</v>
      </c>
      <c r="H4446" s="7" t="s">
        <v>2781</v>
      </c>
      <c r="I4446" s="7"/>
      <c r="J4446" s="7"/>
      <c r="K4446" s="7">
        <v>0</v>
      </c>
      <c r="L4446" s="7">
        <v>0</v>
      </c>
      <c r="M4446" s="7">
        <v>500</v>
      </c>
      <c r="N4446" s="7">
        <v>1</v>
      </c>
      <c r="O4446" s="7" t="s">
        <v>53</v>
      </c>
      <c r="P4446" s="7">
        <v>0</v>
      </c>
      <c r="Q4446" s="7">
        <v>0</v>
      </c>
      <c r="R4446" s="7">
        <v>500</v>
      </c>
    </row>
    <row r="4447" spans="1:18" x14ac:dyDescent="0.25">
      <c r="A4447" s="7" t="s">
        <v>8706</v>
      </c>
      <c r="B4447" s="8">
        <v>44363</v>
      </c>
      <c r="C4447" s="7">
        <v>1</v>
      </c>
      <c r="D4447" s="7" t="s">
        <v>8707</v>
      </c>
      <c r="E4447" s="7" t="s">
        <v>592</v>
      </c>
      <c r="F4447" s="7" t="s">
        <v>8708</v>
      </c>
      <c r="G4447" s="8">
        <v>44358</v>
      </c>
      <c r="H4447" s="7" t="s">
        <v>2781</v>
      </c>
      <c r="I4447" s="7"/>
      <c r="J4447" s="7"/>
      <c r="K4447" s="7">
        <v>0</v>
      </c>
      <c r="L4447" s="7">
        <v>0</v>
      </c>
      <c r="M4447" s="7">
        <v>12000</v>
      </c>
      <c r="N4447" s="7">
        <v>1</v>
      </c>
      <c r="O4447" s="7" t="s">
        <v>53</v>
      </c>
      <c r="P4447" s="7">
        <v>0</v>
      </c>
      <c r="Q4447" s="7">
        <v>0</v>
      </c>
      <c r="R4447" s="7">
        <v>12000</v>
      </c>
    </row>
    <row r="4448" spans="1:18" x14ac:dyDescent="0.25">
      <c r="A4448" s="7" t="s">
        <v>8709</v>
      </c>
      <c r="B4448" s="8">
        <v>44363</v>
      </c>
      <c r="C4448" s="7">
        <v>1</v>
      </c>
      <c r="D4448" s="7" t="s">
        <v>8710</v>
      </c>
      <c r="E4448" s="7" t="s">
        <v>592</v>
      </c>
      <c r="F4448" s="7" t="s">
        <v>8711</v>
      </c>
      <c r="G4448" s="8">
        <v>44354</v>
      </c>
      <c r="H4448" s="7" t="s">
        <v>2781</v>
      </c>
      <c r="I4448" s="7"/>
      <c r="J4448" s="7"/>
      <c r="K4448" s="7">
        <v>0</v>
      </c>
      <c r="L4448" s="7">
        <v>0</v>
      </c>
      <c r="M4448" s="7">
        <v>5194</v>
      </c>
      <c r="N4448" s="7">
        <v>1</v>
      </c>
      <c r="O4448" s="7" t="s">
        <v>53</v>
      </c>
      <c r="P4448" s="7">
        <v>0</v>
      </c>
      <c r="Q4448" s="7">
        <v>0</v>
      </c>
      <c r="R4448" s="7">
        <v>5300</v>
      </c>
    </row>
    <row r="4449" spans="1:18" x14ac:dyDescent="0.25">
      <c r="A4449" s="7" t="s">
        <v>8712</v>
      </c>
      <c r="B4449" s="8">
        <v>44364</v>
      </c>
      <c r="C4449" s="7">
        <v>1</v>
      </c>
      <c r="D4449" s="7" t="s">
        <v>8713</v>
      </c>
      <c r="E4449" s="7" t="s">
        <v>592</v>
      </c>
      <c r="F4449" s="7" t="s">
        <v>8714</v>
      </c>
      <c r="G4449" s="8">
        <v>44354</v>
      </c>
      <c r="H4449" s="7" t="s">
        <v>2781</v>
      </c>
      <c r="I4449" s="7"/>
      <c r="J4449" s="7"/>
      <c r="K4449" s="7">
        <v>0</v>
      </c>
      <c r="L4449" s="7">
        <v>0</v>
      </c>
      <c r="M4449" s="7">
        <v>1000</v>
      </c>
      <c r="N4449" s="7">
        <v>1</v>
      </c>
      <c r="O4449" s="7" t="s">
        <v>53</v>
      </c>
      <c r="P4449" s="7">
        <v>0</v>
      </c>
      <c r="Q4449" s="7">
        <v>0</v>
      </c>
      <c r="R4449" s="7">
        <v>1000</v>
      </c>
    </row>
    <row r="4450" spans="1:18" x14ac:dyDescent="0.25">
      <c r="A4450" s="7" t="s">
        <v>8715</v>
      </c>
      <c r="B4450" s="8">
        <v>44364</v>
      </c>
      <c r="C4450" s="7">
        <v>1</v>
      </c>
      <c r="D4450" s="7" t="s">
        <v>8716</v>
      </c>
      <c r="E4450" s="7" t="s">
        <v>592</v>
      </c>
      <c r="F4450" s="7" t="s">
        <v>8717</v>
      </c>
      <c r="G4450" s="8">
        <v>44354</v>
      </c>
      <c r="H4450" s="7" t="s">
        <v>2781</v>
      </c>
      <c r="I4450" s="7"/>
      <c r="J4450" s="7"/>
      <c r="K4450" s="7">
        <v>0</v>
      </c>
      <c r="L4450" s="7">
        <v>0</v>
      </c>
      <c r="M4450" s="7">
        <v>500</v>
      </c>
      <c r="N4450" s="7">
        <v>1</v>
      </c>
      <c r="O4450" s="7" t="s">
        <v>53</v>
      </c>
      <c r="P4450" s="7">
        <v>0</v>
      </c>
      <c r="Q4450" s="7">
        <v>0</v>
      </c>
      <c r="R4450" s="7">
        <v>1000</v>
      </c>
    </row>
    <row r="4451" spans="1:18" x14ac:dyDescent="0.25">
      <c r="A4451" s="7" t="s">
        <v>8718</v>
      </c>
      <c r="B4451" s="8">
        <v>44364</v>
      </c>
      <c r="C4451" s="7">
        <v>1</v>
      </c>
      <c r="D4451" s="7" t="s">
        <v>8719</v>
      </c>
      <c r="E4451" s="7" t="s">
        <v>592</v>
      </c>
      <c r="F4451" s="7" t="s">
        <v>8720</v>
      </c>
      <c r="G4451" s="8">
        <v>44336</v>
      </c>
      <c r="H4451" s="7" t="s">
        <v>2781</v>
      </c>
      <c r="I4451" s="7"/>
      <c r="J4451" s="7"/>
      <c r="K4451" s="7">
        <v>0</v>
      </c>
      <c r="L4451" s="7">
        <v>0</v>
      </c>
      <c r="M4451" s="7">
        <v>530</v>
      </c>
      <c r="N4451" s="7">
        <v>1</v>
      </c>
      <c r="O4451" s="7" t="s">
        <v>53</v>
      </c>
      <c r="P4451" s="7">
        <v>0</v>
      </c>
      <c r="Q4451" s="7">
        <v>0</v>
      </c>
      <c r="R4451" s="7">
        <v>530</v>
      </c>
    </row>
    <row r="4452" spans="1:18" x14ac:dyDescent="0.25">
      <c r="A4452" s="7" t="s">
        <v>8721</v>
      </c>
      <c r="B4452" s="8">
        <v>44364</v>
      </c>
      <c r="C4452" s="7">
        <v>1</v>
      </c>
      <c r="D4452" s="7" t="s">
        <v>8722</v>
      </c>
      <c r="E4452" s="7" t="s">
        <v>592</v>
      </c>
      <c r="F4452" s="7" t="s">
        <v>8723</v>
      </c>
      <c r="G4452" s="8">
        <v>44351</v>
      </c>
      <c r="H4452" s="7" t="s">
        <v>2781</v>
      </c>
      <c r="I4452" s="7"/>
      <c r="J4452" s="7"/>
      <c r="K4452" s="7">
        <v>0</v>
      </c>
      <c r="L4452" s="7">
        <v>0</v>
      </c>
      <c r="M4452" s="7">
        <v>150</v>
      </c>
      <c r="N4452" s="7">
        <v>1</v>
      </c>
      <c r="O4452" s="7" t="s">
        <v>71</v>
      </c>
      <c r="P4452" s="7">
        <v>0</v>
      </c>
      <c r="Q4452" s="7">
        <v>0</v>
      </c>
      <c r="R4452" s="7">
        <v>150</v>
      </c>
    </row>
    <row r="4453" spans="1:18" x14ac:dyDescent="0.25">
      <c r="A4453" s="7" t="s">
        <v>8724</v>
      </c>
      <c r="B4453" s="8">
        <v>44364</v>
      </c>
      <c r="C4453" s="7">
        <v>1</v>
      </c>
      <c r="D4453" s="7" t="s">
        <v>8725</v>
      </c>
      <c r="E4453" s="7" t="s">
        <v>592</v>
      </c>
      <c r="F4453" s="7" t="s">
        <v>8726</v>
      </c>
      <c r="G4453" s="8">
        <v>44351</v>
      </c>
      <c r="H4453" s="7" t="s">
        <v>2781</v>
      </c>
      <c r="I4453" s="7"/>
      <c r="J4453" s="7"/>
      <c r="K4453" s="7">
        <v>0</v>
      </c>
      <c r="L4453" s="7">
        <v>0</v>
      </c>
      <c r="M4453" s="7">
        <v>50</v>
      </c>
      <c r="N4453" s="7">
        <v>1</v>
      </c>
      <c r="O4453" s="7" t="s">
        <v>71</v>
      </c>
      <c r="P4453" s="7">
        <v>0</v>
      </c>
      <c r="Q4453" s="7">
        <v>0</v>
      </c>
      <c r="R4453" s="7">
        <v>50</v>
      </c>
    </row>
    <row r="4454" spans="1:18" x14ac:dyDescent="0.25">
      <c r="A4454" s="7" t="s">
        <v>8727</v>
      </c>
      <c r="B4454" s="8">
        <v>44364</v>
      </c>
      <c r="C4454" s="7">
        <v>1</v>
      </c>
      <c r="D4454" s="7" t="s">
        <v>8728</v>
      </c>
      <c r="E4454" s="7" t="s">
        <v>592</v>
      </c>
      <c r="F4454" s="7" t="s">
        <v>8729</v>
      </c>
      <c r="G4454" s="8">
        <v>44351</v>
      </c>
      <c r="H4454" s="7" t="s">
        <v>2781</v>
      </c>
      <c r="I4454" s="7"/>
      <c r="J4454" s="7"/>
      <c r="K4454" s="7">
        <v>0</v>
      </c>
      <c r="L4454" s="7">
        <v>0</v>
      </c>
      <c r="M4454" s="7">
        <v>9673</v>
      </c>
      <c r="N4454" s="7">
        <v>1</v>
      </c>
      <c r="O4454" s="7" t="s">
        <v>53</v>
      </c>
      <c r="P4454" s="7">
        <v>0</v>
      </c>
      <c r="Q4454" s="7">
        <v>0</v>
      </c>
      <c r="R4454" s="7">
        <v>9673</v>
      </c>
    </row>
    <row r="4455" spans="1:18" x14ac:dyDescent="0.25">
      <c r="A4455" s="7" t="s">
        <v>8730</v>
      </c>
      <c r="B4455" s="8">
        <v>44369</v>
      </c>
      <c r="C4455" s="7">
        <v>1</v>
      </c>
      <c r="D4455" s="7" t="s">
        <v>8731</v>
      </c>
      <c r="E4455" s="7" t="s">
        <v>592</v>
      </c>
      <c r="F4455" s="7" t="s">
        <v>8732</v>
      </c>
      <c r="G4455" s="8">
        <v>44308</v>
      </c>
      <c r="H4455" s="7" t="s">
        <v>2781</v>
      </c>
      <c r="I4455" s="7"/>
      <c r="J4455" s="7"/>
      <c r="K4455" s="7">
        <v>0</v>
      </c>
      <c r="L4455" s="7">
        <v>0</v>
      </c>
      <c r="M4455" s="7">
        <v>200</v>
      </c>
      <c r="N4455" s="7">
        <v>1</v>
      </c>
      <c r="O4455" s="7" t="s">
        <v>71</v>
      </c>
      <c r="P4455" s="7">
        <v>0</v>
      </c>
      <c r="Q4455" s="7">
        <v>0</v>
      </c>
      <c r="R4455" s="7">
        <v>200</v>
      </c>
    </row>
    <row r="4456" spans="1:18" x14ac:dyDescent="0.25">
      <c r="A4456" s="7" t="s">
        <v>8733</v>
      </c>
      <c r="B4456" s="8">
        <v>44369</v>
      </c>
      <c r="C4456" s="7">
        <v>1</v>
      </c>
      <c r="D4456" s="7" t="s">
        <v>8734</v>
      </c>
      <c r="E4456" s="7" t="s">
        <v>592</v>
      </c>
      <c r="F4456" s="7" t="s">
        <v>8735</v>
      </c>
      <c r="G4456" s="8">
        <v>44359</v>
      </c>
      <c r="H4456" s="7" t="s">
        <v>2781</v>
      </c>
      <c r="I4456" s="7"/>
      <c r="J4456" s="7"/>
      <c r="K4456" s="7">
        <v>0</v>
      </c>
      <c r="L4456" s="7">
        <v>0</v>
      </c>
      <c r="M4456" s="7">
        <v>35</v>
      </c>
      <c r="N4456" s="7">
        <v>1</v>
      </c>
      <c r="O4456" s="7" t="s">
        <v>71</v>
      </c>
      <c r="P4456" s="7">
        <v>0</v>
      </c>
      <c r="Q4456" s="7">
        <v>0</v>
      </c>
      <c r="R4456" s="7">
        <v>35</v>
      </c>
    </row>
    <row r="4457" spans="1:18" x14ac:dyDescent="0.25">
      <c r="A4457" s="7" t="s">
        <v>8736</v>
      </c>
      <c r="B4457" s="8">
        <v>44369</v>
      </c>
      <c r="C4457" s="7">
        <v>1</v>
      </c>
      <c r="D4457" s="7" t="s">
        <v>8737</v>
      </c>
      <c r="E4457" s="7" t="s">
        <v>592</v>
      </c>
      <c r="F4457" s="7" t="s">
        <v>8738</v>
      </c>
      <c r="G4457" s="8">
        <v>44355</v>
      </c>
      <c r="H4457" s="7" t="s">
        <v>2781</v>
      </c>
      <c r="I4457" s="7"/>
      <c r="J4457" s="7"/>
      <c r="K4457" s="7">
        <v>0</v>
      </c>
      <c r="L4457" s="7">
        <v>0</v>
      </c>
      <c r="M4457" s="7">
        <v>3000</v>
      </c>
      <c r="N4457" s="7">
        <v>1</v>
      </c>
      <c r="O4457" s="7" t="s">
        <v>53</v>
      </c>
      <c r="P4457" s="7">
        <v>0</v>
      </c>
      <c r="Q4457" s="7">
        <v>0</v>
      </c>
      <c r="R4457" s="7">
        <v>7284</v>
      </c>
    </row>
    <row r="4458" spans="1:18" x14ac:dyDescent="0.25">
      <c r="A4458" s="7" t="s">
        <v>8739</v>
      </c>
      <c r="B4458" s="8">
        <v>44369</v>
      </c>
      <c r="C4458" s="7">
        <v>1</v>
      </c>
      <c r="D4458" s="7" t="s">
        <v>8740</v>
      </c>
      <c r="E4458" s="7" t="s">
        <v>592</v>
      </c>
      <c r="F4458" s="7" t="s">
        <v>8741</v>
      </c>
      <c r="G4458" s="8">
        <v>44355</v>
      </c>
      <c r="H4458" s="7" t="s">
        <v>2781</v>
      </c>
      <c r="I4458" s="7"/>
      <c r="J4458" s="7"/>
      <c r="K4458" s="7">
        <v>0</v>
      </c>
      <c r="L4458" s="7">
        <v>0</v>
      </c>
      <c r="M4458" s="7">
        <v>3280</v>
      </c>
      <c r="N4458" s="7">
        <v>1</v>
      </c>
      <c r="O4458" s="7" t="s">
        <v>53</v>
      </c>
      <c r="P4458" s="7">
        <v>0</v>
      </c>
      <c r="Q4458" s="7">
        <v>0</v>
      </c>
      <c r="R4458" s="7">
        <v>8284</v>
      </c>
    </row>
    <row r="4459" spans="1:18" x14ac:dyDescent="0.25">
      <c r="A4459" s="7" t="s">
        <v>8730</v>
      </c>
      <c r="B4459" s="8">
        <v>44369</v>
      </c>
      <c r="C4459" s="7">
        <v>1</v>
      </c>
      <c r="D4459" s="7" t="s">
        <v>8731</v>
      </c>
      <c r="E4459" s="7" t="s">
        <v>592</v>
      </c>
      <c r="F4459" s="7" t="s">
        <v>8732</v>
      </c>
      <c r="G4459" s="8">
        <v>44308</v>
      </c>
      <c r="H4459" s="7" t="s">
        <v>2781</v>
      </c>
      <c r="I4459" s="7"/>
      <c r="J4459" s="7"/>
      <c r="K4459" s="7">
        <v>0</v>
      </c>
      <c r="L4459" s="7">
        <v>0</v>
      </c>
      <c r="M4459" s="7">
        <v>200</v>
      </c>
      <c r="N4459" s="7">
        <v>1</v>
      </c>
      <c r="O4459" s="7" t="s">
        <v>71</v>
      </c>
      <c r="P4459" s="7">
        <v>0</v>
      </c>
      <c r="Q4459" s="7">
        <v>0</v>
      </c>
      <c r="R4459" s="7">
        <v>200</v>
      </c>
    </row>
    <row r="4460" spans="1:18" x14ac:dyDescent="0.25">
      <c r="A4460" s="7" t="s">
        <v>8733</v>
      </c>
      <c r="B4460" s="8">
        <v>44369</v>
      </c>
      <c r="C4460" s="7">
        <v>1</v>
      </c>
      <c r="D4460" s="7" t="s">
        <v>8734</v>
      </c>
      <c r="E4460" s="7" t="s">
        <v>592</v>
      </c>
      <c r="F4460" s="7" t="s">
        <v>8735</v>
      </c>
      <c r="G4460" s="8">
        <v>44359</v>
      </c>
      <c r="H4460" s="7" t="s">
        <v>2781</v>
      </c>
      <c r="I4460" s="7"/>
      <c r="J4460" s="7"/>
      <c r="K4460" s="7">
        <v>0</v>
      </c>
      <c r="L4460" s="7">
        <v>0</v>
      </c>
      <c r="M4460" s="7">
        <v>35</v>
      </c>
      <c r="N4460" s="7">
        <v>1</v>
      </c>
      <c r="O4460" s="7" t="s">
        <v>71</v>
      </c>
      <c r="P4460" s="7">
        <v>0</v>
      </c>
      <c r="Q4460" s="7">
        <v>0</v>
      </c>
      <c r="R4460" s="7">
        <v>35</v>
      </c>
    </row>
    <row r="4461" spans="1:18" x14ac:dyDescent="0.25">
      <c r="A4461" s="7" t="s">
        <v>8736</v>
      </c>
      <c r="B4461" s="8">
        <v>44369</v>
      </c>
      <c r="C4461" s="7">
        <v>1</v>
      </c>
      <c r="D4461" s="7" t="s">
        <v>8737</v>
      </c>
      <c r="E4461" s="7" t="s">
        <v>592</v>
      </c>
      <c r="F4461" s="7" t="s">
        <v>8738</v>
      </c>
      <c r="G4461" s="8">
        <v>44355</v>
      </c>
      <c r="H4461" s="7" t="s">
        <v>2781</v>
      </c>
      <c r="I4461" s="7"/>
      <c r="J4461" s="7"/>
      <c r="K4461" s="7">
        <v>0</v>
      </c>
      <c r="L4461" s="7">
        <v>0</v>
      </c>
      <c r="M4461" s="7">
        <v>3000</v>
      </c>
      <c r="N4461" s="7">
        <v>1</v>
      </c>
      <c r="O4461" s="7" t="s">
        <v>53</v>
      </c>
      <c r="P4461" s="7">
        <v>0</v>
      </c>
      <c r="Q4461" s="7">
        <v>0</v>
      </c>
      <c r="R4461" s="7">
        <v>7284</v>
      </c>
    </row>
    <row r="4462" spans="1:18" x14ac:dyDescent="0.25">
      <c r="A4462" s="7" t="s">
        <v>8739</v>
      </c>
      <c r="B4462" s="8">
        <v>44369</v>
      </c>
      <c r="C4462" s="7">
        <v>1</v>
      </c>
      <c r="D4462" s="7" t="s">
        <v>8740</v>
      </c>
      <c r="E4462" s="7" t="s">
        <v>592</v>
      </c>
      <c r="F4462" s="7" t="s">
        <v>8741</v>
      </c>
      <c r="G4462" s="8">
        <v>44355</v>
      </c>
      <c r="H4462" s="7" t="s">
        <v>2781</v>
      </c>
      <c r="I4462" s="7"/>
      <c r="J4462" s="7"/>
      <c r="K4462" s="7">
        <v>0</v>
      </c>
      <c r="L4462" s="7">
        <v>0</v>
      </c>
      <c r="M4462" s="7">
        <v>3280</v>
      </c>
      <c r="N4462" s="7">
        <v>1</v>
      </c>
      <c r="O4462" s="7" t="s">
        <v>53</v>
      </c>
      <c r="P4462" s="7">
        <v>0</v>
      </c>
      <c r="Q4462" s="7">
        <v>0</v>
      </c>
      <c r="R4462" s="7">
        <v>8284</v>
      </c>
    </row>
    <row r="4463" spans="1:18" x14ac:dyDescent="0.25">
      <c r="A4463" s="7" t="s">
        <v>8742</v>
      </c>
      <c r="B4463" s="8">
        <v>44370</v>
      </c>
      <c r="C4463" s="7">
        <v>1</v>
      </c>
      <c r="D4463" s="7" t="s">
        <v>8633</v>
      </c>
      <c r="E4463" s="7" t="s">
        <v>592</v>
      </c>
      <c r="F4463" s="7" t="s">
        <v>8634</v>
      </c>
      <c r="G4463" s="8">
        <v>44340</v>
      </c>
      <c r="H4463" s="7" t="s">
        <v>2781</v>
      </c>
      <c r="I4463" s="7"/>
      <c r="J4463" s="7"/>
      <c r="K4463" s="7">
        <v>0</v>
      </c>
      <c r="L4463" s="7">
        <v>0</v>
      </c>
      <c r="M4463" s="7">
        <v>19949.689999999999</v>
      </c>
      <c r="N4463" s="7">
        <v>1</v>
      </c>
      <c r="O4463" s="7" t="s">
        <v>53</v>
      </c>
      <c r="P4463" s="7">
        <v>0</v>
      </c>
      <c r="Q4463" s="7">
        <v>0</v>
      </c>
      <c r="R4463" s="7">
        <v>19949.689999999999</v>
      </c>
    </row>
    <row r="4464" spans="1:18" x14ac:dyDescent="0.25">
      <c r="A4464" s="7" t="s">
        <v>8743</v>
      </c>
      <c r="B4464" s="8">
        <v>44370</v>
      </c>
      <c r="C4464" s="7">
        <v>1</v>
      </c>
      <c r="D4464" s="7" t="s">
        <v>8636</v>
      </c>
      <c r="E4464" s="7" t="s">
        <v>592</v>
      </c>
      <c r="F4464" s="7" t="s">
        <v>8637</v>
      </c>
      <c r="G4464" s="8">
        <v>44340</v>
      </c>
      <c r="H4464" s="7" t="s">
        <v>2781</v>
      </c>
      <c r="I4464" s="7"/>
      <c r="J4464" s="7"/>
      <c r="K4464" s="7">
        <v>0</v>
      </c>
      <c r="L4464" s="7">
        <v>0</v>
      </c>
      <c r="M4464" s="7">
        <v>17365</v>
      </c>
      <c r="N4464" s="7">
        <v>1</v>
      </c>
      <c r="O4464" s="7" t="s">
        <v>53</v>
      </c>
      <c r="P4464" s="7">
        <v>0</v>
      </c>
      <c r="Q4464" s="7">
        <v>0</v>
      </c>
      <c r="R4464" s="7">
        <v>17365</v>
      </c>
    </row>
    <row r="4465" spans="1:18" x14ac:dyDescent="0.25">
      <c r="A4465" s="7" t="s">
        <v>8744</v>
      </c>
      <c r="B4465" s="8">
        <v>44370</v>
      </c>
      <c r="C4465" s="7">
        <v>1</v>
      </c>
      <c r="D4465" s="7" t="s">
        <v>8633</v>
      </c>
      <c r="E4465" s="7" t="s">
        <v>592</v>
      </c>
      <c r="F4465" s="7" t="s">
        <v>8634</v>
      </c>
      <c r="G4465" s="8">
        <v>44340</v>
      </c>
      <c r="H4465" s="7" t="s">
        <v>2781</v>
      </c>
      <c r="I4465" s="7"/>
      <c r="J4465" s="7"/>
      <c r="K4465" s="7">
        <v>0</v>
      </c>
      <c r="L4465" s="7">
        <v>0</v>
      </c>
      <c r="M4465" s="7">
        <v>19949.689999999999</v>
      </c>
      <c r="N4465" s="7">
        <v>1</v>
      </c>
      <c r="O4465" s="7" t="s">
        <v>53</v>
      </c>
      <c r="P4465" s="7">
        <v>0</v>
      </c>
      <c r="Q4465" s="7">
        <v>0</v>
      </c>
      <c r="R4465" s="7">
        <v>19949.689999999999</v>
      </c>
    </row>
    <row r="4466" spans="1:18" x14ac:dyDescent="0.25">
      <c r="A4466" s="7" t="s">
        <v>8745</v>
      </c>
      <c r="B4466" s="8">
        <v>44370</v>
      </c>
      <c r="C4466" s="7">
        <v>1</v>
      </c>
      <c r="D4466" s="7" t="s">
        <v>8639</v>
      </c>
      <c r="E4466" s="7" t="s">
        <v>592</v>
      </c>
      <c r="F4466" s="7" t="s">
        <v>8640</v>
      </c>
      <c r="G4466" s="8">
        <v>44312</v>
      </c>
      <c r="H4466" s="7" t="s">
        <v>2781</v>
      </c>
      <c r="I4466" s="7"/>
      <c r="J4466" s="7"/>
      <c r="K4466" s="7">
        <v>0</v>
      </c>
      <c r="L4466" s="7">
        <v>0</v>
      </c>
      <c r="M4466" s="7">
        <v>1000</v>
      </c>
      <c r="N4466" s="7">
        <v>1</v>
      </c>
      <c r="O4466" s="7" t="s">
        <v>53</v>
      </c>
      <c r="P4466" s="7">
        <v>0</v>
      </c>
      <c r="Q4466" s="7">
        <v>0</v>
      </c>
      <c r="R4466" s="7">
        <v>1000</v>
      </c>
    </row>
    <row r="4467" spans="1:18" x14ac:dyDescent="0.25">
      <c r="A4467" s="7" t="s">
        <v>8746</v>
      </c>
      <c r="B4467" s="8">
        <v>44370</v>
      </c>
      <c r="C4467" s="7">
        <v>1</v>
      </c>
      <c r="D4467" s="7" t="s">
        <v>8740</v>
      </c>
      <c r="E4467" s="7" t="s">
        <v>592</v>
      </c>
      <c r="F4467" s="7" t="s">
        <v>8741</v>
      </c>
      <c r="G4467" s="8">
        <v>44355</v>
      </c>
      <c r="H4467" s="7" t="s">
        <v>2781</v>
      </c>
      <c r="I4467" s="7"/>
      <c r="J4467" s="7"/>
      <c r="K4467" s="7">
        <v>0</v>
      </c>
      <c r="L4467" s="7">
        <v>0</v>
      </c>
      <c r="M4467" s="7">
        <v>3280</v>
      </c>
      <c r="N4467" s="7">
        <v>1</v>
      </c>
      <c r="O4467" s="7" t="s">
        <v>53</v>
      </c>
      <c r="P4467" s="7">
        <v>0</v>
      </c>
      <c r="Q4467" s="7">
        <v>0</v>
      </c>
      <c r="R4467" s="7">
        <v>8284</v>
      </c>
    </row>
    <row r="4468" spans="1:18" x14ac:dyDescent="0.25">
      <c r="A4468" s="7" t="s">
        <v>8747</v>
      </c>
      <c r="B4468" s="8">
        <v>44371</v>
      </c>
      <c r="C4468" s="7">
        <v>1</v>
      </c>
      <c r="D4468" s="7" t="s">
        <v>8748</v>
      </c>
      <c r="E4468" s="7" t="s">
        <v>592</v>
      </c>
      <c r="F4468" s="7" t="s">
        <v>8749</v>
      </c>
      <c r="G4468" s="8">
        <v>44351</v>
      </c>
      <c r="H4468" s="7" t="s">
        <v>2781</v>
      </c>
      <c r="I4468" s="7"/>
      <c r="J4468" s="7"/>
      <c r="K4468" s="7">
        <v>0</v>
      </c>
      <c r="L4468" s="7">
        <v>0</v>
      </c>
      <c r="M4468" s="7">
        <v>80</v>
      </c>
      <c r="N4468" s="7">
        <v>1</v>
      </c>
      <c r="O4468" s="7" t="s">
        <v>71</v>
      </c>
      <c r="P4468" s="7">
        <v>0</v>
      </c>
      <c r="Q4468" s="7">
        <v>0</v>
      </c>
      <c r="R4468" s="7">
        <v>80</v>
      </c>
    </row>
    <row r="4469" spans="1:18" x14ac:dyDescent="0.25">
      <c r="A4469" s="7" t="s">
        <v>8750</v>
      </c>
      <c r="B4469" s="8">
        <v>44377</v>
      </c>
      <c r="C4469" s="7">
        <v>1</v>
      </c>
      <c r="D4469" s="7" t="s">
        <v>8751</v>
      </c>
      <c r="E4469" s="7" t="s">
        <v>592</v>
      </c>
      <c r="F4469" s="7" t="s">
        <v>8752</v>
      </c>
      <c r="G4469" s="8">
        <v>44372</v>
      </c>
      <c r="H4469" s="7" t="s">
        <v>2781</v>
      </c>
      <c r="I4469" s="7"/>
      <c r="J4469" s="7"/>
      <c r="K4469" s="7">
        <v>0</v>
      </c>
      <c r="L4469" s="7">
        <v>0</v>
      </c>
      <c r="M4469" s="7">
        <v>55</v>
      </c>
      <c r="N4469" s="7">
        <v>1</v>
      </c>
      <c r="O4469" s="7" t="s">
        <v>71</v>
      </c>
      <c r="P4469" s="7">
        <v>0</v>
      </c>
      <c r="Q4469" s="7">
        <v>0</v>
      </c>
      <c r="R4469" s="7">
        <v>55</v>
      </c>
    </row>
    <row r="4470" spans="1:18" x14ac:dyDescent="0.25">
      <c r="A4470" s="7" t="s">
        <v>8753</v>
      </c>
      <c r="B4470" s="8">
        <v>44377</v>
      </c>
      <c r="C4470" s="7">
        <v>1</v>
      </c>
      <c r="D4470" s="7" t="s">
        <v>8754</v>
      </c>
      <c r="E4470" s="7" t="s">
        <v>592</v>
      </c>
      <c r="F4470" s="7" t="s">
        <v>8755</v>
      </c>
      <c r="G4470" s="8">
        <v>44372</v>
      </c>
      <c r="H4470" s="7" t="s">
        <v>2781</v>
      </c>
      <c r="I4470" s="7"/>
      <c r="J4470" s="7"/>
      <c r="K4470" s="7">
        <v>0</v>
      </c>
      <c r="L4470" s="7">
        <v>0</v>
      </c>
      <c r="M4470" s="7">
        <v>35</v>
      </c>
      <c r="N4470" s="7">
        <v>1</v>
      </c>
      <c r="O4470" s="7" t="s">
        <v>71</v>
      </c>
      <c r="P4470" s="7">
        <v>0</v>
      </c>
      <c r="Q4470" s="7">
        <v>0</v>
      </c>
      <c r="R4470" s="7">
        <v>35</v>
      </c>
    </row>
    <row r="4471" spans="1:18" x14ac:dyDescent="0.25">
      <c r="A4471" s="7" t="s">
        <v>8457</v>
      </c>
      <c r="B4471" s="8">
        <v>44385</v>
      </c>
      <c r="C4471" s="7">
        <v>1</v>
      </c>
      <c r="D4471" s="7" t="s">
        <v>8458</v>
      </c>
      <c r="E4471" s="7" t="s">
        <v>592</v>
      </c>
      <c r="F4471" s="7" t="s">
        <v>8459</v>
      </c>
      <c r="G4471" s="8">
        <v>44270</v>
      </c>
      <c r="H4471" s="7" t="s">
        <v>2781</v>
      </c>
      <c r="I4471" s="7"/>
      <c r="J4471" s="7"/>
      <c r="K4471" s="7">
        <v>0</v>
      </c>
      <c r="L4471" s="7">
        <v>0</v>
      </c>
      <c r="M4471" s="7">
        <v>21600</v>
      </c>
      <c r="N4471" s="7">
        <v>1</v>
      </c>
      <c r="O4471" s="7" t="s">
        <v>53</v>
      </c>
      <c r="P4471" s="7">
        <v>0</v>
      </c>
      <c r="Q4471" s="7">
        <v>0</v>
      </c>
      <c r="R4471" s="7">
        <v>21600</v>
      </c>
    </row>
    <row r="4472" spans="1:18" x14ac:dyDescent="0.25">
      <c r="A4472" s="7" t="s">
        <v>8756</v>
      </c>
      <c r="B4472" s="8">
        <v>44379</v>
      </c>
      <c r="C4472" s="7">
        <v>1</v>
      </c>
      <c r="D4472" s="7" t="s">
        <v>8757</v>
      </c>
      <c r="E4472" s="7" t="s">
        <v>592</v>
      </c>
      <c r="F4472" s="7" t="s">
        <v>8758</v>
      </c>
      <c r="G4472" s="8">
        <v>44362</v>
      </c>
      <c r="H4472" s="7" t="s">
        <v>2781</v>
      </c>
      <c r="I4472" s="7"/>
      <c r="J4472" s="7"/>
      <c r="K4472" s="7">
        <v>0</v>
      </c>
      <c r="L4472" s="7">
        <v>0</v>
      </c>
      <c r="M4472" s="7">
        <v>165</v>
      </c>
      <c r="N4472" s="7">
        <v>1</v>
      </c>
      <c r="O4472" s="7" t="s">
        <v>71</v>
      </c>
      <c r="P4472" s="7">
        <v>0</v>
      </c>
      <c r="Q4472" s="7">
        <v>0</v>
      </c>
      <c r="R4472" s="7">
        <v>165</v>
      </c>
    </row>
    <row r="4473" spans="1:18" x14ac:dyDescent="0.25">
      <c r="A4473" s="7" t="s">
        <v>8759</v>
      </c>
      <c r="B4473" s="8">
        <v>44382</v>
      </c>
      <c r="C4473" s="7">
        <v>1</v>
      </c>
      <c r="D4473" s="7" t="s">
        <v>8760</v>
      </c>
      <c r="E4473" s="7" t="s">
        <v>592</v>
      </c>
      <c r="F4473" s="7" t="s">
        <v>8761</v>
      </c>
      <c r="G4473" s="8">
        <v>44364</v>
      </c>
      <c r="H4473" s="7" t="s">
        <v>2781</v>
      </c>
      <c r="I4473" s="7"/>
      <c r="J4473" s="7"/>
      <c r="K4473" s="7">
        <v>0</v>
      </c>
      <c r="L4473" s="7">
        <v>0</v>
      </c>
      <c r="M4473" s="7">
        <v>1000</v>
      </c>
      <c r="N4473" s="7">
        <v>1</v>
      </c>
      <c r="O4473" s="7" t="s">
        <v>53</v>
      </c>
      <c r="P4473" s="7">
        <v>0</v>
      </c>
      <c r="Q4473" s="7">
        <v>0</v>
      </c>
      <c r="R4473" s="7">
        <v>1000</v>
      </c>
    </row>
    <row r="4474" spans="1:18" x14ac:dyDescent="0.25">
      <c r="A4474" s="7" t="s">
        <v>8762</v>
      </c>
      <c r="B4474" s="8">
        <v>44384</v>
      </c>
      <c r="C4474" s="7">
        <v>1</v>
      </c>
      <c r="D4474" s="7" t="s">
        <v>8763</v>
      </c>
      <c r="E4474" s="7" t="s">
        <v>592</v>
      </c>
      <c r="F4474" s="7" t="s">
        <v>8764</v>
      </c>
      <c r="G4474" s="8">
        <v>44247</v>
      </c>
      <c r="H4474" s="7" t="s">
        <v>2781</v>
      </c>
      <c r="I4474" s="7"/>
      <c r="J4474" s="7"/>
      <c r="K4474" s="7">
        <v>0</v>
      </c>
      <c r="L4474" s="7">
        <v>0</v>
      </c>
      <c r="M4474" s="7">
        <v>0</v>
      </c>
      <c r="N4474" s="7">
        <v>1</v>
      </c>
      <c r="O4474" s="7" t="s">
        <v>71</v>
      </c>
      <c r="P4474" s="7">
        <v>0</v>
      </c>
      <c r="Q4474" s="7">
        <v>0</v>
      </c>
      <c r="R4474" s="7">
        <v>50</v>
      </c>
    </row>
    <row r="4475" spans="1:18" x14ac:dyDescent="0.25">
      <c r="A4475" s="7" t="s">
        <v>8765</v>
      </c>
      <c r="B4475" s="8">
        <v>44384</v>
      </c>
      <c r="C4475" s="7">
        <v>1</v>
      </c>
      <c r="D4475" s="7" t="s">
        <v>8766</v>
      </c>
      <c r="E4475" s="7" t="s">
        <v>592</v>
      </c>
      <c r="F4475" s="7" t="s">
        <v>8767</v>
      </c>
      <c r="G4475" s="8">
        <v>44247</v>
      </c>
      <c r="H4475" s="7" t="s">
        <v>2781</v>
      </c>
      <c r="I4475" s="7"/>
      <c r="J4475" s="7"/>
      <c r="K4475" s="7">
        <v>0</v>
      </c>
      <c r="L4475" s="7">
        <v>0</v>
      </c>
      <c r="M4475" s="7">
        <v>0</v>
      </c>
      <c r="N4475" s="7">
        <v>1</v>
      </c>
      <c r="O4475" s="7" t="s">
        <v>71</v>
      </c>
      <c r="P4475" s="7">
        <v>0</v>
      </c>
      <c r="Q4475" s="7">
        <v>0</v>
      </c>
      <c r="R4475" s="7">
        <v>50</v>
      </c>
    </row>
    <row r="4476" spans="1:18" x14ac:dyDescent="0.25">
      <c r="A4476" s="7" t="s">
        <v>8768</v>
      </c>
      <c r="B4476" s="8">
        <v>44384</v>
      </c>
      <c r="C4476" s="7">
        <v>1</v>
      </c>
      <c r="D4476" s="7" t="s">
        <v>8769</v>
      </c>
      <c r="E4476" s="7" t="s">
        <v>592</v>
      </c>
      <c r="F4476" s="7" t="s">
        <v>8770</v>
      </c>
      <c r="G4476" s="8">
        <v>44373</v>
      </c>
      <c r="H4476" s="7" t="s">
        <v>2781</v>
      </c>
      <c r="I4476" s="7"/>
      <c r="J4476" s="7"/>
      <c r="K4476" s="7">
        <v>0</v>
      </c>
      <c r="L4476" s="7">
        <v>0</v>
      </c>
      <c r="M4476" s="7">
        <v>3500</v>
      </c>
      <c r="N4476" s="7">
        <v>1</v>
      </c>
      <c r="O4476" s="7" t="s">
        <v>53</v>
      </c>
      <c r="P4476" s="7">
        <v>0</v>
      </c>
      <c r="Q4476" s="7">
        <v>0</v>
      </c>
      <c r="R4476" s="7">
        <v>3500</v>
      </c>
    </row>
    <row r="4477" spans="1:18" x14ac:dyDescent="0.25">
      <c r="A4477" s="7" t="s">
        <v>8771</v>
      </c>
      <c r="B4477" s="8">
        <v>44384</v>
      </c>
      <c r="C4477" s="7">
        <v>1</v>
      </c>
      <c r="D4477" s="7" t="s">
        <v>8772</v>
      </c>
      <c r="E4477" s="7" t="s">
        <v>592</v>
      </c>
      <c r="F4477" s="7" t="s">
        <v>8773</v>
      </c>
      <c r="G4477" s="8">
        <v>44371</v>
      </c>
      <c r="H4477" s="7" t="s">
        <v>2781</v>
      </c>
      <c r="I4477" s="7"/>
      <c r="J4477" s="7"/>
      <c r="K4477" s="7">
        <v>0</v>
      </c>
      <c r="L4477" s="7">
        <v>0</v>
      </c>
      <c r="M4477" s="7">
        <v>1000</v>
      </c>
      <c r="N4477" s="7">
        <v>1</v>
      </c>
      <c r="O4477" s="7" t="s">
        <v>53</v>
      </c>
      <c r="P4477" s="7">
        <v>0</v>
      </c>
      <c r="Q4477" s="7">
        <v>0</v>
      </c>
      <c r="R4477" s="7">
        <v>1000</v>
      </c>
    </row>
    <row r="4478" spans="1:18" x14ac:dyDescent="0.25">
      <c r="A4478" s="7" t="s">
        <v>8774</v>
      </c>
      <c r="B4478" s="8">
        <v>44384</v>
      </c>
      <c r="C4478" s="7">
        <v>1</v>
      </c>
      <c r="D4478" s="7" t="s">
        <v>8775</v>
      </c>
      <c r="E4478" s="7" t="s">
        <v>592</v>
      </c>
      <c r="F4478" s="7" t="s">
        <v>8776</v>
      </c>
      <c r="G4478" s="8">
        <v>44370</v>
      </c>
      <c r="H4478" s="7" t="s">
        <v>2781</v>
      </c>
      <c r="I4478" s="7"/>
      <c r="J4478" s="7"/>
      <c r="K4478" s="7">
        <v>0</v>
      </c>
      <c r="L4478" s="7">
        <v>0</v>
      </c>
      <c r="M4478" s="7">
        <v>1000</v>
      </c>
      <c r="N4478" s="7">
        <v>1</v>
      </c>
      <c r="O4478" s="7" t="s">
        <v>53</v>
      </c>
      <c r="P4478" s="7">
        <v>0</v>
      </c>
      <c r="Q4478" s="7">
        <v>0</v>
      </c>
      <c r="R4478" s="7">
        <v>1000</v>
      </c>
    </row>
    <row r="4479" spans="1:18" x14ac:dyDescent="0.25">
      <c r="A4479" s="7" t="s">
        <v>8777</v>
      </c>
      <c r="B4479" s="8">
        <v>44384</v>
      </c>
      <c r="C4479" s="7">
        <v>1</v>
      </c>
      <c r="D4479" s="7" t="s">
        <v>8778</v>
      </c>
      <c r="E4479" s="7" t="s">
        <v>592</v>
      </c>
      <c r="F4479" s="7" t="s">
        <v>8779</v>
      </c>
      <c r="G4479" s="8">
        <v>44362</v>
      </c>
      <c r="H4479" s="7" t="s">
        <v>2781</v>
      </c>
      <c r="I4479" s="7"/>
      <c r="J4479" s="7"/>
      <c r="K4479" s="7">
        <v>0</v>
      </c>
      <c r="L4479" s="7">
        <v>0</v>
      </c>
      <c r="M4479" s="7">
        <v>1000</v>
      </c>
      <c r="N4479" s="7">
        <v>1</v>
      </c>
      <c r="O4479" s="7" t="s">
        <v>53</v>
      </c>
      <c r="P4479" s="7">
        <v>0</v>
      </c>
      <c r="Q4479" s="7">
        <v>0</v>
      </c>
      <c r="R4479" s="7">
        <v>1000</v>
      </c>
    </row>
    <row r="4480" spans="1:18" x14ac:dyDescent="0.25">
      <c r="A4480" s="7" t="s">
        <v>8780</v>
      </c>
      <c r="B4480" s="8">
        <v>44384</v>
      </c>
      <c r="C4480" s="7">
        <v>1</v>
      </c>
      <c r="D4480" s="7" t="s">
        <v>8781</v>
      </c>
      <c r="E4480" s="7" t="s">
        <v>592</v>
      </c>
      <c r="F4480" s="7" t="s">
        <v>8782</v>
      </c>
      <c r="G4480" s="8">
        <v>44251</v>
      </c>
      <c r="H4480" s="7" t="s">
        <v>2781</v>
      </c>
      <c r="I4480" s="7"/>
      <c r="J4480" s="7"/>
      <c r="K4480" s="7">
        <v>0</v>
      </c>
      <c r="L4480" s="7">
        <v>0</v>
      </c>
      <c r="M4480" s="7">
        <v>50</v>
      </c>
      <c r="N4480" s="7">
        <v>1</v>
      </c>
      <c r="O4480" s="7" t="s">
        <v>71</v>
      </c>
      <c r="P4480" s="7">
        <v>0</v>
      </c>
      <c r="Q4480" s="7">
        <v>0</v>
      </c>
      <c r="R4480" s="7">
        <v>50</v>
      </c>
    </row>
    <row r="4481" spans="1:18" x14ac:dyDescent="0.25">
      <c r="A4481" s="7" t="s">
        <v>8783</v>
      </c>
      <c r="B4481" s="8">
        <v>44384</v>
      </c>
      <c r="C4481" s="7">
        <v>1</v>
      </c>
      <c r="D4481" s="7" t="s">
        <v>8784</v>
      </c>
      <c r="E4481" s="7" t="s">
        <v>592</v>
      </c>
      <c r="F4481" s="7" t="s">
        <v>8785</v>
      </c>
      <c r="G4481" s="8">
        <v>44329</v>
      </c>
      <c r="H4481" s="7" t="s">
        <v>2781</v>
      </c>
      <c r="I4481" s="7"/>
      <c r="J4481" s="7"/>
      <c r="K4481" s="7">
        <v>0</v>
      </c>
      <c r="L4481" s="7">
        <v>0</v>
      </c>
      <c r="M4481" s="7">
        <v>250</v>
      </c>
      <c r="N4481" s="7">
        <v>1</v>
      </c>
      <c r="O4481" s="7" t="s">
        <v>71</v>
      </c>
      <c r="P4481" s="7">
        <v>0</v>
      </c>
      <c r="Q4481" s="7">
        <v>0</v>
      </c>
      <c r="R4481" s="7">
        <v>250</v>
      </c>
    </row>
    <row r="4482" spans="1:18" x14ac:dyDescent="0.25">
      <c r="A4482" s="7" t="s">
        <v>8786</v>
      </c>
      <c r="B4482" s="8">
        <v>44384</v>
      </c>
      <c r="C4482" s="7">
        <v>1</v>
      </c>
      <c r="D4482" s="7" t="s">
        <v>8787</v>
      </c>
      <c r="E4482" s="7" t="s">
        <v>592</v>
      </c>
      <c r="F4482" s="7" t="s">
        <v>8788</v>
      </c>
      <c r="G4482" s="8">
        <v>44309</v>
      </c>
      <c r="H4482" s="7" t="s">
        <v>2781</v>
      </c>
      <c r="I4482" s="7"/>
      <c r="J4482" s="7"/>
      <c r="K4482" s="7">
        <v>0</v>
      </c>
      <c r="L4482" s="7">
        <v>0</v>
      </c>
      <c r="M4482" s="7">
        <v>100</v>
      </c>
      <c r="N4482" s="7">
        <v>1</v>
      </c>
      <c r="O4482" s="7" t="s">
        <v>71</v>
      </c>
      <c r="P4482" s="7">
        <v>0</v>
      </c>
      <c r="Q4482" s="7">
        <v>0</v>
      </c>
      <c r="R4482" s="7">
        <v>100</v>
      </c>
    </row>
    <row r="4483" spans="1:18" x14ac:dyDescent="0.25">
      <c r="A4483" s="7" t="s">
        <v>8789</v>
      </c>
      <c r="B4483" s="8">
        <v>44384</v>
      </c>
      <c r="C4483" s="7">
        <v>1</v>
      </c>
      <c r="D4483" s="7" t="s">
        <v>8790</v>
      </c>
      <c r="E4483" s="7" t="s">
        <v>592</v>
      </c>
      <c r="F4483" s="7" t="s">
        <v>8791</v>
      </c>
      <c r="G4483" s="8">
        <v>44378</v>
      </c>
      <c r="H4483" s="7" t="s">
        <v>2781</v>
      </c>
      <c r="I4483" s="7"/>
      <c r="J4483" s="7"/>
      <c r="K4483" s="7">
        <v>0</v>
      </c>
      <c r="L4483" s="7">
        <v>0</v>
      </c>
      <c r="M4483" s="7">
        <v>2839</v>
      </c>
      <c r="N4483" s="7">
        <v>1</v>
      </c>
      <c r="O4483" s="7" t="s">
        <v>53</v>
      </c>
      <c r="P4483" s="7">
        <v>0</v>
      </c>
      <c r="Q4483" s="7">
        <v>0</v>
      </c>
      <c r="R4483" s="7">
        <v>2839</v>
      </c>
    </row>
    <row r="4484" spans="1:18" x14ac:dyDescent="0.25">
      <c r="A4484" s="7" t="s">
        <v>8792</v>
      </c>
      <c r="B4484" s="8">
        <v>44384</v>
      </c>
      <c r="C4484" s="7">
        <v>1</v>
      </c>
      <c r="D4484" s="7" t="s">
        <v>8793</v>
      </c>
      <c r="E4484" s="7" t="s">
        <v>592</v>
      </c>
      <c r="F4484" s="7" t="s">
        <v>8794</v>
      </c>
      <c r="G4484" s="8">
        <v>44293</v>
      </c>
      <c r="H4484" s="7" t="s">
        <v>2781</v>
      </c>
      <c r="I4484" s="7"/>
      <c r="J4484" s="7"/>
      <c r="K4484" s="7">
        <v>0</v>
      </c>
      <c r="L4484" s="7">
        <v>0</v>
      </c>
      <c r="M4484" s="7">
        <v>250</v>
      </c>
      <c r="N4484" s="7">
        <v>1</v>
      </c>
      <c r="O4484" s="7" t="s">
        <v>71</v>
      </c>
      <c r="P4484" s="7">
        <v>0</v>
      </c>
      <c r="Q4484" s="7">
        <v>0</v>
      </c>
      <c r="R4484" s="7">
        <v>250</v>
      </c>
    </row>
    <row r="4485" spans="1:18" x14ac:dyDescent="0.25">
      <c r="A4485" s="7" t="s">
        <v>8795</v>
      </c>
      <c r="B4485" s="8">
        <v>44384</v>
      </c>
      <c r="C4485" s="7">
        <v>1</v>
      </c>
      <c r="D4485" s="7" t="s">
        <v>8796</v>
      </c>
      <c r="E4485" s="7" t="s">
        <v>592</v>
      </c>
      <c r="F4485" s="7" t="s">
        <v>8797</v>
      </c>
      <c r="G4485" s="8">
        <v>44357</v>
      </c>
      <c r="H4485" s="7" t="s">
        <v>2781</v>
      </c>
      <c r="I4485" s="7"/>
      <c r="J4485" s="7"/>
      <c r="K4485" s="7">
        <v>0</v>
      </c>
      <c r="L4485" s="7">
        <v>0</v>
      </c>
      <c r="M4485" s="7">
        <v>50</v>
      </c>
      <c r="N4485" s="7">
        <v>1</v>
      </c>
      <c r="O4485" s="7" t="s">
        <v>71</v>
      </c>
      <c r="P4485" s="7">
        <v>0</v>
      </c>
      <c r="Q4485" s="7">
        <v>0</v>
      </c>
      <c r="R4485" s="7">
        <v>50</v>
      </c>
    </row>
    <row r="4486" spans="1:18" x14ac:dyDescent="0.25">
      <c r="A4486" s="7" t="s">
        <v>8798</v>
      </c>
      <c r="B4486" s="8">
        <v>44384</v>
      </c>
      <c r="C4486" s="7">
        <v>1</v>
      </c>
      <c r="D4486" s="7" t="s">
        <v>8799</v>
      </c>
      <c r="E4486" s="7" t="s">
        <v>592</v>
      </c>
      <c r="F4486" s="7" t="s">
        <v>8800</v>
      </c>
      <c r="G4486" s="8">
        <v>44351</v>
      </c>
      <c r="H4486" s="7" t="s">
        <v>2781</v>
      </c>
      <c r="I4486" s="7"/>
      <c r="J4486" s="7"/>
      <c r="K4486" s="7">
        <v>0</v>
      </c>
      <c r="L4486" s="7">
        <v>0</v>
      </c>
      <c r="M4486" s="7">
        <v>250</v>
      </c>
      <c r="N4486" s="7">
        <v>1</v>
      </c>
      <c r="O4486" s="7" t="s">
        <v>71</v>
      </c>
      <c r="P4486" s="7">
        <v>0</v>
      </c>
      <c r="Q4486" s="7">
        <v>0</v>
      </c>
      <c r="R4486" s="7">
        <v>250</v>
      </c>
    </row>
    <row r="4487" spans="1:18" x14ac:dyDescent="0.25">
      <c r="A4487" s="7" t="s">
        <v>8801</v>
      </c>
      <c r="B4487" s="8">
        <v>44384</v>
      </c>
      <c r="C4487" s="7">
        <v>1</v>
      </c>
      <c r="D4487" s="7" t="s">
        <v>8802</v>
      </c>
      <c r="E4487" s="7" t="s">
        <v>592</v>
      </c>
      <c r="F4487" s="7" t="s">
        <v>8803</v>
      </c>
      <c r="G4487" s="8">
        <v>44359</v>
      </c>
      <c r="H4487" s="7" t="s">
        <v>2781</v>
      </c>
      <c r="I4487" s="7"/>
      <c r="J4487" s="7"/>
      <c r="K4487" s="7">
        <v>0</v>
      </c>
      <c r="L4487" s="7">
        <v>0</v>
      </c>
      <c r="M4487" s="7">
        <v>50</v>
      </c>
      <c r="N4487" s="7">
        <v>1</v>
      </c>
      <c r="O4487" s="7" t="s">
        <v>71</v>
      </c>
      <c r="P4487" s="7">
        <v>0</v>
      </c>
      <c r="Q4487" s="7">
        <v>0</v>
      </c>
      <c r="R4487" s="7">
        <v>50</v>
      </c>
    </row>
    <row r="4488" spans="1:18" x14ac:dyDescent="0.25">
      <c r="A4488" s="7" t="s">
        <v>8804</v>
      </c>
      <c r="B4488" s="8">
        <v>44384</v>
      </c>
      <c r="C4488" s="7">
        <v>1</v>
      </c>
      <c r="D4488" s="7" t="s">
        <v>8805</v>
      </c>
      <c r="E4488" s="7" t="s">
        <v>592</v>
      </c>
      <c r="F4488" s="7" t="s">
        <v>8806</v>
      </c>
      <c r="G4488" s="8">
        <v>44358</v>
      </c>
      <c r="H4488" s="7" t="s">
        <v>2781</v>
      </c>
      <c r="I4488" s="7"/>
      <c r="J4488" s="7"/>
      <c r="K4488" s="7">
        <v>0</v>
      </c>
      <c r="L4488" s="7">
        <v>0</v>
      </c>
      <c r="M4488" s="7">
        <v>50</v>
      </c>
      <c r="N4488" s="7">
        <v>1</v>
      </c>
      <c r="O4488" s="7" t="s">
        <v>71</v>
      </c>
      <c r="P4488" s="7">
        <v>0</v>
      </c>
      <c r="Q4488" s="7">
        <v>0</v>
      </c>
      <c r="R4488" s="7">
        <v>50</v>
      </c>
    </row>
    <row r="4489" spans="1:18" x14ac:dyDescent="0.25">
      <c r="A4489" s="7" t="s">
        <v>8807</v>
      </c>
      <c r="B4489" s="8">
        <v>44384</v>
      </c>
      <c r="C4489" s="7">
        <v>1</v>
      </c>
      <c r="D4489" s="7" t="s">
        <v>8808</v>
      </c>
      <c r="E4489" s="7" t="s">
        <v>592</v>
      </c>
      <c r="F4489" s="7" t="s">
        <v>8809</v>
      </c>
      <c r="G4489" s="8">
        <v>44324</v>
      </c>
      <c r="H4489" s="7" t="s">
        <v>2781</v>
      </c>
      <c r="I4489" s="7"/>
      <c r="J4489" s="7"/>
      <c r="K4489" s="7">
        <v>0</v>
      </c>
      <c r="L4489" s="7">
        <v>0</v>
      </c>
      <c r="M4489" s="7">
        <v>50</v>
      </c>
      <c r="N4489" s="7">
        <v>1</v>
      </c>
      <c r="O4489" s="7" t="s">
        <v>71</v>
      </c>
      <c r="P4489" s="7">
        <v>0</v>
      </c>
      <c r="Q4489" s="7">
        <v>0</v>
      </c>
      <c r="R4489" s="7">
        <v>50</v>
      </c>
    </row>
    <row r="4490" spans="1:18" x14ac:dyDescent="0.25">
      <c r="A4490" s="7" t="s">
        <v>8810</v>
      </c>
      <c r="B4490" s="8">
        <v>44384</v>
      </c>
      <c r="C4490" s="7">
        <v>1</v>
      </c>
      <c r="D4490" s="7" t="s">
        <v>8811</v>
      </c>
      <c r="E4490" s="7" t="s">
        <v>592</v>
      </c>
      <c r="F4490" s="7" t="s">
        <v>8812</v>
      </c>
      <c r="G4490" s="8">
        <v>44302</v>
      </c>
      <c r="H4490" s="7" t="s">
        <v>2781</v>
      </c>
      <c r="I4490" s="7"/>
      <c r="J4490" s="7"/>
      <c r="K4490" s="7">
        <v>0</v>
      </c>
      <c r="L4490" s="7">
        <v>0</v>
      </c>
      <c r="M4490" s="7">
        <v>50</v>
      </c>
      <c r="N4490" s="7">
        <v>1</v>
      </c>
      <c r="O4490" s="7" t="s">
        <v>71</v>
      </c>
      <c r="P4490" s="7">
        <v>0</v>
      </c>
      <c r="Q4490" s="7">
        <v>0</v>
      </c>
      <c r="R4490" s="7">
        <v>50</v>
      </c>
    </row>
    <row r="4491" spans="1:18" x14ac:dyDescent="0.25">
      <c r="A4491" s="7" t="s">
        <v>8813</v>
      </c>
      <c r="B4491" s="8">
        <v>44384</v>
      </c>
      <c r="C4491" s="7">
        <v>1</v>
      </c>
      <c r="D4491" s="7" t="s">
        <v>8814</v>
      </c>
      <c r="E4491" s="7" t="s">
        <v>592</v>
      </c>
      <c r="F4491" s="7" t="s">
        <v>8815</v>
      </c>
      <c r="G4491" s="8">
        <v>44358</v>
      </c>
      <c r="H4491" s="7" t="s">
        <v>2781</v>
      </c>
      <c r="I4491" s="7"/>
      <c r="J4491" s="7"/>
      <c r="K4491" s="7">
        <v>0</v>
      </c>
      <c r="L4491" s="7">
        <v>0</v>
      </c>
      <c r="M4491" s="7">
        <v>0</v>
      </c>
      <c r="N4491" s="7">
        <v>1</v>
      </c>
      <c r="O4491" s="7" t="s">
        <v>71</v>
      </c>
      <c r="P4491" s="7">
        <v>0</v>
      </c>
      <c r="Q4491" s="7">
        <v>0</v>
      </c>
      <c r="R4491" s="7">
        <v>50</v>
      </c>
    </row>
    <row r="4492" spans="1:18" x14ac:dyDescent="0.25">
      <c r="A4492" s="7" t="s">
        <v>8816</v>
      </c>
      <c r="B4492" s="8">
        <v>44384</v>
      </c>
      <c r="C4492" s="7">
        <v>1</v>
      </c>
      <c r="D4492" s="7" t="s">
        <v>8817</v>
      </c>
      <c r="E4492" s="7" t="s">
        <v>592</v>
      </c>
      <c r="F4492" s="7" t="s">
        <v>8818</v>
      </c>
      <c r="G4492" s="8">
        <v>44259</v>
      </c>
      <c r="H4492" s="7" t="s">
        <v>2781</v>
      </c>
      <c r="I4492" s="7"/>
      <c r="J4492" s="7"/>
      <c r="K4492" s="7">
        <v>0</v>
      </c>
      <c r="L4492" s="7">
        <v>0</v>
      </c>
      <c r="M4492" s="7">
        <v>50</v>
      </c>
      <c r="N4492" s="7">
        <v>1</v>
      </c>
      <c r="O4492" s="7" t="s">
        <v>71</v>
      </c>
      <c r="P4492" s="7">
        <v>0</v>
      </c>
      <c r="Q4492" s="7">
        <v>0</v>
      </c>
      <c r="R4492" s="7">
        <v>50</v>
      </c>
    </row>
    <row r="4493" spans="1:18" x14ac:dyDescent="0.25">
      <c r="A4493" s="7" t="s">
        <v>8819</v>
      </c>
      <c r="B4493" s="8">
        <v>44384</v>
      </c>
      <c r="C4493" s="7">
        <v>1</v>
      </c>
      <c r="D4493" s="7" t="s">
        <v>8820</v>
      </c>
      <c r="E4493" s="7" t="s">
        <v>592</v>
      </c>
      <c r="F4493" s="7" t="s">
        <v>8821</v>
      </c>
      <c r="G4493" s="8">
        <v>44256</v>
      </c>
      <c r="H4493" s="7" t="s">
        <v>2781</v>
      </c>
      <c r="I4493" s="7"/>
      <c r="J4493" s="7"/>
      <c r="K4493" s="7">
        <v>0</v>
      </c>
      <c r="L4493" s="7">
        <v>0</v>
      </c>
      <c r="M4493" s="7">
        <v>250</v>
      </c>
      <c r="N4493" s="7">
        <v>1</v>
      </c>
      <c r="O4493" s="7" t="s">
        <v>71</v>
      </c>
      <c r="P4493" s="7">
        <v>0</v>
      </c>
      <c r="Q4493" s="7">
        <v>0</v>
      </c>
      <c r="R4493" s="7">
        <v>250</v>
      </c>
    </row>
    <row r="4494" spans="1:18" x14ac:dyDescent="0.25">
      <c r="A4494" s="7" t="s">
        <v>8822</v>
      </c>
      <c r="B4494" s="8">
        <v>44384</v>
      </c>
      <c r="C4494" s="7">
        <v>1</v>
      </c>
      <c r="D4494" s="7" t="s">
        <v>8823</v>
      </c>
      <c r="E4494" s="7" t="s">
        <v>592</v>
      </c>
      <c r="F4494" s="7" t="s">
        <v>8824</v>
      </c>
      <c r="G4494" s="8">
        <v>44308</v>
      </c>
      <c r="H4494" s="7" t="s">
        <v>2781</v>
      </c>
      <c r="I4494" s="7"/>
      <c r="J4494" s="7"/>
      <c r="K4494" s="7">
        <v>0</v>
      </c>
      <c r="L4494" s="7">
        <v>0</v>
      </c>
      <c r="M4494" s="7">
        <v>50</v>
      </c>
      <c r="N4494" s="7">
        <v>1</v>
      </c>
      <c r="O4494" s="7" t="s">
        <v>71</v>
      </c>
      <c r="P4494" s="7">
        <v>0</v>
      </c>
      <c r="Q4494" s="7">
        <v>0</v>
      </c>
      <c r="R4494" s="7">
        <v>50</v>
      </c>
    </row>
    <row r="4495" spans="1:18" x14ac:dyDescent="0.25">
      <c r="A4495" s="7" t="s">
        <v>8825</v>
      </c>
      <c r="B4495" s="8">
        <v>44384</v>
      </c>
      <c r="C4495" s="7">
        <v>1</v>
      </c>
      <c r="D4495" s="7" t="s">
        <v>8826</v>
      </c>
      <c r="E4495" s="7" t="s">
        <v>592</v>
      </c>
      <c r="F4495" s="7" t="s">
        <v>8827</v>
      </c>
      <c r="G4495" s="8">
        <v>44277</v>
      </c>
      <c r="H4495" s="7" t="s">
        <v>2781</v>
      </c>
      <c r="I4495" s="7"/>
      <c r="J4495" s="7"/>
      <c r="K4495" s="7">
        <v>0</v>
      </c>
      <c r="L4495" s="7">
        <v>0</v>
      </c>
      <c r="M4495" s="7">
        <v>0</v>
      </c>
      <c r="N4495" s="7">
        <v>1</v>
      </c>
      <c r="O4495" s="7" t="s">
        <v>71</v>
      </c>
      <c r="P4495" s="7">
        <v>0</v>
      </c>
      <c r="Q4495" s="7">
        <v>0</v>
      </c>
      <c r="R4495" s="7">
        <v>50</v>
      </c>
    </row>
    <row r="4496" spans="1:18" x14ac:dyDescent="0.25">
      <c r="A4496" s="7" t="s">
        <v>8828</v>
      </c>
      <c r="B4496" s="8">
        <v>44384</v>
      </c>
      <c r="C4496" s="7">
        <v>1</v>
      </c>
      <c r="D4496" s="7" t="s">
        <v>8829</v>
      </c>
      <c r="E4496" s="7" t="s">
        <v>592</v>
      </c>
      <c r="F4496" s="7" t="s">
        <v>8830</v>
      </c>
      <c r="G4496" s="8">
        <v>44265</v>
      </c>
      <c r="H4496" s="7" t="s">
        <v>2781</v>
      </c>
      <c r="I4496" s="7"/>
      <c r="J4496" s="7"/>
      <c r="K4496" s="7">
        <v>0</v>
      </c>
      <c r="L4496" s="7">
        <v>0</v>
      </c>
      <c r="M4496" s="7">
        <v>50</v>
      </c>
      <c r="N4496" s="7">
        <v>1</v>
      </c>
      <c r="O4496" s="7" t="s">
        <v>71</v>
      </c>
      <c r="P4496" s="7">
        <v>0</v>
      </c>
      <c r="Q4496" s="7">
        <v>0</v>
      </c>
      <c r="R4496" s="7">
        <v>50</v>
      </c>
    </row>
    <row r="4497" spans="1:18" x14ac:dyDescent="0.25">
      <c r="A4497" s="7" t="s">
        <v>8831</v>
      </c>
      <c r="B4497" s="8">
        <v>44385</v>
      </c>
      <c r="C4497" s="7">
        <v>1</v>
      </c>
      <c r="D4497" s="7" t="s">
        <v>8832</v>
      </c>
      <c r="E4497" s="7" t="s">
        <v>592</v>
      </c>
      <c r="F4497" s="7" t="s">
        <v>8833</v>
      </c>
      <c r="G4497" s="8">
        <v>44358</v>
      </c>
      <c r="H4497" s="7" t="s">
        <v>2781</v>
      </c>
      <c r="I4497" s="7"/>
      <c r="J4497" s="7"/>
      <c r="K4497" s="7">
        <v>0</v>
      </c>
      <c r="L4497" s="7">
        <v>0</v>
      </c>
      <c r="M4497" s="7">
        <v>50</v>
      </c>
      <c r="N4497" s="7">
        <v>1</v>
      </c>
      <c r="O4497" s="7" t="s">
        <v>71</v>
      </c>
      <c r="P4497" s="7">
        <v>0</v>
      </c>
      <c r="Q4497" s="7">
        <v>0</v>
      </c>
      <c r="R4497" s="7">
        <v>50</v>
      </c>
    </row>
    <row r="4498" spans="1:18" x14ac:dyDescent="0.25">
      <c r="A4498" s="7" t="s">
        <v>8834</v>
      </c>
      <c r="B4498" s="8">
        <v>44385</v>
      </c>
      <c r="C4498" s="7">
        <v>1</v>
      </c>
      <c r="D4498" s="7" t="s">
        <v>8835</v>
      </c>
      <c r="E4498" s="7" t="s">
        <v>592</v>
      </c>
      <c r="F4498" s="7" t="s">
        <v>8836</v>
      </c>
      <c r="G4498" s="8">
        <v>44333</v>
      </c>
      <c r="H4498" s="7" t="s">
        <v>2781</v>
      </c>
      <c r="I4498" s="7"/>
      <c r="J4498" s="7"/>
      <c r="K4498" s="7">
        <v>0</v>
      </c>
      <c r="L4498" s="7">
        <v>0</v>
      </c>
      <c r="M4498" s="7">
        <v>0</v>
      </c>
      <c r="N4498" s="7">
        <v>1</v>
      </c>
      <c r="O4498" s="7" t="s">
        <v>71</v>
      </c>
      <c r="P4498" s="7">
        <v>0</v>
      </c>
      <c r="Q4498" s="7">
        <v>0</v>
      </c>
      <c r="R4498" s="7">
        <v>50</v>
      </c>
    </row>
    <row r="4499" spans="1:18" x14ac:dyDescent="0.25">
      <c r="A4499" s="7" t="s">
        <v>8837</v>
      </c>
      <c r="B4499" s="8">
        <v>44385</v>
      </c>
      <c r="C4499" s="7">
        <v>1</v>
      </c>
      <c r="D4499" s="7" t="s">
        <v>8838</v>
      </c>
      <c r="E4499" s="7" t="s">
        <v>592</v>
      </c>
      <c r="F4499" s="7" t="s">
        <v>8839</v>
      </c>
      <c r="G4499" s="8">
        <v>44271</v>
      </c>
      <c r="H4499" s="7" t="s">
        <v>2781</v>
      </c>
      <c r="I4499" s="7"/>
      <c r="J4499" s="7"/>
      <c r="K4499" s="7">
        <v>0</v>
      </c>
      <c r="L4499" s="7">
        <v>0</v>
      </c>
      <c r="M4499" s="7">
        <v>386</v>
      </c>
      <c r="N4499" s="7">
        <v>1</v>
      </c>
      <c r="O4499" s="7" t="s">
        <v>71</v>
      </c>
      <c r="P4499" s="7">
        <v>0</v>
      </c>
      <c r="Q4499" s="7">
        <v>0</v>
      </c>
      <c r="R4499" s="7">
        <v>386</v>
      </c>
    </row>
    <row r="4500" spans="1:18" x14ac:dyDescent="0.25">
      <c r="A4500" s="7" t="s">
        <v>8840</v>
      </c>
      <c r="B4500" s="8">
        <v>44390</v>
      </c>
      <c r="C4500" s="7">
        <v>1</v>
      </c>
      <c r="D4500" s="7" t="s">
        <v>8841</v>
      </c>
      <c r="E4500" s="7" t="s">
        <v>592</v>
      </c>
      <c r="F4500" s="7" t="s">
        <v>8842</v>
      </c>
      <c r="G4500" s="8">
        <v>44347</v>
      </c>
      <c r="H4500" s="7" t="s">
        <v>2781</v>
      </c>
      <c r="I4500" s="7"/>
      <c r="J4500" s="7"/>
      <c r="K4500" s="7">
        <v>0</v>
      </c>
      <c r="L4500" s="7">
        <v>0</v>
      </c>
      <c r="M4500" s="7">
        <v>70</v>
      </c>
      <c r="N4500" s="7">
        <v>1</v>
      </c>
      <c r="O4500" s="7" t="s">
        <v>71</v>
      </c>
      <c r="P4500" s="7">
        <v>0</v>
      </c>
      <c r="Q4500" s="7">
        <v>0</v>
      </c>
      <c r="R4500" s="7">
        <v>70</v>
      </c>
    </row>
    <row r="4501" spans="1:18" x14ac:dyDescent="0.25">
      <c r="A4501" s="7" t="s">
        <v>8843</v>
      </c>
      <c r="B4501" s="8">
        <v>44390</v>
      </c>
      <c r="C4501" s="7">
        <v>1</v>
      </c>
      <c r="D4501" s="7" t="s">
        <v>8844</v>
      </c>
      <c r="E4501" s="7" t="s">
        <v>592</v>
      </c>
      <c r="F4501" s="7" t="s">
        <v>8845</v>
      </c>
      <c r="G4501" s="8">
        <v>44334</v>
      </c>
      <c r="H4501" s="7" t="s">
        <v>2781</v>
      </c>
      <c r="I4501" s="7"/>
      <c r="J4501" s="7"/>
      <c r="K4501" s="7">
        <v>0</v>
      </c>
      <c r="L4501" s="7">
        <v>0</v>
      </c>
      <c r="M4501" s="7">
        <v>0</v>
      </c>
      <c r="N4501" s="7">
        <v>1</v>
      </c>
      <c r="O4501" s="7" t="s">
        <v>71</v>
      </c>
      <c r="P4501" s="7">
        <v>0</v>
      </c>
      <c r="Q4501" s="7">
        <v>0</v>
      </c>
      <c r="R4501" s="7">
        <v>150</v>
      </c>
    </row>
    <row r="4502" spans="1:18" x14ac:dyDescent="0.25">
      <c r="A4502" s="7" t="s">
        <v>8846</v>
      </c>
      <c r="B4502" s="8">
        <v>44393</v>
      </c>
      <c r="C4502" s="7">
        <v>1</v>
      </c>
      <c r="D4502" s="7" t="s">
        <v>8847</v>
      </c>
      <c r="E4502" s="7" t="s">
        <v>592</v>
      </c>
      <c r="F4502" s="7" t="s">
        <v>8848</v>
      </c>
      <c r="G4502" s="8">
        <v>44366</v>
      </c>
      <c r="H4502" s="7" t="s">
        <v>2781</v>
      </c>
      <c r="I4502" s="7"/>
      <c r="J4502" s="7"/>
      <c r="K4502" s="7">
        <v>0</v>
      </c>
      <c r="L4502" s="7">
        <v>0</v>
      </c>
      <c r="M4502" s="7">
        <v>4558</v>
      </c>
      <c r="N4502" s="7">
        <v>1</v>
      </c>
      <c r="O4502" s="7" t="s">
        <v>53</v>
      </c>
      <c r="P4502" s="7">
        <v>0</v>
      </c>
      <c r="Q4502" s="7">
        <v>0</v>
      </c>
      <c r="R4502" s="7">
        <v>5558</v>
      </c>
    </row>
    <row r="4503" spans="1:18" x14ac:dyDescent="0.25">
      <c r="A4503" s="7" t="s">
        <v>8849</v>
      </c>
      <c r="B4503" s="8">
        <v>44398</v>
      </c>
      <c r="C4503" s="7">
        <v>1</v>
      </c>
      <c r="D4503" s="7" t="s">
        <v>8850</v>
      </c>
      <c r="E4503" s="7" t="s">
        <v>592</v>
      </c>
      <c r="F4503" s="7" t="s">
        <v>8851</v>
      </c>
      <c r="G4503" s="8">
        <v>44370</v>
      </c>
      <c r="H4503" s="7" t="s">
        <v>2781</v>
      </c>
      <c r="I4503" s="7"/>
      <c r="J4503" s="7"/>
      <c r="K4503" s="7">
        <v>0</v>
      </c>
      <c r="L4503" s="7">
        <v>0</v>
      </c>
      <c r="M4503" s="7">
        <v>150</v>
      </c>
      <c r="N4503" s="7">
        <v>1</v>
      </c>
      <c r="O4503" s="7" t="s">
        <v>53</v>
      </c>
      <c r="P4503" s="7">
        <v>0</v>
      </c>
      <c r="Q4503" s="7">
        <v>0</v>
      </c>
      <c r="R4503" s="7">
        <v>150</v>
      </c>
    </row>
    <row r="4504" spans="1:18" x14ac:dyDescent="0.25">
      <c r="A4504" s="7" t="s">
        <v>8852</v>
      </c>
      <c r="B4504" s="8">
        <v>44399</v>
      </c>
      <c r="C4504" s="7">
        <v>1</v>
      </c>
      <c r="D4504" s="7" t="s">
        <v>8853</v>
      </c>
      <c r="E4504" s="7" t="s">
        <v>592</v>
      </c>
      <c r="F4504" s="7" t="s">
        <v>8854</v>
      </c>
      <c r="G4504" s="8">
        <v>44396</v>
      </c>
      <c r="H4504" s="7" t="s">
        <v>2781</v>
      </c>
      <c r="I4504" s="7"/>
      <c r="J4504" s="7"/>
      <c r="K4504" s="7">
        <v>0</v>
      </c>
      <c r="L4504" s="7">
        <v>0</v>
      </c>
      <c r="M4504" s="7">
        <v>50000</v>
      </c>
      <c r="N4504" s="7">
        <v>1</v>
      </c>
      <c r="O4504" s="7" t="s">
        <v>53</v>
      </c>
      <c r="P4504" s="7">
        <v>0</v>
      </c>
      <c r="Q4504" s="7">
        <v>0</v>
      </c>
      <c r="R4504" s="7">
        <v>50000</v>
      </c>
    </row>
    <row r="4505" spans="1:18" x14ac:dyDescent="0.25">
      <c r="A4505" s="7" t="s">
        <v>8855</v>
      </c>
      <c r="B4505" s="8">
        <v>44399</v>
      </c>
      <c r="C4505" s="7">
        <v>1</v>
      </c>
      <c r="D4505" s="7" t="s">
        <v>8856</v>
      </c>
      <c r="E4505" s="7" t="s">
        <v>592</v>
      </c>
      <c r="F4505" s="7" t="s">
        <v>8857</v>
      </c>
      <c r="G4505" s="8">
        <v>44380</v>
      </c>
      <c r="H4505" s="7" t="s">
        <v>2781</v>
      </c>
      <c r="I4505" s="7"/>
      <c r="J4505" s="7"/>
      <c r="K4505" s="7">
        <v>0</v>
      </c>
      <c r="L4505" s="7">
        <v>0</v>
      </c>
      <c r="M4505" s="7">
        <v>0</v>
      </c>
      <c r="N4505" s="7">
        <v>1</v>
      </c>
      <c r="O4505" s="7" t="s">
        <v>53</v>
      </c>
      <c r="P4505" s="7">
        <v>0</v>
      </c>
      <c r="Q4505" s="7">
        <v>0</v>
      </c>
      <c r="R4505" s="7">
        <v>324</v>
      </c>
    </row>
    <row r="4506" spans="1:18" x14ac:dyDescent="0.25">
      <c r="A4506" s="7" t="s">
        <v>8858</v>
      </c>
      <c r="B4506" s="8">
        <v>44399</v>
      </c>
      <c r="C4506" s="7">
        <v>1</v>
      </c>
      <c r="D4506" s="7" t="s">
        <v>8859</v>
      </c>
      <c r="E4506" s="7" t="s">
        <v>592</v>
      </c>
      <c r="F4506" s="7" t="s">
        <v>8860</v>
      </c>
      <c r="G4506" s="8">
        <v>44392</v>
      </c>
      <c r="H4506" s="7" t="s">
        <v>2781</v>
      </c>
      <c r="I4506" s="7"/>
      <c r="J4506" s="7"/>
      <c r="K4506" s="7">
        <v>0</v>
      </c>
      <c r="L4506" s="7">
        <v>0</v>
      </c>
      <c r="M4506" s="7">
        <v>0</v>
      </c>
      <c r="N4506" s="7">
        <v>1</v>
      </c>
      <c r="O4506" s="7" t="s">
        <v>53</v>
      </c>
      <c r="P4506" s="7">
        <v>0</v>
      </c>
      <c r="Q4506" s="7">
        <v>0</v>
      </c>
      <c r="R4506" s="7">
        <v>550</v>
      </c>
    </row>
    <row r="4507" spans="1:18" x14ac:dyDescent="0.25">
      <c r="A4507" s="7" t="s">
        <v>8861</v>
      </c>
      <c r="B4507" s="8">
        <v>44404</v>
      </c>
      <c r="C4507" s="7">
        <v>1</v>
      </c>
      <c r="D4507" s="7" t="s">
        <v>8862</v>
      </c>
      <c r="E4507" s="7" t="s">
        <v>592</v>
      </c>
      <c r="F4507" s="7" t="s">
        <v>8863</v>
      </c>
      <c r="G4507" s="8">
        <v>44393</v>
      </c>
      <c r="H4507" s="7" t="s">
        <v>2781</v>
      </c>
      <c r="I4507" s="7"/>
      <c r="J4507" s="7"/>
      <c r="K4507" s="7">
        <v>0</v>
      </c>
      <c r="L4507" s="7">
        <v>0</v>
      </c>
      <c r="M4507" s="7">
        <v>1560</v>
      </c>
      <c r="N4507" s="7">
        <v>1</v>
      </c>
      <c r="O4507" s="7" t="s">
        <v>53</v>
      </c>
      <c r="P4507" s="7">
        <v>0</v>
      </c>
      <c r="Q4507" s="7">
        <v>0</v>
      </c>
      <c r="R4507" s="7">
        <v>1560</v>
      </c>
    </row>
    <row r="4508" spans="1:18" x14ac:dyDescent="0.25">
      <c r="A4508" s="7" t="s">
        <v>8861</v>
      </c>
      <c r="B4508" s="8">
        <v>44404</v>
      </c>
      <c r="C4508" s="7">
        <v>2</v>
      </c>
      <c r="D4508" s="7" t="s">
        <v>8864</v>
      </c>
      <c r="E4508" s="7" t="s">
        <v>592</v>
      </c>
      <c r="F4508" s="7" t="s">
        <v>8865</v>
      </c>
      <c r="G4508" s="8">
        <v>44399</v>
      </c>
      <c r="H4508" s="7" t="s">
        <v>2781</v>
      </c>
      <c r="I4508" s="7"/>
      <c r="J4508" s="7"/>
      <c r="K4508" s="7">
        <v>0</v>
      </c>
      <c r="L4508" s="7">
        <v>0</v>
      </c>
      <c r="M4508" s="7">
        <v>3120</v>
      </c>
      <c r="N4508" s="7">
        <v>1</v>
      </c>
      <c r="O4508" s="7" t="s">
        <v>53</v>
      </c>
      <c r="P4508" s="7">
        <v>0</v>
      </c>
      <c r="Q4508" s="7">
        <v>0</v>
      </c>
      <c r="R4508" s="7">
        <v>3120</v>
      </c>
    </row>
    <row r="4509" spans="1:18" x14ac:dyDescent="0.25">
      <c r="A4509" s="7" t="s">
        <v>8866</v>
      </c>
      <c r="B4509" s="8">
        <v>44412</v>
      </c>
      <c r="C4509" s="7">
        <v>1</v>
      </c>
      <c r="D4509" s="7" t="s">
        <v>8867</v>
      </c>
      <c r="E4509" s="7" t="s">
        <v>592</v>
      </c>
      <c r="F4509" s="7" t="s">
        <v>8868</v>
      </c>
      <c r="G4509" s="8">
        <v>44301</v>
      </c>
      <c r="H4509" s="7" t="s">
        <v>2781</v>
      </c>
      <c r="I4509" s="7"/>
      <c r="J4509" s="7"/>
      <c r="K4509" s="7">
        <v>0</v>
      </c>
      <c r="L4509" s="7">
        <v>0</v>
      </c>
      <c r="M4509" s="7">
        <v>0</v>
      </c>
      <c r="N4509" s="7">
        <v>1</v>
      </c>
      <c r="O4509" s="7" t="s">
        <v>71</v>
      </c>
      <c r="P4509" s="7">
        <v>0</v>
      </c>
      <c r="Q4509" s="7">
        <v>0</v>
      </c>
      <c r="R4509" s="7">
        <v>250</v>
      </c>
    </row>
    <row r="4510" spans="1:18" x14ac:dyDescent="0.25">
      <c r="A4510" s="7" t="s">
        <v>8869</v>
      </c>
      <c r="B4510" s="8">
        <v>44412</v>
      </c>
      <c r="C4510" s="7">
        <v>1</v>
      </c>
      <c r="D4510" s="7" t="s">
        <v>8870</v>
      </c>
      <c r="E4510" s="7" t="s">
        <v>592</v>
      </c>
      <c r="F4510" s="7" t="s">
        <v>8871</v>
      </c>
      <c r="G4510" s="8">
        <v>44335</v>
      </c>
      <c r="H4510" s="7" t="s">
        <v>2781</v>
      </c>
      <c r="I4510" s="7"/>
      <c r="J4510" s="7"/>
      <c r="K4510" s="7">
        <v>0</v>
      </c>
      <c r="L4510" s="7">
        <v>0</v>
      </c>
      <c r="M4510" s="7">
        <v>250</v>
      </c>
      <c r="N4510" s="7">
        <v>1</v>
      </c>
      <c r="O4510" s="7" t="s">
        <v>71</v>
      </c>
      <c r="P4510" s="7">
        <v>0</v>
      </c>
      <c r="Q4510" s="7">
        <v>0</v>
      </c>
      <c r="R4510" s="7">
        <v>250</v>
      </c>
    </row>
    <row r="4511" spans="1:18" x14ac:dyDescent="0.25">
      <c r="A4511" s="7" t="s">
        <v>8872</v>
      </c>
      <c r="B4511" s="8">
        <v>44412</v>
      </c>
      <c r="C4511" s="7">
        <v>1</v>
      </c>
      <c r="D4511" s="7" t="s">
        <v>8873</v>
      </c>
      <c r="E4511" s="7" t="s">
        <v>592</v>
      </c>
      <c r="F4511" s="7" t="s">
        <v>8874</v>
      </c>
      <c r="G4511" s="8">
        <v>44264</v>
      </c>
      <c r="H4511" s="7" t="s">
        <v>2781</v>
      </c>
      <c r="I4511" s="7"/>
      <c r="J4511" s="7"/>
      <c r="K4511" s="7">
        <v>0</v>
      </c>
      <c r="L4511" s="7">
        <v>0</v>
      </c>
      <c r="M4511" s="7">
        <v>50</v>
      </c>
      <c r="N4511" s="7">
        <v>1</v>
      </c>
      <c r="O4511" s="7" t="s">
        <v>71</v>
      </c>
      <c r="P4511" s="7">
        <v>0</v>
      </c>
      <c r="Q4511" s="7">
        <v>0</v>
      </c>
      <c r="R4511" s="7">
        <v>50</v>
      </c>
    </row>
    <row r="4512" spans="1:18" x14ac:dyDescent="0.25">
      <c r="A4512" s="7" t="s">
        <v>8875</v>
      </c>
      <c r="B4512" s="8">
        <v>44412</v>
      </c>
      <c r="C4512" s="7">
        <v>1</v>
      </c>
      <c r="D4512" s="7" t="s">
        <v>8876</v>
      </c>
      <c r="E4512" s="7" t="s">
        <v>592</v>
      </c>
      <c r="F4512" s="7" t="s">
        <v>8877</v>
      </c>
      <c r="G4512" s="8">
        <v>44271</v>
      </c>
      <c r="H4512" s="7" t="s">
        <v>2781</v>
      </c>
      <c r="I4512" s="7"/>
      <c r="J4512" s="7"/>
      <c r="K4512" s="7">
        <v>0</v>
      </c>
      <c r="L4512" s="7">
        <v>0</v>
      </c>
      <c r="M4512" s="7">
        <v>50</v>
      </c>
      <c r="N4512" s="7">
        <v>1</v>
      </c>
      <c r="O4512" s="7" t="s">
        <v>71</v>
      </c>
      <c r="P4512" s="7">
        <v>0</v>
      </c>
      <c r="Q4512" s="7">
        <v>0</v>
      </c>
      <c r="R4512" s="7">
        <v>50</v>
      </c>
    </row>
    <row r="4513" spans="1:18" x14ac:dyDescent="0.25">
      <c r="A4513" s="7" t="s">
        <v>8878</v>
      </c>
      <c r="B4513" s="8">
        <v>44412</v>
      </c>
      <c r="C4513" s="7">
        <v>1</v>
      </c>
      <c r="D4513" s="7" t="s">
        <v>8879</v>
      </c>
      <c r="E4513" s="7" t="s">
        <v>592</v>
      </c>
      <c r="F4513" s="7" t="s">
        <v>8880</v>
      </c>
      <c r="G4513" s="8">
        <v>44294</v>
      </c>
      <c r="H4513" s="7" t="s">
        <v>2781</v>
      </c>
      <c r="I4513" s="7"/>
      <c r="J4513" s="7"/>
      <c r="K4513" s="7">
        <v>0</v>
      </c>
      <c r="L4513" s="7">
        <v>0</v>
      </c>
      <c r="M4513" s="7">
        <v>50</v>
      </c>
      <c r="N4513" s="7">
        <v>1</v>
      </c>
      <c r="O4513" s="7" t="s">
        <v>71</v>
      </c>
      <c r="P4513" s="7">
        <v>0</v>
      </c>
      <c r="Q4513" s="7">
        <v>0</v>
      </c>
      <c r="R4513" s="7">
        <v>50</v>
      </c>
    </row>
    <row r="4514" spans="1:18" x14ac:dyDescent="0.25">
      <c r="A4514" s="7" t="s">
        <v>8881</v>
      </c>
      <c r="B4514" s="8">
        <v>44413</v>
      </c>
      <c r="C4514" s="7">
        <v>1</v>
      </c>
      <c r="D4514" s="7" t="s">
        <v>8882</v>
      </c>
      <c r="E4514" s="7" t="s">
        <v>592</v>
      </c>
      <c r="F4514" s="7" t="s">
        <v>8883</v>
      </c>
      <c r="G4514" s="8">
        <v>44315</v>
      </c>
      <c r="H4514" s="7" t="s">
        <v>2781</v>
      </c>
      <c r="I4514" s="7"/>
      <c r="J4514" s="7"/>
      <c r="K4514" s="7">
        <v>0</v>
      </c>
      <c r="L4514" s="7">
        <v>0</v>
      </c>
      <c r="M4514" s="7">
        <v>50</v>
      </c>
      <c r="N4514" s="7">
        <v>1</v>
      </c>
      <c r="O4514" s="7" t="s">
        <v>71</v>
      </c>
      <c r="P4514" s="7">
        <v>0</v>
      </c>
      <c r="Q4514" s="7">
        <v>0</v>
      </c>
      <c r="R4514" s="7">
        <v>50</v>
      </c>
    </row>
    <row r="4515" spans="1:18" x14ac:dyDescent="0.25">
      <c r="A4515" s="7" t="s">
        <v>8884</v>
      </c>
      <c r="B4515" s="8">
        <v>44413</v>
      </c>
      <c r="C4515" s="7">
        <v>1</v>
      </c>
      <c r="D4515" s="7" t="s">
        <v>8885</v>
      </c>
      <c r="E4515" s="7" t="s">
        <v>592</v>
      </c>
      <c r="F4515" s="7" t="s">
        <v>8886</v>
      </c>
      <c r="G4515" s="8">
        <v>44370</v>
      </c>
      <c r="H4515" s="7" t="s">
        <v>2781</v>
      </c>
      <c r="I4515" s="7"/>
      <c r="J4515" s="7"/>
      <c r="K4515" s="7">
        <v>0</v>
      </c>
      <c r="L4515" s="7">
        <v>0</v>
      </c>
      <c r="M4515" s="7">
        <v>50</v>
      </c>
      <c r="N4515" s="7">
        <v>1</v>
      </c>
      <c r="O4515" s="7" t="s">
        <v>71</v>
      </c>
      <c r="P4515" s="7">
        <v>0</v>
      </c>
      <c r="Q4515" s="7">
        <v>0</v>
      </c>
      <c r="R4515" s="7">
        <v>50</v>
      </c>
    </row>
    <row r="4516" spans="1:18" x14ac:dyDescent="0.25">
      <c r="A4516" s="7" t="s">
        <v>8887</v>
      </c>
      <c r="B4516" s="8">
        <v>44413</v>
      </c>
      <c r="C4516" s="7">
        <v>1</v>
      </c>
      <c r="D4516" s="7" t="s">
        <v>8888</v>
      </c>
      <c r="E4516" s="7" t="s">
        <v>592</v>
      </c>
      <c r="F4516" s="7" t="s">
        <v>8889</v>
      </c>
      <c r="G4516" s="8">
        <v>44370</v>
      </c>
      <c r="H4516" s="7" t="s">
        <v>2781</v>
      </c>
      <c r="I4516" s="7"/>
      <c r="J4516" s="7"/>
      <c r="K4516" s="7">
        <v>0</v>
      </c>
      <c r="L4516" s="7">
        <v>0</v>
      </c>
      <c r="M4516" s="7">
        <v>50</v>
      </c>
      <c r="N4516" s="7">
        <v>1</v>
      </c>
      <c r="O4516" s="7" t="s">
        <v>71</v>
      </c>
      <c r="P4516" s="7">
        <v>0</v>
      </c>
      <c r="Q4516" s="7">
        <v>0</v>
      </c>
      <c r="R4516" s="7">
        <v>50</v>
      </c>
    </row>
    <row r="4517" spans="1:18" x14ac:dyDescent="0.25">
      <c r="A4517" s="7" t="s">
        <v>8890</v>
      </c>
      <c r="B4517" s="8">
        <v>44413</v>
      </c>
      <c r="C4517" s="7">
        <v>1</v>
      </c>
      <c r="D4517" s="7" t="s">
        <v>8891</v>
      </c>
      <c r="E4517" s="7" t="s">
        <v>592</v>
      </c>
      <c r="F4517" s="7" t="s">
        <v>8892</v>
      </c>
      <c r="G4517" s="8">
        <v>44376</v>
      </c>
      <c r="H4517" s="7" t="s">
        <v>2781</v>
      </c>
      <c r="I4517" s="7"/>
      <c r="J4517" s="7"/>
      <c r="K4517" s="7">
        <v>0</v>
      </c>
      <c r="L4517" s="7">
        <v>0</v>
      </c>
      <c r="M4517" s="7">
        <v>50</v>
      </c>
      <c r="N4517" s="7">
        <v>1</v>
      </c>
      <c r="O4517" s="7" t="s">
        <v>71</v>
      </c>
      <c r="P4517" s="7">
        <v>0</v>
      </c>
      <c r="Q4517" s="7">
        <v>0</v>
      </c>
      <c r="R4517" s="7">
        <v>50</v>
      </c>
    </row>
    <row r="4518" spans="1:18" x14ac:dyDescent="0.25">
      <c r="A4518" s="7" t="s">
        <v>8893</v>
      </c>
      <c r="B4518" s="8">
        <v>44413</v>
      </c>
      <c r="C4518" s="7">
        <v>4</v>
      </c>
      <c r="D4518" s="7" t="s">
        <v>8894</v>
      </c>
      <c r="E4518" s="7" t="s">
        <v>592</v>
      </c>
      <c r="F4518" s="7" t="s">
        <v>8895</v>
      </c>
      <c r="G4518" s="8">
        <v>44387</v>
      </c>
      <c r="H4518" s="7" t="s">
        <v>2781</v>
      </c>
      <c r="I4518" s="7"/>
      <c r="J4518" s="7"/>
      <c r="K4518" s="7">
        <v>0</v>
      </c>
      <c r="L4518" s="7">
        <v>0</v>
      </c>
      <c r="M4518" s="7">
        <v>0</v>
      </c>
      <c r="N4518" s="7">
        <v>1</v>
      </c>
      <c r="O4518" s="7" t="s">
        <v>71</v>
      </c>
      <c r="P4518" s="7">
        <v>0</v>
      </c>
      <c r="Q4518" s="7">
        <v>0</v>
      </c>
      <c r="R4518" s="7">
        <v>50</v>
      </c>
    </row>
    <row r="4519" spans="1:18" x14ac:dyDescent="0.25">
      <c r="A4519" s="7" t="s">
        <v>8896</v>
      </c>
      <c r="B4519" s="8">
        <v>44417</v>
      </c>
      <c r="C4519" s="7">
        <v>1</v>
      </c>
      <c r="D4519" s="7" t="s">
        <v>8897</v>
      </c>
      <c r="E4519" s="7" t="s">
        <v>592</v>
      </c>
      <c r="F4519" s="7" t="s">
        <v>8898</v>
      </c>
      <c r="G4519" s="8">
        <v>44411</v>
      </c>
      <c r="H4519" s="7" t="s">
        <v>2781</v>
      </c>
      <c r="I4519" s="7"/>
      <c r="J4519" s="7"/>
      <c r="K4519" s="7">
        <v>0</v>
      </c>
      <c r="L4519" s="7">
        <v>0</v>
      </c>
      <c r="M4519" s="7">
        <v>21400</v>
      </c>
      <c r="N4519" s="7">
        <v>1</v>
      </c>
      <c r="O4519" s="7" t="s">
        <v>53</v>
      </c>
      <c r="P4519" s="7">
        <v>0</v>
      </c>
      <c r="Q4519" s="7">
        <v>0</v>
      </c>
      <c r="R4519" s="7">
        <v>21400</v>
      </c>
    </row>
    <row r="4520" spans="1:18" x14ac:dyDescent="0.25">
      <c r="A4520" s="7" t="s">
        <v>8899</v>
      </c>
      <c r="B4520" s="8">
        <v>44418</v>
      </c>
      <c r="C4520" s="7">
        <v>1</v>
      </c>
      <c r="D4520" s="7" t="s">
        <v>8900</v>
      </c>
      <c r="E4520" s="7" t="s">
        <v>592</v>
      </c>
      <c r="F4520" s="7" t="s">
        <v>8901</v>
      </c>
      <c r="G4520" s="8">
        <v>44417</v>
      </c>
      <c r="H4520" s="7" t="s">
        <v>2781</v>
      </c>
      <c r="I4520" s="7"/>
      <c r="J4520" s="7"/>
      <c r="K4520" s="7">
        <v>0</v>
      </c>
      <c r="L4520" s="7">
        <v>0</v>
      </c>
      <c r="M4520" s="7">
        <v>5000</v>
      </c>
      <c r="N4520" s="7">
        <v>1</v>
      </c>
      <c r="O4520" s="7" t="s">
        <v>53</v>
      </c>
      <c r="P4520" s="7">
        <v>0</v>
      </c>
      <c r="Q4520" s="7">
        <v>0</v>
      </c>
      <c r="R4520" s="7">
        <v>5000</v>
      </c>
    </row>
    <row r="4521" spans="1:18" x14ac:dyDescent="0.25">
      <c r="A4521" s="7" t="s">
        <v>8902</v>
      </c>
      <c r="B4521" s="8">
        <v>44418</v>
      </c>
      <c r="C4521" s="7">
        <v>1</v>
      </c>
      <c r="D4521" s="7" t="s">
        <v>8903</v>
      </c>
      <c r="E4521" s="7" t="s">
        <v>592</v>
      </c>
      <c r="F4521" s="7" t="s">
        <v>8904</v>
      </c>
      <c r="G4521" s="8">
        <v>44413</v>
      </c>
      <c r="H4521" s="7" t="s">
        <v>2781</v>
      </c>
      <c r="I4521" s="7"/>
      <c r="J4521" s="7"/>
      <c r="K4521" s="7">
        <v>0</v>
      </c>
      <c r="L4521" s="7">
        <v>0</v>
      </c>
      <c r="M4521" s="7">
        <v>4195</v>
      </c>
      <c r="N4521" s="7">
        <v>1</v>
      </c>
      <c r="O4521" s="7" t="s">
        <v>53</v>
      </c>
      <c r="P4521" s="7">
        <v>0</v>
      </c>
      <c r="Q4521" s="7">
        <v>0</v>
      </c>
      <c r="R4521" s="7">
        <v>5558</v>
      </c>
    </row>
    <row r="4522" spans="1:18" x14ac:dyDescent="0.25">
      <c r="A4522" s="7" t="s">
        <v>8905</v>
      </c>
      <c r="B4522" s="8">
        <v>44419</v>
      </c>
      <c r="C4522" s="7">
        <v>1</v>
      </c>
      <c r="D4522" s="7" t="s">
        <v>8906</v>
      </c>
      <c r="E4522" s="7" t="s">
        <v>592</v>
      </c>
      <c r="F4522" s="7" t="s">
        <v>8907</v>
      </c>
      <c r="G4522" s="8">
        <v>44411</v>
      </c>
      <c r="H4522" s="7" t="s">
        <v>2781</v>
      </c>
      <c r="I4522" s="7"/>
      <c r="J4522" s="7"/>
      <c r="K4522" s="7">
        <v>0</v>
      </c>
      <c r="L4522" s="7">
        <v>0</v>
      </c>
      <c r="M4522" s="7">
        <v>750</v>
      </c>
      <c r="N4522" s="7">
        <v>1</v>
      </c>
      <c r="O4522" s="7" t="s">
        <v>53</v>
      </c>
      <c r="P4522" s="7">
        <v>0</v>
      </c>
      <c r="Q4522" s="7">
        <v>0</v>
      </c>
      <c r="R4522" s="7">
        <v>750</v>
      </c>
    </row>
    <row r="4523" spans="1:18" x14ac:dyDescent="0.25">
      <c r="A4523" s="7" t="s">
        <v>8908</v>
      </c>
      <c r="B4523" s="8">
        <v>44419</v>
      </c>
      <c r="C4523" s="7">
        <v>1</v>
      </c>
      <c r="D4523" s="7" t="s">
        <v>8909</v>
      </c>
      <c r="E4523" s="7" t="s">
        <v>592</v>
      </c>
      <c r="F4523" s="7" t="s">
        <v>8910</v>
      </c>
      <c r="G4523" s="8">
        <v>44404</v>
      </c>
      <c r="H4523" s="7" t="s">
        <v>2781</v>
      </c>
      <c r="I4523" s="7"/>
      <c r="J4523" s="7"/>
      <c r="K4523" s="7">
        <v>0</v>
      </c>
      <c r="L4523" s="7">
        <v>0</v>
      </c>
      <c r="M4523" s="7">
        <v>1500</v>
      </c>
      <c r="N4523" s="7">
        <v>1</v>
      </c>
      <c r="O4523" s="7" t="s">
        <v>53</v>
      </c>
      <c r="P4523" s="7">
        <v>0</v>
      </c>
      <c r="Q4523" s="7">
        <v>0</v>
      </c>
      <c r="R4523" s="7">
        <v>1500</v>
      </c>
    </row>
    <row r="4524" spans="1:18" x14ac:dyDescent="0.25">
      <c r="A4524" s="7" t="s">
        <v>8911</v>
      </c>
      <c r="B4524" s="8">
        <v>44419</v>
      </c>
      <c r="C4524" s="7">
        <v>1</v>
      </c>
      <c r="D4524" s="7" t="s">
        <v>8912</v>
      </c>
      <c r="E4524" s="7" t="s">
        <v>592</v>
      </c>
      <c r="F4524" s="7" t="s">
        <v>8913</v>
      </c>
      <c r="G4524" s="8">
        <v>44406</v>
      </c>
      <c r="H4524" s="7" t="s">
        <v>2781</v>
      </c>
      <c r="I4524" s="7"/>
      <c r="J4524" s="7"/>
      <c r="K4524" s="7">
        <v>0</v>
      </c>
      <c r="L4524" s="7">
        <v>0</v>
      </c>
      <c r="M4524" s="7">
        <v>2000</v>
      </c>
      <c r="N4524" s="7">
        <v>1</v>
      </c>
      <c r="O4524" s="7" t="s">
        <v>53</v>
      </c>
      <c r="P4524" s="7">
        <v>0</v>
      </c>
      <c r="Q4524" s="7">
        <v>0</v>
      </c>
      <c r="R4524" s="7">
        <v>2000</v>
      </c>
    </row>
    <row r="4525" spans="1:18" x14ac:dyDescent="0.25">
      <c r="A4525" s="7" t="s">
        <v>8914</v>
      </c>
      <c r="B4525" s="8">
        <v>44419</v>
      </c>
      <c r="C4525" s="7">
        <v>1</v>
      </c>
      <c r="D4525" s="7" t="s">
        <v>8915</v>
      </c>
      <c r="E4525" s="7" t="s">
        <v>592</v>
      </c>
      <c r="F4525" s="7" t="s">
        <v>8916</v>
      </c>
      <c r="G4525" s="8">
        <v>44400</v>
      </c>
      <c r="H4525" s="7" t="s">
        <v>2781</v>
      </c>
      <c r="I4525" s="7"/>
      <c r="J4525" s="7"/>
      <c r="K4525" s="7">
        <v>0</v>
      </c>
      <c r="L4525" s="7">
        <v>0</v>
      </c>
      <c r="M4525" s="7">
        <v>40</v>
      </c>
      <c r="N4525" s="7">
        <v>1</v>
      </c>
      <c r="O4525" s="7" t="s">
        <v>71</v>
      </c>
      <c r="P4525" s="7">
        <v>0</v>
      </c>
      <c r="Q4525" s="7">
        <v>0</v>
      </c>
      <c r="R4525" s="7">
        <v>40</v>
      </c>
    </row>
    <row r="4526" spans="1:18" x14ac:dyDescent="0.25">
      <c r="A4526" s="7" t="s">
        <v>8917</v>
      </c>
      <c r="B4526" s="8">
        <v>44419</v>
      </c>
      <c r="C4526" s="7">
        <v>1</v>
      </c>
      <c r="D4526" s="7" t="s">
        <v>8918</v>
      </c>
      <c r="E4526" s="7" t="s">
        <v>592</v>
      </c>
      <c r="F4526" s="7" t="s">
        <v>8919</v>
      </c>
      <c r="G4526" s="8">
        <v>44411</v>
      </c>
      <c r="H4526" s="7" t="s">
        <v>2781</v>
      </c>
      <c r="I4526" s="7"/>
      <c r="J4526" s="7"/>
      <c r="K4526" s="7">
        <v>0</v>
      </c>
      <c r="L4526" s="7">
        <v>0</v>
      </c>
      <c r="M4526" s="7">
        <v>150</v>
      </c>
      <c r="N4526" s="7">
        <v>1</v>
      </c>
      <c r="O4526" s="7" t="s">
        <v>71</v>
      </c>
      <c r="P4526" s="7">
        <v>0</v>
      </c>
      <c r="Q4526" s="7">
        <v>0</v>
      </c>
      <c r="R4526" s="7">
        <v>150</v>
      </c>
    </row>
    <row r="4527" spans="1:18" x14ac:dyDescent="0.25">
      <c r="A4527" s="7" t="s">
        <v>8920</v>
      </c>
      <c r="B4527" s="8">
        <v>44419</v>
      </c>
      <c r="C4527" s="7">
        <v>1</v>
      </c>
      <c r="D4527" s="7" t="s">
        <v>8921</v>
      </c>
      <c r="E4527" s="7" t="s">
        <v>592</v>
      </c>
      <c r="F4527" s="7" t="s">
        <v>8922</v>
      </c>
      <c r="G4527" s="8">
        <v>44380</v>
      </c>
      <c r="H4527" s="7" t="s">
        <v>2781</v>
      </c>
      <c r="I4527" s="7"/>
      <c r="J4527" s="7"/>
      <c r="K4527" s="7">
        <v>0</v>
      </c>
      <c r="L4527" s="7">
        <v>0</v>
      </c>
      <c r="M4527" s="7">
        <v>340</v>
      </c>
      <c r="N4527" s="7">
        <v>1</v>
      </c>
      <c r="O4527" s="7" t="s">
        <v>2813</v>
      </c>
      <c r="P4527" s="7">
        <v>0</v>
      </c>
      <c r="Q4527" s="7">
        <v>0</v>
      </c>
      <c r="R4527" s="7">
        <v>340</v>
      </c>
    </row>
    <row r="4528" spans="1:18" x14ac:dyDescent="0.25">
      <c r="A4528" s="7" t="s">
        <v>8923</v>
      </c>
      <c r="B4528" s="8">
        <v>44421</v>
      </c>
      <c r="C4528" s="7">
        <v>1</v>
      </c>
      <c r="D4528" s="7" t="s">
        <v>8924</v>
      </c>
      <c r="E4528" s="7" t="s">
        <v>592</v>
      </c>
      <c r="F4528" s="7" t="s">
        <v>8925</v>
      </c>
      <c r="G4528" s="8">
        <v>44272</v>
      </c>
      <c r="H4528" s="7" t="s">
        <v>2781</v>
      </c>
      <c r="I4528" s="7"/>
      <c r="J4528" s="7"/>
      <c r="K4528" s="7">
        <v>0</v>
      </c>
      <c r="L4528" s="7">
        <v>0</v>
      </c>
      <c r="M4528" s="7">
        <v>118800</v>
      </c>
      <c r="N4528" s="7">
        <v>1</v>
      </c>
      <c r="O4528" s="7" t="s">
        <v>53</v>
      </c>
      <c r="P4528" s="7">
        <v>0</v>
      </c>
      <c r="Q4528" s="7">
        <v>0</v>
      </c>
      <c r="R4528" s="7">
        <v>118800</v>
      </c>
    </row>
    <row r="4529" spans="1:18" x14ac:dyDescent="0.25">
      <c r="A4529" s="7" t="s">
        <v>8926</v>
      </c>
      <c r="B4529" s="8">
        <v>44424</v>
      </c>
      <c r="C4529" s="7">
        <v>1</v>
      </c>
      <c r="D4529" s="7" t="s">
        <v>8927</v>
      </c>
      <c r="E4529" s="7" t="s">
        <v>592</v>
      </c>
      <c r="F4529" s="7" t="s">
        <v>8928</v>
      </c>
      <c r="G4529" s="8">
        <v>44418</v>
      </c>
      <c r="H4529" s="7" t="s">
        <v>2781</v>
      </c>
      <c r="I4529" s="7"/>
      <c r="J4529" s="7"/>
      <c r="K4529" s="7">
        <v>0</v>
      </c>
      <c r="L4529" s="7">
        <v>0</v>
      </c>
      <c r="M4529" s="7">
        <v>5000</v>
      </c>
      <c r="N4529" s="7">
        <v>1</v>
      </c>
      <c r="O4529" s="7" t="s">
        <v>53</v>
      </c>
      <c r="P4529" s="7">
        <v>0</v>
      </c>
      <c r="Q4529" s="7">
        <v>0</v>
      </c>
      <c r="R4529" s="7">
        <v>5000</v>
      </c>
    </row>
    <row r="4530" spans="1:18" x14ac:dyDescent="0.25">
      <c r="A4530" s="7" t="s">
        <v>8929</v>
      </c>
      <c r="B4530" s="8">
        <v>44424</v>
      </c>
      <c r="C4530" s="7">
        <v>1</v>
      </c>
      <c r="D4530" s="7" t="s">
        <v>8930</v>
      </c>
      <c r="E4530" s="7" t="s">
        <v>592</v>
      </c>
      <c r="F4530" s="7" t="s">
        <v>8931</v>
      </c>
      <c r="G4530" s="8">
        <v>44415</v>
      </c>
      <c r="H4530" s="7" t="s">
        <v>2781</v>
      </c>
      <c r="I4530" s="7"/>
      <c r="J4530" s="7"/>
      <c r="K4530" s="7">
        <v>0</v>
      </c>
      <c r="L4530" s="7">
        <v>0</v>
      </c>
      <c r="M4530" s="7">
        <v>75</v>
      </c>
      <c r="N4530" s="7">
        <v>1</v>
      </c>
      <c r="O4530" s="7" t="s">
        <v>71</v>
      </c>
      <c r="P4530" s="7">
        <v>0</v>
      </c>
      <c r="Q4530" s="7">
        <v>0</v>
      </c>
      <c r="R4530" s="7">
        <v>75</v>
      </c>
    </row>
    <row r="4531" spans="1:18" x14ac:dyDescent="0.25">
      <c r="A4531" s="7" t="s">
        <v>8932</v>
      </c>
      <c r="B4531" s="8">
        <v>44424</v>
      </c>
      <c r="C4531" s="7">
        <v>1</v>
      </c>
      <c r="D4531" s="7" t="s">
        <v>8933</v>
      </c>
      <c r="E4531" s="7" t="s">
        <v>592</v>
      </c>
      <c r="F4531" s="7" t="s">
        <v>8934</v>
      </c>
      <c r="G4531" s="8">
        <v>44413</v>
      </c>
      <c r="H4531" s="7" t="s">
        <v>2781</v>
      </c>
      <c r="I4531" s="7"/>
      <c r="J4531" s="7"/>
      <c r="K4531" s="7">
        <v>0</v>
      </c>
      <c r="L4531" s="7">
        <v>0</v>
      </c>
      <c r="M4531" s="7">
        <v>90</v>
      </c>
      <c r="N4531" s="7">
        <v>1</v>
      </c>
      <c r="O4531" s="7" t="s">
        <v>71</v>
      </c>
      <c r="P4531" s="7">
        <v>0</v>
      </c>
      <c r="Q4531" s="7">
        <v>0</v>
      </c>
      <c r="R4531" s="7">
        <v>90</v>
      </c>
    </row>
    <row r="4532" spans="1:18" x14ac:dyDescent="0.25">
      <c r="A4532" s="7" t="s">
        <v>8935</v>
      </c>
      <c r="B4532" s="8">
        <v>44424</v>
      </c>
      <c r="C4532" s="7">
        <v>1</v>
      </c>
      <c r="D4532" s="7" t="s">
        <v>8936</v>
      </c>
      <c r="E4532" s="7" t="s">
        <v>592</v>
      </c>
      <c r="F4532" s="7" t="s">
        <v>8937</v>
      </c>
      <c r="G4532" s="8">
        <v>44414</v>
      </c>
      <c r="H4532" s="7" t="s">
        <v>2781</v>
      </c>
      <c r="I4532" s="7"/>
      <c r="J4532" s="7"/>
      <c r="K4532" s="7">
        <v>0</v>
      </c>
      <c r="L4532" s="7">
        <v>0</v>
      </c>
      <c r="M4532" s="7">
        <v>1560</v>
      </c>
      <c r="N4532" s="7">
        <v>1</v>
      </c>
      <c r="O4532" s="7" t="s">
        <v>53</v>
      </c>
      <c r="P4532" s="7">
        <v>0</v>
      </c>
      <c r="Q4532" s="7">
        <v>0</v>
      </c>
      <c r="R4532" s="7">
        <v>1560</v>
      </c>
    </row>
    <row r="4533" spans="1:18" x14ac:dyDescent="0.25">
      <c r="A4533" s="7" t="s">
        <v>8938</v>
      </c>
      <c r="B4533" s="8">
        <v>44424</v>
      </c>
      <c r="C4533" s="7">
        <v>1</v>
      </c>
      <c r="D4533" s="7" t="s">
        <v>8939</v>
      </c>
      <c r="E4533" s="7" t="s">
        <v>592</v>
      </c>
      <c r="F4533" s="7" t="s">
        <v>8940</v>
      </c>
      <c r="G4533" s="8">
        <v>44414</v>
      </c>
      <c r="H4533" s="7" t="s">
        <v>2781</v>
      </c>
      <c r="I4533" s="7"/>
      <c r="J4533" s="7"/>
      <c r="K4533" s="7">
        <v>0</v>
      </c>
      <c r="L4533" s="7">
        <v>0</v>
      </c>
      <c r="M4533" s="7">
        <v>1560</v>
      </c>
      <c r="N4533" s="7">
        <v>1</v>
      </c>
      <c r="O4533" s="7" t="s">
        <v>53</v>
      </c>
      <c r="P4533" s="7">
        <v>0</v>
      </c>
      <c r="Q4533" s="7">
        <v>0</v>
      </c>
      <c r="R4533" s="7">
        <v>1560</v>
      </c>
    </row>
    <row r="4534" spans="1:18" x14ac:dyDescent="0.25">
      <c r="A4534" s="7" t="s">
        <v>8941</v>
      </c>
      <c r="B4534" s="8">
        <v>44424</v>
      </c>
      <c r="C4534" s="7">
        <v>1</v>
      </c>
      <c r="D4534" s="7" t="s">
        <v>8942</v>
      </c>
      <c r="E4534" s="7" t="s">
        <v>592</v>
      </c>
      <c r="F4534" s="7" t="s">
        <v>8943</v>
      </c>
      <c r="G4534" s="8">
        <v>44414</v>
      </c>
      <c r="H4534" s="7" t="s">
        <v>2781</v>
      </c>
      <c r="I4534" s="7"/>
      <c r="J4534" s="7"/>
      <c r="K4534" s="7">
        <v>0</v>
      </c>
      <c r="L4534" s="7">
        <v>0</v>
      </c>
      <c r="M4534" s="7">
        <v>2340</v>
      </c>
      <c r="N4534" s="7">
        <v>1</v>
      </c>
      <c r="O4534" s="7" t="s">
        <v>53</v>
      </c>
      <c r="P4534" s="7">
        <v>0</v>
      </c>
      <c r="Q4534" s="7">
        <v>0</v>
      </c>
      <c r="R4534" s="7">
        <v>2340</v>
      </c>
    </row>
    <row r="4535" spans="1:18" x14ac:dyDescent="0.25">
      <c r="A4535" s="7" t="s">
        <v>8944</v>
      </c>
      <c r="B4535" s="8">
        <v>44424</v>
      </c>
      <c r="C4535" s="7">
        <v>1</v>
      </c>
      <c r="D4535" s="7" t="s">
        <v>8945</v>
      </c>
      <c r="E4535" s="7" t="s">
        <v>592</v>
      </c>
      <c r="F4535" s="7" t="s">
        <v>8946</v>
      </c>
      <c r="G4535" s="8">
        <v>44414</v>
      </c>
      <c r="H4535" s="7" t="s">
        <v>2781</v>
      </c>
      <c r="I4535" s="7"/>
      <c r="J4535" s="7"/>
      <c r="K4535" s="7">
        <v>0</v>
      </c>
      <c r="L4535" s="7">
        <v>0</v>
      </c>
      <c r="M4535" s="7">
        <v>1560</v>
      </c>
      <c r="N4535" s="7">
        <v>1</v>
      </c>
      <c r="O4535" s="7" t="s">
        <v>53</v>
      </c>
      <c r="P4535" s="7">
        <v>0</v>
      </c>
      <c r="Q4535" s="7">
        <v>0</v>
      </c>
      <c r="R4535" s="7">
        <v>1560</v>
      </c>
    </row>
    <row r="4536" spans="1:18" x14ac:dyDescent="0.25">
      <c r="A4536" s="7" t="s">
        <v>8947</v>
      </c>
      <c r="B4536" s="8">
        <v>44425</v>
      </c>
      <c r="C4536" s="7">
        <v>1</v>
      </c>
      <c r="D4536" s="7" t="s">
        <v>8948</v>
      </c>
      <c r="E4536" s="7" t="s">
        <v>592</v>
      </c>
      <c r="F4536" s="7" t="s">
        <v>8949</v>
      </c>
      <c r="G4536" s="8">
        <v>44422</v>
      </c>
      <c r="H4536" s="7" t="s">
        <v>2781</v>
      </c>
      <c r="I4536" s="7"/>
      <c r="J4536" s="7"/>
      <c r="K4536" s="7">
        <v>0</v>
      </c>
      <c r="L4536" s="7">
        <v>0</v>
      </c>
      <c r="M4536" s="7">
        <v>750</v>
      </c>
      <c r="N4536" s="7">
        <v>1</v>
      </c>
      <c r="O4536" s="7" t="s">
        <v>53</v>
      </c>
      <c r="P4536" s="7">
        <v>0</v>
      </c>
      <c r="Q4536" s="7">
        <v>0</v>
      </c>
      <c r="R4536" s="7">
        <v>750</v>
      </c>
    </row>
    <row r="4537" spans="1:18" x14ac:dyDescent="0.25">
      <c r="A4537" s="7" t="s">
        <v>8950</v>
      </c>
      <c r="B4537" s="8">
        <v>44425</v>
      </c>
      <c r="C4537" s="7">
        <v>1</v>
      </c>
      <c r="D4537" s="7" t="s">
        <v>8951</v>
      </c>
      <c r="E4537" s="7" t="s">
        <v>592</v>
      </c>
      <c r="F4537" s="7" t="s">
        <v>8952</v>
      </c>
      <c r="G4537" s="8">
        <v>44414</v>
      </c>
      <c r="H4537" s="7" t="s">
        <v>2781</v>
      </c>
      <c r="I4537" s="7"/>
      <c r="J4537" s="7"/>
      <c r="K4537" s="7">
        <v>0</v>
      </c>
      <c r="L4537" s="7">
        <v>0</v>
      </c>
      <c r="M4537" s="7">
        <v>500</v>
      </c>
      <c r="N4537" s="7">
        <v>1</v>
      </c>
      <c r="O4537" s="7" t="s">
        <v>53</v>
      </c>
      <c r="P4537" s="7">
        <v>0</v>
      </c>
      <c r="Q4537" s="7">
        <v>0</v>
      </c>
      <c r="R4537" s="7">
        <v>500</v>
      </c>
    </row>
    <row r="4538" spans="1:18" x14ac:dyDescent="0.25">
      <c r="A4538" s="7" t="s">
        <v>8953</v>
      </c>
      <c r="B4538" s="8">
        <v>44428</v>
      </c>
      <c r="C4538" s="7">
        <v>1</v>
      </c>
      <c r="D4538" s="7" t="s">
        <v>8954</v>
      </c>
      <c r="E4538" s="7" t="s">
        <v>592</v>
      </c>
      <c r="F4538" s="7" t="s">
        <v>8955</v>
      </c>
      <c r="G4538" s="8">
        <v>44340</v>
      </c>
      <c r="H4538" s="7" t="s">
        <v>2781</v>
      </c>
      <c r="I4538" s="7"/>
      <c r="J4538" s="7"/>
      <c r="K4538" s="7">
        <v>0</v>
      </c>
      <c r="L4538" s="7">
        <v>0</v>
      </c>
      <c r="M4538" s="7">
        <v>20</v>
      </c>
      <c r="N4538" s="7">
        <v>1</v>
      </c>
      <c r="O4538" s="7" t="s">
        <v>71</v>
      </c>
      <c r="P4538" s="7">
        <v>0</v>
      </c>
      <c r="Q4538" s="7">
        <v>0</v>
      </c>
      <c r="R4538" s="7">
        <v>20</v>
      </c>
    </row>
    <row r="4539" spans="1:18" x14ac:dyDescent="0.25">
      <c r="A4539" s="7" t="s">
        <v>8956</v>
      </c>
      <c r="B4539" s="8">
        <v>44428</v>
      </c>
      <c r="C4539" s="7">
        <v>1</v>
      </c>
      <c r="D4539" s="7" t="s">
        <v>8957</v>
      </c>
      <c r="E4539" s="7" t="s">
        <v>592</v>
      </c>
      <c r="F4539" s="7" t="s">
        <v>8958</v>
      </c>
      <c r="G4539" s="8">
        <v>44347</v>
      </c>
      <c r="H4539" s="7" t="s">
        <v>2781</v>
      </c>
      <c r="I4539" s="7"/>
      <c r="J4539" s="7"/>
      <c r="K4539" s="7">
        <v>0</v>
      </c>
      <c r="L4539" s="7">
        <v>0</v>
      </c>
      <c r="M4539" s="7">
        <v>25</v>
      </c>
      <c r="N4539" s="7">
        <v>1</v>
      </c>
      <c r="O4539" s="7" t="s">
        <v>71</v>
      </c>
      <c r="P4539" s="7">
        <v>0</v>
      </c>
      <c r="Q4539" s="7">
        <v>0</v>
      </c>
      <c r="R4539" s="7">
        <v>60</v>
      </c>
    </row>
    <row r="4540" spans="1:18" x14ac:dyDescent="0.25">
      <c r="A4540" s="7" t="s">
        <v>8959</v>
      </c>
      <c r="B4540" s="8">
        <v>44428</v>
      </c>
      <c r="C4540" s="7">
        <v>1</v>
      </c>
      <c r="D4540" s="7" t="s">
        <v>8960</v>
      </c>
      <c r="E4540" s="7" t="s">
        <v>592</v>
      </c>
      <c r="F4540" s="7" t="s">
        <v>8961</v>
      </c>
      <c r="G4540" s="8">
        <v>44347</v>
      </c>
      <c r="H4540" s="7" t="s">
        <v>2781</v>
      </c>
      <c r="I4540" s="7"/>
      <c r="J4540" s="7"/>
      <c r="K4540" s="7">
        <v>0</v>
      </c>
      <c r="L4540" s="7">
        <v>0</v>
      </c>
      <c r="M4540" s="7">
        <v>10</v>
      </c>
      <c r="N4540" s="7">
        <v>1</v>
      </c>
      <c r="O4540" s="7" t="s">
        <v>71</v>
      </c>
      <c r="P4540" s="7">
        <v>0</v>
      </c>
      <c r="Q4540" s="7">
        <v>0</v>
      </c>
      <c r="R4540" s="7">
        <v>10</v>
      </c>
    </row>
    <row r="4541" spans="1:18" x14ac:dyDescent="0.25">
      <c r="A4541" s="7" t="s">
        <v>8962</v>
      </c>
      <c r="B4541" s="8">
        <v>44428</v>
      </c>
      <c r="C4541" s="7">
        <v>1</v>
      </c>
      <c r="D4541" s="7" t="s">
        <v>8963</v>
      </c>
      <c r="E4541" s="7" t="s">
        <v>592</v>
      </c>
      <c r="F4541" s="7" t="s">
        <v>8964</v>
      </c>
      <c r="G4541" s="8">
        <v>44347</v>
      </c>
      <c r="H4541" s="7" t="s">
        <v>2781</v>
      </c>
      <c r="I4541" s="7"/>
      <c r="J4541" s="7"/>
      <c r="K4541" s="7">
        <v>0</v>
      </c>
      <c r="L4541" s="7">
        <v>0</v>
      </c>
      <c r="M4541" s="7">
        <v>85</v>
      </c>
      <c r="N4541" s="7">
        <v>1</v>
      </c>
      <c r="O4541" s="7" t="s">
        <v>71</v>
      </c>
      <c r="P4541" s="7">
        <v>0</v>
      </c>
      <c r="Q4541" s="7">
        <v>0</v>
      </c>
      <c r="R4541" s="7">
        <v>85</v>
      </c>
    </row>
    <row r="4542" spans="1:18" x14ac:dyDescent="0.25">
      <c r="A4542" s="7" t="s">
        <v>8965</v>
      </c>
      <c r="B4542" s="8">
        <v>44428</v>
      </c>
      <c r="C4542" s="7">
        <v>1</v>
      </c>
      <c r="D4542" s="7" t="s">
        <v>8966</v>
      </c>
      <c r="E4542" s="7" t="s">
        <v>592</v>
      </c>
      <c r="F4542" s="7" t="s">
        <v>8967</v>
      </c>
      <c r="G4542" s="8">
        <v>44347</v>
      </c>
      <c r="H4542" s="7" t="s">
        <v>2781</v>
      </c>
      <c r="I4542" s="7"/>
      <c r="J4542" s="7"/>
      <c r="K4542" s="7">
        <v>0</v>
      </c>
      <c r="L4542" s="7">
        <v>0</v>
      </c>
      <c r="M4542" s="7">
        <v>125</v>
      </c>
      <c r="N4542" s="7">
        <v>1</v>
      </c>
      <c r="O4542" s="7" t="s">
        <v>71</v>
      </c>
      <c r="P4542" s="7">
        <v>0</v>
      </c>
      <c r="Q4542" s="7">
        <v>0</v>
      </c>
      <c r="R4542" s="7">
        <v>125</v>
      </c>
    </row>
    <row r="4543" spans="1:18" x14ac:dyDescent="0.25">
      <c r="A4543" s="7" t="s">
        <v>8968</v>
      </c>
      <c r="B4543" s="8">
        <v>44428</v>
      </c>
      <c r="C4543" s="7">
        <v>1</v>
      </c>
      <c r="D4543" s="7" t="s">
        <v>8969</v>
      </c>
      <c r="E4543" s="7" t="s">
        <v>592</v>
      </c>
      <c r="F4543" s="7" t="s">
        <v>8970</v>
      </c>
      <c r="G4543" s="8">
        <v>44377</v>
      </c>
      <c r="H4543" s="7" t="s">
        <v>2781</v>
      </c>
      <c r="I4543" s="7"/>
      <c r="J4543" s="7"/>
      <c r="K4543" s="7">
        <v>0</v>
      </c>
      <c r="L4543" s="7">
        <v>0</v>
      </c>
      <c r="M4543" s="7">
        <v>50</v>
      </c>
      <c r="N4543" s="7">
        <v>1</v>
      </c>
      <c r="O4543" s="7" t="s">
        <v>71</v>
      </c>
      <c r="P4543" s="7">
        <v>0</v>
      </c>
      <c r="Q4543" s="7">
        <v>0</v>
      </c>
      <c r="R4543" s="7">
        <v>50</v>
      </c>
    </row>
    <row r="4544" spans="1:18" x14ac:dyDescent="0.25">
      <c r="A4544" s="7" t="s">
        <v>8971</v>
      </c>
      <c r="B4544" s="8">
        <v>44428</v>
      </c>
      <c r="C4544" s="7">
        <v>5</v>
      </c>
      <c r="D4544" s="7" t="s">
        <v>8972</v>
      </c>
      <c r="E4544" s="7" t="s">
        <v>592</v>
      </c>
      <c r="F4544" s="7" t="s">
        <v>8973</v>
      </c>
      <c r="G4544" s="8">
        <v>44377</v>
      </c>
      <c r="H4544" s="7" t="s">
        <v>2781</v>
      </c>
      <c r="I4544" s="7"/>
      <c r="J4544" s="7"/>
      <c r="K4544" s="7">
        <v>0</v>
      </c>
      <c r="L4544" s="7">
        <v>0</v>
      </c>
      <c r="M4544" s="7">
        <v>55</v>
      </c>
      <c r="N4544" s="7">
        <v>1</v>
      </c>
      <c r="O4544" s="7" t="s">
        <v>71</v>
      </c>
      <c r="P4544" s="7">
        <v>0</v>
      </c>
      <c r="Q4544" s="7">
        <v>0</v>
      </c>
      <c r="R4544" s="7">
        <v>63</v>
      </c>
    </row>
    <row r="4545" spans="1:18" x14ac:dyDescent="0.25">
      <c r="A4545" s="7" t="s">
        <v>8974</v>
      </c>
      <c r="B4545" s="8">
        <v>44428</v>
      </c>
      <c r="C4545" s="7">
        <v>1</v>
      </c>
      <c r="D4545" s="7" t="s">
        <v>8975</v>
      </c>
      <c r="E4545" s="7" t="s">
        <v>592</v>
      </c>
      <c r="F4545" s="7" t="s">
        <v>8976</v>
      </c>
      <c r="G4545" s="8">
        <v>44377</v>
      </c>
      <c r="H4545" s="7" t="s">
        <v>2781</v>
      </c>
      <c r="I4545" s="7"/>
      <c r="J4545" s="7"/>
      <c r="K4545" s="7">
        <v>0</v>
      </c>
      <c r="L4545" s="7">
        <v>0</v>
      </c>
      <c r="M4545" s="7">
        <v>22.5</v>
      </c>
      <c r="N4545" s="7">
        <v>1</v>
      </c>
      <c r="O4545" s="7" t="s">
        <v>71</v>
      </c>
      <c r="P4545" s="7">
        <v>0</v>
      </c>
      <c r="Q4545" s="7">
        <v>0</v>
      </c>
      <c r="R4545" s="7">
        <v>22.5</v>
      </c>
    </row>
    <row r="4546" spans="1:18" x14ac:dyDescent="0.25">
      <c r="A4546" s="7" t="s">
        <v>8977</v>
      </c>
      <c r="B4546" s="8">
        <v>44428</v>
      </c>
      <c r="C4546" s="7">
        <v>1</v>
      </c>
      <c r="D4546" s="7" t="s">
        <v>8978</v>
      </c>
      <c r="E4546" s="7" t="s">
        <v>592</v>
      </c>
      <c r="F4546" s="7" t="s">
        <v>8979</v>
      </c>
      <c r="G4546" s="8">
        <v>44377</v>
      </c>
      <c r="H4546" s="7" t="s">
        <v>2781</v>
      </c>
      <c r="I4546" s="7"/>
      <c r="J4546" s="7"/>
      <c r="K4546" s="7">
        <v>0</v>
      </c>
      <c r="L4546" s="7">
        <v>0</v>
      </c>
      <c r="M4546" s="7">
        <v>875</v>
      </c>
      <c r="N4546" s="7">
        <v>1</v>
      </c>
      <c r="O4546" s="7" t="s">
        <v>71</v>
      </c>
      <c r="P4546" s="7">
        <v>0</v>
      </c>
      <c r="Q4546" s="7">
        <v>0</v>
      </c>
      <c r="R4546" s="7">
        <v>875</v>
      </c>
    </row>
    <row r="4547" spans="1:18" x14ac:dyDescent="0.25">
      <c r="A4547" s="7" t="s">
        <v>8980</v>
      </c>
      <c r="B4547" s="8">
        <v>44428</v>
      </c>
      <c r="C4547" s="7">
        <v>1</v>
      </c>
      <c r="D4547" s="7" t="s">
        <v>8981</v>
      </c>
      <c r="E4547" s="7" t="s">
        <v>592</v>
      </c>
      <c r="F4547" s="7" t="s">
        <v>8982</v>
      </c>
      <c r="G4547" s="8">
        <v>44413</v>
      </c>
      <c r="H4547" s="7" t="s">
        <v>2781</v>
      </c>
      <c r="I4547" s="7"/>
      <c r="J4547" s="7"/>
      <c r="K4547" s="7">
        <v>0</v>
      </c>
      <c r="L4547" s="7">
        <v>0</v>
      </c>
      <c r="M4547" s="7">
        <v>20</v>
      </c>
      <c r="N4547" s="7">
        <v>1</v>
      </c>
      <c r="O4547" s="7" t="s">
        <v>71</v>
      </c>
      <c r="P4547" s="7">
        <v>0</v>
      </c>
      <c r="Q4547" s="7">
        <v>0</v>
      </c>
      <c r="R4547" s="7">
        <v>20</v>
      </c>
    </row>
    <row r="4548" spans="1:18" x14ac:dyDescent="0.25">
      <c r="A4548" s="7" t="s">
        <v>8983</v>
      </c>
      <c r="B4548" s="8">
        <v>44434</v>
      </c>
      <c r="C4548" s="7">
        <v>1</v>
      </c>
      <c r="D4548" s="7" t="s">
        <v>8984</v>
      </c>
      <c r="E4548" s="7" t="s">
        <v>592</v>
      </c>
      <c r="F4548" s="7" t="s">
        <v>8985</v>
      </c>
      <c r="G4548" s="8">
        <v>44424</v>
      </c>
      <c r="H4548" s="7" t="s">
        <v>2781</v>
      </c>
      <c r="I4548" s="7"/>
      <c r="J4548" s="7"/>
      <c r="K4548" s="7">
        <v>0</v>
      </c>
      <c r="L4548" s="7">
        <v>0</v>
      </c>
      <c r="M4548" s="7">
        <v>500</v>
      </c>
      <c r="N4548" s="7">
        <v>1</v>
      </c>
      <c r="O4548" s="7" t="s">
        <v>53</v>
      </c>
      <c r="P4548" s="7">
        <v>0</v>
      </c>
      <c r="Q4548" s="7">
        <v>0</v>
      </c>
      <c r="R4548" s="7">
        <v>896</v>
      </c>
    </row>
    <row r="4549" spans="1:18" x14ac:dyDescent="0.25">
      <c r="A4549" s="7" t="s">
        <v>8986</v>
      </c>
      <c r="B4549" s="8">
        <v>44435</v>
      </c>
      <c r="C4549" s="7">
        <v>1</v>
      </c>
      <c r="D4549" s="7" t="s">
        <v>8987</v>
      </c>
      <c r="E4549" s="7" t="s">
        <v>592</v>
      </c>
      <c r="F4549" s="7" t="s">
        <v>8988</v>
      </c>
      <c r="G4549" s="8">
        <v>44434</v>
      </c>
      <c r="H4549" s="7" t="s">
        <v>2781</v>
      </c>
      <c r="I4549" s="7"/>
      <c r="J4549" s="7"/>
      <c r="K4549" s="7">
        <v>0</v>
      </c>
      <c r="L4549" s="7">
        <v>0</v>
      </c>
      <c r="M4549" s="7">
        <v>5000</v>
      </c>
      <c r="N4549" s="7">
        <v>1</v>
      </c>
      <c r="O4549" s="7" t="s">
        <v>53</v>
      </c>
      <c r="P4549" s="7">
        <v>0</v>
      </c>
      <c r="Q4549" s="7">
        <v>0</v>
      </c>
      <c r="R4549" s="7">
        <v>5000</v>
      </c>
    </row>
    <row r="4550" spans="1:18" x14ac:dyDescent="0.25">
      <c r="A4550" s="7" t="s">
        <v>8989</v>
      </c>
      <c r="B4550" s="8">
        <v>44435</v>
      </c>
      <c r="C4550" s="7">
        <v>1</v>
      </c>
      <c r="D4550" s="7" t="s">
        <v>8990</v>
      </c>
      <c r="E4550" s="7" t="s">
        <v>592</v>
      </c>
      <c r="F4550" s="7" t="s">
        <v>8991</v>
      </c>
      <c r="G4550" s="8">
        <v>44365</v>
      </c>
      <c r="H4550" s="7" t="s">
        <v>2781</v>
      </c>
      <c r="I4550" s="7"/>
      <c r="J4550" s="7"/>
      <c r="K4550" s="7">
        <v>0</v>
      </c>
      <c r="L4550" s="7">
        <v>0</v>
      </c>
      <c r="M4550" s="7">
        <v>300</v>
      </c>
      <c r="N4550" s="7">
        <v>1</v>
      </c>
      <c r="O4550" s="7" t="s">
        <v>53</v>
      </c>
      <c r="P4550" s="7">
        <v>0</v>
      </c>
      <c r="Q4550" s="7">
        <v>0</v>
      </c>
      <c r="R4550" s="7">
        <v>1200</v>
      </c>
    </row>
    <row r="4551" spans="1:18" x14ac:dyDescent="0.25">
      <c r="A4551" s="7" t="s">
        <v>8992</v>
      </c>
      <c r="B4551" s="8">
        <v>44441</v>
      </c>
      <c r="C4551" s="7">
        <v>1</v>
      </c>
      <c r="D4551" s="7" t="s">
        <v>8993</v>
      </c>
      <c r="E4551" s="7" t="s">
        <v>592</v>
      </c>
      <c r="F4551" s="7" t="s">
        <v>8994</v>
      </c>
      <c r="G4551" s="8">
        <v>44415</v>
      </c>
      <c r="H4551" s="7" t="s">
        <v>2781</v>
      </c>
      <c r="I4551" s="7"/>
      <c r="J4551" s="7"/>
      <c r="K4551" s="7">
        <v>0</v>
      </c>
      <c r="L4551" s="7">
        <v>0</v>
      </c>
      <c r="M4551" s="7">
        <v>50</v>
      </c>
      <c r="N4551" s="7">
        <v>1</v>
      </c>
      <c r="O4551" s="7" t="s">
        <v>71</v>
      </c>
      <c r="P4551" s="7">
        <v>0</v>
      </c>
      <c r="Q4551" s="7">
        <v>0</v>
      </c>
      <c r="R4551" s="7">
        <v>50</v>
      </c>
    </row>
    <row r="4552" spans="1:18" x14ac:dyDescent="0.25">
      <c r="A4552" s="7" t="s">
        <v>8995</v>
      </c>
      <c r="B4552" s="8">
        <v>44442</v>
      </c>
      <c r="C4552" s="7">
        <v>1</v>
      </c>
      <c r="D4552" s="7" t="s">
        <v>8996</v>
      </c>
      <c r="E4552" s="7" t="s">
        <v>592</v>
      </c>
      <c r="F4552" s="7" t="s">
        <v>8997</v>
      </c>
      <c r="G4552" s="8">
        <v>44404</v>
      </c>
      <c r="H4552" s="7" t="s">
        <v>2781</v>
      </c>
      <c r="I4552" s="7"/>
      <c r="J4552" s="7"/>
      <c r="K4552" s="7">
        <v>0</v>
      </c>
      <c r="L4552" s="7">
        <v>0</v>
      </c>
      <c r="M4552" s="7">
        <v>0</v>
      </c>
      <c r="N4552" s="7">
        <v>1</v>
      </c>
      <c r="O4552" s="7" t="s">
        <v>53</v>
      </c>
      <c r="P4552" s="7">
        <v>0</v>
      </c>
      <c r="Q4552" s="7">
        <v>0</v>
      </c>
      <c r="R4552" s="7">
        <v>41989</v>
      </c>
    </row>
    <row r="4553" spans="1:18" x14ac:dyDescent="0.25">
      <c r="A4553" s="7" t="s">
        <v>8998</v>
      </c>
      <c r="B4553" s="8">
        <v>44442</v>
      </c>
      <c r="C4553" s="7">
        <v>1</v>
      </c>
      <c r="D4553" s="7" t="s">
        <v>8999</v>
      </c>
      <c r="E4553" s="7" t="s">
        <v>592</v>
      </c>
      <c r="F4553" s="7" t="s">
        <v>9000</v>
      </c>
      <c r="G4553" s="8">
        <v>44401</v>
      </c>
      <c r="H4553" s="7" t="s">
        <v>2781</v>
      </c>
      <c r="I4553" s="7"/>
      <c r="J4553" s="7"/>
      <c r="K4553" s="7">
        <v>0</v>
      </c>
      <c r="L4553" s="7">
        <v>0</v>
      </c>
      <c r="M4553" s="7">
        <v>50</v>
      </c>
      <c r="N4553" s="7">
        <v>1</v>
      </c>
      <c r="O4553" s="7" t="s">
        <v>71</v>
      </c>
      <c r="P4553" s="7">
        <v>0</v>
      </c>
      <c r="Q4553" s="7">
        <v>0</v>
      </c>
      <c r="R4553" s="7">
        <v>50</v>
      </c>
    </row>
    <row r="4554" spans="1:18" x14ac:dyDescent="0.25">
      <c r="A4554" s="7" t="s">
        <v>9001</v>
      </c>
      <c r="B4554" s="8">
        <v>44442</v>
      </c>
      <c r="C4554" s="7">
        <v>1</v>
      </c>
      <c r="D4554" s="7" t="s">
        <v>9002</v>
      </c>
      <c r="E4554" s="7" t="s">
        <v>592</v>
      </c>
      <c r="F4554" s="7" t="s">
        <v>9003</v>
      </c>
      <c r="G4554" s="8">
        <v>44391</v>
      </c>
      <c r="H4554" s="7" t="s">
        <v>2781</v>
      </c>
      <c r="I4554" s="7"/>
      <c r="J4554" s="7"/>
      <c r="K4554" s="7">
        <v>0</v>
      </c>
      <c r="L4554" s="7">
        <v>0</v>
      </c>
      <c r="M4554" s="7">
        <v>50</v>
      </c>
      <c r="N4554" s="7">
        <v>1</v>
      </c>
      <c r="O4554" s="7" t="s">
        <v>71</v>
      </c>
      <c r="P4554" s="7">
        <v>0</v>
      </c>
      <c r="Q4554" s="7">
        <v>0</v>
      </c>
      <c r="R4554" s="7">
        <v>50</v>
      </c>
    </row>
    <row r="4555" spans="1:18" x14ac:dyDescent="0.25">
      <c r="A4555" s="7" t="s">
        <v>9004</v>
      </c>
      <c r="B4555" s="8">
        <v>44442</v>
      </c>
      <c r="C4555" s="7">
        <v>1</v>
      </c>
      <c r="D4555" s="7" t="s">
        <v>9005</v>
      </c>
      <c r="E4555" s="7" t="s">
        <v>592</v>
      </c>
      <c r="F4555" s="7" t="s">
        <v>9006</v>
      </c>
      <c r="G4555" s="8">
        <v>44384</v>
      </c>
      <c r="H4555" s="7" t="s">
        <v>2781</v>
      </c>
      <c r="I4555" s="7"/>
      <c r="J4555" s="7"/>
      <c r="K4555" s="7">
        <v>0</v>
      </c>
      <c r="L4555" s="7">
        <v>0</v>
      </c>
      <c r="M4555" s="7">
        <v>336</v>
      </c>
      <c r="N4555" s="7">
        <v>1</v>
      </c>
      <c r="O4555" s="7" t="s">
        <v>71</v>
      </c>
      <c r="P4555" s="7">
        <v>0</v>
      </c>
      <c r="Q4555" s="7">
        <v>0</v>
      </c>
      <c r="R4555" s="7">
        <v>336</v>
      </c>
    </row>
    <row r="4556" spans="1:18" x14ac:dyDescent="0.25">
      <c r="A4556" s="7" t="s">
        <v>9007</v>
      </c>
      <c r="B4556" s="8">
        <v>44442</v>
      </c>
      <c r="C4556" s="7">
        <v>1</v>
      </c>
      <c r="D4556" s="7" t="s">
        <v>9008</v>
      </c>
      <c r="E4556" s="7" t="s">
        <v>592</v>
      </c>
      <c r="F4556" s="7" t="s">
        <v>9009</v>
      </c>
      <c r="G4556" s="8">
        <v>44415</v>
      </c>
      <c r="H4556" s="7" t="s">
        <v>2781</v>
      </c>
      <c r="I4556" s="7"/>
      <c r="J4556" s="7"/>
      <c r="K4556" s="7">
        <v>0</v>
      </c>
      <c r="L4556" s="7">
        <v>0</v>
      </c>
      <c r="M4556" s="7">
        <v>250</v>
      </c>
      <c r="N4556" s="7">
        <v>1</v>
      </c>
      <c r="O4556" s="7" t="s">
        <v>71</v>
      </c>
      <c r="P4556" s="7">
        <v>0</v>
      </c>
      <c r="Q4556" s="7">
        <v>0</v>
      </c>
      <c r="R4556" s="7">
        <v>250</v>
      </c>
    </row>
    <row r="4557" spans="1:18" x14ac:dyDescent="0.25">
      <c r="A4557" s="7" t="s">
        <v>9010</v>
      </c>
      <c r="B4557" s="8">
        <v>44442</v>
      </c>
      <c r="C4557" s="7">
        <v>1</v>
      </c>
      <c r="D4557" s="7" t="s">
        <v>9011</v>
      </c>
      <c r="E4557" s="7" t="s">
        <v>592</v>
      </c>
      <c r="F4557" s="7" t="s">
        <v>9012</v>
      </c>
      <c r="G4557" s="8">
        <v>44391</v>
      </c>
      <c r="H4557" s="7" t="s">
        <v>2781</v>
      </c>
      <c r="I4557" s="7"/>
      <c r="J4557" s="7"/>
      <c r="K4557" s="7">
        <v>0</v>
      </c>
      <c r="L4557" s="7">
        <v>0</v>
      </c>
      <c r="M4557" s="7">
        <v>50</v>
      </c>
      <c r="N4557" s="7">
        <v>1</v>
      </c>
      <c r="O4557" s="7" t="s">
        <v>71</v>
      </c>
      <c r="P4557" s="7">
        <v>0</v>
      </c>
      <c r="Q4557" s="7">
        <v>0</v>
      </c>
      <c r="R4557" s="7">
        <v>50</v>
      </c>
    </row>
    <row r="4558" spans="1:18" x14ac:dyDescent="0.25">
      <c r="A4558" s="7" t="s">
        <v>9013</v>
      </c>
      <c r="B4558" s="8">
        <v>44442</v>
      </c>
      <c r="C4558" s="7">
        <v>1</v>
      </c>
      <c r="D4558" s="7" t="s">
        <v>9014</v>
      </c>
      <c r="E4558" s="7" t="s">
        <v>592</v>
      </c>
      <c r="F4558" s="7" t="s">
        <v>9015</v>
      </c>
      <c r="G4558" s="8">
        <v>44390</v>
      </c>
      <c r="H4558" s="7" t="s">
        <v>2781</v>
      </c>
      <c r="I4558" s="7"/>
      <c r="J4558" s="7"/>
      <c r="K4558" s="7">
        <v>0</v>
      </c>
      <c r="L4558" s="7">
        <v>0</v>
      </c>
      <c r="M4558" s="7">
        <v>50</v>
      </c>
      <c r="N4558" s="7">
        <v>1</v>
      </c>
      <c r="O4558" s="7" t="s">
        <v>71</v>
      </c>
      <c r="P4558" s="7">
        <v>0</v>
      </c>
      <c r="Q4558" s="7">
        <v>0</v>
      </c>
      <c r="R4558" s="7">
        <v>50</v>
      </c>
    </row>
    <row r="4559" spans="1:18" x14ac:dyDescent="0.25">
      <c r="A4559" s="7" t="s">
        <v>9016</v>
      </c>
      <c r="B4559" s="8">
        <v>44443</v>
      </c>
      <c r="C4559" s="7">
        <v>1</v>
      </c>
      <c r="D4559" s="7" t="s">
        <v>9017</v>
      </c>
      <c r="E4559" s="7" t="s">
        <v>592</v>
      </c>
      <c r="F4559" s="7" t="s">
        <v>9018</v>
      </c>
      <c r="G4559" s="8">
        <v>44391</v>
      </c>
      <c r="H4559" s="7" t="s">
        <v>2781</v>
      </c>
      <c r="I4559" s="7"/>
      <c r="J4559" s="7"/>
      <c r="K4559" s="7">
        <v>0</v>
      </c>
      <c r="L4559" s="7">
        <v>0</v>
      </c>
      <c r="M4559" s="7">
        <v>50</v>
      </c>
      <c r="N4559" s="7">
        <v>1</v>
      </c>
      <c r="O4559" s="7" t="s">
        <v>71</v>
      </c>
      <c r="P4559" s="7">
        <v>0</v>
      </c>
      <c r="Q4559" s="7">
        <v>0</v>
      </c>
      <c r="R4559" s="7">
        <v>50</v>
      </c>
    </row>
    <row r="4560" spans="1:18" x14ac:dyDescent="0.25">
      <c r="A4560" s="7" t="s">
        <v>9019</v>
      </c>
      <c r="B4560" s="8">
        <v>44443</v>
      </c>
      <c r="C4560" s="7">
        <v>1</v>
      </c>
      <c r="D4560" s="7" t="s">
        <v>9020</v>
      </c>
      <c r="E4560" s="7" t="s">
        <v>592</v>
      </c>
      <c r="F4560" s="7" t="s">
        <v>9021</v>
      </c>
      <c r="G4560" s="8">
        <v>44387</v>
      </c>
      <c r="H4560" s="7" t="s">
        <v>2781</v>
      </c>
      <c r="I4560" s="7"/>
      <c r="J4560" s="7"/>
      <c r="K4560" s="7">
        <v>0</v>
      </c>
      <c r="L4560" s="7">
        <v>0</v>
      </c>
      <c r="M4560" s="7">
        <v>0</v>
      </c>
      <c r="N4560" s="7">
        <v>1</v>
      </c>
      <c r="O4560" s="7" t="s">
        <v>71</v>
      </c>
      <c r="P4560" s="7">
        <v>0</v>
      </c>
      <c r="Q4560" s="7">
        <v>0</v>
      </c>
      <c r="R4560" s="7">
        <v>50</v>
      </c>
    </row>
    <row r="4561" spans="1:18" x14ac:dyDescent="0.25">
      <c r="A4561" s="7" t="s">
        <v>9022</v>
      </c>
      <c r="B4561" s="8">
        <v>44455</v>
      </c>
      <c r="C4561" s="7">
        <v>1</v>
      </c>
      <c r="D4561" s="7" t="s">
        <v>9023</v>
      </c>
      <c r="E4561" s="7" t="s">
        <v>592</v>
      </c>
      <c r="F4561" s="7" t="s">
        <v>9024</v>
      </c>
      <c r="G4561" s="8">
        <v>44448</v>
      </c>
      <c r="H4561" s="7" t="s">
        <v>2781</v>
      </c>
      <c r="I4561" s="7"/>
      <c r="J4561" s="7"/>
      <c r="K4561" s="7">
        <v>0</v>
      </c>
      <c r="L4561" s="7">
        <v>0</v>
      </c>
      <c r="M4561" s="7">
        <v>20848.86</v>
      </c>
      <c r="N4561" s="7">
        <v>1</v>
      </c>
      <c r="O4561" s="7" t="s">
        <v>53</v>
      </c>
      <c r="P4561" s="7">
        <v>0</v>
      </c>
      <c r="Q4561" s="7">
        <v>0</v>
      </c>
      <c r="R4561" s="7">
        <v>20848.86</v>
      </c>
    </row>
    <row r="4562" spans="1:18" x14ac:dyDescent="0.25">
      <c r="A4562" s="7" t="s">
        <v>9025</v>
      </c>
      <c r="B4562" s="8">
        <v>44455</v>
      </c>
      <c r="C4562" s="7">
        <v>1</v>
      </c>
      <c r="D4562" s="7" t="s">
        <v>9026</v>
      </c>
      <c r="E4562" s="7" t="s">
        <v>592</v>
      </c>
      <c r="F4562" s="7" t="s">
        <v>9027</v>
      </c>
      <c r="G4562" s="8">
        <v>44439</v>
      </c>
      <c r="H4562" s="7" t="s">
        <v>2781</v>
      </c>
      <c r="I4562" s="7"/>
      <c r="J4562" s="7"/>
      <c r="K4562" s="7">
        <v>0</v>
      </c>
      <c r="L4562" s="7">
        <v>0</v>
      </c>
      <c r="M4562" s="7">
        <v>1200</v>
      </c>
      <c r="N4562" s="7">
        <v>1</v>
      </c>
      <c r="O4562" s="7" t="s">
        <v>53</v>
      </c>
      <c r="P4562" s="7">
        <v>0</v>
      </c>
      <c r="Q4562" s="7">
        <v>0</v>
      </c>
      <c r="R4562" s="7">
        <v>1200</v>
      </c>
    </row>
    <row r="4563" spans="1:18" x14ac:dyDescent="0.25">
      <c r="A4563" s="7" t="s">
        <v>9028</v>
      </c>
      <c r="B4563" s="8">
        <v>44455</v>
      </c>
      <c r="C4563" s="7">
        <v>1</v>
      </c>
      <c r="D4563" s="7" t="s">
        <v>9029</v>
      </c>
      <c r="E4563" s="7" t="s">
        <v>592</v>
      </c>
      <c r="F4563" s="7" t="s">
        <v>9030</v>
      </c>
      <c r="G4563" s="8">
        <v>44428</v>
      </c>
      <c r="H4563" s="7" t="s">
        <v>2781</v>
      </c>
      <c r="I4563" s="7"/>
      <c r="J4563" s="7"/>
      <c r="K4563" s="7">
        <v>0</v>
      </c>
      <c r="L4563" s="7">
        <v>0</v>
      </c>
      <c r="M4563" s="7">
        <v>1000</v>
      </c>
      <c r="N4563" s="7">
        <v>1</v>
      </c>
      <c r="O4563" s="7" t="s">
        <v>53</v>
      </c>
      <c r="P4563" s="7">
        <v>0</v>
      </c>
      <c r="Q4563" s="7">
        <v>0</v>
      </c>
      <c r="R4563" s="7">
        <v>2200</v>
      </c>
    </row>
    <row r="4564" spans="1:18" x14ac:dyDescent="0.25">
      <c r="A4564" s="7" t="s">
        <v>9031</v>
      </c>
      <c r="B4564" s="8">
        <v>44456</v>
      </c>
      <c r="C4564" s="7">
        <v>1</v>
      </c>
      <c r="D4564" s="7" t="s">
        <v>9032</v>
      </c>
      <c r="E4564" s="7" t="s">
        <v>592</v>
      </c>
      <c r="F4564" s="7" t="s">
        <v>9033</v>
      </c>
      <c r="G4564" s="8">
        <v>44431</v>
      </c>
      <c r="H4564" s="7" t="s">
        <v>2781</v>
      </c>
      <c r="I4564" s="7"/>
      <c r="J4564" s="7"/>
      <c r="K4564" s="7">
        <v>0</v>
      </c>
      <c r="L4564" s="7">
        <v>0</v>
      </c>
      <c r="M4564" s="7">
        <v>2500</v>
      </c>
      <c r="N4564" s="7">
        <v>1</v>
      </c>
      <c r="O4564" s="7" t="s">
        <v>53</v>
      </c>
      <c r="P4564" s="7">
        <v>0</v>
      </c>
      <c r="Q4564" s="7">
        <v>0</v>
      </c>
      <c r="R4564" s="7">
        <v>2500</v>
      </c>
    </row>
    <row r="4565" spans="1:18" x14ac:dyDescent="0.25">
      <c r="A4565" s="7" t="s">
        <v>9034</v>
      </c>
      <c r="B4565" s="8">
        <v>44456</v>
      </c>
      <c r="C4565" s="7">
        <v>1</v>
      </c>
      <c r="D4565" s="7" t="s">
        <v>9035</v>
      </c>
      <c r="E4565" s="7" t="s">
        <v>592</v>
      </c>
      <c r="F4565" s="7" t="s">
        <v>9036</v>
      </c>
      <c r="G4565" s="8">
        <v>44445</v>
      </c>
      <c r="H4565" s="7" t="s">
        <v>2781</v>
      </c>
      <c r="I4565" s="7"/>
      <c r="J4565" s="7"/>
      <c r="K4565" s="7">
        <v>0</v>
      </c>
      <c r="L4565" s="7">
        <v>0</v>
      </c>
      <c r="M4565" s="7">
        <v>2000</v>
      </c>
      <c r="N4565" s="7">
        <v>1</v>
      </c>
      <c r="O4565" s="7" t="s">
        <v>53</v>
      </c>
      <c r="P4565" s="7">
        <v>0</v>
      </c>
      <c r="Q4565" s="7">
        <v>0</v>
      </c>
      <c r="R4565" s="7">
        <v>2000</v>
      </c>
    </row>
    <row r="4566" spans="1:18" x14ac:dyDescent="0.25">
      <c r="A4566" s="7" t="s">
        <v>9037</v>
      </c>
      <c r="B4566" s="8">
        <v>44456</v>
      </c>
      <c r="C4566" s="7">
        <v>1</v>
      </c>
      <c r="D4566" s="7" t="s">
        <v>9038</v>
      </c>
      <c r="E4566" s="7" t="s">
        <v>592</v>
      </c>
      <c r="F4566" s="7" t="s">
        <v>9039</v>
      </c>
      <c r="G4566" s="8">
        <v>44446</v>
      </c>
      <c r="H4566" s="7" t="s">
        <v>2781</v>
      </c>
      <c r="I4566" s="7"/>
      <c r="J4566" s="7"/>
      <c r="K4566" s="7">
        <v>0</v>
      </c>
      <c r="L4566" s="7">
        <v>0</v>
      </c>
      <c r="M4566" s="7">
        <v>1800</v>
      </c>
      <c r="N4566" s="7">
        <v>1</v>
      </c>
      <c r="O4566" s="7" t="s">
        <v>53</v>
      </c>
      <c r="P4566" s="7">
        <v>0</v>
      </c>
      <c r="Q4566" s="7">
        <v>0</v>
      </c>
      <c r="R4566" s="7">
        <v>1800</v>
      </c>
    </row>
    <row r="4567" spans="1:18" x14ac:dyDescent="0.25">
      <c r="A4567" s="7" t="s">
        <v>9040</v>
      </c>
      <c r="B4567" s="8">
        <v>44456</v>
      </c>
      <c r="C4567" s="7">
        <v>1</v>
      </c>
      <c r="D4567" s="7" t="s">
        <v>9041</v>
      </c>
      <c r="E4567" s="7" t="s">
        <v>592</v>
      </c>
      <c r="F4567" s="7" t="s">
        <v>9042</v>
      </c>
      <c r="G4567" s="8">
        <v>44448</v>
      </c>
      <c r="H4567" s="7" t="s">
        <v>2781</v>
      </c>
      <c r="I4567" s="7"/>
      <c r="J4567" s="7"/>
      <c r="K4567" s="7">
        <v>0</v>
      </c>
      <c r="L4567" s="7">
        <v>0</v>
      </c>
      <c r="M4567" s="7">
        <v>850</v>
      </c>
      <c r="N4567" s="7">
        <v>1</v>
      </c>
      <c r="O4567" s="7" t="s">
        <v>53</v>
      </c>
      <c r="P4567" s="7">
        <v>0</v>
      </c>
      <c r="Q4567" s="7">
        <v>0</v>
      </c>
      <c r="R4567" s="7">
        <v>850</v>
      </c>
    </row>
    <row r="4568" spans="1:18" x14ac:dyDescent="0.25">
      <c r="A4568" s="7" t="s">
        <v>9043</v>
      </c>
      <c r="B4568" s="8">
        <v>44456</v>
      </c>
      <c r="C4568" s="7">
        <v>1</v>
      </c>
      <c r="D4568" s="7" t="s">
        <v>9044</v>
      </c>
      <c r="E4568" s="7" t="s">
        <v>592</v>
      </c>
      <c r="F4568" s="7" t="s">
        <v>9045</v>
      </c>
      <c r="G4568" s="8">
        <v>44432</v>
      </c>
      <c r="H4568" s="7" t="s">
        <v>2781</v>
      </c>
      <c r="I4568" s="7"/>
      <c r="J4568" s="7"/>
      <c r="K4568" s="7">
        <v>0</v>
      </c>
      <c r="L4568" s="7">
        <v>0</v>
      </c>
      <c r="M4568" s="7">
        <v>2500</v>
      </c>
      <c r="N4568" s="7">
        <v>1</v>
      </c>
      <c r="O4568" s="7" t="s">
        <v>53</v>
      </c>
      <c r="P4568" s="7">
        <v>0</v>
      </c>
      <c r="Q4568" s="7">
        <v>0</v>
      </c>
      <c r="R4568" s="7">
        <v>2500</v>
      </c>
    </row>
    <row r="4569" spans="1:18" x14ac:dyDescent="0.25">
      <c r="A4569" s="7" t="s">
        <v>9046</v>
      </c>
      <c r="B4569" s="8">
        <v>44456</v>
      </c>
      <c r="C4569" s="7">
        <v>1</v>
      </c>
      <c r="D4569" s="7" t="s">
        <v>9047</v>
      </c>
      <c r="E4569" s="7" t="s">
        <v>592</v>
      </c>
      <c r="F4569" s="7" t="s">
        <v>9048</v>
      </c>
      <c r="G4569" s="8">
        <v>44439</v>
      </c>
      <c r="H4569" s="7" t="s">
        <v>2781</v>
      </c>
      <c r="I4569" s="7"/>
      <c r="J4569" s="7"/>
      <c r="K4569" s="7">
        <v>0</v>
      </c>
      <c r="L4569" s="7">
        <v>0</v>
      </c>
      <c r="M4569" s="7">
        <v>2000</v>
      </c>
      <c r="N4569" s="7">
        <v>1</v>
      </c>
      <c r="O4569" s="7" t="s">
        <v>53</v>
      </c>
      <c r="P4569" s="7">
        <v>0</v>
      </c>
      <c r="Q4569" s="7">
        <v>0</v>
      </c>
      <c r="R4569" s="7">
        <v>2000</v>
      </c>
    </row>
    <row r="4570" spans="1:18" x14ac:dyDescent="0.25">
      <c r="A4570" s="7" t="s">
        <v>9049</v>
      </c>
      <c r="B4570" s="8">
        <v>44456</v>
      </c>
      <c r="C4570" s="7">
        <v>1</v>
      </c>
      <c r="D4570" s="7" t="s">
        <v>9050</v>
      </c>
      <c r="E4570" s="7" t="s">
        <v>592</v>
      </c>
      <c r="F4570" s="7" t="s">
        <v>9051</v>
      </c>
      <c r="G4570" s="8">
        <v>44453</v>
      </c>
      <c r="H4570" s="7" t="s">
        <v>2781</v>
      </c>
      <c r="I4570" s="7"/>
      <c r="J4570" s="7"/>
      <c r="K4570" s="7">
        <v>0</v>
      </c>
      <c r="L4570" s="7">
        <v>0</v>
      </c>
      <c r="M4570" s="7">
        <v>3500</v>
      </c>
      <c r="N4570" s="7">
        <v>1</v>
      </c>
      <c r="O4570" s="7" t="s">
        <v>53</v>
      </c>
      <c r="P4570" s="7">
        <v>0</v>
      </c>
      <c r="Q4570" s="7">
        <v>0</v>
      </c>
      <c r="R4570" s="7">
        <v>3500</v>
      </c>
    </row>
    <row r="4571" spans="1:18" x14ac:dyDescent="0.25">
      <c r="A4571" s="7" t="s">
        <v>9052</v>
      </c>
      <c r="B4571" s="8">
        <v>44459</v>
      </c>
      <c r="C4571" s="7">
        <v>1</v>
      </c>
      <c r="D4571" s="7" t="s">
        <v>9053</v>
      </c>
      <c r="E4571" s="7" t="s">
        <v>592</v>
      </c>
      <c r="F4571" s="7" t="s">
        <v>9054</v>
      </c>
      <c r="G4571" s="8">
        <v>44415</v>
      </c>
      <c r="H4571" s="7" t="s">
        <v>2781</v>
      </c>
      <c r="I4571" s="7"/>
      <c r="J4571" s="7"/>
      <c r="K4571" s="7">
        <v>0</v>
      </c>
      <c r="L4571" s="7">
        <v>0</v>
      </c>
      <c r="M4571" s="7">
        <v>200</v>
      </c>
      <c r="N4571" s="7">
        <v>1</v>
      </c>
      <c r="O4571" s="7" t="s">
        <v>71</v>
      </c>
      <c r="P4571" s="7">
        <v>0</v>
      </c>
      <c r="Q4571" s="7">
        <v>0</v>
      </c>
      <c r="R4571" s="7">
        <v>200</v>
      </c>
    </row>
    <row r="4572" spans="1:18" x14ac:dyDescent="0.25">
      <c r="A4572" s="7" t="s">
        <v>9055</v>
      </c>
      <c r="B4572" s="8">
        <v>44459</v>
      </c>
      <c r="C4572" s="7">
        <v>1</v>
      </c>
      <c r="D4572" s="7" t="s">
        <v>9056</v>
      </c>
      <c r="E4572" s="7" t="s">
        <v>592</v>
      </c>
      <c r="F4572" s="7" t="s">
        <v>9057</v>
      </c>
      <c r="G4572" s="8">
        <v>44392</v>
      </c>
      <c r="H4572" s="7" t="s">
        <v>2781</v>
      </c>
      <c r="I4572" s="7"/>
      <c r="J4572" s="7"/>
      <c r="K4572" s="7">
        <v>0</v>
      </c>
      <c r="L4572" s="7">
        <v>0</v>
      </c>
      <c r="M4572" s="7">
        <v>40</v>
      </c>
      <c r="N4572" s="7">
        <v>1</v>
      </c>
      <c r="O4572" s="7" t="s">
        <v>71</v>
      </c>
      <c r="P4572" s="7">
        <v>0</v>
      </c>
      <c r="Q4572" s="7">
        <v>0</v>
      </c>
      <c r="R4572" s="7">
        <v>40</v>
      </c>
    </row>
    <row r="4573" spans="1:18" x14ac:dyDescent="0.25">
      <c r="A4573" s="7" t="s">
        <v>9058</v>
      </c>
      <c r="B4573" s="8">
        <v>44459</v>
      </c>
      <c r="C4573" s="7">
        <v>1</v>
      </c>
      <c r="D4573" s="7" t="s">
        <v>9059</v>
      </c>
      <c r="E4573" s="7" t="s">
        <v>592</v>
      </c>
      <c r="F4573" s="7" t="s">
        <v>9060</v>
      </c>
      <c r="G4573" s="8">
        <v>44454</v>
      </c>
      <c r="H4573" s="7" t="s">
        <v>2781</v>
      </c>
      <c r="I4573" s="7"/>
      <c r="J4573" s="7"/>
      <c r="K4573" s="7">
        <v>0</v>
      </c>
      <c r="L4573" s="7">
        <v>0</v>
      </c>
      <c r="M4573" s="7">
        <v>20</v>
      </c>
      <c r="N4573" s="7">
        <v>1</v>
      </c>
      <c r="O4573" s="7" t="s">
        <v>71</v>
      </c>
      <c r="P4573" s="7">
        <v>0</v>
      </c>
      <c r="Q4573" s="7">
        <v>0</v>
      </c>
      <c r="R4573" s="7">
        <v>20</v>
      </c>
    </row>
    <row r="4574" spans="1:18" x14ac:dyDescent="0.25">
      <c r="A4574" s="7" t="s">
        <v>9061</v>
      </c>
      <c r="B4574" s="8">
        <v>44461</v>
      </c>
      <c r="C4574" s="7">
        <v>1</v>
      </c>
      <c r="D4574" s="7" t="s">
        <v>9062</v>
      </c>
      <c r="E4574" s="7" t="s">
        <v>592</v>
      </c>
      <c r="F4574" s="7" t="s">
        <v>9063</v>
      </c>
      <c r="G4574" s="8">
        <v>44434</v>
      </c>
      <c r="H4574" s="7" t="s">
        <v>2781</v>
      </c>
      <c r="I4574" s="7"/>
      <c r="J4574" s="7"/>
      <c r="K4574" s="7">
        <v>0</v>
      </c>
      <c r="L4574" s="7">
        <v>0</v>
      </c>
      <c r="M4574" s="7">
        <v>16</v>
      </c>
      <c r="N4574" s="7">
        <v>1</v>
      </c>
      <c r="O4574" s="7" t="s">
        <v>71</v>
      </c>
      <c r="P4574" s="7">
        <v>0</v>
      </c>
      <c r="Q4574" s="7">
        <v>0</v>
      </c>
      <c r="R4574" s="7">
        <v>16</v>
      </c>
    </row>
    <row r="4575" spans="1:18" x14ac:dyDescent="0.25">
      <c r="A4575" s="7" t="s">
        <v>9064</v>
      </c>
      <c r="B4575" s="8">
        <v>44461</v>
      </c>
      <c r="C4575" s="7">
        <v>1</v>
      </c>
      <c r="D4575" s="7" t="s">
        <v>9065</v>
      </c>
      <c r="E4575" s="7" t="s">
        <v>592</v>
      </c>
      <c r="F4575" s="7" t="s">
        <v>9066</v>
      </c>
      <c r="G4575" s="8">
        <v>44422</v>
      </c>
      <c r="H4575" s="7" t="s">
        <v>2781</v>
      </c>
      <c r="I4575" s="7"/>
      <c r="J4575" s="7"/>
      <c r="K4575" s="7">
        <v>0</v>
      </c>
      <c r="L4575" s="7">
        <v>0</v>
      </c>
      <c r="M4575" s="7">
        <v>52.5</v>
      </c>
      <c r="N4575" s="7">
        <v>1</v>
      </c>
      <c r="O4575" s="7" t="s">
        <v>71</v>
      </c>
      <c r="P4575" s="7">
        <v>0</v>
      </c>
      <c r="Q4575" s="7">
        <v>0</v>
      </c>
      <c r="R4575" s="7">
        <v>80</v>
      </c>
    </row>
    <row r="4576" spans="1:18" x14ac:dyDescent="0.25">
      <c r="A4576" s="7" t="s">
        <v>9067</v>
      </c>
      <c r="B4576" s="8">
        <v>44461</v>
      </c>
      <c r="C4576" s="7">
        <v>1</v>
      </c>
      <c r="D4576" s="7" t="s">
        <v>9068</v>
      </c>
      <c r="E4576" s="7" t="s">
        <v>592</v>
      </c>
      <c r="F4576" s="7" t="s">
        <v>9069</v>
      </c>
      <c r="G4576" s="8">
        <v>44422</v>
      </c>
      <c r="H4576" s="7" t="s">
        <v>2781</v>
      </c>
      <c r="I4576" s="7"/>
      <c r="J4576" s="7"/>
      <c r="K4576" s="7">
        <v>0</v>
      </c>
      <c r="L4576" s="7">
        <v>0</v>
      </c>
      <c r="M4576" s="7">
        <v>10</v>
      </c>
      <c r="N4576" s="7">
        <v>1</v>
      </c>
      <c r="O4576" s="7" t="s">
        <v>71</v>
      </c>
      <c r="P4576" s="7">
        <v>0</v>
      </c>
      <c r="Q4576" s="7">
        <v>0</v>
      </c>
      <c r="R4576" s="7">
        <v>10</v>
      </c>
    </row>
    <row r="4577" spans="1:18" x14ac:dyDescent="0.25">
      <c r="A4577" s="7" t="s">
        <v>9070</v>
      </c>
      <c r="B4577" s="8">
        <v>44461</v>
      </c>
      <c r="C4577" s="7">
        <v>1</v>
      </c>
      <c r="D4577" s="7" t="s">
        <v>9071</v>
      </c>
      <c r="E4577" s="7" t="s">
        <v>592</v>
      </c>
      <c r="F4577" s="7" t="s">
        <v>9072</v>
      </c>
      <c r="G4577" s="8">
        <v>44427</v>
      </c>
      <c r="H4577" s="7" t="s">
        <v>2781</v>
      </c>
      <c r="I4577" s="7"/>
      <c r="J4577" s="7"/>
      <c r="K4577" s="7">
        <v>0</v>
      </c>
      <c r="L4577" s="7">
        <v>0</v>
      </c>
      <c r="M4577" s="7">
        <v>35</v>
      </c>
      <c r="N4577" s="7">
        <v>1</v>
      </c>
      <c r="O4577" s="7" t="s">
        <v>71</v>
      </c>
      <c r="P4577" s="7">
        <v>0</v>
      </c>
      <c r="Q4577" s="7">
        <v>0</v>
      </c>
      <c r="R4577" s="7">
        <v>35</v>
      </c>
    </row>
    <row r="4578" spans="1:18" x14ac:dyDescent="0.25">
      <c r="A4578" s="7" t="s">
        <v>9073</v>
      </c>
      <c r="B4578" s="8">
        <v>44461</v>
      </c>
      <c r="C4578" s="7">
        <v>1</v>
      </c>
      <c r="D4578" s="7" t="s">
        <v>9074</v>
      </c>
      <c r="E4578" s="7" t="s">
        <v>592</v>
      </c>
      <c r="F4578" s="7" t="s">
        <v>9075</v>
      </c>
      <c r="G4578" s="8">
        <v>44427</v>
      </c>
      <c r="H4578" s="7" t="s">
        <v>2781</v>
      </c>
      <c r="I4578" s="7"/>
      <c r="J4578" s="7"/>
      <c r="K4578" s="7">
        <v>0</v>
      </c>
      <c r="L4578" s="7">
        <v>0</v>
      </c>
      <c r="M4578" s="7">
        <v>30</v>
      </c>
      <c r="N4578" s="7">
        <v>1</v>
      </c>
      <c r="O4578" s="7" t="s">
        <v>71</v>
      </c>
      <c r="P4578" s="7">
        <v>0</v>
      </c>
      <c r="Q4578" s="7">
        <v>0</v>
      </c>
      <c r="R4578" s="7">
        <v>55</v>
      </c>
    </row>
    <row r="4579" spans="1:18" x14ac:dyDescent="0.25">
      <c r="A4579" s="7" t="s">
        <v>9076</v>
      </c>
      <c r="B4579" s="8">
        <v>44461</v>
      </c>
      <c r="C4579" s="7">
        <v>1</v>
      </c>
      <c r="D4579" s="7" t="s">
        <v>9077</v>
      </c>
      <c r="E4579" s="7" t="s">
        <v>592</v>
      </c>
      <c r="F4579" s="7" t="s">
        <v>9078</v>
      </c>
      <c r="G4579" s="8">
        <v>44453</v>
      </c>
      <c r="H4579" s="7" t="s">
        <v>2781</v>
      </c>
      <c r="I4579" s="7"/>
      <c r="J4579" s="7"/>
      <c r="K4579" s="7">
        <v>0</v>
      </c>
      <c r="L4579" s="7">
        <v>0</v>
      </c>
      <c r="M4579" s="7">
        <v>100</v>
      </c>
      <c r="N4579" s="7">
        <v>1</v>
      </c>
      <c r="O4579" s="7" t="s">
        <v>71</v>
      </c>
      <c r="P4579" s="7">
        <v>0</v>
      </c>
      <c r="Q4579" s="7">
        <v>0</v>
      </c>
      <c r="R4579" s="7">
        <v>100</v>
      </c>
    </row>
    <row r="4580" spans="1:18" x14ac:dyDescent="0.25">
      <c r="A4580" s="7" t="s">
        <v>9079</v>
      </c>
      <c r="B4580" s="8">
        <v>44461</v>
      </c>
      <c r="C4580" s="7">
        <v>1</v>
      </c>
      <c r="D4580" s="7" t="s">
        <v>9080</v>
      </c>
      <c r="E4580" s="7" t="s">
        <v>592</v>
      </c>
      <c r="F4580" s="7" t="s">
        <v>9081</v>
      </c>
      <c r="G4580" s="8">
        <v>44453</v>
      </c>
      <c r="H4580" s="7" t="s">
        <v>2781</v>
      </c>
      <c r="I4580" s="7"/>
      <c r="J4580" s="7"/>
      <c r="K4580" s="7">
        <v>0</v>
      </c>
      <c r="L4580" s="7">
        <v>0</v>
      </c>
      <c r="M4580" s="7">
        <v>75</v>
      </c>
      <c r="N4580" s="7">
        <v>1</v>
      </c>
      <c r="O4580" s="7" t="s">
        <v>71</v>
      </c>
      <c r="P4580" s="7">
        <v>0</v>
      </c>
      <c r="Q4580" s="7">
        <v>0</v>
      </c>
      <c r="R4580" s="7">
        <v>75</v>
      </c>
    </row>
    <row r="4581" spans="1:18" x14ac:dyDescent="0.25">
      <c r="A4581" s="7" t="s">
        <v>9082</v>
      </c>
      <c r="B4581" s="8">
        <v>44461</v>
      </c>
      <c r="C4581" s="7">
        <v>1</v>
      </c>
      <c r="D4581" s="7" t="s">
        <v>9083</v>
      </c>
      <c r="E4581" s="7" t="s">
        <v>592</v>
      </c>
      <c r="F4581" s="7" t="s">
        <v>9084</v>
      </c>
      <c r="G4581" s="8">
        <v>44453</v>
      </c>
      <c r="H4581" s="7" t="s">
        <v>2781</v>
      </c>
      <c r="I4581" s="7"/>
      <c r="J4581" s="7"/>
      <c r="K4581" s="7">
        <v>0</v>
      </c>
      <c r="L4581" s="7">
        <v>0</v>
      </c>
      <c r="M4581" s="7">
        <v>105</v>
      </c>
      <c r="N4581" s="7">
        <v>1</v>
      </c>
      <c r="O4581" s="7" t="s">
        <v>71</v>
      </c>
      <c r="P4581" s="7">
        <v>0</v>
      </c>
      <c r="Q4581" s="7">
        <v>0</v>
      </c>
      <c r="R4581" s="7">
        <v>130</v>
      </c>
    </row>
    <row r="4582" spans="1:18" x14ac:dyDescent="0.25">
      <c r="A4582" s="7" t="s">
        <v>9085</v>
      </c>
      <c r="B4582" s="8">
        <v>44462</v>
      </c>
      <c r="C4582" s="7">
        <v>1</v>
      </c>
      <c r="D4582" s="7" t="s">
        <v>9086</v>
      </c>
      <c r="E4582" s="7" t="s">
        <v>592</v>
      </c>
      <c r="F4582" s="7" t="s">
        <v>9087</v>
      </c>
      <c r="G4582" s="8">
        <v>44422</v>
      </c>
      <c r="H4582" s="7" t="s">
        <v>2781</v>
      </c>
      <c r="I4582" s="7"/>
      <c r="J4582" s="7"/>
      <c r="K4582" s="7">
        <v>0</v>
      </c>
      <c r="L4582" s="7">
        <v>0</v>
      </c>
      <c r="M4582" s="7">
        <v>150</v>
      </c>
      <c r="N4582" s="7">
        <v>1</v>
      </c>
      <c r="O4582" s="7" t="s">
        <v>71</v>
      </c>
      <c r="P4582" s="7">
        <v>0</v>
      </c>
      <c r="Q4582" s="7">
        <v>0</v>
      </c>
      <c r="R4582" s="7">
        <v>150</v>
      </c>
    </row>
    <row r="4583" spans="1:18" x14ac:dyDescent="0.25">
      <c r="A4583" s="7" t="s">
        <v>9088</v>
      </c>
      <c r="B4583" s="8">
        <v>44464</v>
      </c>
      <c r="C4583" s="7">
        <v>1</v>
      </c>
      <c r="D4583" s="7" t="s">
        <v>9089</v>
      </c>
      <c r="E4583" s="7" t="s">
        <v>592</v>
      </c>
      <c r="F4583" s="7" t="s">
        <v>9090</v>
      </c>
      <c r="G4583" s="8">
        <v>44401</v>
      </c>
      <c r="H4583" s="7" t="s">
        <v>2781</v>
      </c>
      <c r="I4583" s="7"/>
      <c r="J4583" s="7"/>
      <c r="K4583" s="7">
        <v>0</v>
      </c>
      <c r="L4583" s="7">
        <v>0</v>
      </c>
      <c r="M4583" s="7">
        <v>26.25</v>
      </c>
      <c r="N4583" s="7">
        <v>1</v>
      </c>
      <c r="O4583" s="7" t="s">
        <v>937</v>
      </c>
      <c r="P4583" s="7">
        <v>0</v>
      </c>
      <c r="Q4583" s="7">
        <v>0</v>
      </c>
      <c r="R4583" s="7">
        <v>26.25</v>
      </c>
    </row>
    <row r="4584" spans="1:18" x14ac:dyDescent="0.25">
      <c r="A4584" s="7" t="s">
        <v>9091</v>
      </c>
      <c r="B4584" s="8">
        <v>44464</v>
      </c>
      <c r="C4584" s="7">
        <v>1</v>
      </c>
      <c r="D4584" s="7" t="s">
        <v>9092</v>
      </c>
      <c r="E4584" s="7" t="s">
        <v>592</v>
      </c>
      <c r="F4584" s="7" t="s">
        <v>9093</v>
      </c>
      <c r="G4584" s="8">
        <v>44427</v>
      </c>
      <c r="H4584" s="7" t="s">
        <v>2781</v>
      </c>
      <c r="I4584" s="7"/>
      <c r="J4584" s="7"/>
      <c r="K4584" s="7">
        <v>0</v>
      </c>
      <c r="L4584" s="7">
        <v>0</v>
      </c>
      <c r="M4584" s="7">
        <v>269.13</v>
      </c>
      <c r="N4584" s="7">
        <v>1</v>
      </c>
      <c r="O4584" s="7" t="s">
        <v>937</v>
      </c>
      <c r="P4584" s="7">
        <v>0</v>
      </c>
      <c r="Q4584" s="7">
        <v>0</v>
      </c>
      <c r="R4584" s="7">
        <v>530.07000000000005</v>
      </c>
    </row>
    <row r="4585" spans="1:18" x14ac:dyDescent="0.25">
      <c r="A4585" s="7" t="s">
        <v>9094</v>
      </c>
      <c r="B4585" s="8">
        <v>44464</v>
      </c>
      <c r="C4585" s="7">
        <v>1</v>
      </c>
      <c r="D4585" s="7" t="s">
        <v>9095</v>
      </c>
      <c r="E4585" s="7" t="s">
        <v>592</v>
      </c>
      <c r="F4585" s="7" t="s">
        <v>9096</v>
      </c>
      <c r="G4585" s="8">
        <v>44461</v>
      </c>
      <c r="H4585" s="7" t="s">
        <v>2781</v>
      </c>
      <c r="I4585" s="7"/>
      <c r="J4585" s="7"/>
      <c r="K4585" s="7">
        <v>0</v>
      </c>
      <c r="L4585" s="7">
        <v>0</v>
      </c>
      <c r="M4585" s="7">
        <v>942.55</v>
      </c>
      <c r="N4585" s="7">
        <v>1</v>
      </c>
      <c r="O4585" s="7" t="s">
        <v>937</v>
      </c>
      <c r="P4585" s="7">
        <v>0</v>
      </c>
      <c r="Q4585" s="7">
        <v>0</v>
      </c>
      <c r="R4585" s="7">
        <v>2156.9299999999998</v>
      </c>
    </row>
    <row r="4586" spans="1:18" x14ac:dyDescent="0.25">
      <c r="A4586" s="7" t="s">
        <v>9097</v>
      </c>
      <c r="B4586" s="8">
        <v>44466</v>
      </c>
      <c r="C4586" s="7">
        <v>1</v>
      </c>
      <c r="D4586" s="7" t="s">
        <v>9098</v>
      </c>
      <c r="E4586" s="7" t="s">
        <v>592</v>
      </c>
      <c r="F4586" s="7" t="s">
        <v>9099</v>
      </c>
      <c r="G4586" s="8">
        <v>44440</v>
      </c>
      <c r="H4586" s="7" t="s">
        <v>2781</v>
      </c>
      <c r="I4586" s="7"/>
      <c r="J4586" s="7"/>
      <c r="K4586" s="7">
        <v>0</v>
      </c>
      <c r="L4586" s="7">
        <v>0</v>
      </c>
      <c r="M4586" s="7">
        <v>0</v>
      </c>
      <c r="N4586" s="7">
        <v>1</v>
      </c>
      <c r="O4586" s="7" t="s">
        <v>53</v>
      </c>
      <c r="P4586" s="7">
        <v>0</v>
      </c>
      <c r="Q4586" s="7">
        <v>0</v>
      </c>
      <c r="R4586" s="7">
        <v>3240</v>
      </c>
    </row>
    <row r="4587" spans="1:18" x14ac:dyDescent="0.25">
      <c r="A4587" s="7" t="s">
        <v>9100</v>
      </c>
      <c r="B4587" s="8">
        <v>44466</v>
      </c>
      <c r="C4587" s="7">
        <v>1</v>
      </c>
      <c r="D4587" s="7" t="s">
        <v>9101</v>
      </c>
      <c r="E4587" s="7" t="s">
        <v>592</v>
      </c>
      <c r="F4587" s="7" t="s">
        <v>9102</v>
      </c>
      <c r="G4587" s="8">
        <v>44453</v>
      </c>
      <c r="H4587" s="7" t="s">
        <v>2781</v>
      </c>
      <c r="I4587" s="7"/>
      <c r="J4587" s="7"/>
      <c r="K4587" s="7">
        <v>0</v>
      </c>
      <c r="L4587" s="7">
        <v>0</v>
      </c>
      <c r="M4587" s="7">
        <v>0</v>
      </c>
      <c r="N4587" s="7">
        <v>1</v>
      </c>
      <c r="O4587" s="7" t="s">
        <v>53</v>
      </c>
      <c r="P4587" s="7">
        <v>0</v>
      </c>
      <c r="Q4587" s="7">
        <v>0</v>
      </c>
      <c r="R4587" s="7">
        <v>900</v>
      </c>
    </row>
    <row r="4588" spans="1:18" x14ac:dyDescent="0.25">
      <c r="A4588" s="7" t="s">
        <v>9103</v>
      </c>
      <c r="B4588" s="8">
        <v>44469</v>
      </c>
      <c r="C4588" s="7">
        <v>1</v>
      </c>
      <c r="D4588" s="7" t="s">
        <v>9104</v>
      </c>
      <c r="E4588" s="7" t="s">
        <v>592</v>
      </c>
      <c r="F4588" s="7" t="s">
        <v>9105</v>
      </c>
      <c r="G4588" s="8">
        <v>44422</v>
      </c>
      <c r="H4588" s="7" t="s">
        <v>2781</v>
      </c>
      <c r="I4588" s="7"/>
      <c r="J4588" s="7"/>
      <c r="K4588" s="7">
        <v>0</v>
      </c>
      <c r="L4588" s="7">
        <v>0</v>
      </c>
      <c r="M4588" s="7">
        <v>200</v>
      </c>
      <c r="N4588" s="7">
        <v>1</v>
      </c>
      <c r="O4588" s="7" t="s">
        <v>71</v>
      </c>
      <c r="P4588" s="7">
        <v>0</v>
      </c>
      <c r="Q4588" s="7">
        <v>0</v>
      </c>
      <c r="R4588" s="7">
        <v>200</v>
      </c>
    </row>
    <row r="4589" spans="1:18" x14ac:dyDescent="0.25">
      <c r="A4589" s="7" t="s">
        <v>9097</v>
      </c>
      <c r="B4589" s="8">
        <v>44471</v>
      </c>
      <c r="C4589" s="7">
        <v>1</v>
      </c>
      <c r="D4589" s="7" t="s">
        <v>9098</v>
      </c>
      <c r="E4589" s="7" t="s">
        <v>592</v>
      </c>
      <c r="F4589" s="7" t="s">
        <v>9099</v>
      </c>
      <c r="G4589" s="8">
        <v>44440</v>
      </c>
      <c r="H4589" s="7" t="s">
        <v>2781</v>
      </c>
      <c r="I4589" s="7"/>
      <c r="J4589" s="7"/>
      <c r="K4589" s="7">
        <v>0</v>
      </c>
      <c r="L4589" s="7">
        <v>0</v>
      </c>
      <c r="M4589" s="7">
        <v>0</v>
      </c>
      <c r="N4589" s="7">
        <v>1</v>
      </c>
      <c r="O4589" s="7" t="s">
        <v>53</v>
      </c>
      <c r="P4589" s="7">
        <v>0</v>
      </c>
      <c r="Q4589" s="7">
        <v>0</v>
      </c>
      <c r="R4589" s="7">
        <v>3240</v>
      </c>
    </row>
    <row r="4590" spans="1:18" x14ac:dyDescent="0.25">
      <c r="A4590" s="7" t="s">
        <v>9100</v>
      </c>
      <c r="B4590" s="8">
        <v>44471</v>
      </c>
      <c r="C4590" s="7">
        <v>1</v>
      </c>
      <c r="D4590" s="7" t="s">
        <v>9101</v>
      </c>
      <c r="E4590" s="7" t="s">
        <v>592</v>
      </c>
      <c r="F4590" s="7" t="s">
        <v>9102</v>
      </c>
      <c r="G4590" s="8">
        <v>44453</v>
      </c>
      <c r="H4590" s="7" t="s">
        <v>2781</v>
      </c>
      <c r="I4590" s="7"/>
      <c r="J4590" s="7"/>
      <c r="K4590" s="7">
        <v>0</v>
      </c>
      <c r="L4590" s="7">
        <v>0</v>
      </c>
      <c r="M4590" s="7">
        <v>0</v>
      </c>
      <c r="N4590" s="7">
        <v>1</v>
      </c>
      <c r="O4590" s="7" t="s">
        <v>53</v>
      </c>
      <c r="P4590" s="7">
        <v>0</v>
      </c>
      <c r="Q4590" s="7">
        <v>0</v>
      </c>
      <c r="R4590" s="7">
        <v>900</v>
      </c>
    </row>
    <row r="4591" spans="1:18" x14ac:dyDescent="0.25">
      <c r="A4591" s="7" t="s">
        <v>9106</v>
      </c>
      <c r="B4591" s="8">
        <v>44473</v>
      </c>
      <c r="C4591" s="7">
        <v>1</v>
      </c>
      <c r="D4591" s="7" t="s">
        <v>9107</v>
      </c>
      <c r="E4591" s="7" t="s">
        <v>592</v>
      </c>
      <c r="F4591" s="7" t="s">
        <v>9108</v>
      </c>
      <c r="G4591" s="8">
        <v>44446</v>
      </c>
      <c r="H4591" s="7" t="s">
        <v>2781</v>
      </c>
      <c r="I4591" s="7"/>
      <c r="J4591" s="7"/>
      <c r="K4591" s="7">
        <v>0</v>
      </c>
      <c r="L4591" s="7">
        <v>0</v>
      </c>
      <c r="M4591" s="7">
        <v>5460</v>
      </c>
      <c r="N4591" s="7">
        <v>1</v>
      </c>
      <c r="O4591" s="7" t="s">
        <v>53</v>
      </c>
      <c r="P4591" s="7">
        <v>0</v>
      </c>
      <c r="Q4591" s="7">
        <v>0</v>
      </c>
      <c r="R4591" s="7">
        <v>5460</v>
      </c>
    </row>
    <row r="4592" spans="1:18" x14ac:dyDescent="0.25">
      <c r="A4592" s="7" t="s">
        <v>9109</v>
      </c>
      <c r="B4592" s="8">
        <v>44473</v>
      </c>
      <c r="C4592" s="7">
        <v>1</v>
      </c>
      <c r="D4592" s="7" t="s">
        <v>9110</v>
      </c>
      <c r="E4592" s="7" t="s">
        <v>592</v>
      </c>
      <c r="F4592" s="7" t="s">
        <v>9111</v>
      </c>
      <c r="G4592" s="8">
        <v>44446</v>
      </c>
      <c r="H4592" s="7" t="s">
        <v>2781</v>
      </c>
      <c r="I4592" s="7"/>
      <c r="J4592" s="7"/>
      <c r="K4592" s="7">
        <v>0</v>
      </c>
      <c r="L4592" s="7">
        <v>0</v>
      </c>
      <c r="M4592" s="7">
        <v>1560</v>
      </c>
      <c r="N4592" s="7">
        <v>1</v>
      </c>
      <c r="O4592" s="7" t="s">
        <v>53</v>
      </c>
      <c r="P4592" s="7">
        <v>0</v>
      </c>
      <c r="Q4592" s="7">
        <v>0</v>
      </c>
      <c r="R4592" s="7">
        <v>1560</v>
      </c>
    </row>
    <row r="4593" spans="1:18" x14ac:dyDescent="0.25">
      <c r="A4593" s="7" t="s">
        <v>9112</v>
      </c>
      <c r="B4593" s="8">
        <v>44474</v>
      </c>
      <c r="C4593" s="7">
        <v>1</v>
      </c>
      <c r="D4593" s="7" t="s">
        <v>9113</v>
      </c>
      <c r="E4593" s="7" t="s">
        <v>592</v>
      </c>
      <c r="F4593" s="7" t="s">
        <v>9114</v>
      </c>
      <c r="G4593" s="8">
        <v>44469</v>
      </c>
      <c r="H4593" s="7" t="s">
        <v>2781</v>
      </c>
      <c r="I4593" s="7"/>
      <c r="J4593" s="7"/>
      <c r="K4593" s="7">
        <v>0</v>
      </c>
      <c r="L4593" s="7">
        <v>0</v>
      </c>
      <c r="M4593" s="7">
        <v>5000</v>
      </c>
      <c r="N4593" s="7">
        <v>1</v>
      </c>
      <c r="O4593" s="7" t="s">
        <v>53</v>
      </c>
      <c r="P4593" s="7">
        <v>0</v>
      </c>
      <c r="Q4593" s="7">
        <v>0</v>
      </c>
      <c r="R4593" s="7">
        <v>5000</v>
      </c>
    </row>
    <row r="4594" spans="1:18" x14ac:dyDescent="0.25">
      <c r="A4594" s="7" t="s">
        <v>9115</v>
      </c>
      <c r="B4594" s="8">
        <v>44474</v>
      </c>
      <c r="C4594" s="7">
        <v>1</v>
      </c>
      <c r="D4594" s="7" t="s">
        <v>9116</v>
      </c>
      <c r="E4594" s="7" t="s">
        <v>592</v>
      </c>
      <c r="F4594" s="7" t="s">
        <v>9117</v>
      </c>
      <c r="G4594" s="8">
        <v>44469</v>
      </c>
      <c r="H4594" s="7" t="s">
        <v>2781</v>
      </c>
      <c r="I4594" s="7"/>
      <c r="J4594" s="7"/>
      <c r="K4594" s="7">
        <v>0</v>
      </c>
      <c r="L4594" s="7">
        <v>0</v>
      </c>
      <c r="M4594" s="7">
        <v>5000</v>
      </c>
      <c r="N4594" s="7">
        <v>1</v>
      </c>
      <c r="O4594" s="7" t="s">
        <v>53</v>
      </c>
      <c r="P4594" s="7">
        <v>0</v>
      </c>
      <c r="Q4594" s="7">
        <v>0</v>
      </c>
      <c r="R4594" s="7">
        <v>5000</v>
      </c>
    </row>
    <row r="4595" spans="1:18" x14ac:dyDescent="0.25">
      <c r="A4595" s="7" t="s">
        <v>9118</v>
      </c>
      <c r="B4595" s="8">
        <v>44474</v>
      </c>
      <c r="C4595" s="7">
        <v>1</v>
      </c>
      <c r="D4595" s="7" t="s">
        <v>9119</v>
      </c>
      <c r="E4595" s="7" t="s">
        <v>592</v>
      </c>
      <c r="F4595" s="7" t="s">
        <v>9120</v>
      </c>
      <c r="G4595" s="8">
        <v>44457</v>
      </c>
      <c r="H4595" s="7" t="s">
        <v>2781</v>
      </c>
      <c r="I4595" s="7"/>
      <c r="J4595" s="7"/>
      <c r="K4595" s="7">
        <v>0</v>
      </c>
      <c r="L4595" s="7">
        <v>0</v>
      </c>
      <c r="M4595" s="7">
        <v>4528</v>
      </c>
      <c r="N4595" s="7">
        <v>1</v>
      </c>
      <c r="O4595" s="7" t="s">
        <v>53</v>
      </c>
      <c r="P4595" s="7">
        <v>0</v>
      </c>
      <c r="Q4595" s="7">
        <v>0</v>
      </c>
      <c r="R4595" s="7">
        <v>4528</v>
      </c>
    </row>
    <row r="4596" spans="1:18" x14ac:dyDescent="0.25">
      <c r="A4596" s="7" t="s">
        <v>9121</v>
      </c>
      <c r="B4596" s="8">
        <v>44474</v>
      </c>
      <c r="C4596" s="7">
        <v>1</v>
      </c>
      <c r="D4596" s="7" t="s">
        <v>9122</v>
      </c>
      <c r="E4596" s="7" t="s">
        <v>592</v>
      </c>
      <c r="F4596" s="7" t="s">
        <v>9123</v>
      </c>
      <c r="G4596" s="8">
        <v>44447</v>
      </c>
      <c r="H4596" s="7" t="s">
        <v>2781</v>
      </c>
      <c r="I4596" s="7"/>
      <c r="J4596" s="7"/>
      <c r="K4596" s="7">
        <v>0</v>
      </c>
      <c r="L4596" s="7">
        <v>0</v>
      </c>
      <c r="M4596" s="7">
        <v>500</v>
      </c>
      <c r="N4596" s="7">
        <v>1</v>
      </c>
      <c r="O4596" s="7" t="s">
        <v>53</v>
      </c>
      <c r="P4596" s="7">
        <v>0</v>
      </c>
      <c r="Q4596" s="7">
        <v>0</v>
      </c>
      <c r="R4596" s="7">
        <v>500</v>
      </c>
    </row>
    <row r="4597" spans="1:18" x14ac:dyDescent="0.25">
      <c r="A4597" s="7" t="s">
        <v>9124</v>
      </c>
      <c r="B4597" s="8">
        <v>44475</v>
      </c>
      <c r="C4597" s="7">
        <v>1</v>
      </c>
      <c r="D4597" s="7" t="s">
        <v>9125</v>
      </c>
      <c r="E4597" s="7" t="s">
        <v>592</v>
      </c>
      <c r="F4597" s="7" t="s">
        <v>9126</v>
      </c>
      <c r="G4597" s="8">
        <v>44460</v>
      </c>
      <c r="H4597" s="7" t="s">
        <v>2781</v>
      </c>
      <c r="I4597" s="7"/>
      <c r="J4597" s="7"/>
      <c r="K4597" s="7">
        <v>0</v>
      </c>
      <c r="L4597" s="7">
        <v>0</v>
      </c>
      <c r="M4597" s="7">
        <v>400</v>
      </c>
      <c r="N4597" s="7">
        <v>1</v>
      </c>
      <c r="O4597" s="7" t="s">
        <v>53</v>
      </c>
      <c r="P4597" s="7">
        <v>0</v>
      </c>
      <c r="Q4597" s="7">
        <v>0</v>
      </c>
      <c r="R4597" s="7">
        <v>400</v>
      </c>
    </row>
    <row r="4598" spans="1:18" x14ac:dyDescent="0.25">
      <c r="A4598" s="7" t="s">
        <v>9127</v>
      </c>
      <c r="B4598" s="8">
        <v>44476</v>
      </c>
      <c r="C4598" s="7">
        <v>1</v>
      </c>
      <c r="D4598" s="7" t="s">
        <v>9128</v>
      </c>
      <c r="E4598" s="7" t="s">
        <v>592</v>
      </c>
      <c r="F4598" s="7" t="s">
        <v>9129</v>
      </c>
      <c r="G4598" s="8">
        <v>44450</v>
      </c>
      <c r="H4598" s="7" t="s">
        <v>2781</v>
      </c>
      <c r="I4598" s="7"/>
      <c r="J4598" s="7"/>
      <c r="K4598" s="7">
        <v>0</v>
      </c>
      <c r="L4598" s="7">
        <v>0</v>
      </c>
      <c r="M4598" s="7">
        <v>5182.22</v>
      </c>
      <c r="N4598" s="7">
        <v>1</v>
      </c>
      <c r="O4598" s="7" t="s">
        <v>53</v>
      </c>
      <c r="P4598" s="7">
        <v>0</v>
      </c>
      <c r="Q4598" s="7">
        <v>0</v>
      </c>
      <c r="R4598" s="7">
        <v>5785.66</v>
      </c>
    </row>
    <row r="4599" spans="1:18" x14ac:dyDescent="0.25">
      <c r="A4599" s="7" t="s">
        <v>9130</v>
      </c>
      <c r="B4599" s="8">
        <v>44476</v>
      </c>
      <c r="C4599" s="7">
        <v>1</v>
      </c>
      <c r="D4599" s="7" t="s">
        <v>9131</v>
      </c>
      <c r="E4599" s="7" t="s">
        <v>592</v>
      </c>
      <c r="F4599" s="7" t="s">
        <v>9132</v>
      </c>
      <c r="G4599" s="8">
        <v>44446</v>
      </c>
      <c r="H4599" s="7" t="s">
        <v>2781</v>
      </c>
      <c r="I4599" s="7"/>
      <c r="J4599" s="7"/>
      <c r="K4599" s="7">
        <v>0</v>
      </c>
      <c r="L4599" s="7">
        <v>0</v>
      </c>
      <c r="M4599" s="7">
        <v>3500</v>
      </c>
      <c r="N4599" s="7">
        <v>1</v>
      </c>
      <c r="O4599" s="7" t="s">
        <v>53</v>
      </c>
      <c r="P4599" s="7">
        <v>0</v>
      </c>
      <c r="Q4599" s="7">
        <v>0</v>
      </c>
      <c r="R4599" s="7">
        <v>3500</v>
      </c>
    </row>
    <row r="4600" spans="1:18" x14ac:dyDescent="0.25">
      <c r="A4600" s="7" t="s">
        <v>9133</v>
      </c>
      <c r="B4600" s="8">
        <v>44477</v>
      </c>
      <c r="C4600" s="7">
        <v>1</v>
      </c>
      <c r="D4600" s="7" t="s">
        <v>9134</v>
      </c>
      <c r="E4600" s="7" t="s">
        <v>592</v>
      </c>
      <c r="F4600" s="7" t="s">
        <v>9135</v>
      </c>
      <c r="G4600" s="8">
        <v>44263</v>
      </c>
      <c r="H4600" s="7" t="s">
        <v>2781</v>
      </c>
      <c r="I4600" s="7"/>
      <c r="J4600" s="7"/>
      <c r="K4600" s="7">
        <v>0</v>
      </c>
      <c r="L4600" s="7">
        <v>0</v>
      </c>
      <c r="M4600" s="7">
        <v>1019.51</v>
      </c>
      <c r="N4600" s="7">
        <v>1</v>
      </c>
      <c r="O4600" s="7" t="s">
        <v>71</v>
      </c>
      <c r="P4600" s="7">
        <v>0</v>
      </c>
      <c r="Q4600" s="7">
        <v>0</v>
      </c>
      <c r="R4600" s="7">
        <v>1019.51</v>
      </c>
    </row>
    <row r="4601" spans="1:18" x14ac:dyDescent="0.25">
      <c r="A4601" s="7" t="s">
        <v>9136</v>
      </c>
      <c r="B4601" s="8">
        <v>44477</v>
      </c>
      <c r="C4601" s="7">
        <v>1</v>
      </c>
      <c r="D4601" s="7" t="s">
        <v>9137</v>
      </c>
      <c r="E4601" s="7" t="s">
        <v>592</v>
      </c>
      <c r="F4601" s="7" t="s">
        <v>9138</v>
      </c>
      <c r="G4601" s="8">
        <v>44474</v>
      </c>
      <c r="H4601" s="7" t="s">
        <v>2781</v>
      </c>
      <c r="I4601" s="7"/>
      <c r="J4601" s="7"/>
      <c r="K4601" s="7">
        <v>0</v>
      </c>
      <c r="L4601" s="7">
        <v>0</v>
      </c>
      <c r="M4601" s="7">
        <v>0</v>
      </c>
      <c r="N4601" s="7">
        <v>1</v>
      </c>
      <c r="O4601" s="7" t="s">
        <v>53</v>
      </c>
      <c r="P4601" s="7">
        <v>0</v>
      </c>
      <c r="Q4601" s="7">
        <v>0</v>
      </c>
      <c r="R4601" s="7">
        <v>13410</v>
      </c>
    </row>
    <row r="4602" spans="1:18" x14ac:dyDescent="0.25">
      <c r="A4602" s="7" t="s">
        <v>9139</v>
      </c>
      <c r="B4602" s="8">
        <v>44481</v>
      </c>
      <c r="C4602" s="7">
        <v>1</v>
      </c>
      <c r="D4602" s="7" t="s">
        <v>9140</v>
      </c>
      <c r="E4602" s="7" t="s">
        <v>592</v>
      </c>
      <c r="F4602" s="7" t="s">
        <v>9141</v>
      </c>
      <c r="G4602" s="8">
        <v>44472</v>
      </c>
      <c r="H4602" s="7" t="s">
        <v>2781</v>
      </c>
      <c r="I4602" s="7"/>
      <c r="J4602" s="7"/>
      <c r="K4602" s="7">
        <v>0</v>
      </c>
      <c r="L4602" s="7">
        <v>0</v>
      </c>
      <c r="M4602" s="7">
        <v>0</v>
      </c>
      <c r="N4602" s="7">
        <v>1</v>
      </c>
      <c r="O4602" s="7" t="s">
        <v>53</v>
      </c>
      <c r="P4602" s="7">
        <v>0</v>
      </c>
      <c r="Q4602" s="7">
        <v>0</v>
      </c>
      <c r="R4602" s="7">
        <v>10164</v>
      </c>
    </row>
    <row r="4603" spans="1:18" x14ac:dyDescent="0.25">
      <c r="A4603" s="7" t="s">
        <v>9142</v>
      </c>
      <c r="B4603" s="8">
        <v>44482</v>
      </c>
      <c r="C4603" s="7">
        <v>1</v>
      </c>
      <c r="D4603" s="7" t="s">
        <v>9143</v>
      </c>
      <c r="E4603" s="7" t="s">
        <v>592</v>
      </c>
      <c r="F4603" s="7" t="s">
        <v>9144</v>
      </c>
      <c r="G4603" s="8">
        <v>44479</v>
      </c>
      <c r="H4603" s="7" t="s">
        <v>2781</v>
      </c>
      <c r="I4603" s="7"/>
      <c r="J4603" s="7"/>
      <c r="K4603" s="7">
        <v>0</v>
      </c>
      <c r="L4603" s="7">
        <v>0</v>
      </c>
      <c r="M4603" s="7">
        <v>62000</v>
      </c>
      <c r="N4603" s="7">
        <v>1</v>
      </c>
      <c r="O4603" s="7" t="s">
        <v>53</v>
      </c>
      <c r="P4603" s="7">
        <v>0</v>
      </c>
      <c r="Q4603" s="7">
        <v>0</v>
      </c>
      <c r="R4603" s="7">
        <v>62000</v>
      </c>
    </row>
    <row r="4604" spans="1:18" x14ac:dyDescent="0.25">
      <c r="A4604" s="7" t="s">
        <v>9145</v>
      </c>
      <c r="B4604" s="8">
        <v>44489</v>
      </c>
      <c r="C4604" s="7">
        <v>1</v>
      </c>
      <c r="D4604" s="7" t="s">
        <v>9146</v>
      </c>
      <c r="E4604" s="7" t="s">
        <v>592</v>
      </c>
      <c r="F4604" s="7" t="s">
        <v>9147</v>
      </c>
      <c r="G4604" s="8">
        <v>44412</v>
      </c>
      <c r="H4604" s="7" t="s">
        <v>2781</v>
      </c>
      <c r="I4604" s="7"/>
      <c r="J4604" s="7"/>
      <c r="K4604" s="7">
        <v>0</v>
      </c>
      <c r="L4604" s="7">
        <v>0</v>
      </c>
      <c r="M4604" s="7">
        <v>708</v>
      </c>
      <c r="N4604" s="7">
        <v>1</v>
      </c>
      <c r="O4604" s="7" t="s">
        <v>53</v>
      </c>
      <c r="P4604" s="7">
        <v>0</v>
      </c>
      <c r="Q4604" s="7">
        <v>0</v>
      </c>
      <c r="R4604" s="7">
        <v>708</v>
      </c>
    </row>
    <row r="4605" spans="1:18" x14ac:dyDescent="0.25">
      <c r="A4605" s="7" t="s">
        <v>9148</v>
      </c>
      <c r="B4605" s="8">
        <v>44489</v>
      </c>
      <c r="C4605" s="7">
        <v>1</v>
      </c>
      <c r="D4605" s="7" t="s">
        <v>9149</v>
      </c>
      <c r="E4605" s="7" t="s">
        <v>592</v>
      </c>
      <c r="F4605" s="7" t="s">
        <v>9150</v>
      </c>
      <c r="G4605" s="8">
        <v>44432</v>
      </c>
      <c r="H4605" s="7" t="s">
        <v>2781</v>
      </c>
      <c r="I4605" s="7"/>
      <c r="J4605" s="7"/>
      <c r="K4605" s="7">
        <v>0</v>
      </c>
      <c r="L4605" s="7">
        <v>0</v>
      </c>
      <c r="M4605" s="7">
        <v>4750</v>
      </c>
      <c r="N4605" s="7">
        <v>1</v>
      </c>
      <c r="O4605" s="7" t="s">
        <v>53</v>
      </c>
      <c r="P4605" s="7">
        <v>0</v>
      </c>
      <c r="Q4605" s="7">
        <v>0</v>
      </c>
      <c r="R4605" s="7">
        <v>4750</v>
      </c>
    </row>
    <row r="4606" spans="1:18" x14ac:dyDescent="0.25">
      <c r="A4606" s="7" t="s">
        <v>9151</v>
      </c>
      <c r="B4606" s="8">
        <v>44492</v>
      </c>
      <c r="C4606" s="7">
        <v>1</v>
      </c>
      <c r="D4606" s="7" t="s">
        <v>9152</v>
      </c>
      <c r="E4606" s="7" t="s">
        <v>592</v>
      </c>
      <c r="F4606" s="7" t="s">
        <v>9153</v>
      </c>
      <c r="G4606" s="8">
        <v>44461</v>
      </c>
      <c r="H4606" s="7" t="s">
        <v>2781</v>
      </c>
      <c r="I4606" s="7"/>
      <c r="J4606" s="7"/>
      <c r="K4606" s="7">
        <v>0</v>
      </c>
      <c r="L4606" s="7">
        <v>0</v>
      </c>
      <c r="M4606" s="7">
        <v>0</v>
      </c>
      <c r="N4606" s="7">
        <v>1</v>
      </c>
      <c r="O4606" s="7" t="s">
        <v>71</v>
      </c>
      <c r="P4606" s="7">
        <v>0</v>
      </c>
      <c r="Q4606" s="7">
        <v>0</v>
      </c>
      <c r="R4606" s="7">
        <v>595</v>
      </c>
    </row>
    <row r="4607" spans="1:18" x14ac:dyDescent="0.25">
      <c r="A4607" s="7" t="s">
        <v>9154</v>
      </c>
      <c r="B4607" s="8">
        <v>44495</v>
      </c>
      <c r="C4607" s="7">
        <v>1</v>
      </c>
      <c r="D4607" s="7" t="s">
        <v>9155</v>
      </c>
      <c r="E4607" s="7" t="s">
        <v>592</v>
      </c>
      <c r="F4607" s="7" t="s">
        <v>9156</v>
      </c>
      <c r="G4607" s="8">
        <v>44445</v>
      </c>
      <c r="H4607" s="7" t="s">
        <v>2781</v>
      </c>
      <c r="I4607" s="7"/>
      <c r="J4607" s="7"/>
      <c r="K4607" s="7">
        <v>0</v>
      </c>
      <c r="L4607" s="7">
        <v>0</v>
      </c>
      <c r="M4607" s="7">
        <v>50</v>
      </c>
      <c r="N4607" s="7">
        <v>1</v>
      </c>
      <c r="O4607" s="7" t="s">
        <v>71</v>
      </c>
      <c r="P4607" s="7">
        <v>0</v>
      </c>
      <c r="Q4607" s="7">
        <v>0</v>
      </c>
      <c r="R4607" s="7">
        <v>50</v>
      </c>
    </row>
    <row r="4608" spans="1:18" x14ac:dyDescent="0.25">
      <c r="A4608" s="7" t="s">
        <v>9157</v>
      </c>
      <c r="B4608" s="8">
        <v>44495</v>
      </c>
      <c r="C4608" s="7">
        <v>1</v>
      </c>
      <c r="D4608" s="7" t="s">
        <v>9158</v>
      </c>
      <c r="E4608" s="7" t="s">
        <v>592</v>
      </c>
      <c r="F4608" s="7" t="s">
        <v>9159</v>
      </c>
      <c r="G4608" s="8">
        <v>44446</v>
      </c>
      <c r="H4608" s="7" t="s">
        <v>2781</v>
      </c>
      <c r="I4608" s="7"/>
      <c r="J4608" s="7"/>
      <c r="K4608" s="7">
        <v>0</v>
      </c>
      <c r="L4608" s="7">
        <v>0</v>
      </c>
      <c r="M4608" s="7">
        <v>50</v>
      </c>
      <c r="N4608" s="7">
        <v>1</v>
      </c>
      <c r="O4608" s="7" t="s">
        <v>71</v>
      </c>
      <c r="P4608" s="7">
        <v>0</v>
      </c>
      <c r="Q4608" s="7">
        <v>0</v>
      </c>
      <c r="R4608" s="7">
        <v>50</v>
      </c>
    </row>
    <row r="4609" spans="1:18" x14ac:dyDescent="0.25">
      <c r="A4609" s="7" t="s">
        <v>9160</v>
      </c>
      <c r="B4609" s="8">
        <v>44495</v>
      </c>
      <c r="C4609" s="7">
        <v>1</v>
      </c>
      <c r="D4609" s="7" t="s">
        <v>9161</v>
      </c>
      <c r="E4609" s="7" t="s">
        <v>592</v>
      </c>
      <c r="F4609" s="7" t="s">
        <v>9162</v>
      </c>
      <c r="G4609" s="8">
        <v>44446</v>
      </c>
      <c r="H4609" s="7" t="s">
        <v>2781</v>
      </c>
      <c r="I4609" s="7"/>
      <c r="J4609" s="7"/>
      <c r="K4609" s="7">
        <v>0</v>
      </c>
      <c r="L4609" s="7">
        <v>0</v>
      </c>
      <c r="M4609" s="7">
        <v>50</v>
      </c>
      <c r="N4609" s="7">
        <v>1</v>
      </c>
      <c r="O4609" s="7" t="s">
        <v>71</v>
      </c>
      <c r="P4609" s="7">
        <v>0</v>
      </c>
      <c r="Q4609" s="7">
        <v>0</v>
      </c>
      <c r="R4609" s="7">
        <v>50</v>
      </c>
    </row>
    <row r="4610" spans="1:18" x14ac:dyDescent="0.25">
      <c r="A4610" s="7" t="s">
        <v>9163</v>
      </c>
      <c r="B4610" s="8">
        <v>44495</v>
      </c>
      <c r="C4610" s="7">
        <v>1</v>
      </c>
      <c r="D4610" s="7" t="s">
        <v>9164</v>
      </c>
      <c r="E4610" s="7" t="s">
        <v>592</v>
      </c>
      <c r="F4610" s="7" t="s">
        <v>9165</v>
      </c>
      <c r="G4610" s="8">
        <v>44456</v>
      </c>
      <c r="H4610" s="7" t="s">
        <v>2781</v>
      </c>
      <c r="I4610" s="7"/>
      <c r="J4610" s="7"/>
      <c r="K4610" s="7">
        <v>0</v>
      </c>
      <c r="L4610" s="7">
        <v>0</v>
      </c>
      <c r="M4610" s="7">
        <v>50</v>
      </c>
      <c r="N4610" s="7">
        <v>1</v>
      </c>
      <c r="O4610" s="7" t="s">
        <v>71</v>
      </c>
      <c r="P4610" s="7">
        <v>0</v>
      </c>
      <c r="Q4610" s="7">
        <v>0</v>
      </c>
      <c r="R4610" s="7">
        <v>50</v>
      </c>
    </row>
    <row r="4611" spans="1:18" x14ac:dyDescent="0.25">
      <c r="A4611" s="7" t="s">
        <v>9166</v>
      </c>
      <c r="B4611" s="8">
        <v>44495</v>
      </c>
      <c r="C4611" s="7">
        <v>1</v>
      </c>
      <c r="D4611" s="7" t="s">
        <v>9167</v>
      </c>
      <c r="E4611" s="7" t="s">
        <v>592</v>
      </c>
      <c r="F4611" s="7" t="s">
        <v>9168</v>
      </c>
      <c r="G4611" s="8">
        <v>44460</v>
      </c>
      <c r="H4611" s="7" t="s">
        <v>2781</v>
      </c>
      <c r="I4611" s="7"/>
      <c r="J4611" s="7"/>
      <c r="K4611" s="7">
        <v>0</v>
      </c>
      <c r="L4611" s="7">
        <v>0</v>
      </c>
      <c r="M4611" s="7">
        <v>286</v>
      </c>
      <c r="N4611" s="7">
        <v>1</v>
      </c>
      <c r="O4611" s="7" t="s">
        <v>71</v>
      </c>
      <c r="P4611" s="7">
        <v>0</v>
      </c>
      <c r="Q4611" s="7">
        <v>0</v>
      </c>
      <c r="R4611" s="7">
        <v>872</v>
      </c>
    </row>
    <row r="4612" spans="1:18" x14ac:dyDescent="0.25">
      <c r="A4612" s="7" t="s">
        <v>9169</v>
      </c>
      <c r="B4612" s="8">
        <v>44496</v>
      </c>
      <c r="C4612" s="7">
        <v>1</v>
      </c>
      <c r="D4612" s="7" t="s">
        <v>9170</v>
      </c>
      <c r="E4612" s="7" t="s">
        <v>592</v>
      </c>
      <c r="F4612" s="7" t="s">
        <v>9171</v>
      </c>
      <c r="G4612" s="8">
        <v>44461</v>
      </c>
      <c r="H4612" s="7" t="s">
        <v>2781</v>
      </c>
      <c r="I4612" s="7"/>
      <c r="J4612" s="7"/>
      <c r="K4612" s="7">
        <v>0</v>
      </c>
      <c r="L4612" s="7">
        <v>0</v>
      </c>
      <c r="M4612" s="7">
        <v>250</v>
      </c>
      <c r="N4612" s="7">
        <v>1</v>
      </c>
      <c r="O4612" s="7" t="s">
        <v>71</v>
      </c>
      <c r="P4612" s="7">
        <v>0</v>
      </c>
      <c r="Q4612" s="7">
        <v>0</v>
      </c>
      <c r="R4612" s="7">
        <v>250</v>
      </c>
    </row>
    <row r="4613" spans="1:18" x14ac:dyDescent="0.25">
      <c r="A4613" s="7" t="s">
        <v>9172</v>
      </c>
      <c r="B4613" s="8">
        <v>44496</v>
      </c>
      <c r="C4613" s="7">
        <v>1</v>
      </c>
      <c r="D4613" s="7" t="s">
        <v>9173</v>
      </c>
      <c r="E4613" s="7" t="s">
        <v>592</v>
      </c>
      <c r="F4613" s="7" t="s">
        <v>9174</v>
      </c>
      <c r="G4613" s="8">
        <v>44471</v>
      </c>
      <c r="H4613" s="7" t="s">
        <v>2781</v>
      </c>
      <c r="I4613" s="7"/>
      <c r="J4613" s="7"/>
      <c r="K4613" s="7">
        <v>0</v>
      </c>
      <c r="L4613" s="7">
        <v>0</v>
      </c>
      <c r="M4613" s="7">
        <v>286</v>
      </c>
      <c r="N4613" s="7">
        <v>1</v>
      </c>
      <c r="O4613" s="7" t="s">
        <v>71</v>
      </c>
      <c r="P4613" s="7">
        <v>0</v>
      </c>
      <c r="Q4613" s="7">
        <v>0</v>
      </c>
      <c r="R4613" s="7">
        <v>286</v>
      </c>
    </row>
    <row r="4614" spans="1:18" x14ac:dyDescent="0.25">
      <c r="A4614" s="7" t="s">
        <v>9175</v>
      </c>
      <c r="B4614" s="8">
        <v>44496</v>
      </c>
      <c r="C4614" s="7">
        <v>1</v>
      </c>
      <c r="D4614" s="7" t="s">
        <v>9176</v>
      </c>
      <c r="E4614" s="7" t="s">
        <v>592</v>
      </c>
      <c r="F4614" s="7" t="s">
        <v>9177</v>
      </c>
      <c r="G4614" s="8">
        <v>44483</v>
      </c>
      <c r="H4614" s="7" t="s">
        <v>2781</v>
      </c>
      <c r="I4614" s="7"/>
      <c r="J4614" s="7"/>
      <c r="K4614" s="7">
        <v>0</v>
      </c>
      <c r="L4614" s="7">
        <v>0</v>
      </c>
      <c r="M4614" s="7">
        <v>50</v>
      </c>
      <c r="N4614" s="7">
        <v>1</v>
      </c>
      <c r="O4614" s="7" t="s">
        <v>71</v>
      </c>
      <c r="P4614" s="7">
        <v>0</v>
      </c>
      <c r="Q4614" s="7">
        <v>0</v>
      </c>
      <c r="R4614" s="7">
        <v>50</v>
      </c>
    </row>
    <row r="4615" spans="1:18" x14ac:dyDescent="0.25">
      <c r="A4615" s="7" t="s">
        <v>9178</v>
      </c>
      <c r="B4615" s="8">
        <v>44496</v>
      </c>
      <c r="C4615" s="7">
        <v>1</v>
      </c>
      <c r="D4615" s="7" t="s">
        <v>9179</v>
      </c>
      <c r="E4615" s="7" t="s">
        <v>592</v>
      </c>
      <c r="F4615" s="7" t="s">
        <v>9180</v>
      </c>
      <c r="G4615" s="8">
        <v>44478</v>
      </c>
      <c r="H4615" s="7" t="s">
        <v>2781</v>
      </c>
      <c r="I4615" s="7"/>
      <c r="J4615" s="7"/>
      <c r="K4615" s="7">
        <v>0</v>
      </c>
      <c r="L4615" s="7">
        <v>0</v>
      </c>
      <c r="M4615" s="7">
        <v>50</v>
      </c>
      <c r="N4615" s="7">
        <v>1</v>
      </c>
      <c r="O4615" s="7" t="s">
        <v>71</v>
      </c>
      <c r="P4615" s="7">
        <v>0</v>
      </c>
      <c r="Q4615" s="7">
        <v>0</v>
      </c>
      <c r="R4615" s="7">
        <v>50</v>
      </c>
    </row>
    <row r="4616" spans="1:18" x14ac:dyDescent="0.25">
      <c r="A4616" s="7" t="s">
        <v>9181</v>
      </c>
      <c r="B4616" s="8">
        <v>44496</v>
      </c>
      <c r="C4616" s="7">
        <v>1</v>
      </c>
      <c r="D4616" s="7" t="s">
        <v>9182</v>
      </c>
      <c r="E4616" s="7" t="s">
        <v>592</v>
      </c>
      <c r="F4616" s="7" t="s">
        <v>9183</v>
      </c>
      <c r="G4616" s="8">
        <v>44476</v>
      </c>
      <c r="H4616" s="7" t="s">
        <v>2781</v>
      </c>
      <c r="I4616" s="7"/>
      <c r="J4616" s="7"/>
      <c r="K4616" s="7">
        <v>0</v>
      </c>
      <c r="L4616" s="7">
        <v>0</v>
      </c>
      <c r="M4616" s="7">
        <v>250</v>
      </c>
      <c r="N4616" s="7">
        <v>1</v>
      </c>
      <c r="O4616" s="7" t="s">
        <v>71</v>
      </c>
      <c r="P4616" s="7">
        <v>0</v>
      </c>
      <c r="Q4616" s="7">
        <v>0</v>
      </c>
      <c r="R4616" s="7">
        <v>250</v>
      </c>
    </row>
    <row r="4617" spans="1:18" x14ac:dyDescent="0.25">
      <c r="A4617" s="7" t="s">
        <v>9184</v>
      </c>
      <c r="B4617" s="8">
        <v>44496</v>
      </c>
      <c r="C4617" s="7">
        <v>1</v>
      </c>
      <c r="D4617" s="7" t="s">
        <v>9185</v>
      </c>
      <c r="E4617" s="7" t="s">
        <v>592</v>
      </c>
      <c r="F4617" s="7" t="s">
        <v>9186</v>
      </c>
      <c r="G4617" s="8">
        <v>44477</v>
      </c>
      <c r="H4617" s="7" t="s">
        <v>2781</v>
      </c>
      <c r="I4617" s="7"/>
      <c r="J4617" s="7"/>
      <c r="K4617" s="7">
        <v>0</v>
      </c>
      <c r="L4617" s="7">
        <v>0</v>
      </c>
      <c r="M4617" s="7">
        <v>250</v>
      </c>
      <c r="N4617" s="7">
        <v>1</v>
      </c>
      <c r="O4617" s="7" t="s">
        <v>71</v>
      </c>
      <c r="P4617" s="7">
        <v>0</v>
      </c>
      <c r="Q4617" s="7">
        <v>0</v>
      </c>
      <c r="R4617" s="7">
        <v>250</v>
      </c>
    </row>
    <row r="4618" spans="1:18" x14ac:dyDescent="0.25">
      <c r="A4618" s="7" t="s">
        <v>9187</v>
      </c>
      <c r="B4618" s="8">
        <v>44496</v>
      </c>
      <c r="C4618" s="7">
        <v>1</v>
      </c>
      <c r="D4618" s="7" t="s">
        <v>9188</v>
      </c>
      <c r="E4618" s="7" t="s">
        <v>592</v>
      </c>
      <c r="F4618" s="7" t="s">
        <v>9189</v>
      </c>
      <c r="G4618" s="8">
        <v>44478</v>
      </c>
      <c r="H4618" s="7" t="s">
        <v>2781</v>
      </c>
      <c r="I4618" s="7"/>
      <c r="J4618" s="7"/>
      <c r="K4618" s="7">
        <v>0</v>
      </c>
      <c r="L4618" s="7">
        <v>0</v>
      </c>
      <c r="M4618" s="7">
        <v>250</v>
      </c>
      <c r="N4618" s="7">
        <v>1</v>
      </c>
      <c r="O4618" s="7" t="s">
        <v>71</v>
      </c>
      <c r="P4618" s="7">
        <v>0</v>
      </c>
      <c r="Q4618" s="7">
        <v>0</v>
      </c>
      <c r="R4618" s="7">
        <v>250</v>
      </c>
    </row>
    <row r="4619" spans="1:18" x14ac:dyDescent="0.25">
      <c r="A4619" s="7" t="s">
        <v>9190</v>
      </c>
      <c r="B4619" s="8">
        <v>44496</v>
      </c>
      <c r="C4619" s="7">
        <v>1</v>
      </c>
      <c r="D4619" s="7" t="s">
        <v>9191</v>
      </c>
      <c r="E4619" s="7" t="s">
        <v>592</v>
      </c>
      <c r="F4619" s="7" t="s">
        <v>9192</v>
      </c>
      <c r="G4619" s="8">
        <v>44477</v>
      </c>
      <c r="H4619" s="7" t="s">
        <v>2781</v>
      </c>
      <c r="I4619" s="7"/>
      <c r="J4619" s="7"/>
      <c r="K4619" s="7">
        <v>0</v>
      </c>
      <c r="L4619" s="7">
        <v>0</v>
      </c>
      <c r="M4619" s="7">
        <v>250</v>
      </c>
      <c r="N4619" s="7">
        <v>1</v>
      </c>
      <c r="O4619" s="7" t="s">
        <v>71</v>
      </c>
      <c r="P4619" s="7">
        <v>0</v>
      </c>
      <c r="Q4619" s="7">
        <v>0</v>
      </c>
      <c r="R4619" s="7">
        <v>250</v>
      </c>
    </row>
    <row r="4620" spans="1:18" x14ac:dyDescent="0.25">
      <c r="A4620" s="7" t="s">
        <v>9193</v>
      </c>
      <c r="B4620" s="8">
        <v>44496</v>
      </c>
      <c r="C4620" s="7">
        <v>1</v>
      </c>
      <c r="D4620" s="7" t="s">
        <v>9194</v>
      </c>
      <c r="E4620" s="7" t="s">
        <v>592</v>
      </c>
      <c r="F4620" s="7" t="s">
        <v>9195</v>
      </c>
      <c r="G4620" s="8">
        <v>44480</v>
      </c>
      <c r="H4620" s="7" t="s">
        <v>2781</v>
      </c>
      <c r="I4620" s="7"/>
      <c r="J4620" s="7"/>
      <c r="K4620" s="7">
        <v>0</v>
      </c>
      <c r="L4620" s="7">
        <v>0</v>
      </c>
      <c r="M4620" s="7">
        <v>250</v>
      </c>
      <c r="N4620" s="7">
        <v>1</v>
      </c>
      <c r="O4620" s="7" t="s">
        <v>71</v>
      </c>
      <c r="P4620" s="7">
        <v>0</v>
      </c>
      <c r="Q4620" s="7">
        <v>0</v>
      </c>
      <c r="R4620" s="7">
        <v>250</v>
      </c>
    </row>
    <row r="4621" spans="1:18" x14ac:dyDescent="0.25">
      <c r="A4621" s="7" t="s">
        <v>9196</v>
      </c>
      <c r="B4621" s="8">
        <v>44496</v>
      </c>
      <c r="C4621" s="7">
        <v>1</v>
      </c>
      <c r="D4621" s="7" t="s">
        <v>9197</v>
      </c>
      <c r="E4621" s="7" t="s">
        <v>592</v>
      </c>
      <c r="F4621" s="7" t="s">
        <v>9198</v>
      </c>
      <c r="G4621" s="8">
        <v>44487</v>
      </c>
      <c r="H4621" s="7" t="s">
        <v>2781</v>
      </c>
      <c r="I4621" s="7"/>
      <c r="J4621" s="7"/>
      <c r="K4621" s="7">
        <v>0</v>
      </c>
      <c r="L4621" s="7">
        <v>0</v>
      </c>
      <c r="M4621" s="7">
        <v>50</v>
      </c>
      <c r="N4621" s="7">
        <v>1</v>
      </c>
      <c r="O4621" s="7" t="s">
        <v>71</v>
      </c>
      <c r="P4621" s="7">
        <v>0</v>
      </c>
      <c r="Q4621" s="7">
        <v>0</v>
      </c>
      <c r="R4621" s="7">
        <v>50</v>
      </c>
    </row>
    <row r="4622" spans="1:18" x14ac:dyDescent="0.25">
      <c r="A4622" s="7" t="s">
        <v>9199</v>
      </c>
      <c r="B4622" s="8">
        <v>44496</v>
      </c>
      <c r="C4622" s="7">
        <v>1</v>
      </c>
      <c r="D4622" s="7" t="s">
        <v>9200</v>
      </c>
      <c r="E4622" s="7" t="s">
        <v>592</v>
      </c>
      <c r="F4622" s="7" t="s">
        <v>9201</v>
      </c>
      <c r="G4622" s="8">
        <v>44487</v>
      </c>
      <c r="H4622" s="7" t="s">
        <v>2781</v>
      </c>
      <c r="I4622" s="7"/>
      <c r="J4622" s="7"/>
      <c r="K4622" s="7">
        <v>0</v>
      </c>
      <c r="L4622" s="7">
        <v>0</v>
      </c>
      <c r="M4622" s="7">
        <v>50</v>
      </c>
      <c r="N4622" s="7">
        <v>1</v>
      </c>
      <c r="O4622" s="7" t="s">
        <v>71</v>
      </c>
      <c r="P4622" s="7">
        <v>0</v>
      </c>
      <c r="Q4622" s="7">
        <v>0</v>
      </c>
      <c r="R4622" s="7">
        <v>50</v>
      </c>
    </row>
    <row r="4623" spans="1:18" x14ac:dyDescent="0.25">
      <c r="A4623" s="7" t="s">
        <v>9202</v>
      </c>
      <c r="B4623" s="8">
        <v>44496</v>
      </c>
      <c r="C4623" s="7">
        <v>1</v>
      </c>
      <c r="D4623" s="7" t="s">
        <v>9203</v>
      </c>
      <c r="E4623" s="7" t="s">
        <v>592</v>
      </c>
      <c r="F4623" s="7" t="s">
        <v>9204</v>
      </c>
      <c r="G4623" s="8">
        <v>44487</v>
      </c>
      <c r="H4623" s="7" t="s">
        <v>2781</v>
      </c>
      <c r="I4623" s="7"/>
      <c r="J4623" s="7"/>
      <c r="K4623" s="7">
        <v>0</v>
      </c>
      <c r="L4623" s="7">
        <v>0</v>
      </c>
      <c r="M4623" s="7">
        <v>50</v>
      </c>
      <c r="N4623" s="7">
        <v>1</v>
      </c>
      <c r="O4623" s="7" t="s">
        <v>71</v>
      </c>
      <c r="P4623" s="7">
        <v>0</v>
      </c>
      <c r="Q4623" s="7">
        <v>0</v>
      </c>
      <c r="R4623" s="7">
        <v>50</v>
      </c>
    </row>
    <row r="4624" spans="1:18" x14ac:dyDescent="0.25">
      <c r="A4624" s="7" t="s">
        <v>9121</v>
      </c>
      <c r="B4624" s="8">
        <v>44500</v>
      </c>
      <c r="C4624" s="7">
        <v>1</v>
      </c>
      <c r="D4624" s="7" t="s">
        <v>9122</v>
      </c>
      <c r="E4624" s="7" t="s">
        <v>592</v>
      </c>
      <c r="F4624" s="7" t="s">
        <v>9123</v>
      </c>
      <c r="G4624" s="8">
        <v>44447</v>
      </c>
      <c r="H4624" s="7" t="s">
        <v>2781</v>
      </c>
      <c r="I4624" s="7"/>
      <c r="J4624" s="7"/>
      <c r="K4624" s="7">
        <v>0</v>
      </c>
      <c r="L4624" s="7">
        <v>0</v>
      </c>
      <c r="M4624" s="7">
        <v>500</v>
      </c>
      <c r="N4624" s="7">
        <v>1</v>
      </c>
      <c r="O4624" s="7" t="s">
        <v>53</v>
      </c>
      <c r="P4624" s="7">
        <v>0</v>
      </c>
      <c r="Q4624" s="7">
        <v>0</v>
      </c>
      <c r="R4624" s="7">
        <v>500</v>
      </c>
    </row>
    <row r="4625" spans="1:18" x14ac:dyDescent="0.25">
      <c r="A4625" s="7" t="s">
        <v>9205</v>
      </c>
      <c r="B4625" s="8">
        <v>44502</v>
      </c>
      <c r="C4625" s="7">
        <v>1</v>
      </c>
      <c r="D4625" s="7" t="s">
        <v>9206</v>
      </c>
      <c r="E4625" s="7" t="s">
        <v>592</v>
      </c>
      <c r="F4625" s="7" t="s">
        <v>9207</v>
      </c>
      <c r="G4625" s="8">
        <v>44495</v>
      </c>
      <c r="H4625" s="7" t="s">
        <v>2781</v>
      </c>
      <c r="I4625" s="7"/>
      <c r="J4625" s="7"/>
      <c r="K4625" s="7">
        <v>0</v>
      </c>
      <c r="L4625" s="7">
        <v>0</v>
      </c>
      <c r="M4625" s="7">
        <v>0</v>
      </c>
      <c r="N4625" s="7">
        <v>1</v>
      </c>
      <c r="O4625" s="7" t="s">
        <v>53</v>
      </c>
      <c r="P4625" s="7">
        <v>0</v>
      </c>
      <c r="Q4625" s="7">
        <v>0</v>
      </c>
      <c r="R4625" s="7">
        <v>1556</v>
      </c>
    </row>
    <row r="4626" spans="1:18" x14ac:dyDescent="0.25">
      <c r="A4626" s="7" t="s">
        <v>9208</v>
      </c>
      <c r="B4626" s="8">
        <v>44503</v>
      </c>
      <c r="C4626" s="7">
        <v>1</v>
      </c>
      <c r="D4626" s="7" t="s">
        <v>9209</v>
      </c>
      <c r="E4626" s="7" t="s">
        <v>592</v>
      </c>
      <c r="F4626" s="7" t="s">
        <v>9210</v>
      </c>
      <c r="G4626" s="8">
        <v>44455</v>
      </c>
      <c r="H4626" s="7" t="s">
        <v>2781</v>
      </c>
      <c r="I4626" s="7"/>
      <c r="J4626" s="7"/>
      <c r="K4626" s="7">
        <v>0</v>
      </c>
      <c r="L4626" s="7">
        <v>0</v>
      </c>
      <c r="M4626" s="7">
        <v>0</v>
      </c>
      <c r="N4626" s="7">
        <v>1</v>
      </c>
      <c r="O4626" s="7" t="s">
        <v>53</v>
      </c>
      <c r="P4626" s="7">
        <v>0</v>
      </c>
      <c r="Q4626" s="7">
        <v>0</v>
      </c>
      <c r="R4626" s="7">
        <v>1740</v>
      </c>
    </row>
    <row r="4627" spans="1:18" x14ac:dyDescent="0.25">
      <c r="A4627" s="7" t="s">
        <v>9211</v>
      </c>
      <c r="B4627" s="8">
        <v>44506</v>
      </c>
      <c r="C4627" s="7">
        <v>1</v>
      </c>
      <c r="D4627" s="7" t="s">
        <v>9212</v>
      </c>
      <c r="E4627" s="7" t="s">
        <v>592</v>
      </c>
      <c r="F4627" s="7" t="s">
        <v>9213</v>
      </c>
      <c r="G4627" s="8">
        <v>44425</v>
      </c>
      <c r="H4627" s="7" t="s">
        <v>2781</v>
      </c>
      <c r="I4627" s="7"/>
      <c r="J4627" s="7"/>
      <c r="K4627" s="7">
        <v>0</v>
      </c>
      <c r="L4627" s="7">
        <v>0</v>
      </c>
      <c r="M4627" s="7">
        <v>1200</v>
      </c>
      <c r="N4627" s="7">
        <v>1</v>
      </c>
      <c r="O4627" s="7" t="s">
        <v>53</v>
      </c>
      <c r="P4627" s="7">
        <v>0</v>
      </c>
      <c r="Q4627" s="7">
        <v>0</v>
      </c>
      <c r="R4627" s="7">
        <v>1200</v>
      </c>
    </row>
    <row r="4628" spans="1:18" x14ac:dyDescent="0.25">
      <c r="A4628" s="7" t="s">
        <v>9214</v>
      </c>
      <c r="B4628" s="8">
        <v>44506</v>
      </c>
      <c r="C4628" s="7">
        <v>1</v>
      </c>
      <c r="D4628" s="7" t="s">
        <v>9215</v>
      </c>
      <c r="E4628" s="7" t="s">
        <v>592</v>
      </c>
      <c r="F4628" s="7" t="s">
        <v>9216</v>
      </c>
      <c r="G4628" s="8">
        <v>44425</v>
      </c>
      <c r="H4628" s="7" t="s">
        <v>2781</v>
      </c>
      <c r="I4628" s="7"/>
      <c r="J4628" s="7"/>
      <c r="K4628" s="7">
        <v>0</v>
      </c>
      <c r="L4628" s="7">
        <v>0</v>
      </c>
      <c r="M4628" s="7">
        <v>2000</v>
      </c>
      <c r="N4628" s="7">
        <v>1</v>
      </c>
      <c r="O4628" s="7" t="s">
        <v>53</v>
      </c>
      <c r="P4628" s="7">
        <v>0</v>
      </c>
      <c r="Q4628" s="7">
        <v>0</v>
      </c>
      <c r="R4628" s="7">
        <v>2000</v>
      </c>
    </row>
    <row r="4629" spans="1:18" x14ac:dyDescent="0.25">
      <c r="A4629" s="7" t="s">
        <v>9217</v>
      </c>
      <c r="B4629" s="8">
        <v>44506</v>
      </c>
      <c r="C4629" s="7">
        <v>1</v>
      </c>
      <c r="D4629" s="7" t="s">
        <v>9218</v>
      </c>
      <c r="E4629" s="7" t="s">
        <v>592</v>
      </c>
      <c r="F4629" s="7" t="s">
        <v>9219</v>
      </c>
      <c r="G4629" s="8">
        <v>44431</v>
      </c>
      <c r="H4629" s="7" t="s">
        <v>2781</v>
      </c>
      <c r="I4629" s="7"/>
      <c r="J4629" s="7"/>
      <c r="K4629" s="7">
        <v>0</v>
      </c>
      <c r="L4629" s="7">
        <v>0</v>
      </c>
      <c r="M4629" s="7">
        <v>1000</v>
      </c>
      <c r="N4629" s="7">
        <v>1</v>
      </c>
      <c r="O4629" s="7" t="s">
        <v>53</v>
      </c>
      <c r="P4629" s="7">
        <v>0</v>
      </c>
      <c r="Q4629" s="7">
        <v>0</v>
      </c>
      <c r="R4629" s="7">
        <v>1000</v>
      </c>
    </row>
    <row r="4630" spans="1:18" x14ac:dyDescent="0.25">
      <c r="A4630" s="7" t="s">
        <v>9220</v>
      </c>
      <c r="B4630" s="8">
        <v>44506</v>
      </c>
      <c r="C4630" s="7">
        <v>1</v>
      </c>
      <c r="D4630" s="7" t="s">
        <v>9221</v>
      </c>
      <c r="E4630" s="7" t="s">
        <v>592</v>
      </c>
      <c r="F4630" s="7" t="s">
        <v>9222</v>
      </c>
      <c r="G4630" s="8">
        <v>44436</v>
      </c>
      <c r="H4630" s="7" t="s">
        <v>2781</v>
      </c>
      <c r="I4630" s="7"/>
      <c r="J4630" s="7"/>
      <c r="K4630" s="7">
        <v>0</v>
      </c>
      <c r="L4630" s="7">
        <v>0</v>
      </c>
      <c r="M4630" s="7">
        <v>1000</v>
      </c>
      <c r="N4630" s="7">
        <v>1</v>
      </c>
      <c r="O4630" s="7" t="s">
        <v>53</v>
      </c>
      <c r="P4630" s="7">
        <v>0</v>
      </c>
      <c r="Q4630" s="7">
        <v>0</v>
      </c>
      <c r="R4630" s="7">
        <v>1000</v>
      </c>
    </row>
    <row r="4631" spans="1:18" x14ac:dyDescent="0.25">
      <c r="A4631" s="7" t="s">
        <v>9223</v>
      </c>
      <c r="B4631" s="8">
        <v>44506</v>
      </c>
      <c r="C4631" s="7">
        <v>1</v>
      </c>
      <c r="D4631" s="7" t="s">
        <v>9224</v>
      </c>
      <c r="E4631" s="7" t="s">
        <v>592</v>
      </c>
      <c r="F4631" s="7" t="s">
        <v>9225</v>
      </c>
      <c r="G4631" s="8">
        <v>44438</v>
      </c>
      <c r="H4631" s="7" t="s">
        <v>2781</v>
      </c>
      <c r="I4631" s="7"/>
      <c r="J4631" s="7"/>
      <c r="K4631" s="7">
        <v>0</v>
      </c>
      <c r="L4631" s="7">
        <v>0</v>
      </c>
      <c r="M4631" s="7">
        <v>750</v>
      </c>
      <c r="N4631" s="7">
        <v>1</v>
      </c>
      <c r="O4631" s="7" t="s">
        <v>53</v>
      </c>
      <c r="P4631" s="7">
        <v>0</v>
      </c>
      <c r="Q4631" s="7">
        <v>0</v>
      </c>
      <c r="R4631" s="7">
        <v>750</v>
      </c>
    </row>
    <row r="4632" spans="1:18" x14ac:dyDescent="0.25">
      <c r="A4632" s="7" t="s">
        <v>9226</v>
      </c>
      <c r="B4632" s="8">
        <v>44506</v>
      </c>
      <c r="C4632" s="7">
        <v>1</v>
      </c>
      <c r="D4632" s="7" t="s">
        <v>9227</v>
      </c>
      <c r="E4632" s="7" t="s">
        <v>592</v>
      </c>
      <c r="F4632" s="7" t="s">
        <v>9228</v>
      </c>
      <c r="G4632" s="8">
        <v>44447</v>
      </c>
      <c r="H4632" s="7" t="s">
        <v>2781</v>
      </c>
      <c r="I4632" s="7"/>
      <c r="J4632" s="7"/>
      <c r="K4632" s="7">
        <v>0</v>
      </c>
      <c r="L4632" s="7">
        <v>0</v>
      </c>
      <c r="M4632" s="7">
        <v>1000</v>
      </c>
      <c r="N4632" s="7">
        <v>1</v>
      </c>
      <c r="O4632" s="7" t="s">
        <v>53</v>
      </c>
      <c r="P4632" s="7">
        <v>0</v>
      </c>
      <c r="Q4632" s="7">
        <v>0</v>
      </c>
      <c r="R4632" s="7">
        <v>1000</v>
      </c>
    </row>
    <row r="4633" spans="1:18" x14ac:dyDescent="0.25">
      <c r="A4633" s="7" t="s">
        <v>9229</v>
      </c>
      <c r="B4633" s="8">
        <v>44506</v>
      </c>
      <c r="C4633" s="7">
        <v>1</v>
      </c>
      <c r="D4633" s="7" t="s">
        <v>9230</v>
      </c>
      <c r="E4633" s="7" t="s">
        <v>592</v>
      </c>
      <c r="F4633" s="7" t="s">
        <v>9231</v>
      </c>
      <c r="G4633" s="8">
        <v>44455</v>
      </c>
      <c r="H4633" s="7" t="s">
        <v>2781</v>
      </c>
      <c r="I4633" s="7"/>
      <c r="J4633" s="7"/>
      <c r="K4633" s="7">
        <v>0</v>
      </c>
      <c r="L4633" s="7">
        <v>0</v>
      </c>
      <c r="M4633" s="7">
        <v>3500</v>
      </c>
      <c r="N4633" s="7">
        <v>1</v>
      </c>
      <c r="O4633" s="7" t="s">
        <v>53</v>
      </c>
      <c r="P4633" s="7">
        <v>0</v>
      </c>
      <c r="Q4633" s="7">
        <v>0</v>
      </c>
      <c r="R4633" s="7">
        <v>3500</v>
      </c>
    </row>
    <row r="4634" spans="1:18" x14ac:dyDescent="0.25">
      <c r="A4634" s="7" t="s">
        <v>9232</v>
      </c>
      <c r="B4634" s="8">
        <v>44506</v>
      </c>
      <c r="C4634" s="7">
        <v>1</v>
      </c>
      <c r="D4634" s="7" t="s">
        <v>9233</v>
      </c>
      <c r="E4634" s="7" t="s">
        <v>592</v>
      </c>
      <c r="F4634" s="7" t="s">
        <v>9234</v>
      </c>
      <c r="G4634" s="8">
        <v>44459</v>
      </c>
      <c r="H4634" s="7" t="s">
        <v>2781</v>
      </c>
      <c r="I4634" s="7"/>
      <c r="J4634" s="7"/>
      <c r="K4634" s="7">
        <v>0</v>
      </c>
      <c r="L4634" s="7">
        <v>0</v>
      </c>
      <c r="M4634" s="7">
        <v>1000</v>
      </c>
      <c r="N4634" s="7">
        <v>1</v>
      </c>
      <c r="O4634" s="7" t="s">
        <v>53</v>
      </c>
      <c r="P4634" s="7">
        <v>0</v>
      </c>
      <c r="Q4634" s="7">
        <v>0</v>
      </c>
      <c r="R4634" s="7">
        <v>1000</v>
      </c>
    </row>
    <row r="4635" spans="1:18" x14ac:dyDescent="0.25">
      <c r="A4635" s="7" t="s">
        <v>9235</v>
      </c>
      <c r="B4635" s="8">
        <v>44506</v>
      </c>
      <c r="C4635" s="7">
        <v>1</v>
      </c>
      <c r="D4635" s="7" t="s">
        <v>9236</v>
      </c>
      <c r="E4635" s="7" t="s">
        <v>592</v>
      </c>
      <c r="F4635" s="7" t="s">
        <v>9237</v>
      </c>
      <c r="G4635" s="8">
        <v>44459</v>
      </c>
      <c r="H4635" s="7" t="s">
        <v>2781</v>
      </c>
      <c r="I4635" s="7"/>
      <c r="J4635" s="7"/>
      <c r="K4635" s="7">
        <v>0</v>
      </c>
      <c r="L4635" s="7">
        <v>0</v>
      </c>
      <c r="M4635" s="7">
        <v>1500</v>
      </c>
      <c r="N4635" s="7">
        <v>1</v>
      </c>
      <c r="O4635" s="7" t="s">
        <v>53</v>
      </c>
      <c r="P4635" s="7">
        <v>0</v>
      </c>
      <c r="Q4635" s="7">
        <v>0</v>
      </c>
      <c r="R4635" s="7">
        <v>1500</v>
      </c>
    </row>
    <row r="4636" spans="1:18" x14ac:dyDescent="0.25">
      <c r="A4636" s="7" t="s">
        <v>9238</v>
      </c>
      <c r="B4636" s="8">
        <v>44506</v>
      </c>
      <c r="C4636" s="7">
        <v>1</v>
      </c>
      <c r="D4636" s="7" t="s">
        <v>9239</v>
      </c>
      <c r="E4636" s="7" t="s">
        <v>592</v>
      </c>
      <c r="F4636" s="7" t="s">
        <v>9240</v>
      </c>
      <c r="G4636" s="8">
        <v>44460</v>
      </c>
      <c r="H4636" s="7" t="s">
        <v>2781</v>
      </c>
      <c r="I4636" s="7"/>
      <c r="J4636" s="7"/>
      <c r="K4636" s="7">
        <v>0</v>
      </c>
      <c r="L4636" s="7">
        <v>0</v>
      </c>
      <c r="M4636" s="7">
        <v>1500</v>
      </c>
      <c r="N4636" s="7">
        <v>1</v>
      </c>
      <c r="O4636" s="7" t="s">
        <v>53</v>
      </c>
      <c r="P4636" s="7">
        <v>0</v>
      </c>
      <c r="Q4636" s="7">
        <v>0</v>
      </c>
      <c r="R4636" s="7">
        <v>1500</v>
      </c>
    </row>
    <row r="4637" spans="1:18" x14ac:dyDescent="0.25">
      <c r="A4637" s="7" t="s">
        <v>9241</v>
      </c>
      <c r="B4637" s="8">
        <v>44506</v>
      </c>
      <c r="C4637" s="7">
        <v>1</v>
      </c>
      <c r="D4637" s="7" t="s">
        <v>9242</v>
      </c>
      <c r="E4637" s="7" t="s">
        <v>592</v>
      </c>
      <c r="F4637" s="7" t="s">
        <v>9243</v>
      </c>
      <c r="G4637" s="8">
        <v>44467</v>
      </c>
      <c r="H4637" s="7" t="s">
        <v>2781</v>
      </c>
      <c r="I4637" s="7"/>
      <c r="J4637" s="7"/>
      <c r="K4637" s="7">
        <v>0</v>
      </c>
      <c r="L4637" s="7">
        <v>0</v>
      </c>
      <c r="M4637" s="7">
        <v>1000</v>
      </c>
      <c r="N4637" s="7">
        <v>1</v>
      </c>
      <c r="O4637" s="7" t="s">
        <v>53</v>
      </c>
      <c r="P4637" s="7">
        <v>0</v>
      </c>
      <c r="Q4637" s="7">
        <v>0</v>
      </c>
      <c r="R4637" s="7">
        <v>1000</v>
      </c>
    </row>
    <row r="4638" spans="1:18" x14ac:dyDescent="0.25">
      <c r="A4638" s="7" t="s">
        <v>9244</v>
      </c>
      <c r="B4638" s="8">
        <v>44506</v>
      </c>
      <c r="C4638" s="7">
        <v>1</v>
      </c>
      <c r="D4638" s="7" t="s">
        <v>9245</v>
      </c>
      <c r="E4638" s="7" t="s">
        <v>592</v>
      </c>
      <c r="F4638" s="7" t="s">
        <v>9246</v>
      </c>
      <c r="G4638" s="8">
        <v>44467</v>
      </c>
      <c r="H4638" s="7" t="s">
        <v>2781</v>
      </c>
      <c r="I4638" s="7"/>
      <c r="J4638" s="7"/>
      <c r="K4638" s="7">
        <v>0</v>
      </c>
      <c r="L4638" s="7">
        <v>0</v>
      </c>
      <c r="M4638" s="7">
        <v>1000</v>
      </c>
      <c r="N4638" s="7">
        <v>1</v>
      </c>
      <c r="O4638" s="7" t="s">
        <v>53</v>
      </c>
      <c r="P4638" s="7">
        <v>0</v>
      </c>
      <c r="Q4638" s="7">
        <v>0</v>
      </c>
      <c r="R4638" s="7">
        <v>1000</v>
      </c>
    </row>
    <row r="4639" spans="1:18" x14ac:dyDescent="0.25">
      <c r="A4639" s="7" t="s">
        <v>9247</v>
      </c>
      <c r="B4639" s="8">
        <v>44506</v>
      </c>
      <c r="C4639" s="7">
        <v>1</v>
      </c>
      <c r="D4639" s="7" t="s">
        <v>9248</v>
      </c>
      <c r="E4639" s="7" t="s">
        <v>592</v>
      </c>
      <c r="F4639" s="7" t="s">
        <v>9249</v>
      </c>
      <c r="G4639" s="8">
        <v>44468</v>
      </c>
      <c r="H4639" s="7" t="s">
        <v>2781</v>
      </c>
      <c r="I4639" s="7"/>
      <c r="J4639" s="7"/>
      <c r="K4639" s="7">
        <v>0</v>
      </c>
      <c r="L4639" s="7">
        <v>0</v>
      </c>
      <c r="M4639" s="7">
        <v>3800</v>
      </c>
      <c r="N4639" s="7">
        <v>1</v>
      </c>
      <c r="O4639" s="7" t="s">
        <v>53</v>
      </c>
      <c r="P4639" s="7">
        <v>0</v>
      </c>
      <c r="Q4639" s="7">
        <v>0</v>
      </c>
      <c r="R4639" s="7">
        <v>3800</v>
      </c>
    </row>
    <row r="4640" spans="1:18" x14ac:dyDescent="0.25">
      <c r="A4640" s="7" t="s">
        <v>9250</v>
      </c>
      <c r="B4640" s="8">
        <v>44506</v>
      </c>
      <c r="C4640" s="7">
        <v>1</v>
      </c>
      <c r="D4640" s="7" t="s">
        <v>9251</v>
      </c>
      <c r="E4640" s="7" t="s">
        <v>592</v>
      </c>
      <c r="F4640" s="7" t="s">
        <v>9252</v>
      </c>
      <c r="G4640" s="8">
        <v>44471</v>
      </c>
      <c r="H4640" s="7" t="s">
        <v>2781</v>
      </c>
      <c r="I4640" s="7"/>
      <c r="J4640" s="7"/>
      <c r="K4640" s="7">
        <v>0</v>
      </c>
      <c r="L4640" s="7">
        <v>0</v>
      </c>
      <c r="M4640" s="7">
        <v>8900</v>
      </c>
      <c r="N4640" s="7">
        <v>1</v>
      </c>
      <c r="O4640" s="7" t="s">
        <v>53</v>
      </c>
      <c r="P4640" s="7">
        <v>0</v>
      </c>
      <c r="Q4640" s="7">
        <v>0</v>
      </c>
      <c r="R4640" s="7">
        <v>8900</v>
      </c>
    </row>
    <row r="4641" spans="1:18" x14ac:dyDescent="0.25">
      <c r="A4641" s="7" t="s">
        <v>9253</v>
      </c>
      <c r="B4641" s="8">
        <v>44506</v>
      </c>
      <c r="C4641" s="7">
        <v>1</v>
      </c>
      <c r="D4641" s="7" t="s">
        <v>9254</v>
      </c>
      <c r="E4641" s="7" t="s">
        <v>592</v>
      </c>
      <c r="F4641" s="7" t="s">
        <v>9255</v>
      </c>
      <c r="G4641" s="8">
        <v>44475</v>
      </c>
      <c r="H4641" s="7" t="s">
        <v>2781</v>
      </c>
      <c r="I4641" s="7"/>
      <c r="J4641" s="7"/>
      <c r="K4641" s="7">
        <v>0</v>
      </c>
      <c r="L4641" s="7">
        <v>0</v>
      </c>
      <c r="M4641" s="7">
        <v>15000</v>
      </c>
      <c r="N4641" s="7">
        <v>1</v>
      </c>
      <c r="O4641" s="7" t="s">
        <v>53</v>
      </c>
      <c r="P4641" s="7">
        <v>0</v>
      </c>
      <c r="Q4641" s="7">
        <v>0</v>
      </c>
      <c r="R4641" s="7">
        <v>15000</v>
      </c>
    </row>
    <row r="4642" spans="1:18" x14ac:dyDescent="0.25">
      <c r="A4642" s="7" t="s">
        <v>9256</v>
      </c>
      <c r="B4642" s="8">
        <v>44506</v>
      </c>
      <c r="C4642" s="7">
        <v>1</v>
      </c>
      <c r="D4642" s="7" t="s">
        <v>9257</v>
      </c>
      <c r="E4642" s="7" t="s">
        <v>592</v>
      </c>
      <c r="F4642" s="7" t="s">
        <v>9258</v>
      </c>
      <c r="G4642" s="8">
        <v>44475</v>
      </c>
      <c r="H4642" s="7" t="s">
        <v>2781</v>
      </c>
      <c r="I4642" s="7"/>
      <c r="J4642" s="7"/>
      <c r="K4642" s="7">
        <v>0</v>
      </c>
      <c r="L4642" s="7">
        <v>0</v>
      </c>
      <c r="M4642" s="7">
        <v>15000</v>
      </c>
      <c r="N4642" s="7">
        <v>1</v>
      </c>
      <c r="O4642" s="7" t="s">
        <v>53</v>
      </c>
      <c r="P4642" s="7">
        <v>0</v>
      </c>
      <c r="Q4642" s="7">
        <v>0</v>
      </c>
      <c r="R4642" s="7">
        <v>15000</v>
      </c>
    </row>
    <row r="4643" spans="1:18" x14ac:dyDescent="0.25">
      <c r="A4643" s="7" t="s">
        <v>9259</v>
      </c>
      <c r="B4643" s="8">
        <v>44506</v>
      </c>
      <c r="C4643" s="7">
        <v>1</v>
      </c>
      <c r="D4643" s="7" t="s">
        <v>9260</v>
      </c>
      <c r="E4643" s="7" t="s">
        <v>592</v>
      </c>
      <c r="F4643" s="7" t="s">
        <v>9261</v>
      </c>
      <c r="G4643" s="8">
        <v>44480</v>
      </c>
      <c r="H4643" s="7" t="s">
        <v>2781</v>
      </c>
      <c r="I4643" s="7"/>
      <c r="J4643" s="7"/>
      <c r="K4643" s="7">
        <v>0</v>
      </c>
      <c r="L4643" s="7">
        <v>0</v>
      </c>
      <c r="M4643" s="7">
        <v>1000</v>
      </c>
      <c r="N4643" s="7">
        <v>1</v>
      </c>
      <c r="O4643" s="7" t="s">
        <v>53</v>
      </c>
      <c r="P4643" s="7">
        <v>0</v>
      </c>
      <c r="Q4643" s="7">
        <v>0</v>
      </c>
      <c r="R4643" s="7">
        <v>1000</v>
      </c>
    </row>
    <row r="4644" spans="1:18" x14ac:dyDescent="0.25">
      <c r="A4644" s="7" t="s">
        <v>9262</v>
      </c>
      <c r="B4644" s="8">
        <v>44506</v>
      </c>
      <c r="C4644" s="7">
        <v>1</v>
      </c>
      <c r="D4644" s="7" t="s">
        <v>9263</v>
      </c>
      <c r="E4644" s="7" t="s">
        <v>592</v>
      </c>
      <c r="F4644" s="7" t="s">
        <v>9264</v>
      </c>
      <c r="G4644" s="8">
        <v>44489</v>
      </c>
      <c r="H4644" s="7" t="s">
        <v>2781</v>
      </c>
      <c r="I4644" s="7"/>
      <c r="J4644" s="7"/>
      <c r="K4644" s="7">
        <v>0</v>
      </c>
      <c r="L4644" s="7">
        <v>0</v>
      </c>
      <c r="M4644" s="7">
        <v>1500</v>
      </c>
      <c r="N4644" s="7">
        <v>1</v>
      </c>
      <c r="O4644" s="7" t="s">
        <v>53</v>
      </c>
      <c r="P4644" s="7">
        <v>0</v>
      </c>
      <c r="Q4644" s="7">
        <v>0</v>
      </c>
      <c r="R4644" s="7">
        <v>1500</v>
      </c>
    </row>
    <row r="4645" spans="1:18" x14ac:dyDescent="0.25">
      <c r="A4645" s="7" t="s">
        <v>9265</v>
      </c>
      <c r="B4645" s="8">
        <v>44508</v>
      </c>
      <c r="C4645" s="7">
        <v>1</v>
      </c>
      <c r="D4645" s="7" t="s">
        <v>9266</v>
      </c>
      <c r="E4645" s="7" t="s">
        <v>592</v>
      </c>
      <c r="F4645" s="7" t="s">
        <v>9267</v>
      </c>
      <c r="G4645" s="8">
        <v>44488</v>
      </c>
      <c r="H4645" s="7" t="s">
        <v>2781</v>
      </c>
      <c r="I4645" s="7"/>
      <c r="J4645" s="7"/>
      <c r="K4645" s="7">
        <v>0</v>
      </c>
      <c r="L4645" s="7">
        <v>0</v>
      </c>
      <c r="M4645" s="7">
        <v>4800</v>
      </c>
      <c r="N4645" s="7">
        <v>1</v>
      </c>
      <c r="O4645" s="7" t="s">
        <v>53</v>
      </c>
      <c r="P4645" s="7">
        <v>0</v>
      </c>
      <c r="Q4645" s="7">
        <v>0</v>
      </c>
      <c r="R4645" s="7">
        <v>4800</v>
      </c>
    </row>
    <row r="4646" spans="1:18" x14ac:dyDescent="0.25">
      <c r="A4646" s="7" t="s">
        <v>9268</v>
      </c>
      <c r="B4646" s="8">
        <v>44508</v>
      </c>
      <c r="C4646" s="7">
        <v>1</v>
      </c>
      <c r="D4646" s="7" t="s">
        <v>9269</v>
      </c>
      <c r="E4646" s="7" t="s">
        <v>592</v>
      </c>
      <c r="F4646" s="7" t="s">
        <v>9270</v>
      </c>
      <c r="G4646" s="8">
        <v>44495</v>
      </c>
      <c r="H4646" s="7" t="s">
        <v>2781</v>
      </c>
      <c r="I4646" s="7"/>
      <c r="J4646" s="7"/>
      <c r="K4646" s="7">
        <v>0</v>
      </c>
      <c r="L4646" s="7">
        <v>0</v>
      </c>
      <c r="M4646" s="7">
        <v>950</v>
      </c>
      <c r="N4646" s="7">
        <v>1</v>
      </c>
      <c r="O4646" s="7" t="s">
        <v>53</v>
      </c>
      <c r="P4646" s="7">
        <v>0</v>
      </c>
      <c r="Q4646" s="7">
        <v>0</v>
      </c>
      <c r="R4646" s="7">
        <v>950</v>
      </c>
    </row>
    <row r="4647" spans="1:18" x14ac:dyDescent="0.25">
      <c r="A4647" s="7" t="s">
        <v>9271</v>
      </c>
      <c r="B4647" s="8">
        <v>44508</v>
      </c>
      <c r="C4647" s="7">
        <v>1</v>
      </c>
      <c r="D4647" s="7" t="s">
        <v>9272</v>
      </c>
      <c r="E4647" s="7" t="s">
        <v>592</v>
      </c>
      <c r="F4647" s="7" t="s">
        <v>9273</v>
      </c>
      <c r="G4647" s="8">
        <v>44417</v>
      </c>
      <c r="H4647" s="7" t="s">
        <v>2781</v>
      </c>
      <c r="I4647" s="7"/>
      <c r="J4647" s="7"/>
      <c r="K4647" s="7">
        <v>0</v>
      </c>
      <c r="L4647" s="7">
        <v>0</v>
      </c>
      <c r="M4647" s="7">
        <v>1000</v>
      </c>
      <c r="N4647" s="7">
        <v>1</v>
      </c>
      <c r="O4647" s="7" t="s">
        <v>53</v>
      </c>
      <c r="P4647" s="7">
        <v>0</v>
      </c>
      <c r="Q4647" s="7">
        <v>0</v>
      </c>
      <c r="R4647" s="7">
        <v>1000</v>
      </c>
    </row>
    <row r="4648" spans="1:18" x14ac:dyDescent="0.25">
      <c r="A4648" s="7" t="s">
        <v>9274</v>
      </c>
      <c r="B4648" s="8">
        <v>44508</v>
      </c>
      <c r="C4648" s="7">
        <v>1</v>
      </c>
      <c r="D4648" s="7" t="s">
        <v>9275</v>
      </c>
      <c r="E4648" s="7" t="s">
        <v>592</v>
      </c>
      <c r="F4648" s="7" t="s">
        <v>9276</v>
      </c>
      <c r="G4648" s="8">
        <v>44418</v>
      </c>
      <c r="H4648" s="7" t="s">
        <v>2781</v>
      </c>
      <c r="I4648" s="7"/>
      <c r="J4648" s="7"/>
      <c r="K4648" s="7">
        <v>0</v>
      </c>
      <c r="L4648" s="7">
        <v>0</v>
      </c>
      <c r="M4648" s="7">
        <v>1000</v>
      </c>
      <c r="N4648" s="7">
        <v>1</v>
      </c>
      <c r="O4648" s="7" t="s">
        <v>53</v>
      </c>
      <c r="P4648" s="7">
        <v>0</v>
      </c>
      <c r="Q4648" s="7">
        <v>0</v>
      </c>
      <c r="R4648" s="7">
        <v>1000</v>
      </c>
    </row>
    <row r="4649" spans="1:18" x14ac:dyDescent="0.25">
      <c r="A4649" s="7" t="s">
        <v>9277</v>
      </c>
      <c r="B4649" s="8">
        <v>44508</v>
      </c>
      <c r="C4649" s="7">
        <v>1</v>
      </c>
      <c r="D4649" s="7" t="s">
        <v>9278</v>
      </c>
      <c r="E4649" s="7" t="s">
        <v>592</v>
      </c>
      <c r="F4649" s="7" t="s">
        <v>9279</v>
      </c>
      <c r="G4649" s="8">
        <v>44324</v>
      </c>
      <c r="H4649" s="7" t="s">
        <v>2781</v>
      </c>
      <c r="I4649" s="7"/>
      <c r="J4649" s="7"/>
      <c r="K4649" s="7">
        <v>0</v>
      </c>
      <c r="L4649" s="7">
        <v>0</v>
      </c>
      <c r="M4649" s="7">
        <v>500</v>
      </c>
      <c r="N4649" s="7">
        <v>1</v>
      </c>
      <c r="O4649" s="7" t="s">
        <v>53</v>
      </c>
      <c r="P4649" s="7">
        <v>0</v>
      </c>
      <c r="Q4649" s="7">
        <v>0</v>
      </c>
      <c r="R4649" s="7">
        <v>500</v>
      </c>
    </row>
    <row r="4650" spans="1:18" x14ac:dyDescent="0.25">
      <c r="A4650" s="7" t="s">
        <v>9280</v>
      </c>
      <c r="B4650" s="8">
        <v>44508</v>
      </c>
      <c r="C4650" s="7">
        <v>1</v>
      </c>
      <c r="D4650" s="7" t="s">
        <v>9281</v>
      </c>
      <c r="E4650" s="7" t="s">
        <v>592</v>
      </c>
      <c r="F4650" s="7" t="s">
        <v>9282</v>
      </c>
      <c r="G4650" s="8">
        <v>44380</v>
      </c>
      <c r="H4650" s="7" t="s">
        <v>2781</v>
      </c>
      <c r="I4650" s="7"/>
      <c r="J4650" s="7"/>
      <c r="K4650" s="7">
        <v>0</v>
      </c>
      <c r="L4650" s="7">
        <v>0</v>
      </c>
      <c r="M4650" s="7">
        <v>700</v>
      </c>
      <c r="N4650" s="7">
        <v>1</v>
      </c>
      <c r="O4650" s="7" t="s">
        <v>53</v>
      </c>
      <c r="P4650" s="7">
        <v>0</v>
      </c>
      <c r="Q4650" s="7">
        <v>0</v>
      </c>
      <c r="R4650" s="7">
        <v>700</v>
      </c>
    </row>
    <row r="4651" spans="1:18" x14ac:dyDescent="0.25">
      <c r="A4651" s="7" t="s">
        <v>9283</v>
      </c>
      <c r="B4651" s="8">
        <v>44508</v>
      </c>
      <c r="C4651" s="7">
        <v>1</v>
      </c>
      <c r="D4651" s="7" t="s">
        <v>9284</v>
      </c>
      <c r="E4651" s="7" t="s">
        <v>592</v>
      </c>
      <c r="F4651" s="7" t="s">
        <v>9285</v>
      </c>
      <c r="G4651" s="8">
        <v>44389</v>
      </c>
      <c r="H4651" s="7" t="s">
        <v>2781</v>
      </c>
      <c r="I4651" s="7"/>
      <c r="J4651" s="7"/>
      <c r="K4651" s="7">
        <v>0</v>
      </c>
      <c r="L4651" s="7">
        <v>0</v>
      </c>
      <c r="M4651" s="7">
        <v>1500</v>
      </c>
      <c r="N4651" s="7">
        <v>1</v>
      </c>
      <c r="O4651" s="7" t="s">
        <v>53</v>
      </c>
      <c r="P4651" s="7">
        <v>0</v>
      </c>
      <c r="Q4651" s="7">
        <v>0</v>
      </c>
      <c r="R4651" s="7">
        <v>1500</v>
      </c>
    </row>
    <row r="4652" spans="1:18" x14ac:dyDescent="0.25">
      <c r="A4652" s="7" t="s">
        <v>9286</v>
      </c>
      <c r="B4652" s="8">
        <v>44508</v>
      </c>
      <c r="C4652" s="7">
        <v>1</v>
      </c>
      <c r="D4652" s="7" t="s">
        <v>9287</v>
      </c>
      <c r="E4652" s="7" t="s">
        <v>592</v>
      </c>
      <c r="F4652" s="7" t="s">
        <v>9288</v>
      </c>
      <c r="G4652" s="8">
        <v>44389</v>
      </c>
      <c r="H4652" s="7" t="s">
        <v>2781</v>
      </c>
      <c r="I4652" s="7"/>
      <c r="J4652" s="7"/>
      <c r="K4652" s="7">
        <v>0</v>
      </c>
      <c r="L4652" s="7">
        <v>0</v>
      </c>
      <c r="M4652" s="7">
        <v>1000</v>
      </c>
      <c r="N4652" s="7">
        <v>1</v>
      </c>
      <c r="O4652" s="7" t="s">
        <v>53</v>
      </c>
      <c r="P4652" s="7">
        <v>0</v>
      </c>
      <c r="Q4652" s="7">
        <v>0</v>
      </c>
      <c r="R4652" s="7">
        <v>1000</v>
      </c>
    </row>
    <row r="4653" spans="1:18" x14ac:dyDescent="0.25">
      <c r="A4653" s="7" t="s">
        <v>9289</v>
      </c>
      <c r="B4653" s="8">
        <v>44508</v>
      </c>
      <c r="C4653" s="7">
        <v>1</v>
      </c>
      <c r="D4653" s="7" t="s">
        <v>9290</v>
      </c>
      <c r="E4653" s="7" t="s">
        <v>592</v>
      </c>
      <c r="F4653" s="7" t="s">
        <v>9291</v>
      </c>
      <c r="G4653" s="8">
        <v>44397</v>
      </c>
      <c r="H4653" s="7" t="s">
        <v>2781</v>
      </c>
      <c r="I4653" s="7"/>
      <c r="J4653" s="7"/>
      <c r="K4653" s="7">
        <v>0</v>
      </c>
      <c r="L4653" s="7">
        <v>0</v>
      </c>
      <c r="M4653" s="7">
        <v>2500</v>
      </c>
      <c r="N4653" s="7">
        <v>1</v>
      </c>
      <c r="O4653" s="7" t="s">
        <v>53</v>
      </c>
      <c r="P4653" s="7">
        <v>0</v>
      </c>
      <c r="Q4653" s="7">
        <v>0</v>
      </c>
      <c r="R4653" s="7">
        <v>2500</v>
      </c>
    </row>
    <row r="4654" spans="1:18" x14ac:dyDescent="0.25">
      <c r="A4654" s="7" t="s">
        <v>9292</v>
      </c>
      <c r="B4654" s="8">
        <v>44508</v>
      </c>
      <c r="C4654" s="7">
        <v>1</v>
      </c>
      <c r="D4654" s="7" t="s">
        <v>9293</v>
      </c>
      <c r="E4654" s="7" t="s">
        <v>592</v>
      </c>
      <c r="F4654" s="7" t="s">
        <v>9294</v>
      </c>
      <c r="G4654" s="8">
        <v>44400</v>
      </c>
      <c r="H4654" s="7" t="s">
        <v>2781</v>
      </c>
      <c r="I4654" s="7"/>
      <c r="J4654" s="7"/>
      <c r="K4654" s="7">
        <v>0</v>
      </c>
      <c r="L4654" s="7">
        <v>0</v>
      </c>
      <c r="M4654" s="7">
        <v>4200</v>
      </c>
      <c r="N4654" s="7">
        <v>1</v>
      </c>
      <c r="O4654" s="7" t="s">
        <v>53</v>
      </c>
      <c r="P4654" s="7">
        <v>0</v>
      </c>
      <c r="Q4654" s="7">
        <v>0</v>
      </c>
      <c r="R4654" s="7">
        <v>4200</v>
      </c>
    </row>
    <row r="4655" spans="1:18" x14ac:dyDescent="0.25">
      <c r="A4655" s="7" t="s">
        <v>9295</v>
      </c>
      <c r="B4655" s="8">
        <v>44508</v>
      </c>
      <c r="C4655" s="7">
        <v>1</v>
      </c>
      <c r="D4655" s="7" t="s">
        <v>9296</v>
      </c>
      <c r="E4655" s="7" t="s">
        <v>592</v>
      </c>
      <c r="F4655" s="7" t="s">
        <v>9297</v>
      </c>
      <c r="G4655" s="8">
        <v>44407</v>
      </c>
      <c r="H4655" s="7" t="s">
        <v>2781</v>
      </c>
      <c r="I4655" s="7"/>
      <c r="J4655" s="7"/>
      <c r="K4655" s="7">
        <v>0</v>
      </c>
      <c r="L4655" s="7">
        <v>0</v>
      </c>
      <c r="M4655" s="7">
        <v>1000</v>
      </c>
      <c r="N4655" s="7">
        <v>1</v>
      </c>
      <c r="O4655" s="7" t="s">
        <v>53</v>
      </c>
      <c r="P4655" s="7">
        <v>0</v>
      </c>
      <c r="Q4655" s="7">
        <v>0</v>
      </c>
      <c r="R4655" s="7">
        <v>1000</v>
      </c>
    </row>
    <row r="4656" spans="1:18" x14ac:dyDescent="0.25">
      <c r="A4656" s="7" t="s">
        <v>9298</v>
      </c>
      <c r="B4656" s="8">
        <v>44508</v>
      </c>
      <c r="C4656" s="7">
        <v>1</v>
      </c>
      <c r="D4656" s="7" t="s">
        <v>9299</v>
      </c>
      <c r="E4656" s="7" t="s">
        <v>592</v>
      </c>
      <c r="F4656" s="7" t="s">
        <v>9300</v>
      </c>
      <c r="G4656" s="8">
        <v>44408</v>
      </c>
      <c r="H4656" s="7" t="s">
        <v>2781</v>
      </c>
      <c r="I4656" s="7"/>
      <c r="J4656" s="7"/>
      <c r="K4656" s="7">
        <v>0</v>
      </c>
      <c r="L4656" s="7">
        <v>0</v>
      </c>
      <c r="M4656" s="7">
        <v>4500</v>
      </c>
      <c r="N4656" s="7">
        <v>1</v>
      </c>
      <c r="O4656" s="7" t="s">
        <v>53</v>
      </c>
      <c r="P4656" s="7">
        <v>0</v>
      </c>
      <c r="Q4656" s="7">
        <v>0</v>
      </c>
      <c r="R4656" s="7">
        <v>4500</v>
      </c>
    </row>
    <row r="4657" spans="1:18" x14ac:dyDescent="0.25">
      <c r="A4657" s="7" t="s">
        <v>9301</v>
      </c>
      <c r="B4657" s="8">
        <v>44508</v>
      </c>
      <c r="C4657" s="7">
        <v>1</v>
      </c>
      <c r="D4657" s="7" t="s">
        <v>9302</v>
      </c>
      <c r="E4657" s="7" t="s">
        <v>592</v>
      </c>
      <c r="F4657" s="7" t="s">
        <v>9303</v>
      </c>
      <c r="G4657" s="8">
        <v>44467</v>
      </c>
      <c r="H4657" s="7" t="s">
        <v>2781</v>
      </c>
      <c r="I4657" s="7"/>
      <c r="J4657" s="7"/>
      <c r="K4657" s="7">
        <v>0</v>
      </c>
      <c r="L4657" s="7">
        <v>0</v>
      </c>
      <c r="M4657" s="7">
        <v>700</v>
      </c>
      <c r="N4657" s="7">
        <v>1</v>
      </c>
      <c r="O4657" s="7" t="s">
        <v>53</v>
      </c>
      <c r="P4657" s="7">
        <v>0</v>
      </c>
      <c r="Q4657" s="7">
        <v>0</v>
      </c>
      <c r="R4657" s="7">
        <v>700</v>
      </c>
    </row>
    <row r="4658" spans="1:18" x14ac:dyDescent="0.25">
      <c r="A4658" s="7" t="s">
        <v>9304</v>
      </c>
      <c r="B4658" s="8">
        <v>44508</v>
      </c>
      <c r="C4658" s="7">
        <v>1</v>
      </c>
      <c r="D4658" s="7" t="s">
        <v>9305</v>
      </c>
      <c r="E4658" s="7" t="s">
        <v>592</v>
      </c>
      <c r="F4658" s="7" t="s">
        <v>9306</v>
      </c>
      <c r="G4658" s="8">
        <v>44482</v>
      </c>
      <c r="H4658" s="7" t="s">
        <v>2781</v>
      </c>
      <c r="I4658" s="7"/>
      <c r="J4658" s="7"/>
      <c r="K4658" s="7">
        <v>0</v>
      </c>
      <c r="L4658" s="7">
        <v>0</v>
      </c>
      <c r="M4658" s="7">
        <v>4800</v>
      </c>
      <c r="N4658" s="7">
        <v>1</v>
      </c>
      <c r="O4658" s="7" t="s">
        <v>53</v>
      </c>
      <c r="P4658" s="7">
        <v>0</v>
      </c>
      <c r="Q4658" s="7">
        <v>0</v>
      </c>
      <c r="R4658" s="7">
        <v>4800</v>
      </c>
    </row>
    <row r="4659" spans="1:18" x14ac:dyDescent="0.25">
      <c r="A4659" s="7" t="s">
        <v>9307</v>
      </c>
      <c r="B4659" s="8">
        <v>44508</v>
      </c>
      <c r="C4659" s="7">
        <v>1</v>
      </c>
      <c r="D4659" s="7" t="s">
        <v>9308</v>
      </c>
      <c r="E4659" s="7" t="s">
        <v>592</v>
      </c>
      <c r="F4659" s="7" t="s">
        <v>9309</v>
      </c>
      <c r="G4659" s="8">
        <v>44495</v>
      </c>
      <c r="H4659" s="7" t="s">
        <v>2781</v>
      </c>
      <c r="I4659" s="7"/>
      <c r="J4659" s="7"/>
      <c r="K4659" s="7">
        <v>0</v>
      </c>
      <c r="L4659" s="7">
        <v>0</v>
      </c>
      <c r="M4659" s="7">
        <v>1000</v>
      </c>
      <c r="N4659" s="7">
        <v>1</v>
      </c>
      <c r="O4659" s="7" t="s">
        <v>53</v>
      </c>
      <c r="P4659" s="7">
        <v>0</v>
      </c>
      <c r="Q4659" s="7">
        <v>0</v>
      </c>
      <c r="R4659" s="7">
        <v>1000</v>
      </c>
    </row>
    <row r="4660" spans="1:18" x14ac:dyDescent="0.25">
      <c r="A4660" s="7" t="s">
        <v>9310</v>
      </c>
      <c r="B4660" s="8">
        <v>44508</v>
      </c>
      <c r="C4660" s="7">
        <v>1</v>
      </c>
      <c r="D4660" s="7" t="s">
        <v>9311</v>
      </c>
      <c r="E4660" s="7" t="s">
        <v>592</v>
      </c>
      <c r="F4660" s="7" t="s">
        <v>9312</v>
      </c>
      <c r="G4660" s="8">
        <v>44495</v>
      </c>
      <c r="H4660" s="7" t="s">
        <v>2781</v>
      </c>
      <c r="I4660" s="7"/>
      <c r="J4660" s="7"/>
      <c r="K4660" s="7">
        <v>0</v>
      </c>
      <c r="L4660" s="7">
        <v>0</v>
      </c>
      <c r="M4660" s="7">
        <v>1000</v>
      </c>
      <c r="N4660" s="7">
        <v>1</v>
      </c>
      <c r="O4660" s="7" t="s">
        <v>53</v>
      </c>
      <c r="P4660" s="7">
        <v>0</v>
      </c>
      <c r="Q4660" s="7">
        <v>0</v>
      </c>
      <c r="R4660" s="7">
        <v>1000</v>
      </c>
    </row>
    <row r="4661" spans="1:18" x14ac:dyDescent="0.25">
      <c r="A4661" s="7" t="s">
        <v>9313</v>
      </c>
      <c r="B4661" s="8">
        <v>44508</v>
      </c>
      <c r="C4661" s="7">
        <v>1</v>
      </c>
      <c r="D4661" s="7" t="s">
        <v>9314</v>
      </c>
      <c r="E4661" s="7" t="s">
        <v>592</v>
      </c>
      <c r="F4661" s="7" t="s">
        <v>9315</v>
      </c>
      <c r="G4661" s="8">
        <v>44418</v>
      </c>
      <c r="H4661" s="7" t="s">
        <v>2781</v>
      </c>
      <c r="I4661" s="7"/>
      <c r="J4661" s="7"/>
      <c r="K4661" s="7">
        <v>0</v>
      </c>
      <c r="L4661" s="7">
        <v>0</v>
      </c>
      <c r="M4661" s="7">
        <v>944</v>
      </c>
      <c r="N4661" s="7">
        <v>1</v>
      </c>
      <c r="O4661" s="7" t="s">
        <v>53</v>
      </c>
      <c r="P4661" s="7">
        <v>0</v>
      </c>
      <c r="Q4661" s="7">
        <v>0</v>
      </c>
      <c r="R4661" s="7">
        <v>944</v>
      </c>
    </row>
    <row r="4662" spans="1:18" x14ac:dyDescent="0.25">
      <c r="A4662" s="7" t="s">
        <v>9316</v>
      </c>
      <c r="B4662" s="8">
        <v>44510</v>
      </c>
      <c r="C4662" s="7">
        <v>1</v>
      </c>
      <c r="D4662" s="7" t="s">
        <v>9317</v>
      </c>
      <c r="E4662" s="7" t="s">
        <v>592</v>
      </c>
      <c r="F4662" s="7" t="s">
        <v>9318</v>
      </c>
      <c r="G4662" s="8">
        <v>44490</v>
      </c>
      <c r="H4662" s="7" t="s">
        <v>2781</v>
      </c>
      <c r="I4662" s="7"/>
      <c r="J4662" s="7"/>
      <c r="K4662" s="7">
        <v>0</v>
      </c>
      <c r="L4662" s="7">
        <v>0</v>
      </c>
      <c r="M4662" s="7">
        <v>300</v>
      </c>
      <c r="N4662" s="7">
        <v>1</v>
      </c>
      <c r="O4662" s="7" t="s">
        <v>53</v>
      </c>
      <c r="P4662" s="7">
        <v>0</v>
      </c>
      <c r="Q4662" s="7">
        <v>0</v>
      </c>
      <c r="R4662" s="7">
        <v>300</v>
      </c>
    </row>
    <row r="4663" spans="1:18" x14ac:dyDescent="0.25">
      <c r="A4663" s="7" t="s">
        <v>9319</v>
      </c>
      <c r="B4663" s="8">
        <v>44510</v>
      </c>
      <c r="C4663" s="7">
        <v>1</v>
      </c>
      <c r="D4663" s="7" t="s">
        <v>9320</v>
      </c>
      <c r="E4663" s="7" t="s">
        <v>592</v>
      </c>
      <c r="F4663" s="7" t="s">
        <v>9321</v>
      </c>
      <c r="G4663" s="8">
        <v>44491</v>
      </c>
      <c r="H4663" s="7" t="s">
        <v>2781</v>
      </c>
      <c r="I4663" s="7"/>
      <c r="J4663" s="7"/>
      <c r="K4663" s="7">
        <v>0</v>
      </c>
      <c r="L4663" s="7">
        <v>0</v>
      </c>
      <c r="M4663" s="7">
        <v>3750</v>
      </c>
      <c r="N4663" s="7">
        <v>1</v>
      </c>
      <c r="O4663" s="7" t="s">
        <v>53</v>
      </c>
      <c r="P4663" s="7">
        <v>0</v>
      </c>
      <c r="Q4663" s="7">
        <v>0</v>
      </c>
      <c r="R4663" s="7">
        <v>3750</v>
      </c>
    </row>
    <row r="4664" spans="1:18" x14ac:dyDescent="0.25">
      <c r="A4664" s="7" t="s">
        <v>9322</v>
      </c>
      <c r="B4664" s="8">
        <v>44510</v>
      </c>
      <c r="C4664" s="7">
        <v>1</v>
      </c>
      <c r="D4664" s="7" t="s">
        <v>9323</v>
      </c>
      <c r="E4664" s="7" t="s">
        <v>592</v>
      </c>
      <c r="F4664" s="7" t="s">
        <v>9324</v>
      </c>
      <c r="G4664" s="8">
        <v>44497</v>
      </c>
      <c r="H4664" s="7" t="s">
        <v>2781</v>
      </c>
      <c r="I4664" s="7"/>
      <c r="J4664" s="7"/>
      <c r="K4664" s="7">
        <v>0</v>
      </c>
      <c r="L4664" s="7">
        <v>0</v>
      </c>
      <c r="M4664" s="7">
        <v>600</v>
      </c>
      <c r="N4664" s="7">
        <v>1</v>
      </c>
      <c r="O4664" s="7" t="s">
        <v>53</v>
      </c>
      <c r="P4664" s="7">
        <v>0</v>
      </c>
      <c r="Q4664" s="7">
        <v>0</v>
      </c>
      <c r="R4664" s="7">
        <v>600</v>
      </c>
    </row>
    <row r="4665" spans="1:18" x14ac:dyDescent="0.25">
      <c r="A4665" s="7" t="s">
        <v>9325</v>
      </c>
      <c r="B4665" s="8">
        <v>44511</v>
      </c>
      <c r="C4665" s="7">
        <v>1</v>
      </c>
      <c r="D4665" s="7" t="s">
        <v>9326</v>
      </c>
      <c r="E4665" s="7" t="s">
        <v>592</v>
      </c>
      <c r="F4665" s="7" t="s">
        <v>9327</v>
      </c>
      <c r="G4665" s="8">
        <v>44424</v>
      </c>
      <c r="H4665" s="7" t="s">
        <v>2781</v>
      </c>
      <c r="I4665" s="7"/>
      <c r="J4665" s="7"/>
      <c r="K4665" s="7">
        <v>0</v>
      </c>
      <c r="L4665" s="7">
        <v>0</v>
      </c>
      <c r="M4665" s="7">
        <v>3500</v>
      </c>
      <c r="N4665" s="7">
        <v>1</v>
      </c>
      <c r="O4665" s="7" t="s">
        <v>53</v>
      </c>
      <c r="P4665" s="7">
        <v>0</v>
      </c>
      <c r="Q4665" s="7">
        <v>0</v>
      </c>
      <c r="R4665" s="7">
        <v>3500</v>
      </c>
    </row>
    <row r="4666" spans="1:18" x14ac:dyDescent="0.25">
      <c r="A4666" s="7" t="s">
        <v>9328</v>
      </c>
      <c r="B4666" s="8">
        <v>44511</v>
      </c>
      <c r="C4666" s="7">
        <v>1</v>
      </c>
      <c r="D4666" s="7" t="s">
        <v>9329</v>
      </c>
      <c r="E4666" s="7" t="s">
        <v>592</v>
      </c>
      <c r="F4666" s="7" t="s">
        <v>9330</v>
      </c>
      <c r="G4666" s="8">
        <v>44502</v>
      </c>
      <c r="H4666" s="7" t="s">
        <v>2781</v>
      </c>
      <c r="I4666" s="7"/>
      <c r="J4666" s="7"/>
      <c r="K4666" s="7">
        <v>0</v>
      </c>
      <c r="L4666" s="7">
        <v>0</v>
      </c>
      <c r="M4666" s="7">
        <v>750</v>
      </c>
      <c r="N4666" s="7">
        <v>1</v>
      </c>
      <c r="O4666" s="7" t="s">
        <v>53</v>
      </c>
      <c r="P4666" s="7">
        <v>0</v>
      </c>
      <c r="Q4666" s="7">
        <v>0</v>
      </c>
      <c r="R4666" s="7">
        <v>750</v>
      </c>
    </row>
    <row r="4667" spans="1:18" x14ac:dyDescent="0.25">
      <c r="A4667" s="7" t="s">
        <v>9331</v>
      </c>
      <c r="B4667" s="8">
        <v>44512</v>
      </c>
      <c r="C4667" s="7">
        <v>1</v>
      </c>
      <c r="D4667" s="7" t="s">
        <v>9332</v>
      </c>
      <c r="E4667" s="7" t="s">
        <v>592</v>
      </c>
      <c r="F4667" s="7" t="s">
        <v>9333</v>
      </c>
      <c r="G4667" s="8">
        <v>44487</v>
      </c>
      <c r="H4667" s="7" t="s">
        <v>2781</v>
      </c>
      <c r="I4667" s="7"/>
      <c r="J4667" s="7"/>
      <c r="K4667" s="7">
        <v>0</v>
      </c>
      <c r="L4667" s="7">
        <v>0</v>
      </c>
      <c r="M4667" s="7">
        <v>0</v>
      </c>
      <c r="N4667" s="7">
        <v>1</v>
      </c>
      <c r="O4667" s="7" t="s">
        <v>71</v>
      </c>
      <c r="P4667" s="7">
        <v>0</v>
      </c>
      <c r="Q4667" s="7">
        <v>0</v>
      </c>
      <c r="R4667" s="7">
        <v>90</v>
      </c>
    </row>
    <row r="4668" spans="1:18" x14ac:dyDescent="0.25">
      <c r="A4668" s="7" t="s">
        <v>9334</v>
      </c>
      <c r="B4668" s="8">
        <v>44512</v>
      </c>
      <c r="C4668" s="7">
        <v>1</v>
      </c>
      <c r="D4668" s="7" t="s">
        <v>9335</v>
      </c>
      <c r="E4668" s="7" t="s">
        <v>592</v>
      </c>
      <c r="F4668" s="7" t="s">
        <v>9336</v>
      </c>
      <c r="G4668" s="8">
        <v>44462</v>
      </c>
      <c r="H4668" s="7" t="s">
        <v>2781</v>
      </c>
      <c r="I4668" s="7"/>
      <c r="J4668" s="7"/>
      <c r="K4668" s="7">
        <v>0</v>
      </c>
      <c r="L4668" s="7">
        <v>0</v>
      </c>
      <c r="M4668" s="7">
        <v>0</v>
      </c>
      <c r="N4668" s="7">
        <v>1</v>
      </c>
      <c r="O4668" s="7" t="s">
        <v>71</v>
      </c>
      <c r="P4668" s="7">
        <v>0</v>
      </c>
      <c r="Q4668" s="7">
        <v>0</v>
      </c>
      <c r="R4668" s="7">
        <v>749</v>
      </c>
    </row>
    <row r="4669" spans="1:18" x14ac:dyDescent="0.25">
      <c r="A4669" s="7" t="s">
        <v>9337</v>
      </c>
      <c r="B4669" s="8">
        <v>44512</v>
      </c>
      <c r="C4669" s="7">
        <v>1</v>
      </c>
      <c r="D4669" s="7" t="s">
        <v>9338</v>
      </c>
      <c r="E4669" s="7" t="s">
        <v>592</v>
      </c>
      <c r="F4669" s="7" t="s">
        <v>9339</v>
      </c>
      <c r="G4669" s="8">
        <v>44425</v>
      </c>
      <c r="H4669" s="7" t="s">
        <v>2781</v>
      </c>
      <c r="I4669" s="7"/>
      <c r="J4669" s="7"/>
      <c r="K4669" s="7">
        <v>0</v>
      </c>
      <c r="L4669" s="7">
        <v>0</v>
      </c>
      <c r="M4669" s="7">
        <v>0</v>
      </c>
      <c r="N4669" s="7">
        <v>1</v>
      </c>
      <c r="O4669" s="7" t="s">
        <v>71</v>
      </c>
      <c r="P4669" s="7">
        <v>0</v>
      </c>
      <c r="Q4669" s="7">
        <v>0</v>
      </c>
      <c r="R4669" s="7">
        <v>90</v>
      </c>
    </row>
    <row r="4670" spans="1:18" x14ac:dyDescent="0.25">
      <c r="A4670" s="7" t="s">
        <v>9340</v>
      </c>
      <c r="B4670" s="8">
        <v>44515</v>
      </c>
      <c r="C4670" s="7">
        <v>1</v>
      </c>
      <c r="D4670" s="7" t="s">
        <v>9341</v>
      </c>
      <c r="E4670" s="7" t="s">
        <v>592</v>
      </c>
      <c r="F4670" s="7" t="s">
        <v>9342</v>
      </c>
      <c r="G4670" s="8">
        <v>44512</v>
      </c>
      <c r="H4670" s="7" t="s">
        <v>2781</v>
      </c>
      <c r="I4670" s="7"/>
      <c r="J4670" s="7"/>
      <c r="K4670" s="7">
        <v>0</v>
      </c>
      <c r="L4670" s="7">
        <v>0</v>
      </c>
      <c r="M4670" s="7">
        <v>4180</v>
      </c>
      <c r="N4670" s="7">
        <v>1</v>
      </c>
      <c r="O4670" s="7" t="s">
        <v>53</v>
      </c>
      <c r="P4670" s="7">
        <v>0</v>
      </c>
      <c r="Q4670" s="7">
        <v>0</v>
      </c>
      <c r="R4670" s="7">
        <v>4180</v>
      </c>
    </row>
    <row r="4671" spans="1:18" x14ac:dyDescent="0.25">
      <c r="A4671" s="7" t="s">
        <v>9343</v>
      </c>
      <c r="B4671" s="8">
        <v>44516</v>
      </c>
      <c r="C4671" s="7">
        <v>1</v>
      </c>
      <c r="D4671" s="7" t="s">
        <v>9344</v>
      </c>
      <c r="E4671" s="7" t="s">
        <v>592</v>
      </c>
      <c r="F4671" s="7" t="s">
        <v>9345</v>
      </c>
      <c r="G4671" s="8">
        <v>44510</v>
      </c>
      <c r="H4671" s="7" t="s">
        <v>2781</v>
      </c>
      <c r="I4671" s="7"/>
      <c r="J4671" s="7"/>
      <c r="K4671" s="7">
        <v>0</v>
      </c>
      <c r="L4671" s="7">
        <v>0</v>
      </c>
      <c r="M4671" s="7">
        <v>6300</v>
      </c>
      <c r="N4671" s="7">
        <v>1</v>
      </c>
      <c r="O4671" s="7" t="s">
        <v>53</v>
      </c>
      <c r="P4671" s="7">
        <v>0</v>
      </c>
      <c r="Q4671" s="7">
        <v>0</v>
      </c>
      <c r="R4671" s="7">
        <v>6300</v>
      </c>
    </row>
    <row r="4672" spans="1:18" x14ac:dyDescent="0.25">
      <c r="A4672" s="7" t="s">
        <v>9346</v>
      </c>
      <c r="B4672" s="8">
        <v>44517</v>
      </c>
      <c r="C4672" s="7">
        <v>1</v>
      </c>
      <c r="D4672" s="7" t="s">
        <v>9347</v>
      </c>
      <c r="E4672" s="7" t="s">
        <v>592</v>
      </c>
      <c r="F4672" s="7" t="s">
        <v>9348</v>
      </c>
      <c r="G4672" s="8">
        <v>44466</v>
      </c>
      <c r="H4672" s="7" t="s">
        <v>2781</v>
      </c>
      <c r="I4672" s="7"/>
      <c r="J4672" s="7"/>
      <c r="K4672" s="7">
        <v>0</v>
      </c>
      <c r="L4672" s="7">
        <v>0</v>
      </c>
      <c r="M4672" s="7">
        <v>47.25</v>
      </c>
      <c r="N4672" s="7">
        <v>1</v>
      </c>
      <c r="O4672" s="7" t="s">
        <v>937</v>
      </c>
      <c r="P4672" s="7">
        <v>0</v>
      </c>
      <c r="Q4672" s="7">
        <v>0</v>
      </c>
      <c r="R4672" s="7">
        <v>47.25</v>
      </c>
    </row>
    <row r="4673" spans="1:18" x14ac:dyDescent="0.25">
      <c r="A4673" s="7" t="s">
        <v>9349</v>
      </c>
      <c r="B4673" s="8">
        <v>44517</v>
      </c>
      <c r="C4673" s="7">
        <v>1</v>
      </c>
      <c r="D4673" s="7" t="s">
        <v>9350</v>
      </c>
      <c r="E4673" s="7" t="s">
        <v>592</v>
      </c>
      <c r="F4673" s="7" t="s">
        <v>9351</v>
      </c>
      <c r="G4673" s="8">
        <v>44503</v>
      </c>
      <c r="H4673" s="7" t="s">
        <v>2781</v>
      </c>
      <c r="I4673" s="7"/>
      <c r="J4673" s="7"/>
      <c r="K4673" s="7">
        <v>0</v>
      </c>
      <c r="L4673" s="7">
        <v>0</v>
      </c>
      <c r="M4673" s="7">
        <v>3500</v>
      </c>
      <c r="N4673" s="7">
        <v>1</v>
      </c>
      <c r="O4673" s="7" t="s">
        <v>53</v>
      </c>
      <c r="P4673" s="7">
        <v>0</v>
      </c>
      <c r="Q4673" s="7">
        <v>0</v>
      </c>
      <c r="R4673" s="7">
        <v>3500</v>
      </c>
    </row>
    <row r="4674" spans="1:18" x14ac:dyDescent="0.25">
      <c r="A4674" s="7" t="s">
        <v>9352</v>
      </c>
      <c r="B4674" s="8">
        <v>44517</v>
      </c>
      <c r="C4674" s="7">
        <v>1</v>
      </c>
      <c r="D4674" s="7" t="s">
        <v>9353</v>
      </c>
      <c r="E4674" s="7" t="s">
        <v>592</v>
      </c>
      <c r="F4674" s="7" t="s">
        <v>9354</v>
      </c>
      <c r="G4674" s="8">
        <v>44512</v>
      </c>
      <c r="H4674" s="7" t="s">
        <v>2781</v>
      </c>
      <c r="I4674" s="7"/>
      <c r="J4674" s="7"/>
      <c r="K4674" s="7">
        <v>0</v>
      </c>
      <c r="L4674" s="7">
        <v>0</v>
      </c>
      <c r="M4674" s="7">
        <v>2000</v>
      </c>
      <c r="N4674" s="7">
        <v>1</v>
      </c>
      <c r="O4674" s="7" t="s">
        <v>53</v>
      </c>
      <c r="P4674" s="7">
        <v>0</v>
      </c>
      <c r="Q4674" s="7">
        <v>0</v>
      </c>
      <c r="R4674" s="7">
        <v>2000</v>
      </c>
    </row>
    <row r="4675" spans="1:18" x14ac:dyDescent="0.25">
      <c r="A4675" s="7" t="s">
        <v>9355</v>
      </c>
      <c r="B4675" s="8">
        <v>44518</v>
      </c>
      <c r="C4675" s="7">
        <v>1</v>
      </c>
      <c r="D4675" s="7" t="s">
        <v>9356</v>
      </c>
      <c r="E4675" s="7" t="s">
        <v>592</v>
      </c>
      <c r="F4675" s="7" t="s">
        <v>9357</v>
      </c>
      <c r="G4675" s="8">
        <v>44467</v>
      </c>
      <c r="H4675" s="7" t="s">
        <v>2781</v>
      </c>
      <c r="I4675" s="7"/>
      <c r="J4675" s="7"/>
      <c r="K4675" s="7">
        <v>0</v>
      </c>
      <c r="L4675" s="7">
        <v>0</v>
      </c>
      <c r="M4675" s="7">
        <v>10</v>
      </c>
      <c r="N4675" s="7">
        <v>1</v>
      </c>
      <c r="O4675" s="7" t="s">
        <v>71</v>
      </c>
      <c r="P4675" s="7">
        <v>0</v>
      </c>
      <c r="Q4675" s="7">
        <v>0</v>
      </c>
      <c r="R4675" s="7">
        <v>10</v>
      </c>
    </row>
    <row r="4676" spans="1:18" x14ac:dyDescent="0.25">
      <c r="A4676" s="7" t="s">
        <v>9358</v>
      </c>
      <c r="B4676" s="8">
        <v>44519</v>
      </c>
      <c r="C4676" s="7">
        <v>1</v>
      </c>
      <c r="D4676" s="7" t="s">
        <v>9359</v>
      </c>
      <c r="E4676" s="7" t="s">
        <v>592</v>
      </c>
      <c r="F4676" s="7" t="s">
        <v>9360</v>
      </c>
      <c r="G4676" s="8">
        <v>44515</v>
      </c>
      <c r="H4676" s="7" t="s">
        <v>2781</v>
      </c>
      <c r="I4676" s="7"/>
      <c r="J4676" s="7"/>
      <c r="K4676" s="7">
        <v>0</v>
      </c>
      <c r="L4676" s="7">
        <v>0</v>
      </c>
      <c r="M4676" s="7">
        <v>3725</v>
      </c>
      <c r="N4676" s="7">
        <v>1</v>
      </c>
      <c r="O4676" s="7" t="s">
        <v>53</v>
      </c>
      <c r="P4676" s="7">
        <v>0</v>
      </c>
      <c r="Q4676" s="7">
        <v>0</v>
      </c>
      <c r="R4676" s="7">
        <v>3725</v>
      </c>
    </row>
    <row r="4677" spans="1:18" x14ac:dyDescent="0.25">
      <c r="A4677" s="7" t="s">
        <v>9361</v>
      </c>
      <c r="B4677" s="8">
        <v>44519</v>
      </c>
      <c r="C4677" s="7">
        <v>1</v>
      </c>
      <c r="D4677" s="7" t="s">
        <v>9362</v>
      </c>
      <c r="E4677" s="7" t="s">
        <v>592</v>
      </c>
      <c r="F4677" s="7" t="s">
        <v>9363</v>
      </c>
      <c r="G4677" s="8">
        <v>44511</v>
      </c>
      <c r="H4677" s="7" t="s">
        <v>2781</v>
      </c>
      <c r="I4677" s="7"/>
      <c r="J4677" s="7"/>
      <c r="K4677" s="7">
        <v>0</v>
      </c>
      <c r="L4677" s="7">
        <v>0</v>
      </c>
      <c r="M4677" s="7">
        <v>600</v>
      </c>
      <c r="N4677" s="7">
        <v>1</v>
      </c>
      <c r="O4677" s="7" t="s">
        <v>53</v>
      </c>
      <c r="P4677" s="7">
        <v>0</v>
      </c>
      <c r="Q4677" s="7">
        <v>0</v>
      </c>
      <c r="R4677" s="7">
        <v>600</v>
      </c>
    </row>
    <row r="4678" spans="1:18" x14ac:dyDescent="0.25">
      <c r="A4678" s="7" t="s">
        <v>9364</v>
      </c>
      <c r="B4678" s="8">
        <v>44522</v>
      </c>
      <c r="C4678" s="7">
        <v>1</v>
      </c>
      <c r="D4678" s="7" t="s">
        <v>9365</v>
      </c>
      <c r="E4678" s="7" t="s">
        <v>592</v>
      </c>
      <c r="F4678" s="7" t="s">
        <v>9366</v>
      </c>
      <c r="G4678" s="8">
        <v>44496</v>
      </c>
      <c r="H4678" s="7" t="s">
        <v>2781</v>
      </c>
      <c r="I4678" s="7"/>
      <c r="J4678" s="7"/>
      <c r="K4678" s="7">
        <v>0</v>
      </c>
      <c r="L4678" s="7">
        <v>0</v>
      </c>
      <c r="M4678" s="7">
        <v>150</v>
      </c>
      <c r="N4678" s="7">
        <v>1</v>
      </c>
      <c r="O4678" s="7" t="s">
        <v>71</v>
      </c>
      <c r="P4678" s="7">
        <v>0</v>
      </c>
      <c r="Q4678" s="7">
        <v>0</v>
      </c>
      <c r="R4678" s="7">
        <v>150</v>
      </c>
    </row>
    <row r="4679" spans="1:18" x14ac:dyDescent="0.25">
      <c r="A4679" s="7" t="s">
        <v>9367</v>
      </c>
      <c r="B4679" s="8">
        <v>44524</v>
      </c>
      <c r="C4679" s="9">
        <v>1</v>
      </c>
      <c r="D4679" s="7" t="s">
        <v>9368</v>
      </c>
      <c r="E4679" s="7" t="s">
        <v>592</v>
      </c>
      <c r="F4679" s="7" t="s">
        <v>9369</v>
      </c>
      <c r="G4679" s="8">
        <v>44510</v>
      </c>
      <c r="H4679" s="7" t="s">
        <v>2781</v>
      </c>
      <c r="I4679" s="7"/>
      <c r="J4679" s="7"/>
      <c r="K4679" s="9">
        <v>0</v>
      </c>
      <c r="L4679" s="9">
        <v>0</v>
      </c>
      <c r="M4679" s="10">
        <v>1477.71</v>
      </c>
      <c r="N4679" s="9">
        <v>1</v>
      </c>
      <c r="O4679" s="7" t="s">
        <v>53</v>
      </c>
      <c r="P4679" s="9">
        <v>0</v>
      </c>
      <c r="Q4679" s="9">
        <v>0</v>
      </c>
      <c r="R4679" s="10">
        <v>1477.71</v>
      </c>
    </row>
    <row r="4680" spans="1:18" x14ac:dyDescent="0.25">
      <c r="A4680" s="7" t="s">
        <v>9370</v>
      </c>
      <c r="B4680" s="8">
        <v>44524</v>
      </c>
      <c r="C4680" s="9">
        <v>1</v>
      </c>
      <c r="D4680" s="7" t="s">
        <v>9371</v>
      </c>
      <c r="E4680" s="7" t="s">
        <v>592</v>
      </c>
      <c r="F4680" s="7" t="s">
        <v>9372</v>
      </c>
      <c r="G4680" s="8">
        <v>44511</v>
      </c>
      <c r="H4680" s="7" t="s">
        <v>2781</v>
      </c>
      <c r="I4680" s="7"/>
      <c r="J4680" s="7"/>
      <c r="K4680" s="9">
        <v>0</v>
      </c>
      <c r="L4680" s="9">
        <v>0</v>
      </c>
      <c r="M4680" s="9">
        <v>1560</v>
      </c>
      <c r="N4680" s="9">
        <v>1</v>
      </c>
      <c r="O4680" s="7" t="s">
        <v>53</v>
      </c>
      <c r="P4680" s="9">
        <v>0</v>
      </c>
      <c r="Q4680" s="9">
        <v>0</v>
      </c>
      <c r="R4680" s="9">
        <v>1560</v>
      </c>
    </row>
    <row r="4681" spans="1:18" x14ac:dyDescent="0.25">
      <c r="A4681" s="7" t="s">
        <v>9373</v>
      </c>
      <c r="B4681" s="8">
        <v>44524</v>
      </c>
      <c r="C4681" s="9">
        <v>1</v>
      </c>
      <c r="D4681" s="7" t="s">
        <v>9374</v>
      </c>
      <c r="E4681" s="7" t="s">
        <v>592</v>
      </c>
      <c r="F4681" s="7" t="s">
        <v>9375</v>
      </c>
      <c r="G4681" s="8">
        <v>44511</v>
      </c>
      <c r="H4681" s="7" t="s">
        <v>2781</v>
      </c>
      <c r="I4681" s="7"/>
      <c r="J4681" s="7"/>
      <c r="K4681" s="9">
        <v>0</v>
      </c>
      <c r="L4681" s="9">
        <v>0</v>
      </c>
      <c r="M4681" s="9">
        <v>1560</v>
      </c>
      <c r="N4681" s="9">
        <v>1</v>
      </c>
      <c r="O4681" s="7" t="s">
        <v>53</v>
      </c>
      <c r="P4681" s="9">
        <v>0</v>
      </c>
      <c r="Q4681" s="9">
        <v>0</v>
      </c>
      <c r="R4681" s="9">
        <v>1560</v>
      </c>
    </row>
    <row r="4682" spans="1:18" x14ac:dyDescent="0.25">
      <c r="A4682" s="7" t="s">
        <v>9376</v>
      </c>
      <c r="B4682" s="8">
        <v>44524</v>
      </c>
      <c r="C4682" s="9">
        <v>1</v>
      </c>
      <c r="D4682" s="7" t="s">
        <v>9377</v>
      </c>
      <c r="E4682" s="7" t="s">
        <v>592</v>
      </c>
      <c r="F4682" s="7" t="s">
        <v>9378</v>
      </c>
      <c r="G4682" s="8">
        <v>44511</v>
      </c>
      <c r="H4682" s="7" t="s">
        <v>2781</v>
      </c>
      <c r="I4682" s="7"/>
      <c r="J4682" s="7"/>
      <c r="K4682" s="9">
        <v>0</v>
      </c>
      <c r="L4682" s="9">
        <v>0</v>
      </c>
      <c r="M4682" s="9">
        <v>1560</v>
      </c>
      <c r="N4682" s="9">
        <v>1</v>
      </c>
      <c r="O4682" s="7" t="s">
        <v>53</v>
      </c>
      <c r="P4682" s="9">
        <v>0</v>
      </c>
      <c r="Q4682" s="9">
        <v>0</v>
      </c>
      <c r="R4682" s="9">
        <v>1560</v>
      </c>
    </row>
    <row r="4683" spans="1:18" x14ac:dyDescent="0.25">
      <c r="A4683" s="7" t="s">
        <v>9379</v>
      </c>
      <c r="B4683" s="8">
        <v>44526</v>
      </c>
      <c r="C4683" s="9">
        <v>1</v>
      </c>
      <c r="D4683" s="7" t="s">
        <v>9380</v>
      </c>
      <c r="E4683" s="7" t="s">
        <v>592</v>
      </c>
      <c r="F4683" s="7" t="s">
        <v>9381</v>
      </c>
      <c r="G4683" s="8">
        <v>44508</v>
      </c>
      <c r="H4683" s="7" t="s">
        <v>2781</v>
      </c>
      <c r="I4683" s="7"/>
      <c r="J4683" s="7"/>
      <c r="K4683" s="9">
        <v>0</v>
      </c>
      <c r="L4683" s="9">
        <v>0</v>
      </c>
      <c r="M4683" s="9">
        <v>3850</v>
      </c>
      <c r="N4683" s="9">
        <v>1</v>
      </c>
      <c r="O4683" s="7" t="s">
        <v>53</v>
      </c>
      <c r="P4683" s="9">
        <v>0</v>
      </c>
      <c r="Q4683" s="9">
        <v>0</v>
      </c>
      <c r="R4683" s="9">
        <v>3850</v>
      </c>
    </row>
    <row r="4684" spans="1:18" x14ac:dyDescent="0.25">
      <c r="A4684" s="7" t="s">
        <v>9382</v>
      </c>
      <c r="B4684" s="8">
        <v>44537</v>
      </c>
      <c r="C4684" s="9">
        <v>1</v>
      </c>
      <c r="D4684" s="7" t="s">
        <v>9383</v>
      </c>
      <c r="E4684" s="7" t="s">
        <v>592</v>
      </c>
      <c r="F4684" s="7" t="s">
        <v>9384</v>
      </c>
      <c r="G4684" s="8">
        <v>44527</v>
      </c>
      <c r="H4684" s="7" t="s">
        <v>2781</v>
      </c>
      <c r="I4684" s="7"/>
      <c r="J4684" s="7"/>
      <c r="K4684" s="9">
        <v>0</v>
      </c>
      <c r="L4684" s="9">
        <v>0</v>
      </c>
      <c r="M4684" s="9">
        <v>15000</v>
      </c>
      <c r="N4684" s="9">
        <v>1</v>
      </c>
      <c r="O4684" s="7" t="s">
        <v>53</v>
      </c>
      <c r="P4684" s="9">
        <v>0</v>
      </c>
      <c r="Q4684" s="9">
        <v>0</v>
      </c>
      <c r="R4684" s="9">
        <v>15000</v>
      </c>
    </row>
    <row r="4685" spans="1:18" x14ac:dyDescent="0.25">
      <c r="A4685" s="7" t="s">
        <v>9385</v>
      </c>
      <c r="B4685" s="8">
        <v>44537</v>
      </c>
      <c r="C4685" s="9">
        <v>1</v>
      </c>
      <c r="D4685" s="7" t="s">
        <v>9386</v>
      </c>
      <c r="E4685" s="7" t="s">
        <v>592</v>
      </c>
      <c r="F4685" s="7" t="s">
        <v>9387</v>
      </c>
      <c r="G4685" s="8">
        <v>44530</v>
      </c>
      <c r="H4685" s="7" t="s">
        <v>2781</v>
      </c>
      <c r="I4685" s="7"/>
      <c r="J4685" s="7"/>
      <c r="K4685" s="9">
        <v>0</v>
      </c>
      <c r="L4685" s="9">
        <v>0</v>
      </c>
      <c r="M4685" s="9">
        <v>15000</v>
      </c>
      <c r="N4685" s="9">
        <v>1</v>
      </c>
      <c r="O4685" s="7" t="s">
        <v>53</v>
      </c>
      <c r="P4685" s="9">
        <v>0</v>
      </c>
      <c r="Q4685" s="9">
        <v>0</v>
      </c>
      <c r="R4685" s="9">
        <v>15000</v>
      </c>
    </row>
    <row r="4686" spans="1:18" x14ac:dyDescent="0.25">
      <c r="A4686" s="7" t="s">
        <v>9388</v>
      </c>
      <c r="B4686" s="8">
        <v>44537</v>
      </c>
      <c r="C4686" s="9">
        <v>1</v>
      </c>
      <c r="D4686" s="7" t="s">
        <v>9389</v>
      </c>
      <c r="E4686" s="7" t="s">
        <v>592</v>
      </c>
      <c r="F4686" s="7" t="s">
        <v>9390</v>
      </c>
      <c r="G4686" s="8">
        <v>44536</v>
      </c>
      <c r="H4686" s="7" t="s">
        <v>2781</v>
      </c>
      <c r="I4686" s="7"/>
      <c r="J4686" s="7"/>
      <c r="K4686" s="9">
        <v>0</v>
      </c>
      <c r="L4686" s="9">
        <v>0</v>
      </c>
      <c r="M4686" s="9">
        <v>9772</v>
      </c>
      <c r="N4686" s="9">
        <v>1</v>
      </c>
      <c r="O4686" s="7" t="s">
        <v>53</v>
      </c>
      <c r="P4686" s="9">
        <v>0</v>
      </c>
      <c r="Q4686" s="9">
        <v>0</v>
      </c>
      <c r="R4686" s="9">
        <v>9772</v>
      </c>
    </row>
    <row r="4687" spans="1:18" x14ac:dyDescent="0.25">
      <c r="A4687" s="7" t="s">
        <v>9391</v>
      </c>
      <c r="B4687" s="8">
        <v>44537</v>
      </c>
      <c r="C4687" s="9">
        <v>1</v>
      </c>
      <c r="D4687" s="7" t="s">
        <v>9392</v>
      </c>
      <c r="E4687" s="7" t="s">
        <v>592</v>
      </c>
      <c r="F4687" s="7" t="s">
        <v>9393</v>
      </c>
      <c r="G4687" s="8">
        <v>44502</v>
      </c>
      <c r="H4687" s="7" t="s">
        <v>2781</v>
      </c>
      <c r="I4687" s="7"/>
      <c r="J4687" s="7"/>
      <c r="K4687" s="9">
        <v>0</v>
      </c>
      <c r="L4687" s="9">
        <v>0</v>
      </c>
      <c r="M4687" s="9">
        <v>1500</v>
      </c>
      <c r="N4687" s="9">
        <v>1</v>
      </c>
      <c r="O4687" s="7" t="s">
        <v>53</v>
      </c>
      <c r="P4687" s="9">
        <v>0</v>
      </c>
      <c r="Q4687" s="9">
        <v>0</v>
      </c>
      <c r="R4687" s="9">
        <v>1500</v>
      </c>
    </row>
    <row r="4688" spans="1:18" x14ac:dyDescent="0.25">
      <c r="A4688" s="7" t="s">
        <v>9394</v>
      </c>
      <c r="B4688" s="8">
        <v>44537</v>
      </c>
      <c r="C4688" s="9">
        <v>1</v>
      </c>
      <c r="D4688" s="7" t="s">
        <v>9395</v>
      </c>
      <c r="E4688" s="7" t="s">
        <v>592</v>
      </c>
      <c r="F4688" s="7" t="s">
        <v>9396</v>
      </c>
      <c r="G4688" s="8">
        <v>44497</v>
      </c>
      <c r="H4688" s="7" t="s">
        <v>2781</v>
      </c>
      <c r="I4688" s="7"/>
      <c r="J4688" s="7"/>
      <c r="K4688" s="9">
        <v>0</v>
      </c>
      <c r="L4688" s="9">
        <v>0</v>
      </c>
      <c r="M4688" s="9">
        <v>3500</v>
      </c>
      <c r="N4688" s="9">
        <v>1</v>
      </c>
      <c r="O4688" s="7" t="s">
        <v>53</v>
      </c>
      <c r="P4688" s="9">
        <v>0</v>
      </c>
      <c r="Q4688" s="9">
        <v>0</v>
      </c>
      <c r="R4688" s="9">
        <v>3500</v>
      </c>
    </row>
    <row r="4689" spans="1:18" x14ac:dyDescent="0.25">
      <c r="A4689" s="7" t="s">
        <v>9397</v>
      </c>
      <c r="B4689" s="8">
        <v>44537</v>
      </c>
      <c r="C4689" s="9">
        <v>1</v>
      </c>
      <c r="D4689" s="7" t="s">
        <v>9398</v>
      </c>
      <c r="E4689" s="7" t="s">
        <v>592</v>
      </c>
      <c r="F4689" s="7" t="s">
        <v>9399</v>
      </c>
      <c r="G4689" s="8">
        <v>44488</v>
      </c>
      <c r="H4689" s="7" t="s">
        <v>2781</v>
      </c>
      <c r="I4689" s="7"/>
      <c r="J4689" s="7"/>
      <c r="K4689" s="9">
        <v>0</v>
      </c>
      <c r="L4689" s="9">
        <v>0</v>
      </c>
      <c r="M4689" s="9">
        <v>0</v>
      </c>
      <c r="N4689" s="9">
        <v>1</v>
      </c>
      <c r="O4689" s="7" t="s">
        <v>53</v>
      </c>
      <c r="P4689" s="9">
        <v>0</v>
      </c>
      <c r="Q4689" s="9">
        <v>0</v>
      </c>
      <c r="R4689" s="9">
        <v>4000</v>
      </c>
    </row>
    <row r="4690" spans="1:18" x14ac:dyDescent="0.25">
      <c r="A4690" s="7" t="s">
        <v>9400</v>
      </c>
      <c r="B4690" s="8">
        <v>44537</v>
      </c>
      <c r="C4690" s="9">
        <v>1</v>
      </c>
      <c r="D4690" s="7" t="s">
        <v>9401</v>
      </c>
      <c r="E4690" s="7" t="s">
        <v>592</v>
      </c>
      <c r="F4690" s="7" t="s">
        <v>9402</v>
      </c>
      <c r="G4690" s="8">
        <v>44492</v>
      </c>
      <c r="H4690" s="7" t="s">
        <v>2781</v>
      </c>
      <c r="I4690" s="7"/>
      <c r="J4690" s="7"/>
      <c r="K4690" s="9">
        <v>0</v>
      </c>
      <c r="L4690" s="9">
        <v>0</v>
      </c>
      <c r="M4690" s="9">
        <v>0</v>
      </c>
      <c r="N4690" s="9">
        <v>1</v>
      </c>
      <c r="O4690" s="7" t="s">
        <v>53</v>
      </c>
      <c r="P4690" s="9">
        <v>0</v>
      </c>
      <c r="Q4690" s="9">
        <v>0</v>
      </c>
      <c r="R4690" s="9">
        <v>1500</v>
      </c>
    </row>
    <row r="4691" spans="1:18" x14ac:dyDescent="0.25">
      <c r="A4691" s="7" t="s">
        <v>9403</v>
      </c>
      <c r="B4691" s="8">
        <v>44537</v>
      </c>
      <c r="C4691" s="9">
        <v>1</v>
      </c>
      <c r="D4691" s="7" t="s">
        <v>9404</v>
      </c>
      <c r="E4691" s="7" t="s">
        <v>592</v>
      </c>
      <c r="F4691" s="7" t="s">
        <v>9405</v>
      </c>
      <c r="G4691" s="8">
        <v>44522</v>
      </c>
      <c r="H4691" s="7" t="s">
        <v>2781</v>
      </c>
      <c r="I4691" s="7"/>
      <c r="J4691" s="7"/>
      <c r="K4691" s="9">
        <v>0</v>
      </c>
      <c r="L4691" s="9">
        <v>0</v>
      </c>
      <c r="M4691" s="9">
        <v>3000</v>
      </c>
      <c r="N4691" s="9">
        <v>1</v>
      </c>
      <c r="O4691" s="7" t="s">
        <v>53</v>
      </c>
      <c r="P4691" s="9">
        <v>0</v>
      </c>
      <c r="Q4691" s="9">
        <v>0</v>
      </c>
      <c r="R4691" s="9">
        <v>3000</v>
      </c>
    </row>
    <row r="4692" spans="1:18" x14ac:dyDescent="0.25">
      <c r="A4692" s="7" t="s">
        <v>9406</v>
      </c>
      <c r="B4692" s="8">
        <v>44537</v>
      </c>
      <c r="C4692" s="9">
        <v>1</v>
      </c>
      <c r="D4692" s="7" t="s">
        <v>9407</v>
      </c>
      <c r="E4692" s="7" t="s">
        <v>592</v>
      </c>
      <c r="F4692" s="7" t="s">
        <v>9408</v>
      </c>
      <c r="G4692" s="8">
        <v>44523</v>
      </c>
      <c r="H4692" s="7" t="s">
        <v>2781</v>
      </c>
      <c r="I4692" s="7"/>
      <c r="J4692" s="7"/>
      <c r="K4692" s="9">
        <v>0</v>
      </c>
      <c r="L4692" s="9">
        <v>0</v>
      </c>
      <c r="M4692" s="9">
        <v>1500</v>
      </c>
      <c r="N4692" s="9">
        <v>1</v>
      </c>
      <c r="O4692" s="7" t="s">
        <v>53</v>
      </c>
      <c r="P4692" s="9">
        <v>0</v>
      </c>
      <c r="Q4692" s="9">
        <v>0</v>
      </c>
      <c r="R4692" s="9">
        <v>1500</v>
      </c>
    </row>
    <row r="4693" spans="1:18" x14ac:dyDescent="0.25">
      <c r="A4693" s="7" t="s">
        <v>9409</v>
      </c>
      <c r="B4693" s="8">
        <v>44537</v>
      </c>
      <c r="C4693" s="9">
        <v>1</v>
      </c>
      <c r="D4693" s="7" t="s">
        <v>9410</v>
      </c>
      <c r="E4693" s="7" t="s">
        <v>592</v>
      </c>
      <c r="F4693" s="7" t="s">
        <v>9411</v>
      </c>
      <c r="G4693" s="8">
        <v>44523</v>
      </c>
      <c r="H4693" s="7" t="s">
        <v>2781</v>
      </c>
      <c r="I4693" s="7"/>
      <c r="J4693" s="7"/>
      <c r="K4693" s="9">
        <v>0</v>
      </c>
      <c r="L4693" s="9">
        <v>0</v>
      </c>
      <c r="M4693" s="9">
        <v>18000</v>
      </c>
      <c r="N4693" s="9">
        <v>1</v>
      </c>
      <c r="O4693" s="7" t="s">
        <v>53</v>
      </c>
      <c r="P4693" s="9">
        <v>0</v>
      </c>
      <c r="Q4693" s="9">
        <v>0</v>
      </c>
      <c r="R4693" s="9">
        <v>18000</v>
      </c>
    </row>
    <row r="4694" spans="1:18" x14ac:dyDescent="0.25">
      <c r="A4694" s="7" t="s">
        <v>9412</v>
      </c>
      <c r="B4694" s="8">
        <v>44537</v>
      </c>
      <c r="C4694" s="9">
        <v>1</v>
      </c>
      <c r="D4694" s="7" t="s">
        <v>9413</v>
      </c>
      <c r="E4694" s="7" t="s">
        <v>592</v>
      </c>
      <c r="F4694" s="7" t="s">
        <v>9414</v>
      </c>
      <c r="G4694" s="8">
        <v>44504</v>
      </c>
      <c r="H4694" s="7" t="s">
        <v>2781</v>
      </c>
      <c r="I4694" s="7"/>
      <c r="J4694" s="7"/>
      <c r="K4694" s="9">
        <v>0</v>
      </c>
      <c r="L4694" s="9">
        <v>0</v>
      </c>
      <c r="M4694" s="9">
        <v>0</v>
      </c>
      <c r="N4694" s="9">
        <v>1</v>
      </c>
      <c r="O4694" s="7" t="s">
        <v>71</v>
      </c>
      <c r="P4694" s="9">
        <v>0</v>
      </c>
      <c r="Q4694" s="9">
        <v>0</v>
      </c>
      <c r="R4694" s="9">
        <v>50</v>
      </c>
    </row>
    <row r="4695" spans="1:18" x14ac:dyDescent="0.25">
      <c r="A4695" s="7" t="s">
        <v>9415</v>
      </c>
      <c r="B4695" s="8">
        <v>44537</v>
      </c>
      <c r="C4695" s="9">
        <v>1</v>
      </c>
      <c r="D4695" s="7" t="s">
        <v>9416</v>
      </c>
      <c r="E4695" s="7" t="s">
        <v>592</v>
      </c>
      <c r="F4695" s="7" t="s">
        <v>9417</v>
      </c>
      <c r="G4695" s="8">
        <v>44512</v>
      </c>
      <c r="H4695" s="7" t="s">
        <v>2781</v>
      </c>
      <c r="I4695" s="7"/>
      <c r="J4695" s="7"/>
      <c r="K4695" s="9">
        <v>0</v>
      </c>
      <c r="L4695" s="9">
        <v>0</v>
      </c>
      <c r="M4695" s="9">
        <v>300</v>
      </c>
      <c r="N4695" s="9">
        <v>1</v>
      </c>
      <c r="O4695" s="7" t="s">
        <v>71</v>
      </c>
      <c r="P4695" s="9">
        <v>0</v>
      </c>
      <c r="Q4695" s="9">
        <v>0</v>
      </c>
      <c r="R4695" s="9">
        <v>300</v>
      </c>
    </row>
    <row r="4696" spans="1:18" x14ac:dyDescent="0.25">
      <c r="A4696" s="7" t="s">
        <v>9418</v>
      </c>
      <c r="B4696" s="8">
        <v>44538</v>
      </c>
      <c r="C4696" s="9">
        <v>1</v>
      </c>
      <c r="D4696" s="7" t="s">
        <v>9419</v>
      </c>
      <c r="E4696" s="7" t="s">
        <v>592</v>
      </c>
      <c r="F4696" s="7" t="s">
        <v>9420</v>
      </c>
      <c r="G4696" s="8">
        <v>44534</v>
      </c>
      <c r="H4696" s="7" t="s">
        <v>2781</v>
      </c>
      <c r="I4696" s="7"/>
      <c r="J4696" s="7"/>
      <c r="K4696" s="9">
        <v>0</v>
      </c>
      <c r="L4696" s="9">
        <v>0</v>
      </c>
      <c r="M4696" s="9">
        <v>2200</v>
      </c>
      <c r="N4696" s="9">
        <v>1</v>
      </c>
      <c r="O4696" s="7" t="s">
        <v>53</v>
      </c>
      <c r="P4696" s="9">
        <v>0</v>
      </c>
      <c r="Q4696" s="9">
        <v>0</v>
      </c>
      <c r="R4696" s="9">
        <v>2200</v>
      </c>
    </row>
    <row r="4697" spans="1:18" x14ac:dyDescent="0.25">
      <c r="A4697" s="7" t="s">
        <v>9421</v>
      </c>
      <c r="B4697" s="8">
        <v>44538</v>
      </c>
      <c r="C4697" s="9">
        <v>1</v>
      </c>
      <c r="D4697" s="7" t="s">
        <v>9422</v>
      </c>
      <c r="E4697" s="7" t="s">
        <v>592</v>
      </c>
      <c r="F4697" s="7" t="s">
        <v>9423</v>
      </c>
      <c r="G4697" s="8">
        <v>44425</v>
      </c>
      <c r="H4697" s="7" t="s">
        <v>2781</v>
      </c>
      <c r="I4697" s="7"/>
      <c r="J4697" s="7"/>
      <c r="K4697" s="9">
        <v>0</v>
      </c>
      <c r="L4697" s="9">
        <v>0</v>
      </c>
      <c r="M4697" s="9">
        <v>0</v>
      </c>
      <c r="N4697" s="9">
        <v>1</v>
      </c>
      <c r="O4697" s="7" t="s">
        <v>71</v>
      </c>
      <c r="P4697" s="9">
        <v>0</v>
      </c>
      <c r="Q4697" s="9">
        <v>0</v>
      </c>
      <c r="R4697" s="9">
        <v>50</v>
      </c>
    </row>
    <row r="4698" spans="1:18" x14ac:dyDescent="0.25">
      <c r="A4698" s="7" t="s">
        <v>9424</v>
      </c>
      <c r="B4698" s="8">
        <v>44538</v>
      </c>
      <c r="C4698" s="9">
        <v>1</v>
      </c>
      <c r="D4698" s="7" t="s">
        <v>9425</v>
      </c>
      <c r="E4698" s="7" t="s">
        <v>592</v>
      </c>
      <c r="F4698" s="7" t="s">
        <v>9426</v>
      </c>
      <c r="G4698" s="8">
        <v>44460</v>
      </c>
      <c r="H4698" s="7" t="s">
        <v>2781</v>
      </c>
      <c r="I4698" s="7"/>
      <c r="J4698" s="7"/>
      <c r="K4698" s="9">
        <v>0</v>
      </c>
      <c r="L4698" s="9">
        <v>0</v>
      </c>
      <c r="M4698" s="9">
        <v>0</v>
      </c>
      <c r="N4698" s="9">
        <v>1</v>
      </c>
      <c r="O4698" s="7" t="s">
        <v>71</v>
      </c>
      <c r="P4698" s="9">
        <v>0</v>
      </c>
      <c r="Q4698" s="9">
        <v>0</v>
      </c>
      <c r="R4698" s="9">
        <v>50</v>
      </c>
    </row>
    <row r="4699" spans="1:18" x14ac:dyDescent="0.25">
      <c r="A4699" s="7" t="s">
        <v>9427</v>
      </c>
      <c r="B4699" s="8">
        <v>44538</v>
      </c>
      <c r="C4699" s="9">
        <v>1</v>
      </c>
      <c r="D4699" s="7" t="s">
        <v>9428</v>
      </c>
      <c r="E4699" s="7" t="s">
        <v>592</v>
      </c>
      <c r="F4699" s="7" t="s">
        <v>9429</v>
      </c>
      <c r="G4699" s="8">
        <v>44460</v>
      </c>
      <c r="H4699" s="7" t="s">
        <v>2781</v>
      </c>
      <c r="I4699" s="7"/>
      <c r="J4699" s="7"/>
      <c r="K4699" s="9">
        <v>0</v>
      </c>
      <c r="L4699" s="9">
        <v>0</v>
      </c>
      <c r="M4699" s="9">
        <v>0</v>
      </c>
      <c r="N4699" s="9">
        <v>1</v>
      </c>
      <c r="O4699" s="7" t="s">
        <v>71</v>
      </c>
      <c r="P4699" s="9">
        <v>0</v>
      </c>
      <c r="Q4699" s="9">
        <v>0</v>
      </c>
      <c r="R4699" s="9">
        <v>50</v>
      </c>
    </row>
    <row r="4700" spans="1:18" x14ac:dyDescent="0.25">
      <c r="A4700" s="7" t="s">
        <v>9430</v>
      </c>
      <c r="B4700" s="8">
        <v>44538</v>
      </c>
      <c r="C4700" s="9">
        <v>1</v>
      </c>
      <c r="D4700" s="7" t="s">
        <v>9431</v>
      </c>
      <c r="E4700" s="7" t="s">
        <v>592</v>
      </c>
      <c r="F4700" s="7" t="s">
        <v>9432</v>
      </c>
      <c r="G4700" s="8">
        <v>44503</v>
      </c>
      <c r="H4700" s="7" t="s">
        <v>2781</v>
      </c>
      <c r="I4700" s="7"/>
      <c r="J4700" s="7"/>
      <c r="K4700" s="9">
        <v>0</v>
      </c>
      <c r="L4700" s="9">
        <v>0</v>
      </c>
      <c r="M4700" s="9">
        <v>0</v>
      </c>
      <c r="N4700" s="9">
        <v>1</v>
      </c>
      <c r="O4700" s="7" t="s">
        <v>71</v>
      </c>
      <c r="P4700" s="9">
        <v>0</v>
      </c>
      <c r="Q4700" s="9">
        <v>0</v>
      </c>
      <c r="R4700" s="9">
        <v>50</v>
      </c>
    </row>
    <row r="4701" spans="1:18" x14ac:dyDescent="0.25">
      <c r="A4701" s="7" t="s">
        <v>9433</v>
      </c>
      <c r="B4701" s="8">
        <v>44538</v>
      </c>
      <c r="C4701" s="9">
        <v>1</v>
      </c>
      <c r="D4701" s="7" t="s">
        <v>9434</v>
      </c>
      <c r="E4701" s="7" t="s">
        <v>592</v>
      </c>
      <c r="F4701" s="7" t="s">
        <v>9435</v>
      </c>
      <c r="G4701" s="8">
        <v>44487</v>
      </c>
      <c r="H4701" s="7" t="s">
        <v>2781</v>
      </c>
      <c r="I4701" s="7"/>
      <c r="J4701" s="7"/>
      <c r="K4701" s="9">
        <v>0</v>
      </c>
      <c r="L4701" s="9">
        <v>0</v>
      </c>
      <c r="M4701" s="9">
        <v>0</v>
      </c>
      <c r="N4701" s="9">
        <v>1</v>
      </c>
      <c r="O4701" s="7" t="s">
        <v>71</v>
      </c>
      <c r="P4701" s="9">
        <v>0</v>
      </c>
      <c r="Q4701" s="9">
        <v>0</v>
      </c>
      <c r="R4701" s="9">
        <v>50</v>
      </c>
    </row>
    <row r="4702" spans="1:18" x14ac:dyDescent="0.25">
      <c r="A4702" s="7" t="s">
        <v>9436</v>
      </c>
      <c r="B4702" s="8">
        <v>44538</v>
      </c>
      <c r="C4702" s="9">
        <v>1</v>
      </c>
      <c r="D4702" s="7" t="s">
        <v>9437</v>
      </c>
      <c r="E4702" s="7" t="s">
        <v>592</v>
      </c>
      <c r="F4702" s="7" t="s">
        <v>9438</v>
      </c>
      <c r="G4702" s="8">
        <v>44508</v>
      </c>
      <c r="H4702" s="7" t="s">
        <v>2781</v>
      </c>
      <c r="I4702" s="7"/>
      <c r="J4702" s="7"/>
      <c r="K4702" s="9">
        <v>0</v>
      </c>
      <c r="L4702" s="9">
        <v>0</v>
      </c>
      <c r="M4702" s="9">
        <v>0</v>
      </c>
      <c r="N4702" s="9">
        <v>1</v>
      </c>
      <c r="O4702" s="7" t="s">
        <v>71</v>
      </c>
      <c r="P4702" s="9">
        <v>0</v>
      </c>
      <c r="Q4702" s="9">
        <v>0</v>
      </c>
      <c r="R4702" s="9">
        <v>50</v>
      </c>
    </row>
    <row r="4703" spans="1:18" x14ac:dyDescent="0.25">
      <c r="A4703" s="7" t="s">
        <v>9439</v>
      </c>
      <c r="B4703" s="8">
        <v>44538</v>
      </c>
      <c r="C4703" s="9">
        <v>1</v>
      </c>
      <c r="D4703" s="7" t="s">
        <v>9440</v>
      </c>
      <c r="E4703" s="7" t="s">
        <v>592</v>
      </c>
      <c r="F4703" s="7" t="s">
        <v>9441</v>
      </c>
      <c r="G4703" s="8">
        <v>44504</v>
      </c>
      <c r="H4703" s="7" t="s">
        <v>2781</v>
      </c>
      <c r="I4703" s="7"/>
      <c r="J4703" s="7"/>
      <c r="K4703" s="9">
        <v>0</v>
      </c>
      <c r="L4703" s="9">
        <v>0</v>
      </c>
      <c r="M4703" s="9">
        <v>50</v>
      </c>
      <c r="N4703" s="9">
        <v>1</v>
      </c>
      <c r="O4703" s="7" t="s">
        <v>71</v>
      </c>
      <c r="P4703" s="9">
        <v>0</v>
      </c>
      <c r="Q4703" s="9">
        <v>0</v>
      </c>
      <c r="R4703" s="9">
        <v>50</v>
      </c>
    </row>
    <row r="4704" spans="1:18" x14ac:dyDescent="0.25">
      <c r="A4704" s="7" t="s">
        <v>9442</v>
      </c>
      <c r="B4704" s="8">
        <v>44538</v>
      </c>
      <c r="C4704" s="9">
        <v>1</v>
      </c>
      <c r="D4704" s="7" t="s">
        <v>9443</v>
      </c>
      <c r="E4704" s="7" t="s">
        <v>592</v>
      </c>
      <c r="F4704" s="7" t="s">
        <v>9444</v>
      </c>
      <c r="G4704" s="8">
        <v>44506</v>
      </c>
      <c r="H4704" s="7" t="s">
        <v>2781</v>
      </c>
      <c r="I4704" s="7"/>
      <c r="J4704" s="7"/>
      <c r="K4704" s="9">
        <v>0</v>
      </c>
      <c r="L4704" s="9">
        <v>0</v>
      </c>
      <c r="M4704" s="9">
        <v>0</v>
      </c>
      <c r="N4704" s="9">
        <v>1</v>
      </c>
      <c r="O4704" s="7" t="s">
        <v>71</v>
      </c>
      <c r="P4704" s="9">
        <v>0</v>
      </c>
      <c r="Q4704" s="9">
        <v>0</v>
      </c>
      <c r="R4704" s="9">
        <v>50</v>
      </c>
    </row>
    <row r="4705" spans="1:18" x14ac:dyDescent="0.25">
      <c r="A4705" s="7" t="s">
        <v>9445</v>
      </c>
      <c r="B4705" s="8">
        <v>44538</v>
      </c>
      <c r="C4705" s="9">
        <v>1</v>
      </c>
      <c r="D4705" s="7" t="s">
        <v>9446</v>
      </c>
      <c r="E4705" s="7" t="s">
        <v>592</v>
      </c>
      <c r="F4705" s="7" t="s">
        <v>9447</v>
      </c>
      <c r="G4705" s="8">
        <v>44516</v>
      </c>
      <c r="H4705" s="7" t="s">
        <v>2781</v>
      </c>
      <c r="I4705" s="7"/>
      <c r="J4705" s="7"/>
      <c r="K4705" s="9">
        <v>0</v>
      </c>
      <c r="L4705" s="9">
        <v>0</v>
      </c>
      <c r="M4705" s="9">
        <v>336</v>
      </c>
      <c r="N4705" s="9">
        <v>1</v>
      </c>
      <c r="O4705" s="7" t="s">
        <v>71</v>
      </c>
      <c r="P4705" s="9">
        <v>0</v>
      </c>
      <c r="Q4705" s="9">
        <v>0</v>
      </c>
      <c r="R4705" s="9">
        <v>336</v>
      </c>
    </row>
    <row r="4706" spans="1:18" x14ac:dyDescent="0.25">
      <c r="A4706" s="7" t="s">
        <v>9448</v>
      </c>
      <c r="B4706" s="8">
        <v>44538</v>
      </c>
      <c r="C4706" s="9">
        <v>1</v>
      </c>
      <c r="D4706" s="7" t="s">
        <v>9449</v>
      </c>
      <c r="E4706" s="7" t="s">
        <v>592</v>
      </c>
      <c r="F4706" s="7" t="s">
        <v>9450</v>
      </c>
      <c r="G4706" s="8">
        <v>44516</v>
      </c>
      <c r="H4706" s="7" t="s">
        <v>2781</v>
      </c>
      <c r="I4706" s="7"/>
      <c r="J4706" s="7"/>
      <c r="K4706" s="9">
        <v>0</v>
      </c>
      <c r="L4706" s="9">
        <v>0</v>
      </c>
      <c r="M4706" s="9">
        <v>50</v>
      </c>
      <c r="N4706" s="9">
        <v>1</v>
      </c>
      <c r="O4706" s="7" t="s">
        <v>71</v>
      </c>
      <c r="P4706" s="9">
        <v>0</v>
      </c>
      <c r="Q4706" s="9">
        <v>0</v>
      </c>
      <c r="R4706" s="9">
        <v>50</v>
      </c>
    </row>
    <row r="4707" spans="1:18" x14ac:dyDescent="0.25">
      <c r="A4707" s="7" t="s">
        <v>9451</v>
      </c>
      <c r="B4707" s="8">
        <v>44538</v>
      </c>
      <c r="C4707" s="9">
        <v>1</v>
      </c>
      <c r="D4707" s="7" t="s">
        <v>9452</v>
      </c>
      <c r="E4707" s="7" t="s">
        <v>592</v>
      </c>
      <c r="F4707" s="7" t="s">
        <v>9453</v>
      </c>
      <c r="G4707" s="8">
        <v>44512</v>
      </c>
      <c r="H4707" s="7" t="s">
        <v>2781</v>
      </c>
      <c r="I4707" s="7"/>
      <c r="J4707" s="7"/>
      <c r="K4707" s="9">
        <v>0</v>
      </c>
      <c r="L4707" s="9">
        <v>0</v>
      </c>
      <c r="M4707" s="9">
        <v>50</v>
      </c>
      <c r="N4707" s="9">
        <v>1</v>
      </c>
      <c r="O4707" s="7" t="s">
        <v>71</v>
      </c>
      <c r="P4707" s="9">
        <v>0</v>
      </c>
      <c r="Q4707" s="9">
        <v>0</v>
      </c>
      <c r="R4707" s="9">
        <v>50</v>
      </c>
    </row>
    <row r="4708" spans="1:18" x14ac:dyDescent="0.25">
      <c r="A4708" s="7" t="s">
        <v>9454</v>
      </c>
      <c r="B4708" s="8">
        <v>44538</v>
      </c>
      <c r="C4708" s="9">
        <v>1</v>
      </c>
      <c r="D4708" s="7" t="s">
        <v>9455</v>
      </c>
      <c r="E4708" s="7" t="s">
        <v>592</v>
      </c>
      <c r="F4708" s="7" t="s">
        <v>9456</v>
      </c>
      <c r="G4708" s="8">
        <v>44480</v>
      </c>
      <c r="H4708" s="7" t="s">
        <v>2781</v>
      </c>
      <c r="I4708" s="7"/>
      <c r="J4708" s="7"/>
      <c r="K4708" s="9">
        <v>0</v>
      </c>
      <c r="L4708" s="9">
        <v>0</v>
      </c>
      <c r="M4708" s="9">
        <v>50</v>
      </c>
      <c r="N4708" s="9">
        <v>1</v>
      </c>
      <c r="O4708" s="7" t="s">
        <v>71</v>
      </c>
      <c r="P4708" s="9">
        <v>0</v>
      </c>
      <c r="Q4708" s="9">
        <v>0</v>
      </c>
      <c r="R4708" s="9">
        <v>50</v>
      </c>
    </row>
    <row r="4709" spans="1:18" x14ac:dyDescent="0.25">
      <c r="A4709" s="7" t="s">
        <v>9457</v>
      </c>
      <c r="B4709" s="8">
        <v>44538</v>
      </c>
      <c r="C4709" s="9">
        <v>1</v>
      </c>
      <c r="D4709" s="7" t="s">
        <v>9458</v>
      </c>
      <c r="E4709" s="7" t="s">
        <v>592</v>
      </c>
      <c r="F4709" s="7" t="s">
        <v>9459</v>
      </c>
      <c r="G4709" s="8">
        <v>44510</v>
      </c>
      <c r="H4709" s="7" t="s">
        <v>2781</v>
      </c>
      <c r="I4709" s="7"/>
      <c r="J4709" s="7"/>
      <c r="K4709" s="9">
        <v>0</v>
      </c>
      <c r="L4709" s="9">
        <v>0</v>
      </c>
      <c r="M4709" s="9">
        <v>50</v>
      </c>
      <c r="N4709" s="9">
        <v>1</v>
      </c>
      <c r="O4709" s="7" t="s">
        <v>71</v>
      </c>
      <c r="P4709" s="9">
        <v>0</v>
      </c>
      <c r="Q4709" s="9">
        <v>0</v>
      </c>
      <c r="R4709" s="9">
        <v>50</v>
      </c>
    </row>
    <row r="4710" spans="1:18" x14ac:dyDescent="0.25">
      <c r="A4710" s="7" t="s">
        <v>9460</v>
      </c>
      <c r="B4710" s="8">
        <v>44538</v>
      </c>
      <c r="C4710" s="9">
        <v>1</v>
      </c>
      <c r="D4710" s="7" t="s">
        <v>9461</v>
      </c>
      <c r="E4710" s="7" t="s">
        <v>592</v>
      </c>
      <c r="F4710" s="7" t="s">
        <v>9462</v>
      </c>
      <c r="G4710" s="8">
        <v>44518</v>
      </c>
      <c r="H4710" s="7" t="s">
        <v>2781</v>
      </c>
      <c r="I4710" s="7"/>
      <c r="J4710" s="7"/>
      <c r="K4710" s="9">
        <v>0</v>
      </c>
      <c r="L4710" s="9">
        <v>0</v>
      </c>
      <c r="M4710" s="9">
        <v>300</v>
      </c>
      <c r="N4710" s="9">
        <v>1</v>
      </c>
      <c r="O4710" s="7" t="s">
        <v>71</v>
      </c>
      <c r="P4710" s="9">
        <v>0</v>
      </c>
      <c r="Q4710" s="9">
        <v>0</v>
      </c>
      <c r="R4710" s="9">
        <v>300</v>
      </c>
    </row>
    <row r="4711" spans="1:18" x14ac:dyDescent="0.25">
      <c r="A4711" s="7" t="s">
        <v>9463</v>
      </c>
      <c r="B4711" s="8">
        <v>44538</v>
      </c>
      <c r="C4711" s="9">
        <v>1</v>
      </c>
      <c r="D4711" s="7" t="s">
        <v>9464</v>
      </c>
      <c r="E4711" s="7" t="s">
        <v>592</v>
      </c>
      <c r="F4711" s="7" t="s">
        <v>9465</v>
      </c>
      <c r="G4711" s="8">
        <v>44530</v>
      </c>
      <c r="H4711" s="7" t="s">
        <v>2781</v>
      </c>
      <c r="I4711" s="7"/>
      <c r="J4711" s="7"/>
      <c r="K4711" s="9">
        <v>0</v>
      </c>
      <c r="L4711" s="9">
        <v>0</v>
      </c>
      <c r="M4711" s="9">
        <v>3000</v>
      </c>
      <c r="N4711" s="9">
        <v>1</v>
      </c>
      <c r="O4711" s="7" t="s">
        <v>53</v>
      </c>
      <c r="P4711" s="9">
        <v>0</v>
      </c>
      <c r="Q4711" s="9">
        <v>0</v>
      </c>
      <c r="R4711" s="9">
        <v>3000</v>
      </c>
    </row>
    <row r="4712" spans="1:18" x14ac:dyDescent="0.25">
      <c r="A4712" s="7" t="s">
        <v>9466</v>
      </c>
      <c r="B4712" s="8">
        <v>44538</v>
      </c>
      <c r="C4712" s="9">
        <v>1</v>
      </c>
      <c r="D4712" s="7" t="s">
        <v>9467</v>
      </c>
      <c r="E4712" s="7" t="s">
        <v>592</v>
      </c>
      <c r="F4712" s="7" t="s">
        <v>9468</v>
      </c>
      <c r="G4712" s="8">
        <v>44520</v>
      </c>
      <c r="H4712" s="7" t="s">
        <v>2781</v>
      </c>
      <c r="I4712" s="7"/>
      <c r="J4712" s="7"/>
      <c r="K4712" s="9">
        <v>0</v>
      </c>
      <c r="L4712" s="9">
        <v>0</v>
      </c>
      <c r="M4712" s="9">
        <v>3100</v>
      </c>
      <c r="N4712" s="9">
        <v>1</v>
      </c>
      <c r="O4712" s="7" t="s">
        <v>53</v>
      </c>
      <c r="P4712" s="9">
        <v>0</v>
      </c>
      <c r="Q4712" s="9">
        <v>0</v>
      </c>
      <c r="R4712" s="9">
        <v>3100</v>
      </c>
    </row>
    <row r="4713" spans="1:18" x14ac:dyDescent="0.25">
      <c r="A4713" s="7" t="s">
        <v>9469</v>
      </c>
      <c r="B4713" s="8">
        <v>44538</v>
      </c>
      <c r="C4713" s="9">
        <v>1</v>
      </c>
      <c r="D4713" s="7" t="s">
        <v>9470</v>
      </c>
      <c r="E4713" s="7" t="s">
        <v>592</v>
      </c>
      <c r="F4713" s="7" t="s">
        <v>9471</v>
      </c>
      <c r="G4713" s="8">
        <v>44460</v>
      </c>
      <c r="H4713" s="7" t="s">
        <v>2781</v>
      </c>
      <c r="I4713" s="7"/>
      <c r="J4713" s="7"/>
      <c r="K4713" s="9">
        <v>0</v>
      </c>
      <c r="L4713" s="9">
        <v>0</v>
      </c>
      <c r="M4713" s="9">
        <v>500</v>
      </c>
      <c r="N4713" s="9">
        <v>1</v>
      </c>
      <c r="O4713" s="7" t="s">
        <v>53</v>
      </c>
      <c r="P4713" s="9">
        <v>0</v>
      </c>
      <c r="Q4713" s="9">
        <v>0</v>
      </c>
      <c r="R4713" s="9">
        <v>500</v>
      </c>
    </row>
    <row r="4714" spans="1:18" x14ac:dyDescent="0.25">
      <c r="A4714" s="7" t="s">
        <v>9472</v>
      </c>
      <c r="B4714" s="8">
        <v>44539</v>
      </c>
      <c r="C4714" s="9">
        <v>1</v>
      </c>
      <c r="D4714" s="7" t="s">
        <v>9473</v>
      </c>
      <c r="E4714" s="7" t="s">
        <v>592</v>
      </c>
      <c r="F4714" s="7" t="s">
        <v>9474</v>
      </c>
      <c r="G4714" s="8">
        <v>44470</v>
      </c>
      <c r="H4714" s="7" t="s">
        <v>2781</v>
      </c>
      <c r="I4714" s="7"/>
      <c r="J4714" s="7"/>
      <c r="K4714" s="9">
        <v>0</v>
      </c>
      <c r="L4714" s="9">
        <v>0</v>
      </c>
      <c r="M4714" s="9">
        <v>50</v>
      </c>
      <c r="N4714" s="9">
        <v>1</v>
      </c>
      <c r="O4714" s="7" t="s">
        <v>71</v>
      </c>
      <c r="P4714" s="9">
        <v>0</v>
      </c>
      <c r="Q4714" s="9">
        <v>0</v>
      </c>
      <c r="R4714" s="9">
        <v>50</v>
      </c>
    </row>
    <row r="4715" spans="1:18" x14ac:dyDescent="0.25">
      <c r="A4715" s="7" t="s">
        <v>9475</v>
      </c>
      <c r="B4715" s="8">
        <v>44539</v>
      </c>
      <c r="C4715" s="9">
        <v>1</v>
      </c>
      <c r="D4715" s="7" t="s">
        <v>9476</v>
      </c>
      <c r="E4715" s="7" t="s">
        <v>592</v>
      </c>
      <c r="F4715" s="7" t="s">
        <v>9477</v>
      </c>
      <c r="G4715" s="8">
        <v>44470</v>
      </c>
      <c r="H4715" s="7" t="s">
        <v>2781</v>
      </c>
      <c r="I4715" s="7"/>
      <c r="J4715" s="7"/>
      <c r="K4715" s="9">
        <v>0</v>
      </c>
      <c r="L4715" s="9">
        <v>0</v>
      </c>
      <c r="M4715" s="9">
        <v>10</v>
      </c>
      <c r="N4715" s="9">
        <v>1</v>
      </c>
      <c r="O4715" s="7" t="s">
        <v>71</v>
      </c>
      <c r="P4715" s="9">
        <v>0</v>
      </c>
      <c r="Q4715" s="9">
        <v>0</v>
      </c>
      <c r="R4715" s="9">
        <v>30</v>
      </c>
    </row>
    <row r="4716" spans="1:18" x14ac:dyDescent="0.25">
      <c r="A4716" s="7" t="s">
        <v>9478</v>
      </c>
      <c r="B4716" s="8">
        <v>44539</v>
      </c>
      <c r="C4716" s="9">
        <v>1</v>
      </c>
      <c r="D4716" s="7" t="s">
        <v>9479</v>
      </c>
      <c r="E4716" s="7" t="s">
        <v>592</v>
      </c>
      <c r="F4716" s="7" t="s">
        <v>9480</v>
      </c>
      <c r="G4716" s="8">
        <v>44483</v>
      </c>
      <c r="H4716" s="7" t="s">
        <v>2781</v>
      </c>
      <c r="I4716" s="7"/>
      <c r="J4716" s="7"/>
      <c r="K4716" s="9">
        <v>0</v>
      </c>
      <c r="L4716" s="9">
        <v>0</v>
      </c>
      <c r="M4716" s="9">
        <v>40</v>
      </c>
      <c r="N4716" s="9">
        <v>1</v>
      </c>
      <c r="O4716" s="7" t="s">
        <v>71</v>
      </c>
      <c r="P4716" s="9">
        <v>0</v>
      </c>
      <c r="Q4716" s="9">
        <v>0</v>
      </c>
      <c r="R4716" s="9">
        <v>80</v>
      </c>
    </row>
    <row r="4717" spans="1:18" x14ac:dyDescent="0.25">
      <c r="A4717" s="7" t="s">
        <v>9481</v>
      </c>
      <c r="B4717" s="8">
        <v>44539</v>
      </c>
      <c r="C4717" s="9">
        <v>1</v>
      </c>
      <c r="D4717" s="7" t="s">
        <v>9482</v>
      </c>
      <c r="E4717" s="7" t="s">
        <v>592</v>
      </c>
      <c r="F4717" s="7" t="s">
        <v>9483</v>
      </c>
      <c r="G4717" s="8">
        <v>44476</v>
      </c>
      <c r="H4717" s="7" t="s">
        <v>2781</v>
      </c>
      <c r="I4717" s="7"/>
      <c r="J4717" s="7"/>
      <c r="K4717" s="9">
        <v>0</v>
      </c>
      <c r="L4717" s="9">
        <v>0</v>
      </c>
      <c r="M4717" s="9">
        <v>20</v>
      </c>
      <c r="N4717" s="9">
        <v>1</v>
      </c>
      <c r="O4717" s="7" t="s">
        <v>71</v>
      </c>
      <c r="P4717" s="9">
        <v>0</v>
      </c>
      <c r="Q4717" s="9">
        <v>0</v>
      </c>
      <c r="R4717" s="9">
        <v>20</v>
      </c>
    </row>
    <row r="4718" spans="1:18" x14ac:dyDescent="0.25">
      <c r="A4718" s="7" t="s">
        <v>9484</v>
      </c>
      <c r="B4718" s="8">
        <v>44539</v>
      </c>
      <c r="C4718" s="9">
        <v>1</v>
      </c>
      <c r="D4718" s="7" t="s">
        <v>9485</v>
      </c>
      <c r="E4718" s="7" t="s">
        <v>592</v>
      </c>
      <c r="F4718" s="7" t="s">
        <v>9486</v>
      </c>
      <c r="G4718" s="8">
        <v>44476</v>
      </c>
      <c r="H4718" s="7" t="s">
        <v>2781</v>
      </c>
      <c r="I4718" s="7"/>
      <c r="J4718" s="7"/>
      <c r="K4718" s="9">
        <v>0</v>
      </c>
      <c r="L4718" s="9">
        <v>0</v>
      </c>
      <c r="M4718" s="9">
        <v>30</v>
      </c>
      <c r="N4718" s="9">
        <v>1</v>
      </c>
      <c r="O4718" s="7" t="s">
        <v>71</v>
      </c>
      <c r="P4718" s="9">
        <v>0</v>
      </c>
      <c r="Q4718" s="9">
        <v>0</v>
      </c>
      <c r="R4718" s="9">
        <v>30</v>
      </c>
    </row>
    <row r="4719" spans="1:18" x14ac:dyDescent="0.25">
      <c r="A4719" s="7" t="s">
        <v>9487</v>
      </c>
      <c r="B4719" s="8">
        <v>44539</v>
      </c>
      <c r="C4719" s="9">
        <v>1</v>
      </c>
      <c r="D4719" s="7" t="s">
        <v>9488</v>
      </c>
      <c r="E4719" s="7" t="s">
        <v>592</v>
      </c>
      <c r="F4719" s="7" t="s">
        <v>9489</v>
      </c>
      <c r="G4719" s="8">
        <v>44492</v>
      </c>
      <c r="H4719" s="7" t="s">
        <v>2781</v>
      </c>
      <c r="I4719" s="7"/>
      <c r="J4719" s="7"/>
      <c r="K4719" s="9">
        <v>0</v>
      </c>
      <c r="L4719" s="9">
        <v>0</v>
      </c>
      <c r="M4719" s="9">
        <v>50</v>
      </c>
      <c r="N4719" s="9">
        <v>1</v>
      </c>
      <c r="O4719" s="7" t="s">
        <v>71</v>
      </c>
      <c r="P4719" s="9">
        <v>0</v>
      </c>
      <c r="Q4719" s="9">
        <v>0</v>
      </c>
      <c r="R4719" s="9">
        <v>50</v>
      </c>
    </row>
    <row r="4720" spans="1:18" x14ac:dyDescent="0.25">
      <c r="A4720" s="7" t="s">
        <v>9490</v>
      </c>
      <c r="B4720" s="8">
        <v>44539</v>
      </c>
      <c r="C4720" s="9">
        <v>1</v>
      </c>
      <c r="D4720" s="7" t="s">
        <v>9491</v>
      </c>
      <c r="E4720" s="7" t="s">
        <v>592</v>
      </c>
      <c r="F4720" s="7" t="s">
        <v>9492</v>
      </c>
      <c r="G4720" s="8">
        <v>44492</v>
      </c>
      <c r="H4720" s="7" t="s">
        <v>2781</v>
      </c>
      <c r="I4720" s="7"/>
      <c r="J4720" s="7"/>
      <c r="K4720" s="9">
        <v>0</v>
      </c>
      <c r="L4720" s="9">
        <v>0</v>
      </c>
      <c r="M4720" s="9">
        <v>12</v>
      </c>
      <c r="N4720" s="9">
        <v>1</v>
      </c>
      <c r="O4720" s="7" t="s">
        <v>71</v>
      </c>
      <c r="P4720" s="9">
        <v>0</v>
      </c>
      <c r="Q4720" s="9">
        <v>0</v>
      </c>
      <c r="R4720" s="9">
        <v>12</v>
      </c>
    </row>
    <row r="4721" spans="1:18" x14ac:dyDescent="0.25">
      <c r="A4721" s="7" t="s">
        <v>9493</v>
      </c>
      <c r="B4721" s="8">
        <v>44539</v>
      </c>
      <c r="C4721" s="9">
        <v>1</v>
      </c>
      <c r="D4721" s="7" t="s">
        <v>9494</v>
      </c>
      <c r="E4721" s="7" t="s">
        <v>592</v>
      </c>
      <c r="F4721" s="7" t="s">
        <v>9495</v>
      </c>
      <c r="G4721" s="8">
        <v>44513</v>
      </c>
      <c r="H4721" s="7" t="s">
        <v>2781</v>
      </c>
      <c r="I4721" s="7"/>
      <c r="J4721" s="7"/>
      <c r="K4721" s="9">
        <v>0</v>
      </c>
      <c r="L4721" s="9">
        <v>0</v>
      </c>
      <c r="M4721" s="9">
        <v>460</v>
      </c>
      <c r="N4721" s="9">
        <v>1</v>
      </c>
      <c r="O4721" s="7" t="s">
        <v>71</v>
      </c>
      <c r="P4721" s="9">
        <v>0</v>
      </c>
      <c r="Q4721" s="9">
        <v>0</v>
      </c>
      <c r="R4721" s="9">
        <v>498</v>
      </c>
    </row>
    <row r="4722" spans="1:18" x14ac:dyDescent="0.25">
      <c r="A4722" s="7" t="s">
        <v>9496</v>
      </c>
      <c r="B4722" s="8">
        <v>44539</v>
      </c>
      <c r="C4722" s="9">
        <v>1</v>
      </c>
      <c r="D4722" s="7" t="s">
        <v>9497</v>
      </c>
      <c r="E4722" s="7" t="s">
        <v>592</v>
      </c>
      <c r="F4722" s="7" t="s">
        <v>9498</v>
      </c>
      <c r="G4722" s="8">
        <v>44512</v>
      </c>
      <c r="H4722" s="7" t="s">
        <v>2781</v>
      </c>
      <c r="I4722" s="7"/>
      <c r="J4722" s="7"/>
      <c r="K4722" s="9">
        <v>0</v>
      </c>
      <c r="L4722" s="9">
        <v>0</v>
      </c>
      <c r="M4722" s="9">
        <v>10</v>
      </c>
      <c r="N4722" s="9">
        <v>1</v>
      </c>
      <c r="O4722" s="7" t="s">
        <v>71</v>
      </c>
      <c r="P4722" s="9">
        <v>0</v>
      </c>
      <c r="Q4722" s="9">
        <v>0</v>
      </c>
      <c r="R4722" s="9">
        <v>10</v>
      </c>
    </row>
    <row r="4723" spans="1:18" x14ac:dyDescent="0.25">
      <c r="A4723" s="7" t="s">
        <v>9499</v>
      </c>
      <c r="B4723" s="8">
        <v>44539</v>
      </c>
      <c r="C4723" s="9">
        <v>1</v>
      </c>
      <c r="D4723" s="7" t="s">
        <v>9500</v>
      </c>
      <c r="E4723" s="7" t="s">
        <v>592</v>
      </c>
      <c r="F4723" s="7" t="s">
        <v>9501</v>
      </c>
      <c r="G4723" s="8">
        <v>44512</v>
      </c>
      <c r="H4723" s="7" t="s">
        <v>2781</v>
      </c>
      <c r="I4723" s="7"/>
      <c r="J4723" s="7"/>
      <c r="K4723" s="9">
        <v>0</v>
      </c>
      <c r="L4723" s="9">
        <v>0</v>
      </c>
      <c r="M4723" s="9">
        <v>10</v>
      </c>
      <c r="N4723" s="9">
        <v>1</v>
      </c>
      <c r="O4723" s="7" t="s">
        <v>71</v>
      </c>
      <c r="P4723" s="9">
        <v>0</v>
      </c>
      <c r="Q4723" s="9">
        <v>0</v>
      </c>
      <c r="R4723" s="9">
        <v>10</v>
      </c>
    </row>
    <row r="4724" spans="1:18" x14ac:dyDescent="0.25">
      <c r="A4724" s="7" t="s">
        <v>9502</v>
      </c>
      <c r="B4724" s="8">
        <v>44539</v>
      </c>
      <c r="C4724" s="9">
        <v>1</v>
      </c>
      <c r="D4724" s="7" t="s">
        <v>9503</v>
      </c>
      <c r="E4724" s="7" t="s">
        <v>592</v>
      </c>
      <c r="F4724" s="7" t="s">
        <v>9504</v>
      </c>
      <c r="G4724" s="8">
        <v>44512</v>
      </c>
      <c r="H4724" s="7" t="s">
        <v>2781</v>
      </c>
      <c r="I4724" s="7"/>
      <c r="J4724" s="7"/>
      <c r="K4724" s="9">
        <v>0</v>
      </c>
      <c r="L4724" s="9">
        <v>0</v>
      </c>
      <c r="M4724" s="9">
        <v>57</v>
      </c>
      <c r="N4724" s="9">
        <v>1</v>
      </c>
      <c r="O4724" s="7" t="s">
        <v>71</v>
      </c>
      <c r="P4724" s="9">
        <v>0</v>
      </c>
      <c r="Q4724" s="9">
        <v>0</v>
      </c>
      <c r="R4724" s="9">
        <v>73</v>
      </c>
    </row>
    <row r="4725" spans="1:18" x14ac:dyDescent="0.25">
      <c r="A4725" s="7" t="s">
        <v>9505</v>
      </c>
      <c r="B4725" s="8">
        <v>44539</v>
      </c>
      <c r="C4725" s="9">
        <v>1</v>
      </c>
      <c r="D4725" s="7" t="s">
        <v>9506</v>
      </c>
      <c r="E4725" s="7" t="s">
        <v>592</v>
      </c>
      <c r="F4725" s="7" t="s">
        <v>9507</v>
      </c>
      <c r="G4725" s="8">
        <v>44513</v>
      </c>
      <c r="H4725" s="7" t="s">
        <v>2781</v>
      </c>
      <c r="I4725" s="7"/>
      <c r="J4725" s="7"/>
      <c r="K4725" s="9">
        <v>0</v>
      </c>
      <c r="L4725" s="9">
        <v>0</v>
      </c>
      <c r="M4725" s="9">
        <v>40</v>
      </c>
      <c r="N4725" s="9">
        <v>1</v>
      </c>
      <c r="O4725" s="7" t="s">
        <v>71</v>
      </c>
      <c r="P4725" s="9">
        <v>0</v>
      </c>
      <c r="Q4725" s="9">
        <v>0</v>
      </c>
      <c r="R4725" s="9">
        <v>40</v>
      </c>
    </row>
    <row r="4726" spans="1:18" x14ac:dyDescent="0.25">
      <c r="A4726" s="7" t="s">
        <v>9508</v>
      </c>
      <c r="B4726" s="8">
        <v>44539</v>
      </c>
      <c r="C4726" s="9">
        <v>1</v>
      </c>
      <c r="D4726" s="7" t="s">
        <v>9509</v>
      </c>
      <c r="E4726" s="7" t="s">
        <v>592</v>
      </c>
      <c r="F4726" s="7" t="s">
        <v>9510</v>
      </c>
      <c r="G4726" s="8">
        <v>44467</v>
      </c>
      <c r="H4726" s="7" t="s">
        <v>2781</v>
      </c>
      <c r="I4726" s="7"/>
      <c r="J4726" s="7"/>
      <c r="K4726" s="9">
        <v>0</v>
      </c>
      <c r="L4726" s="9">
        <v>0</v>
      </c>
      <c r="M4726" s="9">
        <v>20</v>
      </c>
      <c r="N4726" s="9">
        <v>1</v>
      </c>
      <c r="O4726" s="7" t="s">
        <v>71</v>
      </c>
      <c r="P4726" s="9">
        <v>0</v>
      </c>
      <c r="Q4726" s="9">
        <v>0</v>
      </c>
      <c r="R4726" s="9">
        <v>20</v>
      </c>
    </row>
    <row r="4727" spans="1:18" x14ac:dyDescent="0.25">
      <c r="A4727" s="7" t="s">
        <v>9511</v>
      </c>
      <c r="B4727" s="8">
        <v>44543</v>
      </c>
      <c r="C4727" s="9">
        <v>1</v>
      </c>
      <c r="D4727" s="7" t="s">
        <v>9512</v>
      </c>
      <c r="E4727" s="7" t="s">
        <v>592</v>
      </c>
      <c r="F4727" s="7" t="s">
        <v>9513</v>
      </c>
      <c r="G4727" s="8">
        <v>44539</v>
      </c>
      <c r="H4727" s="7" t="s">
        <v>2781</v>
      </c>
      <c r="I4727" s="7"/>
      <c r="J4727" s="7"/>
      <c r="K4727" s="9">
        <v>0</v>
      </c>
      <c r="L4727" s="9">
        <v>0</v>
      </c>
      <c r="M4727" s="9">
        <v>1560</v>
      </c>
      <c r="N4727" s="9">
        <v>1</v>
      </c>
      <c r="O4727" s="7" t="s">
        <v>53</v>
      </c>
      <c r="P4727" s="9">
        <v>0</v>
      </c>
      <c r="Q4727" s="9">
        <v>0</v>
      </c>
      <c r="R4727" s="9">
        <v>1560</v>
      </c>
    </row>
    <row r="4728" spans="1:18" x14ac:dyDescent="0.25">
      <c r="A4728" s="7" t="s">
        <v>9514</v>
      </c>
      <c r="B4728" s="8">
        <v>44543</v>
      </c>
      <c r="C4728" s="9">
        <v>1</v>
      </c>
      <c r="D4728" s="7" t="s">
        <v>9515</v>
      </c>
      <c r="E4728" s="7" t="s">
        <v>592</v>
      </c>
      <c r="F4728" s="7" t="s">
        <v>9516</v>
      </c>
      <c r="G4728" s="8">
        <v>44539</v>
      </c>
      <c r="H4728" s="7" t="s">
        <v>2781</v>
      </c>
      <c r="I4728" s="7"/>
      <c r="J4728" s="7"/>
      <c r="K4728" s="9">
        <v>0</v>
      </c>
      <c r="L4728" s="9">
        <v>0</v>
      </c>
      <c r="M4728" s="9">
        <v>7800</v>
      </c>
      <c r="N4728" s="9">
        <v>1</v>
      </c>
      <c r="O4728" s="7" t="s">
        <v>53</v>
      </c>
      <c r="P4728" s="9">
        <v>0</v>
      </c>
      <c r="Q4728" s="9">
        <v>0</v>
      </c>
      <c r="R4728" s="9">
        <v>7800</v>
      </c>
    </row>
    <row r="4729" spans="1:18" x14ac:dyDescent="0.25">
      <c r="A4729" s="7" t="s">
        <v>9517</v>
      </c>
      <c r="B4729" s="8">
        <v>44543</v>
      </c>
      <c r="C4729" s="9">
        <v>1</v>
      </c>
      <c r="D4729" s="7" t="s">
        <v>9518</v>
      </c>
      <c r="E4729" s="7" t="s">
        <v>592</v>
      </c>
      <c r="F4729" s="7" t="s">
        <v>9519</v>
      </c>
      <c r="G4729" s="8">
        <v>44539</v>
      </c>
      <c r="H4729" s="7" t="s">
        <v>2781</v>
      </c>
      <c r="I4729" s="7"/>
      <c r="J4729" s="7"/>
      <c r="K4729" s="9">
        <v>0</v>
      </c>
      <c r="L4729" s="9">
        <v>0</v>
      </c>
      <c r="M4729" s="9">
        <v>3120</v>
      </c>
      <c r="N4729" s="9">
        <v>1</v>
      </c>
      <c r="O4729" s="7" t="s">
        <v>53</v>
      </c>
      <c r="P4729" s="9">
        <v>0</v>
      </c>
      <c r="Q4729" s="9">
        <v>0</v>
      </c>
      <c r="R4729" s="9">
        <v>3120</v>
      </c>
    </row>
    <row r="4730" spans="1:18" x14ac:dyDescent="0.25">
      <c r="A4730" s="7" t="s">
        <v>9520</v>
      </c>
      <c r="B4730" s="8">
        <v>44543</v>
      </c>
      <c r="C4730" s="9">
        <v>1</v>
      </c>
      <c r="D4730" s="7" t="s">
        <v>9521</v>
      </c>
      <c r="E4730" s="7" t="s">
        <v>592</v>
      </c>
      <c r="F4730" s="7" t="s">
        <v>9522</v>
      </c>
      <c r="G4730" s="8">
        <v>44539</v>
      </c>
      <c r="H4730" s="7" t="s">
        <v>2781</v>
      </c>
      <c r="I4730" s="7"/>
      <c r="J4730" s="7"/>
      <c r="K4730" s="9">
        <v>0</v>
      </c>
      <c r="L4730" s="9">
        <v>0</v>
      </c>
      <c r="M4730" s="9">
        <v>3900</v>
      </c>
      <c r="N4730" s="9">
        <v>1</v>
      </c>
      <c r="O4730" s="7" t="s">
        <v>53</v>
      </c>
      <c r="P4730" s="9">
        <v>0</v>
      </c>
      <c r="Q4730" s="9">
        <v>0</v>
      </c>
      <c r="R4730" s="9">
        <v>3900</v>
      </c>
    </row>
    <row r="4731" spans="1:18" x14ac:dyDescent="0.25">
      <c r="A4731" s="7" t="s">
        <v>9523</v>
      </c>
      <c r="B4731" s="8">
        <v>44543</v>
      </c>
      <c r="C4731" s="9">
        <v>1</v>
      </c>
      <c r="D4731" s="7" t="s">
        <v>9524</v>
      </c>
      <c r="E4731" s="7" t="s">
        <v>592</v>
      </c>
      <c r="F4731" s="7" t="s">
        <v>9525</v>
      </c>
      <c r="G4731" s="8">
        <v>44539</v>
      </c>
      <c r="H4731" s="7" t="s">
        <v>2781</v>
      </c>
      <c r="I4731" s="7"/>
      <c r="J4731" s="7"/>
      <c r="K4731" s="9">
        <v>0</v>
      </c>
      <c r="L4731" s="9">
        <v>0</v>
      </c>
      <c r="M4731" s="9">
        <v>1560</v>
      </c>
      <c r="N4731" s="9">
        <v>1</v>
      </c>
      <c r="O4731" s="7" t="s">
        <v>53</v>
      </c>
      <c r="P4731" s="9">
        <v>0</v>
      </c>
      <c r="Q4731" s="9">
        <v>0</v>
      </c>
      <c r="R4731" s="9">
        <v>1560</v>
      </c>
    </row>
    <row r="4732" spans="1:18" x14ac:dyDescent="0.25">
      <c r="A4732" s="7" t="s">
        <v>9526</v>
      </c>
      <c r="B4732" s="8">
        <v>44543</v>
      </c>
      <c r="C4732" s="9">
        <v>1</v>
      </c>
      <c r="D4732" s="7" t="s">
        <v>9527</v>
      </c>
      <c r="E4732" s="7" t="s">
        <v>592</v>
      </c>
      <c r="F4732" s="7" t="s">
        <v>9528</v>
      </c>
      <c r="G4732" s="8">
        <v>44539</v>
      </c>
      <c r="H4732" s="7" t="s">
        <v>2781</v>
      </c>
      <c r="I4732" s="7"/>
      <c r="J4732" s="7"/>
      <c r="K4732" s="9">
        <v>0</v>
      </c>
      <c r="L4732" s="9">
        <v>0</v>
      </c>
      <c r="M4732" s="9">
        <v>1560</v>
      </c>
      <c r="N4732" s="9">
        <v>1</v>
      </c>
      <c r="O4732" s="7" t="s">
        <v>53</v>
      </c>
      <c r="P4732" s="9">
        <v>0</v>
      </c>
      <c r="Q4732" s="9">
        <v>0</v>
      </c>
      <c r="R4732" s="9">
        <v>1560</v>
      </c>
    </row>
    <row r="4733" spans="1:18" x14ac:dyDescent="0.25">
      <c r="A4733" s="7" t="s">
        <v>9529</v>
      </c>
      <c r="B4733" s="8">
        <v>44546</v>
      </c>
      <c r="C4733" s="9">
        <v>1</v>
      </c>
      <c r="D4733" s="7" t="s">
        <v>9530</v>
      </c>
      <c r="E4733" s="7" t="s">
        <v>592</v>
      </c>
      <c r="F4733" s="7" t="s">
        <v>9531</v>
      </c>
      <c r="G4733" s="8">
        <v>44530</v>
      </c>
      <c r="H4733" s="7" t="s">
        <v>2781</v>
      </c>
      <c r="I4733" s="7"/>
      <c r="J4733" s="7"/>
      <c r="K4733" s="9">
        <v>0</v>
      </c>
      <c r="L4733" s="9">
        <v>0</v>
      </c>
      <c r="M4733" s="9">
        <v>1000</v>
      </c>
      <c r="N4733" s="9">
        <v>1</v>
      </c>
      <c r="O4733" s="7" t="s">
        <v>53</v>
      </c>
      <c r="P4733" s="9">
        <v>0</v>
      </c>
      <c r="Q4733" s="9">
        <v>0</v>
      </c>
      <c r="R4733" s="9">
        <v>1000</v>
      </c>
    </row>
    <row r="4734" spans="1:18" x14ac:dyDescent="0.25">
      <c r="A4734" s="7" t="s">
        <v>9532</v>
      </c>
      <c r="B4734" s="8">
        <v>44546</v>
      </c>
      <c r="C4734" s="9">
        <v>1</v>
      </c>
      <c r="D4734" s="7" t="s">
        <v>9533</v>
      </c>
      <c r="E4734" s="7" t="s">
        <v>592</v>
      </c>
      <c r="F4734" s="7" t="s">
        <v>9534</v>
      </c>
      <c r="G4734" s="8">
        <v>44513</v>
      </c>
      <c r="H4734" s="7" t="s">
        <v>2781</v>
      </c>
      <c r="I4734" s="7"/>
      <c r="J4734" s="7"/>
      <c r="K4734" s="9">
        <v>0</v>
      </c>
      <c r="L4734" s="9">
        <v>0</v>
      </c>
      <c r="M4734" s="9">
        <v>1000</v>
      </c>
      <c r="N4734" s="9">
        <v>1</v>
      </c>
      <c r="O4734" s="7" t="s">
        <v>53</v>
      </c>
      <c r="P4734" s="9">
        <v>0</v>
      </c>
      <c r="Q4734" s="9">
        <v>0</v>
      </c>
      <c r="R4734" s="9">
        <v>1000</v>
      </c>
    </row>
    <row r="4735" spans="1:18" x14ac:dyDescent="0.25">
      <c r="A4735" s="7" t="s">
        <v>9535</v>
      </c>
      <c r="B4735" s="8">
        <v>44546</v>
      </c>
      <c r="C4735" s="9">
        <v>1</v>
      </c>
      <c r="D4735" s="7" t="s">
        <v>9536</v>
      </c>
      <c r="E4735" s="7" t="s">
        <v>592</v>
      </c>
      <c r="F4735" s="7" t="s">
        <v>9537</v>
      </c>
      <c r="G4735" s="8">
        <v>44516</v>
      </c>
      <c r="H4735" s="7" t="s">
        <v>2781</v>
      </c>
      <c r="I4735" s="7"/>
      <c r="J4735" s="7"/>
      <c r="K4735" s="9">
        <v>0</v>
      </c>
      <c r="L4735" s="9">
        <v>0</v>
      </c>
      <c r="M4735" s="9">
        <v>2000</v>
      </c>
      <c r="N4735" s="9">
        <v>1</v>
      </c>
      <c r="O4735" s="7" t="s">
        <v>53</v>
      </c>
      <c r="P4735" s="9">
        <v>0</v>
      </c>
      <c r="Q4735" s="9">
        <v>0</v>
      </c>
      <c r="R4735" s="9">
        <v>2000</v>
      </c>
    </row>
    <row r="4736" spans="1:18" x14ac:dyDescent="0.25">
      <c r="A4736" s="7" t="s">
        <v>9538</v>
      </c>
      <c r="B4736" s="8">
        <v>44546</v>
      </c>
      <c r="C4736" s="9">
        <v>1</v>
      </c>
      <c r="D4736" s="7" t="s">
        <v>9539</v>
      </c>
      <c r="E4736" s="7" t="s">
        <v>592</v>
      </c>
      <c r="F4736" s="7" t="s">
        <v>9540</v>
      </c>
      <c r="G4736" s="8">
        <v>44516</v>
      </c>
      <c r="H4736" s="7" t="s">
        <v>2781</v>
      </c>
      <c r="I4736" s="7"/>
      <c r="J4736" s="7"/>
      <c r="K4736" s="9">
        <v>0</v>
      </c>
      <c r="L4736" s="9">
        <v>0</v>
      </c>
      <c r="M4736" s="9">
        <v>3000</v>
      </c>
      <c r="N4736" s="9">
        <v>1</v>
      </c>
      <c r="O4736" s="7" t="s">
        <v>53</v>
      </c>
      <c r="P4736" s="9">
        <v>0</v>
      </c>
      <c r="Q4736" s="9">
        <v>0</v>
      </c>
      <c r="R4736" s="9">
        <v>3000</v>
      </c>
    </row>
    <row r="4737" spans="1:18" x14ac:dyDescent="0.25">
      <c r="A4737" s="7" t="s">
        <v>9541</v>
      </c>
      <c r="B4737" s="8">
        <v>44546</v>
      </c>
      <c r="C4737" s="9">
        <v>1</v>
      </c>
      <c r="D4737" s="7" t="s">
        <v>9542</v>
      </c>
      <c r="E4737" s="7" t="s">
        <v>592</v>
      </c>
      <c r="F4737" s="7" t="s">
        <v>9543</v>
      </c>
      <c r="G4737" s="8">
        <v>44520</v>
      </c>
      <c r="H4737" s="7" t="s">
        <v>2781</v>
      </c>
      <c r="I4737" s="7"/>
      <c r="J4737" s="7"/>
      <c r="K4737" s="9">
        <v>0</v>
      </c>
      <c r="L4737" s="9">
        <v>0</v>
      </c>
      <c r="M4737" s="9">
        <v>3500</v>
      </c>
      <c r="N4737" s="9">
        <v>1</v>
      </c>
      <c r="O4737" s="7" t="s">
        <v>53</v>
      </c>
      <c r="P4737" s="9">
        <v>0</v>
      </c>
      <c r="Q4737" s="9">
        <v>0</v>
      </c>
      <c r="R4737" s="9">
        <v>3500</v>
      </c>
    </row>
    <row r="4738" spans="1:18" x14ac:dyDescent="0.25">
      <c r="A4738" s="7" t="s">
        <v>9544</v>
      </c>
      <c r="B4738" s="8">
        <v>44546</v>
      </c>
      <c r="C4738" s="9">
        <v>1</v>
      </c>
      <c r="D4738" s="7" t="s">
        <v>9545</v>
      </c>
      <c r="E4738" s="7" t="s">
        <v>592</v>
      </c>
      <c r="F4738" s="7" t="s">
        <v>9546</v>
      </c>
      <c r="G4738" s="8">
        <v>44522</v>
      </c>
      <c r="H4738" s="7" t="s">
        <v>2781</v>
      </c>
      <c r="I4738" s="7"/>
      <c r="J4738" s="7"/>
      <c r="K4738" s="9">
        <v>0</v>
      </c>
      <c r="L4738" s="9">
        <v>0</v>
      </c>
      <c r="M4738" s="9">
        <v>2000</v>
      </c>
      <c r="N4738" s="9">
        <v>1</v>
      </c>
      <c r="O4738" s="7" t="s">
        <v>53</v>
      </c>
      <c r="P4738" s="9">
        <v>0</v>
      </c>
      <c r="Q4738" s="9">
        <v>0</v>
      </c>
      <c r="R4738" s="9">
        <v>2000</v>
      </c>
    </row>
    <row r="4739" spans="1:18" x14ac:dyDescent="0.25">
      <c r="A4739" s="7" t="s">
        <v>9547</v>
      </c>
      <c r="B4739" s="8">
        <v>44550</v>
      </c>
      <c r="C4739" s="9">
        <v>1</v>
      </c>
      <c r="D4739" s="7" t="s">
        <v>9548</v>
      </c>
      <c r="E4739" s="7" t="s">
        <v>592</v>
      </c>
      <c r="F4739" s="7" t="s">
        <v>9549</v>
      </c>
      <c r="G4739" s="8">
        <v>44426</v>
      </c>
      <c r="H4739" s="7" t="s">
        <v>2781</v>
      </c>
      <c r="I4739" s="7"/>
      <c r="J4739" s="7"/>
      <c r="K4739" s="9">
        <v>0</v>
      </c>
      <c r="L4739" s="9">
        <v>0</v>
      </c>
      <c r="M4739" s="9">
        <v>0</v>
      </c>
      <c r="N4739" s="9">
        <v>1</v>
      </c>
      <c r="O4739" s="7" t="s">
        <v>53</v>
      </c>
      <c r="P4739" s="9">
        <v>0</v>
      </c>
      <c r="Q4739" s="9">
        <v>0</v>
      </c>
      <c r="R4739" s="9">
        <v>1307</v>
      </c>
    </row>
    <row r="4740" spans="1:18" x14ac:dyDescent="0.25">
      <c r="A4740" s="7" t="s">
        <v>9550</v>
      </c>
      <c r="B4740" s="8">
        <v>44566</v>
      </c>
      <c r="C4740" s="9">
        <v>1</v>
      </c>
      <c r="D4740" s="7" t="s">
        <v>9551</v>
      </c>
      <c r="E4740" s="7" t="s">
        <v>592</v>
      </c>
      <c r="F4740" s="7" t="s">
        <v>9552</v>
      </c>
      <c r="G4740" s="8">
        <v>44559</v>
      </c>
      <c r="H4740" s="7" t="s">
        <v>2781</v>
      </c>
      <c r="I4740" s="7"/>
      <c r="J4740" s="7"/>
      <c r="K4740" s="9">
        <v>0</v>
      </c>
      <c r="L4740" s="9">
        <v>0</v>
      </c>
      <c r="M4740" s="9">
        <v>13248</v>
      </c>
      <c r="N4740" s="9">
        <v>1</v>
      </c>
      <c r="O4740" s="7" t="s">
        <v>53</v>
      </c>
      <c r="P4740" s="9">
        <v>0</v>
      </c>
      <c r="Q4740" s="9">
        <v>0</v>
      </c>
      <c r="R4740" s="9">
        <v>13248</v>
      </c>
    </row>
    <row r="4741" spans="1:18" x14ac:dyDescent="0.25">
      <c r="A4741" s="7" t="s">
        <v>9553</v>
      </c>
      <c r="B4741" s="8">
        <v>44567</v>
      </c>
      <c r="C4741" s="9">
        <v>1</v>
      </c>
      <c r="D4741" s="7" t="s">
        <v>9554</v>
      </c>
      <c r="E4741" s="7" t="s">
        <v>592</v>
      </c>
      <c r="F4741" s="7" t="s">
        <v>9555</v>
      </c>
      <c r="G4741" s="8">
        <v>44553</v>
      </c>
      <c r="H4741" s="7" t="s">
        <v>2781</v>
      </c>
      <c r="I4741" s="7"/>
      <c r="J4741" s="7"/>
      <c r="K4741" s="9">
        <v>0</v>
      </c>
      <c r="L4741" s="9">
        <v>0</v>
      </c>
      <c r="M4741" s="9">
        <v>1500</v>
      </c>
      <c r="N4741" s="9">
        <v>1</v>
      </c>
      <c r="O4741" s="7" t="s">
        <v>53</v>
      </c>
      <c r="P4741" s="9">
        <v>0</v>
      </c>
      <c r="Q4741" s="9">
        <v>0</v>
      </c>
      <c r="R4741" s="9">
        <v>1500</v>
      </c>
    </row>
    <row r="4742" spans="1:18" x14ac:dyDescent="0.25">
      <c r="A4742" s="7" t="s">
        <v>9556</v>
      </c>
      <c r="B4742" s="8">
        <v>44567</v>
      </c>
      <c r="C4742" s="9">
        <v>1</v>
      </c>
      <c r="D4742" s="7" t="s">
        <v>9557</v>
      </c>
      <c r="E4742" s="7" t="s">
        <v>592</v>
      </c>
      <c r="F4742" s="7" t="s">
        <v>9558</v>
      </c>
      <c r="G4742" s="8">
        <v>44524</v>
      </c>
      <c r="H4742" s="7" t="s">
        <v>2781</v>
      </c>
      <c r="I4742" s="7"/>
      <c r="J4742" s="7"/>
      <c r="K4742" s="9">
        <v>0</v>
      </c>
      <c r="L4742" s="9">
        <v>0</v>
      </c>
      <c r="M4742" s="9">
        <v>90</v>
      </c>
      <c r="N4742" s="9">
        <v>1</v>
      </c>
      <c r="O4742" s="7" t="s">
        <v>71</v>
      </c>
      <c r="P4742" s="9">
        <v>0</v>
      </c>
      <c r="Q4742" s="9">
        <v>0</v>
      </c>
      <c r="R4742" s="9">
        <v>90</v>
      </c>
    </row>
    <row r="4743" spans="1:18" x14ac:dyDescent="0.25">
      <c r="A4743" s="7" t="s">
        <v>9559</v>
      </c>
      <c r="B4743" s="8">
        <v>44567</v>
      </c>
      <c r="C4743" s="9">
        <v>1</v>
      </c>
      <c r="D4743" s="7" t="s">
        <v>9560</v>
      </c>
      <c r="E4743" s="7" t="s">
        <v>592</v>
      </c>
      <c r="F4743" s="7" t="s">
        <v>9561</v>
      </c>
      <c r="G4743" s="8">
        <v>44523</v>
      </c>
      <c r="H4743" s="7" t="s">
        <v>2781</v>
      </c>
      <c r="I4743" s="7"/>
      <c r="J4743" s="7"/>
      <c r="K4743" s="9">
        <v>0</v>
      </c>
      <c r="L4743" s="9">
        <v>0</v>
      </c>
      <c r="M4743" s="9">
        <v>90</v>
      </c>
      <c r="N4743" s="9">
        <v>1</v>
      </c>
      <c r="O4743" s="7" t="s">
        <v>71</v>
      </c>
      <c r="P4743" s="9">
        <v>0</v>
      </c>
      <c r="Q4743" s="9">
        <v>0</v>
      </c>
      <c r="R4743" s="9">
        <v>90</v>
      </c>
    </row>
    <row r="4744" spans="1:18" x14ac:dyDescent="0.25">
      <c r="A4744" s="7" t="s">
        <v>9562</v>
      </c>
      <c r="B4744" s="8">
        <v>44567</v>
      </c>
      <c r="C4744" s="9">
        <v>1</v>
      </c>
      <c r="D4744" s="7" t="s">
        <v>9563</v>
      </c>
      <c r="E4744" s="7" t="s">
        <v>592</v>
      </c>
      <c r="F4744" s="7" t="s">
        <v>9564</v>
      </c>
      <c r="G4744" s="8">
        <v>44534</v>
      </c>
      <c r="H4744" s="7" t="s">
        <v>2781</v>
      </c>
      <c r="I4744" s="7"/>
      <c r="J4744" s="7"/>
      <c r="K4744" s="9">
        <v>0</v>
      </c>
      <c r="L4744" s="9">
        <v>0</v>
      </c>
      <c r="M4744" s="9">
        <v>90</v>
      </c>
      <c r="N4744" s="9">
        <v>1</v>
      </c>
      <c r="O4744" s="7" t="s">
        <v>71</v>
      </c>
      <c r="P4744" s="9">
        <v>0</v>
      </c>
      <c r="Q4744" s="9">
        <v>0</v>
      </c>
      <c r="R4744" s="9">
        <v>90</v>
      </c>
    </row>
    <row r="4745" spans="1:18" x14ac:dyDescent="0.25">
      <c r="A4745" s="7" t="s">
        <v>9565</v>
      </c>
      <c r="B4745" s="8">
        <v>44567</v>
      </c>
      <c r="C4745" s="9">
        <v>1</v>
      </c>
      <c r="D4745" s="7" t="s">
        <v>9566</v>
      </c>
      <c r="E4745" s="7" t="s">
        <v>592</v>
      </c>
      <c r="F4745" s="7" t="s">
        <v>9567</v>
      </c>
      <c r="G4745" s="8">
        <v>44512</v>
      </c>
      <c r="H4745" s="7" t="s">
        <v>2781</v>
      </c>
      <c r="I4745" s="7"/>
      <c r="J4745" s="7"/>
      <c r="K4745" s="9">
        <v>0</v>
      </c>
      <c r="L4745" s="9">
        <v>0</v>
      </c>
      <c r="M4745" s="9">
        <v>90</v>
      </c>
      <c r="N4745" s="9">
        <v>1</v>
      </c>
      <c r="O4745" s="7" t="s">
        <v>71</v>
      </c>
      <c r="P4745" s="9">
        <v>0</v>
      </c>
      <c r="Q4745" s="9">
        <v>0</v>
      </c>
      <c r="R4745" s="9">
        <v>90</v>
      </c>
    </row>
    <row r="4746" spans="1:18" x14ac:dyDescent="0.25">
      <c r="A4746" s="7" t="s">
        <v>9568</v>
      </c>
      <c r="B4746" s="8">
        <v>44567</v>
      </c>
      <c r="C4746" s="9">
        <v>1</v>
      </c>
      <c r="D4746" s="7" t="s">
        <v>9569</v>
      </c>
      <c r="E4746" s="7" t="s">
        <v>592</v>
      </c>
      <c r="F4746" s="7" t="s">
        <v>9570</v>
      </c>
      <c r="G4746" s="8">
        <v>44523</v>
      </c>
      <c r="H4746" s="7" t="s">
        <v>2781</v>
      </c>
      <c r="I4746" s="7"/>
      <c r="J4746" s="7"/>
      <c r="K4746" s="9">
        <v>0</v>
      </c>
      <c r="L4746" s="9">
        <v>0</v>
      </c>
      <c r="M4746" s="9">
        <v>90</v>
      </c>
      <c r="N4746" s="9">
        <v>1</v>
      </c>
      <c r="O4746" s="7" t="s">
        <v>71</v>
      </c>
      <c r="P4746" s="9">
        <v>0</v>
      </c>
      <c r="Q4746" s="9">
        <v>0</v>
      </c>
      <c r="R4746" s="9">
        <v>90</v>
      </c>
    </row>
    <row r="4747" spans="1:18" x14ac:dyDescent="0.25">
      <c r="A4747" s="7" t="s">
        <v>9571</v>
      </c>
      <c r="B4747" s="8">
        <v>44567</v>
      </c>
      <c r="C4747" s="9">
        <v>1</v>
      </c>
      <c r="D4747" s="7" t="s">
        <v>9572</v>
      </c>
      <c r="E4747" s="7" t="s">
        <v>592</v>
      </c>
      <c r="F4747" s="7" t="s">
        <v>9573</v>
      </c>
      <c r="G4747" s="8">
        <v>44555</v>
      </c>
      <c r="H4747" s="7" t="s">
        <v>2781</v>
      </c>
      <c r="I4747" s="7"/>
      <c r="J4747" s="7"/>
      <c r="K4747" s="9">
        <v>0</v>
      </c>
      <c r="L4747" s="9">
        <v>0</v>
      </c>
      <c r="M4747" s="9">
        <v>90</v>
      </c>
      <c r="N4747" s="9">
        <v>1</v>
      </c>
      <c r="O4747" s="7" t="s">
        <v>71</v>
      </c>
      <c r="P4747" s="9">
        <v>0</v>
      </c>
      <c r="Q4747" s="9">
        <v>0</v>
      </c>
      <c r="R4747" s="9">
        <v>90</v>
      </c>
    </row>
    <row r="4748" spans="1:18" x14ac:dyDescent="0.25">
      <c r="A4748" s="7" t="s">
        <v>9574</v>
      </c>
      <c r="B4748" s="8">
        <v>44567</v>
      </c>
      <c r="C4748" s="9">
        <v>1</v>
      </c>
      <c r="D4748" s="7" t="s">
        <v>9575</v>
      </c>
      <c r="E4748" s="7" t="s">
        <v>592</v>
      </c>
      <c r="F4748" s="7" t="s">
        <v>9576</v>
      </c>
      <c r="G4748" s="8">
        <v>44544</v>
      </c>
      <c r="H4748" s="7" t="s">
        <v>2781</v>
      </c>
      <c r="I4748" s="7"/>
      <c r="J4748" s="7"/>
      <c r="K4748" s="9">
        <v>0</v>
      </c>
      <c r="L4748" s="9">
        <v>0</v>
      </c>
      <c r="M4748" s="9">
        <v>90</v>
      </c>
      <c r="N4748" s="9">
        <v>1</v>
      </c>
      <c r="O4748" s="7" t="s">
        <v>71</v>
      </c>
      <c r="P4748" s="9">
        <v>0</v>
      </c>
      <c r="Q4748" s="9">
        <v>0</v>
      </c>
      <c r="R4748" s="9">
        <v>90</v>
      </c>
    </row>
    <row r="4749" spans="1:18" x14ac:dyDescent="0.25">
      <c r="A4749" s="7" t="s">
        <v>9577</v>
      </c>
      <c r="B4749" s="8">
        <v>44567</v>
      </c>
      <c r="C4749" s="9">
        <v>1</v>
      </c>
      <c r="D4749" s="7" t="s">
        <v>9578</v>
      </c>
      <c r="E4749" s="7" t="s">
        <v>592</v>
      </c>
      <c r="F4749" s="7" t="s">
        <v>9579</v>
      </c>
      <c r="G4749" s="8">
        <v>44545</v>
      </c>
      <c r="H4749" s="7" t="s">
        <v>2781</v>
      </c>
      <c r="I4749" s="7"/>
      <c r="J4749" s="7"/>
      <c r="K4749" s="9">
        <v>0</v>
      </c>
      <c r="L4749" s="9">
        <v>0</v>
      </c>
      <c r="M4749" s="9">
        <v>90</v>
      </c>
      <c r="N4749" s="9">
        <v>1</v>
      </c>
      <c r="O4749" s="7" t="s">
        <v>71</v>
      </c>
      <c r="P4749" s="9">
        <v>0</v>
      </c>
      <c r="Q4749" s="9">
        <v>0</v>
      </c>
      <c r="R4749" s="9">
        <v>90</v>
      </c>
    </row>
    <row r="4750" spans="1:18" x14ac:dyDescent="0.25">
      <c r="A4750" s="7" t="s">
        <v>9580</v>
      </c>
      <c r="B4750" s="8">
        <v>44567</v>
      </c>
      <c r="C4750" s="9">
        <v>2</v>
      </c>
      <c r="D4750" s="7" t="s">
        <v>9581</v>
      </c>
      <c r="E4750" s="7" t="s">
        <v>592</v>
      </c>
      <c r="F4750" s="7" t="s">
        <v>9582</v>
      </c>
      <c r="G4750" s="8">
        <v>44553</v>
      </c>
      <c r="H4750" s="7" t="s">
        <v>2781</v>
      </c>
      <c r="I4750" s="7"/>
      <c r="J4750" s="7"/>
      <c r="K4750" s="9">
        <v>0</v>
      </c>
      <c r="L4750" s="9">
        <v>0</v>
      </c>
      <c r="M4750" s="9">
        <v>90</v>
      </c>
      <c r="N4750" s="9">
        <v>1</v>
      </c>
      <c r="O4750" s="7" t="s">
        <v>71</v>
      </c>
      <c r="P4750" s="9">
        <v>0</v>
      </c>
      <c r="Q4750" s="9">
        <v>0</v>
      </c>
      <c r="R4750" s="9">
        <v>90</v>
      </c>
    </row>
    <row r="4751" spans="1:18" x14ac:dyDescent="0.25">
      <c r="A4751" s="7" t="s">
        <v>9583</v>
      </c>
      <c r="B4751" s="8">
        <v>44567</v>
      </c>
      <c r="C4751" s="9">
        <v>1</v>
      </c>
      <c r="D4751" s="7" t="s">
        <v>9584</v>
      </c>
      <c r="E4751" s="7" t="s">
        <v>592</v>
      </c>
      <c r="F4751" s="7" t="s">
        <v>9585</v>
      </c>
      <c r="G4751" s="8">
        <v>44559</v>
      </c>
      <c r="H4751" s="7" t="s">
        <v>2781</v>
      </c>
      <c r="I4751" s="7"/>
      <c r="J4751" s="7"/>
      <c r="K4751" s="9">
        <v>0</v>
      </c>
      <c r="L4751" s="9">
        <v>0</v>
      </c>
      <c r="M4751" s="9">
        <v>340</v>
      </c>
      <c r="N4751" s="9">
        <v>1</v>
      </c>
      <c r="O4751" s="7" t="s">
        <v>71</v>
      </c>
      <c r="P4751" s="9">
        <v>0</v>
      </c>
      <c r="Q4751" s="9">
        <v>0</v>
      </c>
      <c r="R4751" s="9">
        <v>340</v>
      </c>
    </row>
    <row r="4752" spans="1:18" x14ac:dyDescent="0.25">
      <c r="A4752" s="7" t="s">
        <v>9586</v>
      </c>
      <c r="B4752" s="8">
        <v>44567</v>
      </c>
      <c r="C4752" s="9">
        <v>1</v>
      </c>
      <c r="D4752" s="7" t="s">
        <v>9587</v>
      </c>
      <c r="E4752" s="7" t="s">
        <v>592</v>
      </c>
      <c r="F4752" s="7" t="s">
        <v>9588</v>
      </c>
      <c r="G4752" s="8">
        <v>44508</v>
      </c>
      <c r="H4752" s="7" t="s">
        <v>2781</v>
      </c>
      <c r="I4752" s="7"/>
      <c r="J4752" s="7"/>
      <c r="K4752" s="9">
        <v>0</v>
      </c>
      <c r="L4752" s="9">
        <v>0</v>
      </c>
      <c r="M4752" s="9">
        <v>3800</v>
      </c>
      <c r="N4752" s="9">
        <v>1</v>
      </c>
      <c r="O4752" s="7" t="s">
        <v>53</v>
      </c>
      <c r="P4752" s="9">
        <v>0</v>
      </c>
      <c r="Q4752" s="9">
        <v>0</v>
      </c>
      <c r="R4752" s="9">
        <v>3800</v>
      </c>
    </row>
    <row r="4753" spans="1:18" x14ac:dyDescent="0.25">
      <c r="A4753" s="7" t="s">
        <v>9589</v>
      </c>
      <c r="B4753" s="8">
        <v>44568</v>
      </c>
      <c r="C4753" s="9">
        <v>1</v>
      </c>
      <c r="D4753" s="7" t="s">
        <v>9590</v>
      </c>
      <c r="E4753" s="7" t="s">
        <v>592</v>
      </c>
      <c r="F4753" s="7" t="s">
        <v>9591</v>
      </c>
      <c r="G4753" s="8">
        <v>44550</v>
      </c>
      <c r="H4753" s="7" t="s">
        <v>2781</v>
      </c>
      <c r="I4753" s="7"/>
      <c r="J4753" s="7"/>
      <c r="K4753" s="9">
        <v>0</v>
      </c>
      <c r="L4753" s="9">
        <v>0</v>
      </c>
      <c r="M4753" s="9">
        <v>3540</v>
      </c>
      <c r="N4753" s="9">
        <v>1</v>
      </c>
      <c r="O4753" s="7" t="s">
        <v>53</v>
      </c>
      <c r="P4753" s="9">
        <v>0</v>
      </c>
      <c r="Q4753" s="9">
        <v>0</v>
      </c>
      <c r="R4753" s="9">
        <v>3540</v>
      </c>
    </row>
    <row r="4754" spans="1:18" x14ac:dyDescent="0.25">
      <c r="A4754" s="7" t="s">
        <v>9592</v>
      </c>
      <c r="B4754" s="8">
        <v>44568</v>
      </c>
      <c r="C4754" s="9">
        <v>1</v>
      </c>
      <c r="D4754" s="7" t="s">
        <v>9593</v>
      </c>
      <c r="E4754" s="7" t="s">
        <v>592</v>
      </c>
      <c r="F4754" s="7" t="s">
        <v>9594</v>
      </c>
      <c r="G4754" s="8">
        <v>44524</v>
      </c>
      <c r="H4754" s="7" t="s">
        <v>2781</v>
      </c>
      <c r="I4754" s="7"/>
      <c r="J4754" s="7"/>
      <c r="K4754" s="9">
        <v>0</v>
      </c>
      <c r="L4754" s="9">
        <v>0</v>
      </c>
      <c r="M4754" s="9">
        <v>0</v>
      </c>
      <c r="N4754" s="9">
        <v>1</v>
      </c>
      <c r="O4754" s="7" t="s">
        <v>71</v>
      </c>
      <c r="P4754" s="9">
        <v>0</v>
      </c>
      <c r="Q4754" s="9">
        <v>0</v>
      </c>
      <c r="R4754" s="9">
        <v>85</v>
      </c>
    </row>
    <row r="4755" spans="1:18" x14ac:dyDescent="0.25">
      <c r="A4755" s="7" t="s">
        <v>9595</v>
      </c>
      <c r="B4755" s="8">
        <v>44571</v>
      </c>
      <c r="C4755" s="9">
        <v>1</v>
      </c>
      <c r="D4755" s="7" t="s">
        <v>9596</v>
      </c>
      <c r="E4755" s="7" t="s">
        <v>592</v>
      </c>
      <c r="F4755" s="7" t="s">
        <v>9597</v>
      </c>
      <c r="G4755" s="8">
        <v>44553</v>
      </c>
      <c r="H4755" s="7" t="s">
        <v>2781</v>
      </c>
      <c r="I4755" s="7"/>
      <c r="J4755" s="7"/>
      <c r="K4755" s="9">
        <v>0</v>
      </c>
      <c r="L4755" s="9">
        <v>0</v>
      </c>
      <c r="M4755" s="9">
        <v>2000</v>
      </c>
      <c r="N4755" s="9">
        <v>1</v>
      </c>
      <c r="O4755" s="7" t="s">
        <v>53</v>
      </c>
      <c r="P4755" s="9">
        <v>0</v>
      </c>
      <c r="Q4755" s="9">
        <v>0</v>
      </c>
      <c r="R4755" s="9">
        <v>2000</v>
      </c>
    </row>
    <row r="4756" spans="1:18" x14ac:dyDescent="0.25">
      <c r="A4756" s="7" t="s">
        <v>9598</v>
      </c>
      <c r="B4756" s="8">
        <v>44571</v>
      </c>
      <c r="C4756" s="9">
        <v>1</v>
      </c>
      <c r="D4756" s="7" t="s">
        <v>9599</v>
      </c>
      <c r="E4756" s="7" t="s">
        <v>592</v>
      </c>
      <c r="F4756" s="7" t="s">
        <v>9600</v>
      </c>
      <c r="G4756" s="8">
        <v>44537</v>
      </c>
      <c r="H4756" s="7" t="s">
        <v>2781</v>
      </c>
      <c r="I4756" s="7"/>
      <c r="J4756" s="7"/>
      <c r="K4756" s="9">
        <v>0</v>
      </c>
      <c r="L4756" s="9">
        <v>0</v>
      </c>
      <c r="M4756" s="9">
        <v>1500</v>
      </c>
      <c r="N4756" s="9">
        <v>1</v>
      </c>
      <c r="O4756" s="7" t="s">
        <v>53</v>
      </c>
      <c r="P4756" s="9">
        <v>0</v>
      </c>
      <c r="Q4756" s="9">
        <v>0</v>
      </c>
      <c r="R4756" s="9">
        <v>1500</v>
      </c>
    </row>
    <row r="4757" spans="1:18" x14ac:dyDescent="0.25">
      <c r="A4757" s="7" t="s">
        <v>9601</v>
      </c>
      <c r="B4757" s="8">
        <v>44571</v>
      </c>
      <c r="C4757" s="9">
        <v>1</v>
      </c>
      <c r="D4757" s="7" t="s">
        <v>9602</v>
      </c>
      <c r="E4757" s="7" t="s">
        <v>592</v>
      </c>
      <c r="F4757" s="7" t="s">
        <v>9603</v>
      </c>
      <c r="G4757" s="8">
        <v>44539</v>
      </c>
      <c r="H4757" s="7" t="s">
        <v>2781</v>
      </c>
      <c r="I4757" s="7"/>
      <c r="J4757" s="7"/>
      <c r="K4757" s="9">
        <v>0</v>
      </c>
      <c r="L4757" s="9">
        <v>0</v>
      </c>
      <c r="M4757" s="9">
        <v>2000</v>
      </c>
      <c r="N4757" s="9">
        <v>1</v>
      </c>
      <c r="O4757" s="7" t="s">
        <v>53</v>
      </c>
      <c r="P4757" s="9">
        <v>0</v>
      </c>
      <c r="Q4757" s="9">
        <v>0</v>
      </c>
      <c r="R4757" s="9">
        <v>2000</v>
      </c>
    </row>
    <row r="4758" spans="1:18" x14ac:dyDescent="0.25">
      <c r="A4758" s="7" t="s">
        <v>9604</v>
      </c>
      <c r="B4758" s="8">
        <v>44571</v>
      </c>
      <c r="C4758" s="9">
        <v>1</v>
      </c>
      <c r="D4758" s="7" t="s">
        <v>9605</v>
      </c>
      <c r="E4758" s="7" t="s">
        <v>592</v>
      </c>
      <c r="F4758" s="7" t="s">
        <v>9606</v>
      </c>
      <c r="G4758" s="8">
        <v>44561</v>
      </c>
      <c r="H4758" s="7" t="s">
        <v>2781</v>
      </c>
      <c r="I4758" s="7"/>
      <c r="J4758" s="7"/>
      <c r="K4758" s="9">
        <v>0</v>
      </c>
      <c r="L4758" s="9">
        <v>0</v>
      </c>
      <c r="M4758" s="9">
        <v>1000</v>
      </c>
      <c r="N4758" s="9">
        <v>1</v>
      </c>
      <c r="O4758" s="7" t="s">
        <v>53</v>
      </c>
      <c r="P4758" s="9">
        <v>0</v>
      </c>
      <c r="Q4758" s="9">
        <v>0</v>
      </c>
      <c r="R4758" s="9">
        <v>1000</v>
      </c>
    </row>
    <row r="4759" spans="1:18" x14ac:dyDescent="0.25">
      <c r="A4759" s="7" t="s">
        <v>9607</v>
      </c>
      <c r="B4759" s="8">
        <v>44571</v>
      </c>
      <c r="C4759" s="9">
        <v>1</v>
      </c>
      <c r="D4759" s="7" t="s">
        <v>9608</v>
      </c>
      <c r="E4759" s="7" t="s">
        <v>592</v>
      </c>
      <c r="F4759" s="7" t="s">
        <v>9609</v>
      </c>
      <c r="G4759" s="8">
        <v>44555</v>
      </c>
      <c r="H4759" s="7" t="s">
        <v>2781</v>
      </c>
      <c r="I4759" s="7"/>
      <c r="J4759" s="7"/>
      <c r="K4759" s="9">
        <v>0</v>
      </c>
      <c r="L4759" s="9">
        <v>0</v>
      </c>
      <c r="M4759" s="9">
        <v>500</v>
      </c>
      <c r="N4759" s="9">
        <v>1</v>
      </c>
      <c r="O4759" s="7" t="s">
        <v>53</v>
      </c>
      <c r="P4759" s="9">
        <v>0</v>
      </c>
      <c r="Q4759" s="9">
        <v>0</v>
      </c>
      <c r="R4759" s="9">
        <v>500</v>
      </c>
    </row>
    <row r="4760" spans="1:18" x14ac:dyDescent="0.25">
      <c r="A4760" s="7" t="s">
        <v>9610</v>
      </c>
      <c r="B4760" s="8">
        <v>44571</v>
      </c>
      <c r="C4760" s="9">
        <v>1</v>
      </c>
      <c r="D4760" s="7" t="s">
        <v>9611</v>
      </c>
      <c r="E4760" s="7" t="s">
        <v>592</v>
      </c>
      <c r="F4760" s="7" t="s">
        <v>9612</v>
      </c>
      <c r="G4760" s="8">
        <v>44555</v>
      </c>
      <c r="H4760" s="7" t="s">
        <v>2781</v>
      </c>
      <c r="I4760" s="7"/>
      <c r="J4760" s="7"/>
      <c r="K4760" s="9">
        <v>0</v>
      </c>
      <c r="L4760" s="9">
        <v>0</v>
      </c>
      <c r="M4760" s="9">
        <v>750</v>
      </c>
      <c r="N4760" s="9">
        <v>1</v>
      </c>
      <c r="O4760" s="7" t="s">
        <v>53</v>
      </c>
      <c r="P4760" s="9">
        <v>0</v>
      </c>
      <c r="Q4760" s="9">
        <v>0</v>
      </c>
      <c r="R4760" s="9">
        <v>750</v>
      </c>
    </row>
    <row r="4761" spans="1:18" x14ac:dyDescent="0.25">
      <c r="A4761" s="7" t="s">
        <v>9613</v>
      </c>
      <c r="B4761" s="8">
        <v>44571</v>
      </c>
      <c r="C4761" s="9">
        <v>1</v>
      </c>
      <c r="D4761" s="7" t="s">
        <v>9614</v>
      </c>
      <c r="E4761" s="7" t="s">
        <v>592</v>
      </c>
      <c r="F4761" s="7" t="s">
        <v>9615</v>
      </c>
      <c r="G4761" s="8">
        <v>44555</v>
      </c>
      <c r="H4761" s="7" t="s">
        <v>2781</v>
      </c>
      <c r="I4761" s="7"/>
      <c r="J4761" s="7"/>
      <c r="K4761" s="9">
        <v>0</v>
      </c>
      <c r="L4761" s="9">
        <v>0</v>
      </c>
      <c r="M4761" s="9">
        <v>1000</v>
      </c>
      <c r="N4761" s="9">
        <v>1</v>
      </c>
      <c r="O4761" s="7" t="s">
        <v>53</v>
      </c>
      <c r="P4761" s="9">
        <v>0</v>
      </c>
      <c r="Q4761" s="9">
        <v>0</v>
      </c>
      <c r="R4761" s="9">
        <v>1000</v>
      </c>
    </row>
    <row r="4762" spans="1:18" x14ac:dyDescent="0.25">
      <c r="A4762" s="7" t="s">
        <v>9616</v>
      </c>
      <c r="B4762" s="8">
        <v>44571</v>
      </c>
      <c r="C4762" s="9">
        <v>1</v>
      </c>
      <c r="D4762" s="7" t="s">
        <v>9617</v>
      </c>
      <c r="E4762" s="7" t="s">
        <v>592</v>
      </c>
      <c r="F4762" s="7" t="s">
        <v>9618</v>
      </c>
      <c r="G4762" s="8">
        <v>44538</v>
      </c>
      <c r="H4762" s="7" t="s">
        <v>2781</v>
      </c>
      <c r="I4762" s="7"/>
      <c r="J4762" s="7"/>
      <c r="K4762" s="9">
        <v>0</v>
      </c>
      <c r="L4762" s="9">
        <v>0</v>
      </c>
      <c r="M4762" s="9">
        <v>2000</v>
      </c>
      <c r="N4762" s="9">
        <v>1</v>
      </c>
      <c r="O4762" s="7" t="s">
        <v>53</v>
      </c>
      <c r="P4762" s="9">
        <v>0</v>
      </c>
      <c r="Q4762" s="9">
        <v>0</v>
      </c>
      <c r="R4762" s="9">
        <v>2000</v>
      </c>
    </row>
    <row r="4763" spans="1:18" x14ac:dyDescent="0.25">
      <c r="A4763" s="7" t="s">
        <v>9619</v>
      </c>
      <c r="B4763" s="8">
        <v>44571</v>
      </c>
      <c r="C4763" s="9">
        <v>1</v>
      </c>
      <c r="D4763" s="7" t="s">
        <v>9620</v>
      </c>
      <c r="E4763" s="7" t="s">
        <v>592</v>
      </c>
      <c r="F4763" s="7" t="s">
        <v>9621</v>
      </c>
      <c r="G4763" s="8">
        <v>44537</v>
      </c>
      <c r="H4763" s="7" t="s">
        <v>2781</v>
      </c>
      <c r="I4763" s="7"/>
      <c r="J4763" s="7"/>
      <c r="K4763" s="9">
        <v>0</v>
      </c>
      <c r="L4763" s="9">
        <v>0</v>
      </c>
      <c r="M4763" s="9">
        <v>2000</v>
      </c>
      <c r="N4763" s="9">
        <v>1</v>
      </c>
      <c r="O4763" s="7" t="s">
        <v>53</v>
      </c>
      <c r="P4763" s="9">
        <v>0</v>
      </c>
      <c r="Q4763" s="9">
        <v>0</v>
      </c>
      <c r="R4763" s="9">
        <v>2000</v>
      </c>
    </row>
    <row r="4764" spans="1:18" x14ac:dyDescent="0.25">
      <c r="A4764" s="7" t="s">
        <v>9622</v>
      </c>
      <c r="B4764" s="8">
        <v>44571</v>
      </c>
      <c r="C4764" s="9">
        <v>1</v>
      </c>
      <c r="D4764" s="7" t="s">
        <v>9623</v>
      </c>
      <c r="E4764" s="7" t="s">
        <v>592</v>
      </c>
      <c r="F4764" s="7" t="s">
        <v>9624</v>
      </c>
      <c r="G4764" s="8">
        <v>44532</v>
      </c>
      <c r="H4764" s="7" t="s">
        <v>2781</v>
      </c>
      <c r="I4764" s="7"/>
      <c r="J4764" s="7"/>
      <c r="K4764" s="9">
        <v>0</v>
      </c>
      <c r="L4764" s="9">
        <v>0</v>
      </c>
      <c r="M4764" s="9">
        <v>2000</v>
      </c>
      <c r="N4764" s="9">
        <v>1</v>
      </c>
      <c r="O4764" s="7" t="s">
        <v>53</v>
      </c>
      <c r="P4764" s="9">
        <v>0</v>
      </c>
      <c r="Q4764" s="9">
        <v>0</v>
      </c>
      <c r="R4764" s="9">
        <v>2000</v>
      </c>
    </row>
    <row r="4765" spans="1:18" x14ac:dyDescent="0.25">
      <c r="A4765" s="7" t="s">
        <v>9625</v>
      </c>
      <c r="B4765" s="8">
        <v>44571</v>
      </c>
      <c r="C4765" s="9">
        <v>1</v>
      </c>
      <c r="D4765" s="7" t="s">
        <v>9626</v>
      </c>
      <c r="E4765" s="7" t="s">
        <v>592</v>
      </c>
      <c r="F4765" s="7" t="s">
        <v>9627</v>
      </c>
      <c r="G4765" s="8">
        <v>44531</v>
      </c>
      <c r="H4765" s="7" t="s">
        <v>2781</v>
      </c>
      <c r="I4765" s="7"/>
      <c r="J4765" s="7"/>
      <c r="K4765" s="9">
        <v>0</v>
      </c>
      <c r="L4765" s="9">
        <v>0</v>
      </c>
      <c r="M4765" s="9">
        <v>700</v>
      </c>
      <c r="N4765" s="9">
        <v>1</v>
      </c>
      <c r="O4765" s="7" t="s">
        <v>53</v>
      </c>
      <c r="P4765" s="9">
        <v>0</v>
      </c>
      <c r="Q4765" s="9">
        <v>0</v>
      </c>
      <c r="R4765" s="9">
        <v>700</v>
      </c>
    </row>
    <row r="4766" spans="1:18" x14ac:dyDescent="0.25">
      <c r="A4766" s="7" t="s">
        <v>9628</v>
      </c>
      <c r="B4766" s="8">
        <v>44571</v>
      </c>
      <c r="C4766" s="9">
        <v>1</v>
      </c>
      <c r="D4766" s="7" t="s">
        <v>9629</v>
      </c>
      <c r="E4766" s="7" t="s">
        <v>592</v>
      </c>
      <c r="F4766" s="7" t="s">
        <v>9630</v>
      </c>
      <c r="G4766" s="8">
        <v>44531</v>
      </c>
      <c r="H4766" s="7" t="s">
        <v>2781</v>
      </c>
      <c r="I4766" s="7"/>
      <c r="J4766" s="7"/>
      <c r="K4766" s="9">
        <v>0</v>
      </c>
      <c r="L4766" s="9">
        <v>0</v>
      </c>
      <c r="M4766" s="9">
        <v>2000</v>
      </c>
      <c r="N4766" s="9">
        <v>1</v>
      </c>
      <c r="O4766" s="7" t="s">
        <v>53</v>
      </c>
      <c r="P4766" s="9">
        <v>0</v>
      </c>
      <c r="Q4766" s="9">
        <v>0</v>
      </c>
      <c r="R4766" s="9">
        <v>2000</v>
      </c>
    </row>
    <row r="4767" spans="1:18" x14ac:dyDescent="0.25">
      <c r="A4767" s="7" t="s">
        <v>9631</v>
      </c>
      <c r="B4767" s="8">
        <v>44571</v>
      </c>
      <c r="C4767" s="9">
        <v>1</v>
      </c>
      <c r="D4767" s="7" t="s">
        <v>9632</v>
      </c>
      <c r="E4767" s="7" t="s">
        <v>592</v>
      </c>
      <c r="F4767" s="7" t="s">
        <v>9633</v>
      </c>
      <c r="G4767" s="8">
        <v>44531</v>
      </c>
      <c r="H4767" s="7" t="s">
        <v>2781</v>
      </c>
      <c r="I4767" s="7"/>
      <c r="J4767" s="7"/>
      <c r="K4767" s="9">
        <v>0</v>
      </c>
      <c r="L4767" s="9">
        <v>0</v>
      </c>
      <c r="M4767" s="9">
        <v>3800</v>
      </c>
      <c r="N4767" s="9">
        <v>1</v>
      </c>
      <c r="O4767" s="7" t="s">
        <v>53</v>
      </c>
      <c r="P4767" s="9">
        <v>0</v>
      </c>
      <c r="Q4767" s="9">
        <v>0</v>
      </c>
      <c r="R4767" s="9">
        <v>3800</v>
      </c>
    </row>
    <row r="4768" spans="1:18" x14ac:dyDescent="0.25">
      <c r="A4768" s="7" t="s">
        <v>9634</v>
      </c>
      <c r="B4768" s="8">
        <v>44571</v>
      </c>
      <c r="C4768" s="9">
        <v>1</v>
      </c>
      <c r="D4768" s="7" t="s">
        <v>9635</v>
      </c>
      <c r="E4768" s="7" t="s">
        <v>592</v>
      </c>
      <c r="F4768" s="7" t="s">
        <v>9636</v>
      </c>
      <c r="G4768" s="8">
        <v>44523</v>
      </c>
      <c r="H4768" s="7" t="s">
        <v>2781</v>
      </c>
      <c r="I4768" s="7"/>
      <c r="J4768" s="7"/>
      <c r="K4768" s="9">
        <v>0</v>
      </c>
      <c r="L4768" s="9">
        <v>0</v>
      </c>
      <c r="M4768" s="9">
        <v>1000</v>
      </c>
      <c r="N4768" s="9">
        <v>1</v>
      </c>
      <c r="O4768" s="7" t="s">
        <v>53</v>
      </c>
      <c r="P4768" s="9">
        <v>0</v>
      </c>
      <c r="Q4768" s="9">
        <v>0</v>
      </c>
      <c r="R4768" s="9">
        <v>1000</v>
      </c>
    </row>
    <row r="4769" spans="1:18" x14ac:dyDescent="0.25">
      <c r="A4769" s="7" t="s">
        <v>9637</v>
      </c>
      <c r="B4769" s="8">
        <v>44571</v>
      </c>
      <c r="C4769" s="9">
        <v>1</v>
      </c>
      <c r="D4769" s="7" t="s">
        <v>9638</v>
      </c>
      <c r="E4769" s="7" t="s">
        <v>592</v>
      </c>
      <c r="F4769" s="7" t="s">
        <v>9639</v>
      </c>
      <c r="G4769" s="8">
        <v>44539</v>
      </c>
      <c r="H4769" s="7" t="s">
        <v>2781</v>
      </c>
      <c r="I4769" s="7"/>
      <c r="J4769" s="7"/>
      <c r="K4769" s="9">
        <v>0</v>
      </c>
      <c r="L4769" s="9">
        <v>0</v>
      </c>
      <c r="M4769" s="9">
        <v>1000</v>
      </c>
      <c r="N4769" s="9">
        <v>1</v>
      </c>
      <c r="O4769" s="7" t="s">
        <v>53</v>
      </c>
      <c r="P4769" s="9">
        <v>0</v>
      </c>
      <c r="Q4769" s="9">
        <v>0</v>
      </c>
      <c r="R4769" s="9">
        <v>1000</v>
      </c>
    </row>
    <row r="4770" spans="1:18" x14ac:dyDescent="0.25">
      <c r="A4770" s="7" t="s">
        <v>9640</v>
      </c>
      <c r="B4770" s="8">
        <v>44571</v>
      </c>
      <c r="C4770" s="9">
        <v>1</v>
      </c>
      <c r="D4770" s="7" t="s">
        <v>9641</v>
      </c>
      <c r="E4770" s="7" t="s">
        <v>592</v>
      </c>
      <c r="F4770" s="7" t="s">
        <v>9642</v>
      </c>
      <c r="G4770" s="8">
        <v>44527</v>
      </c>
      <c r="H4770" s="7" t="s">
        <v>2781</v>
      </c>
      <c r="I4770" s="7"/>
      <c r="J4770" s="7"/>
      <c r="K4770" s="9">
        <v>0</v>
      </c>
      <c r="L4770" s="9">
        <v>0</v>
      </c>
      <c r="M4770" s="9">
        <v>540</v>
      </c>
      <c r="N4770" s="9">
        <v>1</v>
      </c>
      <c r="O4770" s="7" t="s">
        <v>53</v>
      </c>
      <c r="P4770" s="9">
        <v>0</v>
      </c>
      <c r="Q4770" s="9">
        <v>0</v>
      </c>
      <c r="R4770" s="9">
        <v>540</v>
      </c>
    </row>
    <row r="4771" spans="1:18" x14ac:dyDescent="0.25">
      <c r="A4771" s="7" t="s">
        <v>9643</v>
      </c>
      <c r="B4771" s="8">
        <v>44571</v>
      </c>
      <c r="C4771" s="9">
        <v>1</v>
      </c>
      <c r="D4771" s="7" t="s">
        <v>9644</v>
      </c>
      <c r="E4771" s="7" t="s">
        <v>592</v>
      </c>
      <c r="F4771" s="7" t="s">
        <v>9645</v>
      </c>
      <c r="G4771" s="8">
        <v>44558</v>
      </c>
      <c r="H4771" s="7" t="s">
        <v>2781</v>
      </c>
      <c r="I4771" s="7"/>
      <c r="J4771" s="7"/>
      <c r="K4771" s="9">
        <v>0</v>
      </c>
      <c r="L4771" s="9">
        <v>0</v>
      </c>
      <c r="M4771" s="9">
        <v>1000</v>
      </c>
      <c r="N4771" s="9">
        <v>1</v>
      </c>
      <c r="O4771" s="7" t="s">
        <v>53</v>
      </c>
      <c r="P4771" s="9">
        <v>0</v>
      </c>
      <c r="Q4771" s="9">
        <v>0</v>
      </c>
      <c r="R4771" s="9">
        <v>1000</v>
      </c>
    </row>
    <row r="4772" spans="1:18" x14ac:dyDescent="0.25">
      <c r="A4772" s="7" t="s">
        <v>9646</v>
      </c>
      <c r="B4772" s="8">
        <v>44572</v>
      </c>
      <c r="C4772" s="9">
        <v>1</v>
      </c>
      <c r="D4772" s="7" t="s">
        <v>9647</v>
      </c>
      <c r="E4772" s="7" t="s">
        <v>592</v>
      </c>
      <c r="F4772" s="7" t="s">
        <v>9648</v>
      </c>
      <c r="G4772" s="8">
        <v>44562</v>
      </c>
      <c r="H4772" s="7" t="s">
        <v>2781</v>
      </c>
      <c r="I4772" s="7"/>
      <c r="J4772" s="7"/>
      <c r="K4772" s="9">
        <v>0</v>
      </c>
      <c r="L4772" s="9">
        <v>0</v>
      </c>
      <c r="M4772" s="9">
        <v>50</v>
      </c>
      <c r="N4772" s="9">
        <v>1</v>
      </c>
      <c r="O4772" s="7" t="s">
        <v>71</v>
      </c>
      <c r="P4772" s="9">
        <v>0</v>
      </c>
      <c r="Q4772" s="9">
        <v>0</v>
      </c>
      <c r="R4772" s="9">
        <v>50</v>
      </c>
    </row>
    <row r="4773" spans="1:18" x14ac:dyDescent="0.25">
      <c r="A4773" s="7" t="s">
        <v>9649</v>
      </c>
      <c r="B4773" s="8">
        <v>44572</v>
      </c>
      <c r="C4773" s="9">
        <v>1</v>
      </c>
      <c r="D4773" s="7" t="s">
        <v>9650</v>
      </c>
      <c r="E4773" s="7" t="s">
        <v>592</v>
      </c>
      <c r="F4773" s="7" t="s">
        <v>9651</v>
      </c>
      <c r="G4773" s="8">
        <v>44523</v>
      </c>
      <c r="H4773" s="7" t="s">
        <v>2781</v>
      </c>
      <c r="I4773" s="7"/>
      <c r="J4773" s="7"/>
      <c r="K4773" s="9">
        <v>0</v>
      </c>
      <c r="L4773" s="9">
        <v>0</v>
      </c>
      <c r="M4773" s="9">
        <v>0</v>
      </c>
      <c r="N4773" s="9">
        <v>1</v>
      </c>
      <c r="O4773" s="7" t="s">
        <v>71</v>
      </c>
      <c r="P4773" s="9">
        <v>0</v>
      </c>
      <c r="Q4773" s="9">
        <v>0</v>
      </c>
      <c r="R4773" s="9">
        <v>50</v>
      </c>
    </row>
    <row r="4774" spans="1:18" x14ac:dyDescent="0.25">
      <c r="A4774" s="7" t="s">
        <v>9652</v>
      </c>
      <c r="B4774" s="8">
        <v>44572</v>
      </c>
      <c r="C4774" s="9">
        <v>1</v>
      </c>
      <c r="D4774" s="7" t="s">
        <v>9653</v>
      </c>
      <c r="E4774" s="7" t="s">
        <v>592</v>
      </c>
      <c r="F4774" s="7" t="s">
        <v>9654</v>
      </c>
      <c r="G4774" s="8">
        <v>44523</v>
      </c>
      <c r="H4774" s="7" t="s">
        <v>2781</v>
      </c>
      <c r="I4774" s="7"/>
      <c r="J4774" s="7"/>
      <c r="K4774" s="9">
        <v>0</v>
      </c>
      <c r="L4774" s="9">
        <v>0</v>
      </c>
      <c r="M4774" s="9">
        <v>50</v>
      </c>
      <c r="N4774" s="9">
        <v>1</v>
      </c>
      <c r="O4774" s="7" t="s">
        <v>71</v>
      </c>
      <c r="P4774" s="9">
        <v>0</v>
      </c>
      <c r="Q4774" s="9">
        <v>0</v>
      </c>
      <c r="R4774" s="9">
        <v>50</v>
      </c>
    </row>
    <row r="4775" spans="1:18" x14ac:dyDescent="0.25">
      <c r="A4775" s="7" t="s">
        <v>9655</v>
      </c>
      <c r="B4775" s="8">
        <v>44572</v>
      </c>
      <c r="C4775" s="9">
        <v>1</v>
      </c>
      <c r="D4775" s="7" t="s">
        <v>9656</v>
      </c>
      <c r="E4775" s="7" t="s">
        <v>592</v>
      </c>
      <c r="F4775" s="7" t="s">
        <v>9657</v>
      </c>
      <c r="G4775" s="8">
        <v>44523</v>
      </c>
      <c r="H4775" s="7" t="s">
        <v>2781</v>
      </c>
      <c r="I4775" s="7"/>
      <c r="J4775" s="7"/>
      <c r="K4775" s="9">
        <v>0</v>
      </c>
      <c r="L4775" s="9">
        <v>0</v>
      </c>
      <c r="M4775" s="9">
        <v>50</v>
      </c>
      <c r="N4775" s="9">
        <v>1</v>
      </c>
      <c r="O4775" s="7" t="s">
        <v>71</v>
      </c>
      <c r="P4775" s="9">
        <v>0</v>
      </c>
      <c r="Q4775" s="9">
        <v>0</v>
      </c>
      <c r="R4775" s="9">
        <v>50</v>
      </c>
    </row>
    <row r="4776" spans="1:18" x14ac:dyDescent="0.25">
      <c r="A4776" s="7" t="s">
        <v>9658</v>
      </c>
      <c r="B4776" s="8">
        <v>44572</v>
      </c>
      <c r="C4776" s="9">
        <v>1</v>
      </c>
      <c r="D4776" s="7" t="s">
        <v>9659</v>
      </c>
      <c r="E4776" s="7" t="s">
        <v>592</v>
      </c>
      <c r="F4776" s="7" t="s">
        <v>9660</v>
      </c>
      <c r="G4776" s="8">
        <v>44526</v>
      </c>
      <c r="H4776" s="7" t="s">
        <v>2781</v>
      </c>
      <c r="I4776" s="7"/>
      <c r="J4776" s="7"/>
      <c r="K4776" s="9">
        <v>0</v>
      </c>
      <c r="L4776" s="9">
        <v>0</v>
      </c>
      <c r="M4776" s="9">
        <v>286</v>
      </c>
      <c r="N4776" s="9">
        <v>1</v>
      </c>
      <c r="O4776" s="7" t="s">
        <v>71</v>
      </c>
      <c r="P4776" s="9">
        <v>0</v>
      </c>
      <c r="Q4776" s="9">
        <v>0</v>
      </c>
      <c r="R4776" s="9">
        <v>286</v>
      </c>
    </row>
    <row r="4777" spans="1:18" x14ac:dyDescent="0.25">
      <c r="A4777" s="7" t="s">
        <v>9661</v>
      </c>
      <c r="B4777" s="8">
        <v>44572</v>
      </c>
      <c r="C4777" s="9">
        <v>1</v>
      </c>
      <c r="D4777" s="7" t="s">
        <v>9662</v>
      </c>
      <c r="E4777" s="7" t="s">
        <v>592</v>
      </c>
      <c r="F4777" s="7" t="s">
        <v>9663</v>
      </c>
      <c r="G4777" s="8">
        <v>44533</v>
      </c>
      <c r="H4777" s="7" t="s">
        <v>2781</v>
      </c>
      <c r="I4777" s="7"/>
      <c r="J4777" s="7"/>
      <c r="K4777" s="9">
        <v>0</v>
      </c>
      <c r="L4777" s="9">
        <v>0</v>
      </c>
      <c r="M4777" s="9">
        <v>50</v>
      </c>
      <c r="N4777" s="9">
        <v>1</v>
      </c>
      <c r="O4777" s="7" t="s">
        <v>71</v>
      </c>
      <c r="P4777" s="9">
        <v>0</v>
      </c>
      <c r="Q4777" s="9">
        <v>0</v>
      </c>
      <c r="R4777" s="9">
        <v>50</v>
      </c>
    </row>
    <row r="4778" spans="1:18" x14ac:dyDescent="0.25">
      <c r="A4778" s="7" t="s">
        <v>9664</v>
      </c>
      <c r="B4778" s="8">
        <v>44572</v>
      </c>
      <c r="C4778" s="9">
        <v>1</v>
      </c>
      <c r="D4778" s="7" t="s">
        <v>9665</v>
      </c>
      <c r="E4778" s="7" t="s">
        <v>592</v>
      </c>
      <c r="F4778" s="7" t="s">
        <v>9666</v>
      </c>
      <c r="G4778" s="8">
        <v>44535</v>
      </c>
      <c r="H4778" s="7" t="s">
        <v>2781</v>
      </c>
      <c r="I4778" s="7"/>
      <c r="J4778" s="7"/>
      <c r="K4778" s="9">
        <v>0</v>
      </c>
      <c r="L4778" s="9">
        <v>0</v>
      </c>
      <c r="M4778" s="9">
        <v>250</v>
      </c>
      <c r="N4778" s="9">
        <v>1</v>
      </c>
      <c r="O4778" s="7" t="s">
        <v>71</v>
      </c>
      <c r="P4778" s="9">
        <v>0</v>
      </c>
      <c r="Q4778" s="9">
        <v>0</v>
      </c>
      <c r="R4778" s="9">
        <v>250</v>
      </c>
    </row>
    <row r="4779" spans="1:18" x14ac:dyDescent="0.25">
      <c r="A4779" s="7" t="s">
        <v>9667</v>
      </c>
      <c r="B4779" s="8">
        <v>44573</v>
      </c>
      <c r="C4779" s="9">
        <v>1</v>
      </c>
      <c r="D4779" s="7" t="s">
        <v>9668</v>
      </c>
      <c r="E4779" s="7" t="s">
        <v>592</v>
      </c>
      <c r="F4779" s="7" t="s">
        <v>9669</v>
      </c>
      <c r="G4779" s="8">
        <v>44571</v>
      </c>
      <c r="H4779" s="7" t="s">
        <v>2781</v>
      </c>
      <c r="I4779" s="7"/>
      <c r="J4779" s="7"/>
      <c r="K4779" s="9">
        <v>0</v>
      </c>
      <c r="L4779" s="9">
        <v>0</v>
      </c>
      <c r="M4779" s="10">
        <v>42.49</v>
      </c>
      <c r="N4779" s="9">
        <v>1</v>
      </c>
      <c r="O4779" s="7" t="s">
        <v>53</v>
      </c>
      <c r="P4779" s="9">
        <v>0</v>
      </c>
      <c r="Q4779" s="9">
        <v>0</v>
      </c>
      <c r="R4779" s="10">
        <v>42.49</v>
      </c>
    </row>
    <row r="4780" spans="1:18" x14ac:dyDescent="0.25">
      <c r="A4780" s="7" t="s">
        <v>9670</v>
      </c>
      <c r="B4780" s="8">
        <v>44579</v>
      </c>
      <c r="C4780" s="9">
        <v>1</v>
      </c>
      <c r="D4780" s="7" t="s">
        <v>9671</v>
      </c>
      <c r="E4780" s="7" t="s">
        <v>592</v>
      </c>
      <c r="F4780" s="7" t="s">
        <v>9672</v>
      </c>
      <c r="G4780" s="8">
        <v>44509</v>
      </c>
      <c r="H4780" s="7" t="s">
        <v>2781</v>
      </c>
      <c r="I4780" s="7"/>
      <c r="J4780" s="7"/>
      <c r="K4780" s="9">
        <v>0</v>
      </c>
      <c r="L4780" s="9">
        <v>0</v>
      </c>
      <c r="M4780" s="9">
        <v>170</v>
      </c>
      <c r="N4780" s="9">
        <v>1</v>
      </c>
      <c r="O4780" s="7" t="s">
        <v>2813</v>
      </c>
      <c r="P4780" s="9">
        <v>0</v>
      </c>
      <c r="Q4780" s="9">
        <v>0</v>
      </c>
      <c r="R4780" s="9">
        <v>170</v>
      </c>
    </row>
    <row r="4781" spans="1:18" x14ac:dyDescent="0.25">
      <c r="A4781" s="7" t="s">
        <v>9673</v>
      </c>
      <c r="B4781" s="8">
        <v>44579</v>
      </c>
      <c r="C4781" s="9">
        <v>1</v>
      </c>
      <c r="D4781" s="7" t="s">
        <v>9674</v>
      </c>
      <c r="E4781" s="7" t="s">
        <v>592</v>
      </c>
      <c r="F4781" s="7" t="s">
        <v>9675</v>
      </c>
      <c r="G4781" s="8">
        <v>44539</v>
      </c>
      <c r="H4781" s="7" t="s">
        <v>2781</v>
      </c>
      <c r="I4781" s="7"/>
      <c r="J4781" s="7"/>
      <c r="K4781" s="9">
        <v>0</v>
      </c>
      <c r="L4781" s="9">
        <v>0</v>
      </c>
      <c r="M4781" s="9">
        <v>170</v>
      </c>
      <c r="N4781" s="9">
        <v>1</v>
      </c>
      <c r="O4781" s="7" t="s">
        <v>2813</v>
      </c>
      <c r="P4781" s="9">
        <v>0</v>
      </c>
      <c r="Q4781" s="9">
        <v>0</v>
      </c>
      <c r="R4781" s="9">
        <v>170</v>
      </c>
    </row>
    <row r="4782" spans="1:18" x14ac:dyDescent="0.25">
      <c r="A4782" s="7" t="s">
        <v>9676</v>
      </c>
      <c r="B4782" s="8">
        <v>44579</v>
      </c>
      <c r="C4782" s="9">
        <v>1</v>
      </c>
      <c r="D4782" s="7" t="s">
        <v>9677</v>
      </c>
      <c r="E4782" s="7" t="s">
        <v>592</v>
      </c>
      <c r="F4782" s="7" t="s">
        <v>9678</v>
      </c>
      <c r="G4782" s="8">
        <v>44549</v>
      </c>
      <c r="H4782" s="7" t="s">
        <v>2781</v>
      </c>
      <c r="I4782" s="7"/>
      <c r="J4782" s="7"/>
      <c r="K4782" s="9">
        <v>0</v>
      </c>
      <c r="L4782" s="9">
        <v>0</v>
      </c>
      <c r="M4782" s="9">
        <v>170</v>
      </c>
      <c r="N4782" s="9">
        <v>1</v>
      </c>
      <c r="O4782" s="7" t="s">
        <v>2813</v>
      </c>
      <c r="P4782" s="9">
        <v>0</v>
      </c>
      <c r="Q4782" s="9">
        <v>0</v>
      </c>
      <c r="R4782" s="9">
        <v>170</v>
      </c>
    </row>
    <row r="4783" spans="1:18" x14ac:dyDescent="0.25">
      <c r="A4783" s="7" t="s">
        <v>9679</v>
      </c>
      <c r="B4783" s="8">
        <v>44579</v>
      </c>
      <c r="C4783" s="9">
        <v>1</v>
      </c>
      <c r="D4783" s="7" t="s">
        <v>9680</v>
      </c>
      <c r="E4783" s="7" t="s">
        <v>592</v>
      </c>
      <c r="F4783" s="7" t="s">
        <v>9681</v>
      </c>
      <c r="G4783" s="8">
        <v>44557</v>
      </c>
      <c r="H4783" s="7" t="s">
        <v>2781</v>
      </c>
      <c r="I4783" s="7"/>
      <c r="J4783" s="7"/>
      <c r="K4783" s="9">
        <v>0</v>
      </c>
      <c r="L4783" s="9">
        <v>0</v>
      </c>
      <c r="M4783" s="9">
        <v>170</v>
      </c>
      <c r="N4783" s="9">
        <v>1</v>
      </c>
      <c r="O4783" s="7" t="s">
        <v>2813</v>
      </c>
      <c r="P4783" s="9">
        <v>0</v>
      </c>
      <c r="Q4783" s="9">
        <v>0</v>
      </c>
      <c r="R4783" s="9">
        <v>170</v>
      </c>
    </row>
    <row r="4784" spans="1:18" x14ac:dyDescent="0.25">
      <c r="A4784" s="7" t="s">
        <v>9682</v>
      </c>
      <c r="B4784" s="8">
        <v>44579</v>
      </c>
      <c r="C4784" s="9">
        <v>1</v>
      </c>
      <c r="D4784" s="7" t="s">
        <v>9683</v>
      </c>
      <c r="E4784" s="7" t="s">
        <v>592</v>
      </c>
      <c r="F4784" s="7" t="s">
        <v>9684</v>
      </c>
      <c r="G4784" s="8">
        <v>44557</v>
      </c>
      <c r="H4784" s="7" t="s">
        <v>2781</v>
      </c>
      <c r="I4784" s="7"/>
      <c r="J4784" s="7"/>
      <c r="K4784" s="9">
        <v>0</v>
      </c>
      <c r="L4784" s="9">
        <v>0</v>
      </c>
      <c r="M4784" s="9">
        <v>340</v>
      </c>
      <c r="N4784" s="9">
        <v>1</v>
      </c>
      <c r="O4784" s="7" t="s">
        <v>2813</v>
      </c>
      <c r="P4784" s="9">
        <v>0</v>
      </c>
      <c r="Q4784" s="9">
        <v>0</v>
      </c>
      <c r="R4784" s="9">
        <v>340</v>
      </c>
    </row>
    <row r="4785" spans="1:18" x14ac:dyDescent="0.25">
      <c r="A4785" s="7" t="s">
        <v>9685</v>
      </c>
      <c r="B4785" s="8">
        <v>44579</v>
      </c>
      <c r="C4785" s="9">
        <v>1</v>
      </c>
      <c r="D4785" s="7" t="s">
        <v>9686</v>
      </c>
      <c r="E4785" s="7" t="s">
        <v>592</v>
      </c>
      <c r="F4785" s="7" t="s">
        <v>9687</v>
      </c>
      <c r="G4785" s="8">
        <v>44571</v>
      </c>
      <c r="H4785" s="7" t="s">
        <v>2781</v>
      </c>
      <c r="I4785" s="7"/>
      <c r="J4785" s="7"/>
      <c r="K4785" s="9">
        <v>0</v>
      </c>
      <c r="L4785" s="9">
        <v>0</v>
      </c>
      <c r="M4785" s="9">
        <v>340</v>
      </c>
      <c r="N4785" s="9">
        <v>1</v>
      </c>
      <c r="O4785" s="7" t="s">
        <v>2813</v>
      </c>
      <c r="P4785" s="9">
        <v>0</v>
      </c>
      <c r="Q4785" s="9">
        <v>0</v>
      </c>
      <c r="R4785" s="9">
        <v>340</v>
      </c>
    </row>
    <row r="4786" spans="1:18" x14ac:dyDescent="0.25">
      <c r="A4786" s="7" t="s">
        <v>9688</v>
      </c>
      <c r="B4786" s="8">
        <v>44583</v>
      </c>
      <c r="C4786" s="9">
        <v>1</v>
      </c>
      <c r="D4786" s="7" t="s">
        <v>9689</v>
      </c>
      <c r="E4786" s="7" t="s">
        <v>592</v>
      </c>
      <c r="F4786" s="7" t="s">
        <v>9690</v>
      </c>
      <c r="G4786" s="8">
        <v>44506</v>
      </c>
      <c r="H4786" s="7" t="s">
        <v>2781</v>
      </c>
      <c r="I4786" s="7"/>
      <c r="J4786" s="7"/>
      <c r="K4786" s="9">
        <v>0</v>
      </c>
      <c r="L4786" s="9">
        <v>0</v>
      </c>
      <c r="M4786" s="9">
        <v>110</v>
      </c>
      <c r="N4786" s="9">
        <v>1</v>
      </c>
      <c r="O4786" s="7" t="s">
        <v>71</v>
      </c>
      <c r="P4786" s="9">
        <v>0</v>
      </c>
      <c r="Q4786" s="9">
        <v>0</v>
      </c>
      <c r="R4786" s="9">
        <v>110</v>
      </c>
    </row>
    <row r="4787" spans="1:18" x14ac:dyDescent="0.25">
      <c r="A4787" s="7" t="s">
        <v>9691</v>
      </c>
      <c r="B4787" s="8">
        <v>44585</v>
      </c>
      <c r="C4787" s="9">
        <v>1</v>
      </c>
      <c r="D4787" s="7" t="s">
        <v>9692</v>
      </c>
      <c r="E4787" s="7" t="s">
        <v>592</v>
      </c>
      <c r="F4787" s="7" t="s">
        <v>9693</v>
      </c>
      <c r="G4787" s="8">
        <v>44562</v>
      </c>
      <c r="H4787" s="7" t="s">
        <v>2781</v>
      </c>
      <c r="I4787" s="7"/>
      <c r="J4787" s="7"/>
      <c r="K4787" s="9">
        <v>0</v>
      </c>
      <c r="L4787" s="9">
        <v>0</v>
      </c>
      <c r="M4787" s="9">
        <v>0</v>
      </c>
      <c r="N4787" s="9">
        <v>1</v>
      </c>
      <c r="O4787" s="7" t="s">
        <v>71</v>
      </c>
      <c r="P4787" s="9">
        <v>0</v>
      </c>
      <c r="Q4787" s="9">
        <v>0</v>
      </c>
      <c r="R4787" s="9">
        <v>65</v>
      </c>
    </row>
    <row r="4788" spans="1:18" x14ac:dyDescent="0.25">
      <c r="A4788" s="7" t="s">
        <v>9694</v>
      </c>
      <c r="B4788" s="8">
        <v>44588</v>
      </c>
      <c r="C4788" s="9">
        <v>1</v>
      </c>
      <c r="D4788" s="7" t="s">
        <v>9695</v>
      </c>
      <c r="E4788" s="7" t="s">
        <v>592</v>
      </c>
      <c r="F4788" s="7" t="s">
        <v>9696</v>
      </c>
      <c r="G4788" s="8">
        <v>44505</v>
      </c>
      <c r="H4788" s="7" t="s">
        <v>2781</v>
      </c>
      <c r="I4788" s="7"/>
      <c r="J4788" s="7"/>
      <c r="K4788" s="9">
        <v>0</v>
      </c>
      <c r="L4788" s="9">
        <v>0</v>
      </c>
      <c r="M4788" s="9">
        <v>2000</v>
      </c>
      <c r="N4788" s="9">
        <v>1</v>
      </c>
      <c r="O4788" s="7" t="s">
        <v>53</v>
      </c>
      <c r="P4788" s="9">
        <v>0</v>
      </c>
      <c r="Q4788" s="9">
        <v>0</v>
      </c>
      <c r="R4788" s="9">
        <v>2000</v>
      </c>
    </row>
    <row r="4789" spans="1:18" x14ac:dyDescent="0.25">
      <c r="A4789" s="7" t="s">
        <v>9697</v>
      </c>
      <c r="B4789" s="8">
        <v>44588</v>
      </c>
      <c r="C4789" s="9">
        <v>1</v>
      </c>
      <c r="D4789" s="7" t="s">
        <v>9698</v>
      </c>
      <c r="E4789" s="7" t="s">
        <v>592</v>
      </c>
      <c r="F4789" s="7" t="s">
        <v>9699</v>
      </c>
      <c r="G4789" s="8">
        <v>44571</v>
      </c>
      <c r="H4789" s="7" t="s">
        <v>2781</v>
      </c>
      <c r="I4789" s="7"/>
      <c r="J4789" s="7"/>
      <c r="K4789" s="9">
        <v>0</v>
      </c>
      <c r="L4789" s="9">
        <v>0</v>
      </c>
      <c r="M4789" s="9">
        <v>8400</v>
      </c>
      <c r="N4789" s="9">
        <v>1</v>
      </c>
      <c r="O4789" s="7" t="s">
        <v>53</v>
      </c>
      <c r="P4789" s="9">
        <v>0</v>
      </c>
      <c r="Q4789" s="9">
        <v>0</v>
      </c>
      <c r="R4789" s="9">
        <v>21432</v>
      </c>
    </row>
    <row r="4790" spans="1:18" x14ac:dyDescent="0.25">
      <c r="A4790" s="7" t="s">
        <v>9700</v>
      </c>
      <c r="B4790" s="8">
        <v>44588</v>
      </c>
      <c r="C4790" s="9">
        <v>1</v>
      </c>
      <c r="D4790" s="7" t="s">
        <v>9701</v>
      </c>
      <c r="E4790" s="7" t="s">
        <v>592</v>
      </c>
      <c r="F4790" s="7" t="s">
        <v>9702</v>
      </c>
      <c r="G4790" s="8">
        <v>44541</v>
      </c>
      <c r="H4790" s="7" t="s">
        <v>2781</v>
      </c>
      <c r="I4790" s="7"/>
      <c r="J4790" s="7"/>
      <c r="K4790" s="9">
        <v>0</v>
      </c>
      <c r="L4790" s="9">
        <v>0</v>
      </c>
      <c r="M4790" s="9">
        <v>650</v>
      </c>
      <c r="N4790" s="9">
        <v>1</v>
      </c>
      <c r="O4790" s="7" t="s">
        <v>71</v>
      </c>
      <c r="P4790" s="9">
        <v>0</v>
      </c>
      <c r="Q4790" s="9">
        <v>0</v>
      </c>
      <c r="R4790" s="9">
        <v>650</v>
      </c>
    </row>
    <row r="4791" spans="1:18" x14ac:dyDescent="0.25">
      <c r="A4791" s="7" t="s">
        <v>9703</v>
      </c>
      <c r="B4791" s="8">
        <v>44588</v>
      </c>
      <c r="C4791" s="9">
        <v>1</v>
      </c>
      <c r="D4791" s="7" t="s">
        <v>9704</v>
      </c>
      <c r="E4791" s="7" t="s">
        <v>592</v>
      </c>
      <c r="F4791" s="7" t="s">
        <v>9705</v>
      </c>
      <c r="G4791" s="8">
        <v>44549</v>
      </c>
      <c r="H4791" s="7" t="s">
        <v>2781</v>
      </c>
      <c r="I4791" s="7"/>
      <c r="J4791" s="7"/>
      <c r="K4791" s="9">
        <v>0</v>
      </c>
      <c r="L4791" s="9">
        <v>0</v>
      </c>
      <c r="M4791" s="9">
        <v>150</v>
      </c>
      <c r="N4791" s="9">
        <v>1</v>
      </c>
      <c r="O4791" s="7" t="s">
        <v>71</v>
      </c>
      <c r="P4791" s="9">
        <v>0</v>
      </c>
      <c r="Q4791" s="9">
        <v>0</v>
      </c>
      <c r="R4791" s="9">
        <v>150</v>
      </c>
    </row>
    <row r="4792" spans="1:18" x14ac:dyDescent="0.25">
      <c r="A4792" s="7" t="s">
        <v>9706</v>
      </c>
      <c r="B4792" s="8">
        <v>44588</v>
      </c>
      <c r="C4792" s="9">
        <v>1</v>
      </c>
      <c r="D4792" s="7" t="s">
        <v>9707</v>
      </c>
      <c r="E4792" s="7" t="s">
        <v>592</v>
      </c>
      <c r="F4792" s="7" t="s">
        <v>9708</v>
      </c>
      <c r="G4792" s="8">
        <v>44544</v>
      </c>
      <c r="H4792" s="7" t="s">
        <v>2781</v>
      </c>
      <c r="I4792" s="7"/>
      <c r="J4792" s="7"/>
      <c r="K4792" s="9">
        <v>0</v>
      </c>
      <c r="L4792" s="9">
        <v>0</v>
      </c>
      <c r="M4792" s="9">
        <v>50</v>
      </c>
      <c r="N4792" s="9">
        <v>1</v>
      </c>
      <c r="O4792" s="7" t="s">
        <v>71</v>
      </c>
      <c r="P4792" s="9">
        <v>0</v>
      </c>
      <c r="Q4792" s="9">
        <v>0</v>
      </c>
      <c r="R4792" s="9">
        <v>50</v>
      </c>
    </row>
    <row r="4793" spans="1:18" x14ac:dyDescent="0.25">
      <c r="A4793" s="7" t="s">
        <v>9709</v>
      </c>
      <c r="B4793" s="8">
        <v>44588</v>
      </c>
      <c r="C4793" s="9">
        <v>1</v>
      </c>
      <c r="D4793" s="7" t="s">
        <v>9710</v>
      </c>
      <c r="E4793" s="7" t="s">
        <v>592</v>
      </c>
      <c r="F4793" s="7" t="s">
        <v>9711</v>
      </c>
      <c r="G4793" s="8">
        <v>44329</v>
      </c>
      <c r="H4793" s="7" t="s">
        <v>2781</v>
      </c>
      <c r="I4793" s="7"/>
      <c r="J4793" s="7"/>
      <c r="K4793" s="9">
        <v>0</v>
      </c>
      <c r="L4793" s="9">
        <v>0</v>
      </c>
      <c r="M4793" s="9">
        <v>0</v>
      </c>
      <c r="N4793" s="9">
        <v>1</v>
      </c>
      <c r="O4793" s="7" t="s">
        <v>53</v>
      </c>
      <c r="P4793" s="9">
        <v>0</v>
      </c>
      <c r="Q4793" s="9">
        <v>0</v>
      </c>
      <c r="R4793" s="9">
        <v>3000</v>
      </c>
    </row>
    <row r="4794" spans="1:18" x14ac:dyDescent="0.25">
      <c r="A4794" s="7" t="s">
        <v>9712</v>
      </c>
      <c r="B4794" s="8">
        <v>44589</v>
      </c>
      <c r="C4794" s="9">
        <v>1</v>
      </c>
      <c r="D4794" s="7" t="s">
        <v>9713</v>
      </c>
      <c r="E4794" s="7" t="s">
        <v>592</v>
      </c>
      <c r="F4794" s="7" t="s">
        <v>9714</v>
      </c>
      <c r="G4794" s="8">
        <v>44553</v>
      </c>
      <c r="H4794" s="7" t="s">
        <v>2781</v>
      </c>
      <c r="I4794" s="7"/>
      <c r="J4794" s="7"/>
      <c r="K4794" s="9">
        <v>0</v>
      </c>
      <c r="L4794" s="9">
        <v>0</v>
      </c>
      <c r="M4794" s="9">
        <v>150</v>
      </c>
      <c r="N4794" s="9">
        <v>1</v>
      </c>
      <c r="O4794" s="7" t="s">
        <v>71</v>
      </c>
      <c r="P4794" s="9">
        <v>0</v>
      </c>
      <c r="Q4794" s="9">
        <v>0</v>
      </c>
      <c r="R4794" s="9">
        <v>150</v>
      </c>
    </row>
    <row r="4795" spans="1:18" x14ac:dyDescent="0.25">
      <c r="A4795" s="7" t="s">
        <v>9715</v>
      </c>
      <c r="B4795" s="8">
        <v>44589</v>
      </c>
      <c r="C4795" s="9">
        <v>1</v>
      </c>
      <c r="D4795" s="7" t="s">
        <v>9716</v>
      </c>
      <c r="E4795" s="7" t="s">
        <v>592</v>
      </c>
      <c r="F4795" s="7" t="s">
        <v>9717</v>
      </c>
      <c r="G4795" s="8">
        <v>44547</v>
      </c>
      <c r="H4795" s="7" t="s">
        <v>2781</v>
      </c>
      <c r="I4795" s="7"/>
      <c r="J4795" s="7"/>
      <c r="K4795" s="9">
        <v>0</v>
      </c>
      <c r="L4795" s="9">
        <v>0</v>
      </c>
      <c r="M4795" s="9">
        <v>150</v>
      </c>
      <c r="N4795" s="9">
        <v>1</v>
      </c>
      <c r="O4795" s="7" t="s">
        <v>71</v>
      </c>
      <c r="P4795" s="9">
        <v>0</v>
      </c>
      <c r="Q4795" s="9">
        <v>0</v>
      </c>
      <c r="R4795" s="9">
        <v>650</v>
      </c>
    </row>
    <row r="4796" spans="1:18" x14ac:dyDescent="0.25">
      <c r="A4796" s="7" t="s">
        <v>9718</v>
      </c>
      <c r="B4796" s="8">
        <v>44589</v>
      </c>
      <c r="C4796" s="9">
        <v>1</v>
      </c>
      <c r="D4796" s="7" t="s">
        <v>9719</v>
      </c>
      <c r="E4796" s="7" t="s">
        <v>592</v>
      </c>
      <c r="F4796" s="7" t="s">
        <v>9720</v>
      </c>
      <c r="G4796" s="8">
        <v>44557</v>
      </c>
      <c r="H4796" s="7" t="s">
        <v>2781</v>
      </c>
      <c r="I4796" s="7"/>
      <c r="J4796" s="7"/>
      <c r="K4796" s="9">
        <v>0</v>
      </c>
      <c r="L4796" s="9">
        <v>0</v>
      </c>
      <c r="M4796" s="9">
        <v>150</v>
      </c>
      <c r="N4796" s="9">
        <v>1</v>
      </c>
      <c r="O4796" s="7" t="s">
        <v>71</v>
      </c>
      <c r="P4796" s="9">
        <v>0</v>
      </c>
      <c r="Q4796" s="9">
        <v>0</v>
      </c>
      <c r="R4796" s="9">
        <v>150</v>
      </c>
    </row>
    <row r="4797" spans="1:18" x14ac:dyDescent="0.25">
      <c r="A4797" s="7" t="s">
        <v>9721</v>
      </c>
      <c r="B4797" s="8">
        <v>44589</v>
      </c>
      <c r="C4797" s="9">
        <v>1</v>
      </c>
      <c r="D4797" s="7" t="s">
        <v>9722</v>
      </c>
      <c r="E4797" s="7" t="s">
        <v>592</v>
      </c>
      <c r="F4797" s="7" t="s">
        <v>9723</v>
      </c>
      <c r="G4797" s="8">
        <v>44557</v>
      </c>
      <c r="H4797" s="7" t="s">
        <v>2781</v>
      </c>
      <c r="I4797" s="7"/>
      <c r="J4797" s="7"/>
      <c r="K4797" s="9">
        <v>0</v>
      </c>
      <c r="L4797" s="9">
        <v>0</v>
      </c>
      <c r="M4797" s="9">
        <v>150</v>
      </c>
      <c r="N4797" s="9">
        <v>1</v>
      </c>
      <c r="O4797" s="7" t="s">
        <v>71</v>
      </c>
      <c r="P4797" s="9">
        <v>0</v>
      </c>
      <c r="Q4797" s="9">
        <v>0</v>
      </c>
      <c r="R4797" s="9">
        <v>150</v>
      </c>
    </row>
    <row r="4798" spans="1:18" x14ac:dyDescent="0.25">
      <c r="A4798" s="7" t="s">
        <v>9724</v>
      </c>
      <c r="B4798" s="8">
        <v>44589</v>
      </c>
      <c r="C4798" s="9">
        <v>1</v>
      </c>
      <c r="D4798" s="7" t="s">
        <v>9725</v>
      </c>
      <c r="E4798" s="7" t="s">
        <v>592</v>
      </c>
      <c r="F4798" s="7" t="s">
        <v>9726</v>
      </c>
      <c r="G4798" s="8">
        <v>44561</v>
      </c>
      <c r="H4798" s="7" t="s">
        <v>2781</v>
      </c>
      <c r="I4798" s="7"/>
      <c r="J4798" s="7"/>
      <c r="K4798" s="9">
        <v>0</v>
      </c>
      <c r="L4798" s="9">
        <v>0</v>
      </c>
      <c r="M4798" s="9">
        <v>80</v>
      </c>
      <c r="N4798" s="9">
        <v>1</v>
      </c>
      <c r="O4798" s="7" t="s">
        <v>71</v>
      </c>
      <c r="P4798" s="9">
        <v>0</v>
      </c>
      <c r="Q4798" s="9">
        <v>0</v>
      </c>
      <c r="R4798" s="9">
        <v>80</v>
      </c>
    </row>
    <row r="4799" spans="1:18" x14ac:dyDescent="0.25">
      <c r="A4799" s="7" t="s">
        <v>9727</v>
      </c>
      <c r="B4799" s="8">
        <v>44589</v>
      </c>
      <c r="C4799" s="9">
        <v>1</v>
      </c>
      <c r="D4799" s="7" t="s">
        <v>9728</v>
      </c>
      <c r="E4799" s="7" t="s">
        <v>592</v>
      </c>
      <c r="F4799" s="7" t="s">
        <v>9729</v>
      </c>
      <c r="G4799" s="8">
        <v>44571</v>
      </c>
      <c r="H4799" s="7" t="s">
        <v>2781</v>
      </c>
      <c r="I4799" s="7"/>
      <c r="J4799" s="7"/>
      <c r="K4799" s="9">
        <v>0</v>
      </c>
      <c r="L4799" s="9">
        <v>0</v>
      </c>
      <c r="M4799" s="9">
        <v>150</v>
      </c>
      <c r="N4799" s="9">
        <v>1</v>
      </c>
      <c r="O4799" s="7" t="s">
        <v>71</v>
      </c>
      <c r="P4799" s="9">
        <v>0</v>
      </c>
      <c r="Q4799" s="9">
        <v>0</v>
      </c>
      <c r="R4799" s="9">
        <v>450</v>
      </c>
    </row>
    <row r="4800" spans="1:18" x14ac:dyDescent="0.25">
      <c r="A4800" s="7" t="s">
        <v>9730</v>
      </c>
      <c r="B4800" s="8">
        <v>44589</v>
      </c>
      <c r="C4800" s="9">
        <v>1</v>
      </c>
      <c r="D4800" s="7" t="s">
        <v>9731</v>
      </c>
      <c r="E4800" s="7" t="s">
        <v>592</v>
      </c>
      <c r="F4800" s="7" t="s">
        <v>9732</v>
      </c>
      <c r="G4800" s="8">
        <v>44571</v>
      </c>
      <c r="H4800" s="7" t="s">
        <v>2781</v>
      </c>
      <c r="I4800" s="7"/>
      <c r="J4800" s="7"/>
      <c r="K4800" s="9">
        <v>0</v>
      </c>
      <c r="L4800" s="9">
        <v>0</v>
      </c>
      <c r="M4800" s="9">
        <v>150</v>
      </c>
      <c r="N4800" s="9">
        <v>1</v>
      </c>
      <c r="O4800" s="7" t="s">
        <v>71</v>
      </c>
      <c r="P4800" s="9">
        <v>0</v>
      </c>
      <c r="Q4800" s="9">
        <v>0</v>
      </c>
      <c r="R4800" s="9">
        <v>150</v>
      </c>
    </row>
    <row r="4801" spans="1:18" x14ac:dyDescent="0.25">
      <c r="A4801" s="7" t="s">
        <v>9733</v>
      </c>
      <c r="B4801" s="8">
        <v>44593</v>
      </c>
      <c r="C4801" s="9">
        <v>1</v>
      </c>
      <c r="D4801" s="7" t="s">
        <v>9734</v>
      </c>
      <c r="E4801" s="7" t="s">
        <v>592</v>
      </c>
      <c r="F4801" s="7" t="s">
        <v>9735</v>
      </c>
      <c r="G4801" s="8">
        <v>44555</v>
      </c>
      <c r="H4801" s="7" t="s">
        <v>2781</v>
      </c>
      <c r="I4801" s="7"/>
      <c r="J4801" s="7"/>
      <c r="K4801" s="9">
        <v>0</v>
      </c>
      <c r="L4801" s="9">
        <v>0</v>
      </c>
      <c r="M4801" s="9">
        <v>50</v>
      </c>
      <c r="N4801" s="9">
        <v>1</v>
      </c>
      <c r="O4801" s="7" t="s">
        <v>71</v>
      </c>
      <c r="P4801" s="9">
        <v>0</v>
      </c>
      <c r="Q4801" s="9">
        <v>0</v>
      </c>
      <c r="R4801" s="9">
        <v>50</v>
      </c>
    </row>
    <row r="4802" spans="1:18" x14ac:dyDescent="0.25">
      <c r="A4802" s="7" t="s">
        <v>9736</v>
      </c>
      <c r="B4802" s="8">
        <v>44593</v>
      </c>
      <c r="C4802" s="9">
        <v>1</v>
      </c>
      <c r="D4802" s="7" t="s">
        <v>9737</v>
      </c>
      <c r="E4802" s="7" t="s">
        <v>592</v>
      </c>
      <c r="F4802" s="7" t="s">
        <v>9738</v>
      </c>
      <c r="G4802" s="8">
        <v>44551</v>
      </c>
      <c r="H4802" s="7" t="s">
        <v>2781</v>
      </c>
      <c r="I4802" s="7"/>
      <c r="J4802" s="7"/>
      <c r="K4802" s="9">
        <v>0</v>
      </c>
      <c r="L4802" s="9">
        <v>0</v>
      </c>
      <c r="M4802" s="9">
        <v>50</v>
      </c>
      <c r="N4802" s="9">
        <v>1</v>
      </c>
      <c r="O4802" s="7" t="s">
        <v>71</v>
      </c>
      <c r="P4802" s="9">
        <v>0</v>
      </c>
      <c r="Q4802" s="9">
        <v>0</v>
      </c>
      <c r="R4802" s="9">
        <v>50</v>
      </c>
    </row>
    <row r="4803" spans="1:18" x14ac:dyDescent="0.25">
      <c r="A4803" s="7" t="s">
        <v>9739</v>
      </c>
      <c r="B4803" s="8">
        <v>44594</v>
      </c>
      <c r="C4803" s="9">
        <v>1</v>
      </c>
      <c r="D4803" s="7" t="s">
        <v>9740</v>
      </c>
      <c r="E4803" s="7" t="s">
        <v>592</v>
      </c>
      <c r="F4803" s="7" t="s">
        <v>9741</v>
      </c>
      <c r="G4803" s="8">
        <v>44551</v>
      </c>
      <c r="H4803" s="7" t="s">
        <v>2781</v>
      </c>
      <c r="I4803" s="7"/>
      <c r="J4803" s="7"/>
      <c r="K4803" s="9">
        <v>0</v>
      </c>
      <c r="L4803" s="9">
        <v>0</v>
      </c>
      <c r="M4803" s="9">
        <v>50</v>
      </c>
      <c r="N4803" s="9">
        <v>1</v>
      </c>
      <c r="O4803" s="7" t="s">
        <v>71</v>
      </c>
      <c r="P4803" s="9">
        <v>0</v>
      </c>
      <c r="Q4803" s="9">
        <v>0</v>
      </c>
      <c r="R4803" s="9">
        <v>50</v>
      </c>
    </row>
    <row r="4804" spans="1:18" x14ac:dyDescent="0.25">
      <c r="A4804" s="7" t="s">
        <v>9742</v>
      </c>
      <c r="B4804" s="8">
        <v>44596</v>
      </c>
      <c r="C4804" s="9">
        <v>1</v>
      </c>
      <c r="D4804" s="7" t="s">
        <v>9743</v>
      </c>
      <c r="E4804" s="7" t="s">
        <v>592</v>
      </c>
      <c r="F4804" s="7" t="s">
        <v>9744</v>
      </c>
      <c r="G4804" s="8">
        <v>44509</v>
      </c>
      <c r="H4804" s="7" t="s">
        <v>2781</v>
      </c>
      <c r="I4804" s="7"/>
      <c r="J4804" s="7"/>
      <c r="K4804" s="9">
        <v>0</v>
      </c>
      <c r="L4804" s="9">
        <v>0</v>
      </c>
      <c r="M4804" s="10">
        <v>20.48</v>
      </c>
      <c r="N4804" s="9">
        <v>1</v>
      </c>
      <c r="O4804" s="7" t="s">
        <v>937</v>
      </c>
      <c r="P4804" s="9">
        <v>0</v>
      </c>
      <c r="Q4804" s="9">
        <v>0</v>
      </c>
      <c r="R4804" s="10">
        <v>20.48</v>
      </c>
    </row>
    <row r="4805" spans="1:18" x14ac:dyDescent="0.25">
      <c r="A4805" s="7" t="s">
        <v>9745</v>
      </c>
      <c r="B4805" s="8">
        <v>44596</v>
      </c>
      <c r="C4805" s="9">
        <v>1</v>
      </c>
      <c r="D4805" s="7" t="s">
        <v>9746</v>
      </c>
      <c r="E4805" s="7" t="s">
        <v>592</v>
      </c>
      <c r="F4805" s="7" t="s">
        <v>9747</v>
      </c>
      <c r="G4805" s="8">
        <v>44574</v>
      </c>
      <c r="H4805" s="7" t="s">
        <v>2781</v>
      </c>
      <c r="I4805" s="7"/>
      <c r="J4805" s="7"/>
      <c r="K4805" s="9">
        <v>0</v>
      </c>
      <c r="L4805" s="9">
        <v>0</v>
      </c>
      <c r="M4805" s="10">
        <v>36.75</v>
      </c>
      <c r="N4805" s="9">
        <v>1</v>
      </c>
      <c r="O4805" s="7" t="s">
        <v>937</v>
      </c>
      <c r="P4805" s="9">
        <v>0</v>
      </c>
      <c r="Q4805" s="9">
        <v>0</v>
      </c>
      <c r="R4805" s="10">
        <v>36.75</v>
      </c>
    </row>
    <row r="4806" spans="1:18" x14ac:dyDescent="0.25">
      <c r="A4806" s="7" t="s">
        <v>9748</v>
      </c>
      <c r="B4806" s="8">
        <v>44596</v>
      </c>
      <c r="C4806" s="9">
        <v>1</v>
      </c>
      <c r="D4806" s="7" t="s">
        <v>9749</v>
      </c>
      <c r="E4806" s="7" t="s">
        <v>592</v>
      </c>
      <c r="F4806" s="7" t="s">
        <v>9750</v>
      </c>
      <c r="G4806" s="8">
        <v>44513</v>
      </c>
      <c r="H4806" s="7" t="s">
        <v>2781</v>
      </c>
      <c r="I4806" s="7"/>
      <c r="J4806" s="7"/>
      <c r="K4806" s="9">
        <v>0</v>
      </c>
      <c r="L4806" s="9">
        <v>0</v>
      </c>
      <c r="M4806" s="9">
        <v>7764</v>
      </c>
      <c r="N4806" s="9">
        <v>1</v>
      </c>
      <c r="O4806" s="7" t="s">
        <v>53</v>
      </c>
      <c r="P4806" s="9">
        <v>0</v>
      </c>
      <c r="Q4806" s="9">
        <v>0</v>
      </c>
      <c r="R4806" s="9">
        <v>7764</v>
      </c>
    </row>
    <row r="4807" spans="1:18" x14ac:dyDescent="0.25">
      <c r="A4807" s="7" t="s">
        <v>9751</v>
      </c>
      <c r="B4807" s="8">
        <v>44596</v>
      </c>
      <c r="C4807" s="9">
        <v>1</v>
      </c>
      <c r="D4807" s="7" t="s">
        <v>9752</v>
      </c>
      <c r="E4807" s="7" t="s">
        <v>592</v>
      </c>
      <c r="F4807" s="7" t="s">
        <v>9753</v>
      </c>
      <c r="G4807" s="8">
        <v>44578</v>
      </c>
      <c r="H4807" s="7" t="s">
        <v>2781</v>
      </c>
      <c r="I4807" s="7"/>
      <c r="J4807" s="7"/>
      <c r="K4807" s="9">
        <v>0</v>
      </c>
      <c r="L4807" s="9">
        <v>0</v>
      </c>
      <c r="M4807" s="9">
        <v>1040</v>
      </c>
      <c r="N4807" s="9">
        <v>1</v>
      </c>
      <c r="O4807" s="7" t="s">
        <v>53</v>
      </c>
      <c r="P4807" s="9">
        <v>0</v>
      </c>
      <c r="Q4807" s="9">
        <v>0</v>
      </c>
      <c r="R4807" s="9">
        <v>1040</v>
      </c>
    </row>
    <row r="4808" spans="1:18" x14ac:dyDescent="0.25">
      <c r="A4808" s="7" t="s">
        <v>9754</v>
      </c>
      <c r="B4808" s="8">
        <v>44600</v>
      </c>
      <c r="C4808" s="9">
        <v>1</v>
      </c>
      <c r="D4808" s="7" t="s">
        <v>9755</v>
      </c>
      <c r="E4808" s="7" t="s">
        <v>592</v>
      </c>
      <c r="F4808" s="7" t="s">
        <v>9756</v>
      </c>
      <c r="G4808" s="8">
        <v>44529</v>
      </c>
      <c r="H4808" s="7" t="s">
        <v>2781</v>
      </c>
      <c r="I4808" s="7"/>
      <c r="J4808" s="7"/>
      <c r="K4808" s="9">
        <v>0</v>
      </c>
      <c r="L4808" s="9">
        <v>0</v>
      </c>
      <c r="M4808" s="10">
        <v>19.25</v>
      </c>
      <c r="N4808" s="9">
        <v>1</v>
      </c>
      <c r="O4808" s="7" t="s">
        <v>937</v>
      </c>
      <c r="P4808" s="9">
        <v>0</v>
      </c>
      <c r="Q4808" s="9">
        <v>0</v>
      </c>
      <c r="R4808" s="10">
        <v>19.25</v>
      </c>
    </row>
    <row r="4809" spans="1:18" x14ac:dyDescent="0.25">
      <c r="A4809" s="7" t="s">
        <v>9757</v>
      </c>
      <c r="B4809" s="8">
        <v>44600</v>
      </c>
      <c r="C4809" s="9">
        <v>1</v>
      </c>
      <c r="D4809" s="7" t="s">
        <v>9758</v>
      </c>
      <c r="E4809" s="7" t="s">
        <v>592</v>
      </c>
      <c r="F4809" s="7" t="s">
        <v>9759</v>
      </c>
      <c r="G4809" s="8">
        <v>44595</v>
      </c>
      <c r="H4809" s="7" t="s">
        <v>2781</v>
      </c>
      <c r="I4809" s="7"/>
      <c r="J4809" s="7"/>
      <c r="K4809" s="9">
        <v>0</v>
      </c>
      <c r="L4809" s="9">
        <v>0</v>
      </c>
      <c r="M4809" s="9">
        <v>8190</v>
      </c>
      <c r="N4809" s="9">
        <v>1</v>
      </c>
      <c r="O4809" s="7" t="s">
        <v>53</v>
      </c>
      <c r="P4809" s="9">
        <v>0</v>
      </c>
      <c r="Q4809" s="9">
        <v>0</v>
      </c>
      <c r="R4809" s="9">
        <v>8190</v>
      </c>
    </row>
    <row r="4810" spans="1:18" x14ac:dyDescent="0.25">
      <c r="A4810" s="7" t="s">
        <v>9760</v>
      </c>
      <c r="B4810" s="8">
        <v>44600</v>
      </c>
      <c r="C4810" s="9">
        <v>1</v>
      </c>
      <c r="D4810" s="7" t="s">
        <v>9761</v>
      </c>
      <c r="E4810" s="7" t="s">
        <v>592</v>
      </c>
      <c r="F4810" s="7" t="s">
        <v>9762</v>
      </c>
      <c r="G4810" s="8">
        <v>44595</v>
      </c>
      <c r="H4810" s="7" t="s">
        <v>2781</v>
      </c>
      <c r="I4810" s="7"/>
      <c r="J4810" s="7"/>
      <c r="K4810" s="9">
        <v>0</v>
      </c>
      <c r="L4810" s="9">
        <v>0</v>
      </c>
      <c r="M4810" s="9">
        <v>3510</v>
      </c>
      <c r="N4810" s="9">
        <v>1</v>
      </c>
      <c r="O4810" s="7" t="s">
        <v>53</v>
      </c>
      <c r="P4810" s="9">
        <v>0</v>
      </c>
      <c r="Q4810" s="9">
        <v>0</v>
      </c>
      <c r="R4810" s="9">
        <v>3510</v>
      </c>
    </row>
    <row r="4811" spans="1:18" x14ac:dyDescent="0.25">
      <c r="A4811" s="7" t="s">
        <v>9763</v>
      </c>
      <c r="B4811" s="8">
        <v>44600</v>
      </c>
      <c r="C4811" s="9">
        <v>1</v>
      </c>
      <c r="D4811" s="7" t="s">
        <v>9764</v>
      </c>
      <c r="E4811" s="7" t="s">
        <v>592</v>
      </c>
      <c r="F4811" s="7" t="s">
        <v>9765</v>
      </c>
      <c r="G4811" s="8">
        <v>44595</v>
      </c>
      <c r="H4811" s="7" t="s">
        <v>2781</v>
      </c>
      <c r="I4811" s="7"/>
      <c r="J4811" s="7"/>
      <c r="K4811" s="9">
        <v>0</v>
      </c>
      <c r="L4811" s="9">
        <v>0</v>
      </c>
      <c r="M4811" s="9">
        <v>1950</v>
      </c>
      <c r="N4811" s="9">
        <v>1</v>
      </c>
      <c r="O4811" s="7" t="s">
        <v>53</v>
      </c>
      <c r="P4811" s="9">
        <v>0</v>
      </c>
      <c r="Q4811" s="9">
        <v>0</v>
      </c>
      <c r="R4811" s="9">
        <v>1950</v>
      </c>
    </row>
    <row r="4812" spans="1:18" x14ac:dyDescent="0.25">
      <c r="A4812" s="7" t="s">
        <v>9766</v>
      </c>
      <c r="B4812" s="8">
        <v>44600</v>
      </c>
      <c r="C4812" s="9">
        <v>1</v>
      </c>
      <c r="D4812" s="7" t="s">
        <v>9767</v>
      </c>
      <c r="E4812" s="7" t="s">
        <v>592</v>
      </c>
      <c r="F4812" s="7" t="s">
        <v>9768</v>
      </c>
      <c r="G4812" s="8">
        <v>44595</v>
      </c>
      <c r="H4812" s="7" t="s">
        <v>2781</v>
      </c>
      <c r="I4812" s="7"/>
      <c r="J4812" s="7"/>
      <c r="K4812" s="9">
        <v>0</v>
      </c>
      <c r="L4812" s="9">
        <v>0</v>
      </c>
      <c r="M4812" s="9">
        <v>1950</v>
      </c>
      <c r="N4812" s="9">
        <v>1</v>
      </c>
      <c r="O4812" s="7" t="s">
        <v>53</v>
      </c>
      <c r="P4812" s="9">
        <v>0</v>
      </c>
      <c r="Q4812" s="9">
        <v>0</v>
      </c>
      <c r="R4812" s="9">
        <v>1950</v>
      </c>
    </row>
    <row r="4813" spans="1:18" x14ac:dyDescent="0.25">
      <c r="A4813" s="7" t="s">
        <v>9769</v>
      </c>
      <c r="B4813" s="8">
        <v>44600</v>
      </c>
      <c r="C4813" s="9">
        <v>1</v>
      </c>
      <c r="D4813" s="7" t="s">
        <v>9770</v>
      </c>
      <c r="E4813" s="7" t="s">
        <v>592</v>
      </c>
      <c r="F4813" s="7" t="s">
        <v>9771</v>
      </c>
      <c r="G4813" s="8">
        <v>44595</v>
      </c>
      <c r="H4813" s="7" t="s">
        <v>2781</v>
      </c>
      <c r="I4813" s="7"/>
      <c r="J4813" s="7"/>
      <c r="K4813" s="9">
        <v>0</v>
      </c>
      <c r="L4813" s="9">
        <v>0</v>
      </c>
      <c r="M4813" s="9">
        <v>2730</v>
      </c>
      <c r="N4813" s="9">
        <v>1</v>
      </c>
      <c r="O4813" s="7" t="s">
        <v>53</v>
      </c>
      <c r="P4813" s="9">
        <v>0</v>
      </c>
      <c r="Q4813" s="9">
        <v>0</v>
      </c>
      <c r="R4813" s="9">
        <v>2730</v>
      </c>
    </row>
    <row r="4814" spans="1:18" x14ac:dyDescent="0.25">
      <c r="A4814" s="7" t="s">
        <v>9772</v>
      </c>
      <c r="B4814" s="8">
        <v>44600</v>
      </c>
      <c r="C4814" s="9">
        <v>1</v>
      </c>
      <c r="D4814" s="7" t="s">
        <v>9773</v>
      </c>
      <c r="E4814" s="7" t="s">
        <v>592</v>
      </c>
      <c r="F4814" s="7" t="s">
        <v>9774</v>
      </c>
      <c r="G4814" s="8">
        <v>44595</v>
      </c>
      <c r="H4814" s="7" t="s">
        <v>2781</v>
      </c>
      <c r="I4814" s="7"/>
      <c r="J4814" s="7"/>
      <c r="K4814" s="9">
        <v>0</v>
      </c>
      <c r="L4814" s="9">
        <v>0</v>
      </c>
      <c r="M4814" s="9">
        <v>1560</v>
      </c>
      <c r="N4814" s="9">
        <v>1</v>
      </c>
      <c r="O4814" s="7" t="s">
        <v>53</v>
      </c>
      <c r="P4814" s="9">
        <v>0</v>
      </c>
      <c r="Q4814" s="9">
        <v>0</v>
      </c>
      <c r="R4814" s="9">
        <v>1560</v>
      </c>
    </row>
    <row r="4815" spans="1:18" x14ac:dyDescent="0.25">
      <c r="A4815" s="7" t="s">
        <v>9775</v>
      </c>
      <c r="B4815" s="8">
        <v>44600</v>
      </c>
      <c r="C4815" s="9">
        <v>1</v>
      </c>
      <c r="D4815" s="7" t="s">
        <v>9776</v>
      </c>
      <c r="E4815" s="7" t="s">
        <v>592</v>
      </c>
      <c r="F4815" s="7" t="s">
        <v>9777</v>
      </c>
      <c r="G4815" s="8">
        <v>44596</v>
      </c>
      <c r="H4815" s="7" t="s">
        <v>2781</v>
      </c>
      <c r="I4815" s="7"/>
      <c r="J4815" s="7"/>
      <c r="K4815" s="9">
        <v>0</v>
      </c>
      <c r="L4815" s="9">
        <v>0</v>
      </c>
      <c r="M4815" s="9">
        <v>1478</v>
      </c>
      <c r="N4815" s="9">
        <v>1</v>
      </c>
      <c r="O4815" s="7" t="s">
        <v>53</v>
      </c>
      <c r="P4815" s="9">
        <v>0</v>
      </c>
      <c r="Q4815" s="9">
        <v>0</v>
      </c>
      <c r="R4815" s="9">
        <v>1478</v>
      </c>
    </row>
    <row r="4816" spans="1:18" x14ac:dyDescent="0.25">
      <c r="A4816" s="7" t="s">
        <v>9778</v>
      </c>
      <c r="B4816" s="8">
        <v>44600</v>
      </c>
      <c r="C4816" s="9">
        <v>1</v>
      </c>
      <c r="D4816" s="7" t="s">
        <v>9779</v>
      </c>
      <c r="E4816" s="7" t="s">
        <v>592</v>
      </c>
      <c r="F4816" s="7" t="s">
        <v>9780</v>
      </c>
      <c r="G4816" s="8">
        <v>44566</v>
      </c>
      <c r="H4816" s="7" t="s">
        <v>2781</v>
      </c>
      <c r="I4816" s="7"/>
      <c r="J4816" s="7"/>
      <c r="K4816" s="9">
        <v>0</v>
      </c>
      <c r="L4816" s="9">
        <v>0</v>
      </c>
      <c r="M4816" s="10">
        <v>3220.2</v>
      </c>
      <c r="N4816" s="9">
        <v>1</v>
      </c>
      <c r="O4816" s="7" t="s">
        <v>71</v>
      </c>
      <c r="P4816" s="9">
        <v>0</v>
      </c>
      <c r="Q4816" s="9">
        <v>0</v>
      </c>
      <c r="R4816" s="10">
        <v>3220.2</v>
      </c>
    </row>
    <row r="4817" spans="1:18" x14ac:dyDescent="0.25">
      <c r="A4817" s="7" t="s">
        <v>9781</v>
      </c>
      <c r="B4817" s="8">
        <v>44600</v>
      </c>
      <c r="C4817" s="9">
        <v>1</v>
      </c>
      <c r="D4817" s="7" t="s">
        <v>9782</v>
      </c>
      <c r="E4817" s="7" t="s">
        <v>592</v>
      </c>
      <c r="F4817" s="7" t="s">
        <v>9783</v>
      </c>
      <c r="G4817" s="8">
        <v>44512</v>
      </c>
      <c r="H4817" s="7" t="s">
        <v>2781</v>
      </c>
      <c r="I4817" s="7"/>
      <c r="J4817" s="7"/>
      <c r="K4817" s="9">
        <v>0</v>
      </c>
      <c r="L4817" s="9">
        <v>0</v>
      </c>
      <c r="M4817" s="10">
        <v>3391.2</v>
      </c>
      <c r="N4817" s="9">
        <v>1</v>
      </c>
      <c r="O4817" s="7" t="s">
        <v>71</v>
      </c>
      <c r="P4817" s="9">
        <v>0</v>
      </c>
      <c r="Q4817" s="9">
        <v>0</v>
      </c>
      <c r="R4817" s="10">
        <v>3391.2</v>
      </c>
    </row>
    <row r="4818" spans="1:18" x14ac:dyDescent="0.25">
      <c r="A4818" s="7" t="s">
        <v>9784</v>
      </c>
      <c r="B4818" s="8">
        <v>44600</v>
      </c>
      <c r="C4818" s="9">
        <v>1</v>
      </c>
      <c r="D4818" s="7" t="s">
        <v>9785</v>
      </c>
      <c r="E4818" s="7" t="s">
        <v>592</v>
      </c>
      <c r="F4818" s="7" t="s">
        <v>9786</v>
      </c>
      <c r="G4818" s="8">
        <v>44568</v>
      </c>
      <c r="H4818" s="7" t="s">
        <v>2781</v>
      </c>
      <c r="I4818" s="7"/>
      <c r="J4818" s="7"/>
      <c r="K4818" s="9">
        <v>0</v>
      </c>
      <c r="L4818" s="9">
        <v>0</v>
      </c>
      <c r="M4818" s="10">
        <v>2743.2</v>
      </c>
      <c r="N4818" s="9">
        <v>1</v>
      </c>
      <c r="O4818" s="7" t="s">
        <v>71</v>
      </c>
      <c r="P4818" s="9">
        <v>0</v>
      </c>
      <c r="Q4818" s="9">
        <v>0</v>
      </c>
      <c r="R4818" s="10">
        <v>2743.2</v>
      </c>
    </row>
    <row r="4819" spans="1:18" x14ac:dyDescent="0.25">
      <c r="A4819" s="7" t="s">
        <v>9787</v>
      </c>
      <c r="B4819" s="8">
        <v>44601</v>
      </c>
      <c r="C4819" s="9">
        <v>1</v>
      </c>
      <c r="D4819" s="7" t="s">
        <v>9788</v>
      </c>
      <c r="E4819" s="7" t="s">
        <v>592</v>
      </c>
      <c r="F4819" s="7" t="s">
        <v>9789</v>
      </c>
      <c r="G4819" s="8">
        <v>44562</v>
      </c>
      <c r="H4819" s="7" t="s">
        <v>2781</v>
      </c>
      <c r="I4819" s="7"/>
      <c r="J4819" s="7"/>
      <c r="K4819" s="9">
        <v>0</v>
      </c>
      <c r="L4819" s="9">
        <v>0</v>
      </c>
      <c r="M4819" s="9">
        <v>50</v>
      </c>
      <c r="N4819" s="9">
        <v>1</v>
      </c>
      <c r="O4819" s="7" t="s">
        <v>71</v>
      </c>
      <c r="P4819" s="9">
        <v>0</v>
      </c>
      <c r="Q4819" s="9">
        <v>0</v>
      </c>
      <c r="R4819" s="9">
        <v>50</v>
      </c>
    </row>
    <row r="4820" spans="1:18" x14ac:dyDescent="0.25">
      <c r="A4820" s="7" t="s">
        <v>9790</v>
      </c>
      <c r="B4820" s="8">
        <v>44601</v>
      </c>
      <c r="C4820" s="9">
        <v>1</v>
      </c>
      <c r="D4820" s="7" t="s">
        <v>9791</v>
      </c>
      <c r="E4820" s="7" t="s">
        <v>592</v>
      </c>
      <c r="F4820" s="7" t="s">
        <v>9792</v>
      </c>
      <c r="G4820" s="8">
        <v>44555</v>
      </c>
      <c r="H4820" s="7" t="s">
        <v>2781</v>
      </c>
      <c r="I4820" s="7"/>
      <c r="J4820" s="7"/>
      <c r="K4820" s="9">
        <v>0</v>
      </c>
      <c r="L4820" s="9">
        <v>0</v>
      </c>
      <c r="M4820" s="9">
        <v>250</v>
      </c>
      <c r="N4820" s="9">
        <v>1</v>
      </c>
      <c r="O4820" s="7" t="s">
        <v>71</v>
      </c>
      <c r="P4820" s="9">
        <v>0</v>
      </c>
      <c r="Q4820" s="9">
        <v>0</v>
      </c>
      <c r="R4820" s="9">
        <v>250</v>
      </c>
    </row>
    <row r="4821" spans="1:18" x14ac:dyDescent="0.25">
      <c r="A4821" s="7" t="s">
        <v>9793</v>
      </c>
      <c r="B4821" s="8">
        <v>44601</v>
      </c>
      <c r="C4821" s="9">
        <v>1</v>
      </c>
      <c r="D4821" s="7" t="s">
        <v>9794</v>
      </c>
      <c r="E4821" s="7" t="s">
        <v>592</v>
      </c>
      <c r="F4821" s="7" t="s">
        <v>9795</v>
      </c>
      <c r="G4821" s="8">
        <v>44588</v>
      </c>
      <c r="H4821" s="7" t="s">
        <v>2781</v>
      </c>
      <c r="I4821" s="7"/>
      <c r="J4821" s="7"/>
      <c r="K4821" s="9">
        <v>0</v>
      </c>
      <c r="L4821" s="9">
        <v>0</v>
      </c>
      <c r="M4821" s="9">
        <v>50</v>
      </c>
      <c r="N4821" s="9">
        <v>1</v>
      </c>
      <c r="O4821" s="7" t="s">
        <v>71</v>
      </c>
      <c r="P4821" s="9">
        <v>0</v>
      </c>
      <c r="Q4821" s="9">
        <v>0</v>
      </c>
      <c r="R4821" s="9">
        <v>50</v>
      </c>
    </row>
    <row r="4822" spans="1:18" x14ac:dyDescent="0.25">
      <c r="A4822" s="7" t="s">
        <v>9796</v>
      </c>
      <c r="B4822" s="8">
        <v>44601</v>
      </c>
      <c r="C4822" s="9">
        <v>1</v>
      </c>
      <c r="D4822" s="7" t="s">
        <v>9797</v>
      </c>
      <c r="E4822" s="7" t="s">
        <v>592</v>
      </c>
      <c r="F4822" s="7" t="s">
        <v>9798</v>
      </c>
      <c r="G4822" s="8">
        <v>44589</v>
      </c>
      <c r="H4822" s="7" t="s">
        <v>2781</v>
      </c>
      <c r="I4822" s="7"/>
      <c r="J4822" s="7"/>
      <c r="K4822" s="9">
        <v>0</v>
      </c>
      <c r="L4822" s="9">
        <v>0</v>
      </c>
      <c r="M4822" s="9">
        <v>50</v>
      </c>
      <c r="N4822" s="9">
        <v>1</v>
      </c>
      <c r="O4822" s="7" t="s">
        <v>71</v>
      </c>
      <c r="P4822" s="9">
        <v>0</v>
      </c>
      <c r="Q4822" s="9">
        <v>0</v>
      </c>
      <c r="R4822" s="9">
        <v>50</v>
      </c>
    </row>
    <row r="4823" spans="1:18" x14ac:dyDescent="0.25">
      <c r="A4823" s="7" t="s">
        <v>9799</v>
      </c>
      <c r="B4823" s="8">
        <v>44601</v>
      </c>
      <c r="C4823" s="9">
        <v>1</v>
      </c>
      <c r="D4823" s="7" t="s">
        <v>9800</v>
      </c>
      <c r="E4823" s="7" t="s">
        <v>592</v>
      </c>
      <c r="F4823" s="7" t="s">
        <v>9801</v>
      </c>
      <c r="G4823" s="8">
        <v>44561</v>
      </c>
      <c r="H4823" s="7" t="s">
        <v>2781</v>
      </c>
      <c r="I4823" s="7"/>
      <c r="J4823" s="7"/>
      <c r="K4823" s="9">
        <v>0</v>
      </c>
      <c r="L4823" s="9">
        <v>0</v>
      </c>
      <c r="M4823" s="9">
        <v>50</v>
      </c>
      <c r="N4823" s="9">
        <v>1</v>
      </c>
      <c r="O4823" s="7" t="s">
        <v>71</v>
      </c>
      <c r="P4823" s="9">
        <v>0</v>
      </c>
      <c r="Q4823" s="9">
        <v>0</v>
      </c>
      <c r="R4823" s="9">
        <v>50</v>
      </c>
    </row>
    <row r="4824" spans="1:18" x14ac:dyDescent="0.25">
      <c r="A4824" s="7" t="s">
        <v>9802</v>
      </c>
      <c r="B4824" s="8">
        <v>44601</v>
      </c>
      <c r="C4824" s="9">
        <v>1</v>
      </c>
      <c r="D4824" s="7" t="s">
        <v>9803</v>
      </c>
      <c r="E4824" s="7" t="s">
        <v>592</v>
      </c>
      <c r="F4824" s="7" t="s">
        <v>9804</v>
      </c>
      <c r="G4824" s="8">
        <v>44557</v>
      </c>
      <c r="H4824" s="7" t="s">
        <v>2781</v>
      </c>
      <c r="I4824" s="7"/>
      <c r="J4824" s="7"/>
      <c r="K4824" s="9">
        <v>0</v>
      </c>
      <c r="L4824" s="9">
        <v>0</v>
      </c>
      <c r="M4824" s="9">
        <v>50</v>
      </c>
      <c r="N4824" s="9">
        <v>1</v>
      </c>
      <c r="O4824" s="7" t="s">
        <v>71</v>
      </c>
      <c r="P4824" s="9">
        <v>0</v>
      </c>
      <c r="Q4824" s="9">
        <v>0</v>
      </c>
      <c r="R4824" s="9">
        <v>50</v>
      </c>
    </row>
    <row r="4825" spans="1:18" x14ac:dyDescent="0.25">
      <c r="A4825" s="7" t="s">
        <v>9805</v>
      </c>
      <c r="B4825" s="8">
        <v>44601</v>
      </c>
      <c r="C4825" s="9">
        <v>1</v>
      </c>
      <c r="D4825" s="7" t="s">
        <v>9806</v>
      </c>
      <c r="E4825" s="7" t="s">
        <v>592</v>
      </c>
      <c r="F4825" s="7" t="s">
        <v>9807</v>
      </c>
      <c r="G4825" s="8">
        <v>44541</v>
      </c>
      <c r="H4825" s="7" t="s">
        <v>2781</v>
      </c>
      <c r="I4825" s="7"/>
      <c r="J4825" s="7"/>
      <c r="K4825" s="9">
        <v>0</v>
      </c>
      <c r="L4825" s="9">
        <v>0</v>
      </c>
      <c r="M4825" s="9">
        <v>250</v>
      </c>
      <c r="N4825" s="9">
        <v>1</v>
      </c>
      <c r="O4825" s="7" t="s">
        <v>71</v>
      </c>
      <c r="P4825" s="9">
        <v>0</v>
      </c>
      <c r="Q4825" s="9">
        <v>0</v>
      </c>
      <c r="R4825" s="9">
        <v>250</v>
      </c>
    </row>
    <row r="4826" spans="1:18" x14ac:dyDescent="0.25">
      <c r="A4826" s="7" t="s">
        <v>9808</v>
      </c>
      <c r="B4826" s="8">
        <v>44602</v>
      </c>
      <c r="C4826" s="9">
        <v>1</v>
      </c>
      <c r="D4826" s="7" t="s">
        <v>9809</v>
      </c>
      <c r="E4826" s="7" t="s">
        <v>592</v>
      </c>
      <c r="F4826" s="7" t="s">
        <v>9810</v>
      </c>
      <c r="G4826" s="8">
        <v>44554</v>
      </c>
      <c r="H4826" s="7" t="s">
        <v>2781</v>
      </c>
      <c r="I4826" s="7"/>
      <c r="J4826" s="7"/>
      <c r="K4826" s="9">
        <v>0</v>
      </c>
      <c r="L4826" s="9">
        <v>0</v>
      </c>
      <c r="M4826" s="9">
        <v>5000</v>
      </c>
      <c r="N4826" s="9">
        <v>1</v>
      </c>
      <c r="O4826" s="7" t="s">
        <v>53</v>
      </c>
      <c r="P4826" s="9">
        <v>0</v>
      </c>
      <c r="Q4826" s="9">
        <v>0</v>
      </c>
      <c r="R4826" s="9">
        <v>5000</v>
      </c>
    </row>
    <row r="4827" spans="1:18" x14ac:dyDescent="0.25">
      <c r="A4827" s="7" t="s">
        <v>9811</v>
      </c>
      <c r="B4827" s="8">
        <v>44602</v>
      </c>
      <c r="C4827" s="9">
        <v>1</v>
      </c>
      <c r="D4827" s="7" t="s">
        <v>9812</v>
      </c>
      <c r="E4827" s="7" t="s">
        <v>592</v>
      </c>
      <c r="F4827" s="7" t="s">
        <v>9813</v>
      </c>
      <c r="G4827" s="8">
        <v>44558</v>
      </c>
      <c r="H4827" s="7" t="s">
        <v>2781</v>
      </c>
      <c r="I4827" s="7"/>
      <c r="J4827" s="7"/>
      <c r="K4827" s="9">
        <v>0</v>
      </c>
      <c r="L4827" s="9">
        <v>0</v>
      </c>
      <c r="M4827" s="9">
        <v>0</v>
      </c>
      <c r="N4827" s="9">
        <v>1</v>
      </c>
      <c r="O4827" s="7" t="s">
        <v>71</v>
      </c>
      <c r="P4827" s="9">
        <v>0</v>
      </c>
      <c r="Q4827" s="9">
        <v>0</v>
      </c>
      <c r="R4827" s="9">
        <v>50</v>
      </c>
    </row>
    <row r="4828" spans="1:18" x14ac:dyDescent="0.25">
      <c r="A4828" s="7" t="s">
        <v>9814</v>
      </c>
      <c r="B4828" s="8">
        <v>44602</v>
      </c>
      <c r="C4828" s="9">
        <v>1</v>
      </c>
      <c r="D4828" s="7" t="s">
        <v>9815</v>
      </c>
      <c r="E4828" s="7" t="s">
        <v>592</v>
      </c>
      <c r="F4828" s="7" t="s">
        <v>9816</v>
      </c>
      <c r="G4828" s="8">
        <v>44545</v>
      </c>
      <c r="H4828" s="7" t="s">
        <v>2781</v>
      </c>
      <c r="I4828" s="7"/>
      <c r="J4828" s="7"/>
      <c r="K4828" s="9">
        <v>0</v>
      </c>
      <c r="L4828" s="9">
        <v>0</v>
      </c>
      <c r="M4828" s="9">
        <v>0</v>
      </c>
      <c r="N4828" s="9">
        <v>1</v>
      </c>
      <c r="O4828" s="7" t="s">
        <v>53</v>
      </c>
      <c r="P4828" s="9">
        <v>0</v>
      </c>
      <c r="Q4828" s="9">
        <v>0</v>
      </c>
      <c r="R4828" s="9">
        <v>3000</v>
      </c>
    </row>
    <row r="4829" spans="1:18" x14ac:dyDescent="0.25">
      <c r="A4829" s="7" t="s">
        <v>9817</v>
      </c>
      <c r="B4829" s="8">
        <v>44602</v>
      </c>
      <c r="C4829" s="9">
        <v>1</v>
      </c>
      <c r="D4829" s="7" t="s">
        <v>9818</v>
      </c>
      <c r="E4829" s="7" t="s">
        <v>592</v>
      </c>
      <c r="F4829" s="7" t="s">
        <v>9819</v>
      </c>
      <c r="G4829" s="8">
        <v>44574</v>
      </c>
      <c r="H4829" s="7" t="s">
        <v>2781</v>
      </c>
      <c r="I4829" s="7"/>
      <c r="J4829" s="7"/>
      <c r="K4829" s="9">
        <v>0</v>
      </c>
      <c r="L4829" s="9">
        <v>0</v>
      </c>
      <c r="M4829" s="9">
        <v>600</v>
      </c>
      <c r="N4829" s="9">
        <v>1</v>
      </c>
      <c r="O4829" s="7" t="s">
        <v>53</v>
      </c>
      <c r="P4829" s="9">
        <v>0</v>
      </c>
      <c r="Q4829" s="9">
        <v>0</v>
      </c>
      <c r="R4829" s="9">
        <v>600</v>
      </c>
    </row>
    <row r="4830" spans="1:18" x14ac:dyDescent="0.25">
      <c r="A4830" s="7" t="s">
        <v>9820</v>
      </c>
      <c r="B4830" s="8">
        <v>44602</v>
      </c>
      <c r="C4830" s="9">
        <v>1</v>
      </c>
      <c r="D4830" s="7" t="s">
        <v>9821</v>
      </c>
      <c r="E4830" s="7" t="s">
        <v>592</v>
      </c>
      <c r="F4830" s="7" t="s">
        <v>9822</v>
      </c>
      <c r="G4830" s="8">
        <v>44594</v>
      </c>
      <c r="H4830" s="7" t="s">
        <v>2781</v>
      </c>
      <c r="I4830" s="7"/>
      <c r="J4830" s="7"/>
      <c r="K4830" s="9">
        <v>0</v>
      </c>
      <c r="L4830" s="9">
        <v>0</v>
      </c>
      <c r="M4830" s="9">
        <v>500</v>
      </c>
      <c r="N4830" s="9">
        <v>1</v>
      </c>
      <c r="O4830" s="7" t="s">
        <v>53</v>
      </c>
      <c r="P4830" s="9">
        <v>0</v>
      </c>
      <c r="Q4830" s="9">
        <v>0</v>
      </c>
      <c r="R4830" s="9">
        <v>500</v>
      </c>
    </row>
    <row r="4831" spans="1:18" x14ac:dyDescent="0.25">
      <c r="A4831" s="7" t="s">
        <v>9823</v>
      </c>
      <c r="B4831" s="8">
        <v>44603</v>
      </c>
      <c r="C4831" s="9">
        <v>1</v>
      </c>
      <c r="D4831" s="7" t="s">
        <v>9824</v>
      </c>
      <c r="E4831" s="7" t="s">
        <v>592</v>
      </c>
      <c r="F4831" s="7" t="s">
        <v>9825</v>
      </c>
      <c r="G4831" s="8">
        <v>44533</v>
      </c>
      <c r="H4831" s="7" t="s">
        <v>2781</v>
      </c>
      <c r="I4831" s="7"/>
      <c r="J4831" s="7"/>
      <c r="K4831" s="9">
        <v>0</v>
      </c>
      <c r="L4831" s="9">
        <v>0</v>
      </c>
      <c r="M4831" s="9">
        <v>10</v>
      </c>
      <c r="N4831" s="9">
        <v>1</v>
      </c>
      <c r="O4831" s="7" t="s">
        <v>71</v>
      </c>
      <c r="P4831" s="9">
        <v>0</v>
      </c>
      <c r="Q4831" s="9">
        <v>0</v>
      </c>
      <c r="R4831" s="9">
        <v>10</v>
      </c>
    </row>
    <row r="4832" spans="1:18" x14ac:dyDescent="0.25">
      <c r="A4832" s="7" t="s">
        <v>9826</v>
      </c>
      <c r="B4832" s="8">
        <v>44603</v>
      </c>
      <c r="C4832" s="9">
        <v>1</v>
      </c>
      <c r="D4832" s="7" t="s">
        <v>9827</v>
      </c>
      <c r="E4832" s="7" t="s">
        <v>592</v>
      </c>
      <c r="F4832" s="7" t="s">
        <v>9828</v>
      </c>
      <c r="G4832" s="8">
        <v>44533</v>
      </c>
      <c r="H4832" s="7" t="s">
        <v>2781</v>
      </c>
      <c r="I4832" s="7"/>
      <c r="J4832" s="7"/>
      <c r="K4832" s="9">
        <v>0</v>
      </c>
      <c r="L4832" s="9">
        <v>0</v>
      </c>
      <c r="M4832" s="9">
        <v>75</v>
      </c>
      <c r="N4832" s="9">
        <v>1</v>
      </c>
      <c r="O4832" s="7" t="s">
        <v>71</v>
      </c>
      <c r="P4832" s="9">
        <v>0</v>
      </c>
      <c r="Q4832" s="9">
        <v>0</v>
      </c>
      <c r="R4832" s="9">
        <v>75</v>
      </c>
    </row>
    <row r="4833" spans="1:18" x14ac:dyDescent="0.25">
      <c r="A4833" s="7" t="s">
        <v>9829</v>
      </c>
      <c r="B4833" s="8">
        <v>44603</v>
      </c>
      <c r="C4833" s="9">
        <v>1</v>
      </c>
      <c r="D4833" s="7" t="s">
        <v>9830</v>
      </c>
      <c r="E4833" s="7" t="s">
        <v>592</v>
      </c>
      <c r="F4833" s="7" t="s">
        <v>9831</v>
      </c>
      <c r="G4833" s="8">
        <v>44533</v>
      </c>
      <c r="H4833" s="7" t="s">
        <v>2781</v>
      </c>
      <c r="I4833" s="7"/>
      <c r="J4833" s="7"/>
      <c r="K4833" s="9">
        <v>0</v>
      </c>
      <c r="L4833" s="9">
        <v>0</v>
      </c>
      <c r="M4833" s="9">
        <v>10</v>
      </c>
      <c r="N4833" s="9">
        <v>1</v>
      </c>
      <c r="O4833" s="7" t="s">
        <v>71</v>
      </c>
      <c r="P4833" s="9">
        <v>0</v>
      </c>
      <c r="Q4833" s="9">
        <v>0</v>
      </c>
      <c r="R4833" s="9">
        <v>10</v>
      </c>
    </row>
    <row r="4834" spans="1:18" x14ac:dyDescent="0.25">
      <c r="A4834" s="7" t="s">
        <v>9832</v>
      </c>
      <c r="B4834" s="8">
        <v>44603</v>
      </c>
      <c r="C4834" s="9">
        <v>1</v>
      </c>
      <c r="D4834" s="7" t="s">
        <v>9833</v>
      </c>
      <c r="E4834" s="7" t="s">
        <v>592</v>
      </c>
      <c r="F4834" s="7" t="s">
        <v>9834</v>
      </c>
      <c r="G4834" s="8">
        <v>44533</v>
      </c>
      <c r="H4834" s="7" t="s">
        <v>2781</v>
      </c>
      <c r="I4834" s="7"/>
      <c r="J4834" s="7"/>
      <c r="K4834" s="9">
        <v>0</v>
      </c>
      <c r="L4834" s="9">
        <v>0</v>
      </c>
      <c r="M4834" s="9">
        <v>44</v>
      </c>
      <c r="N4834" s="9">
        <v>1</v>
      </c>
      <c r="O4834" s="7" t="s">
        <v>71</v>
      </c>
      <c r="P4834" s="9">
        <v>0</v>
      </c>
      <c r="Q4834" s="9">
        <v>0</v>
      </c>
      <c r="R4834" s="9">
        <v>44</v>
      </c>
    </row>
    <row r="4835" spans="1:18" x14ac:dyDescent="0.25">
      <c r="A4835" s="7" t="s">
        <v>9835</v>
      </c>
      <c r="B4835" s="8">
        <v>44603</v>
      </c>
      <c r="C4835" s="9">
        <v>1</v>
      </c>
      <c r="D4835" s="7" t="s">
        <v>9836</v>
      </c>
      <c r="E4835" s="7" t="s">
        <v>592</v>
      </c>
      <c r="F4835" s="7" t="s">
        <v>9837</v>
      </c>
      <c r="G4835" s="8">
        <v>44533</v>
      </c>
      <c r="H4835" s="7" t="s">
        <v>2781</v>
      </c>
      <c r="I4835" s="7"/>
      <c r="J4835" s="7"/>
      <c r="K4835" s="9">
        <v>0</v>
      </c>
      <c r="L4835" s="9">
        <v>0</v>
      </c>
      <c r="M4835" s="9">
        <v>10</v>
      </c>
      <c r="N4835" s="9">
        <v>1</v>
      </c>
      <c r="O4835" s="7" t="s">
        <v>71</v>
      </c>
      <c r="P4835" s="9">
        <v>0</v>
      </c>
      <c r="Q4835" s="9">
        <v>0</v>
      </c>
      <c r="R4835" s="9">
        <v>10</v>
      </c>
    </row>
    <row r="4836" spans="1:18" x14ac:dyDescent="0.25">
      <c r="A4836" s="7" t="s">
        <v>9838</v>
      </c>
      <c r="B4836" s="8">
        <v>44603</v>
      </c>
      <c r="C4836" s="9">
        <v>1</v>
      </c>
      <c r="D4836" s="7" t="s">
        <v>9839</v>
      </c>
      <c r="E4836" s="7" t="s">
        <v>592</v>
      </c>
      <c r="F4836" s="7" t="s">
        <v>9840</v>
      </c>
      <c r="G4836" s="8">
        <v>44567</v>
      </c>
      <c r="H4836" s="7" t="s">
        <v>2781</v>
      </c>
      <c r="I4836" s="7"/>
      <c r="J4836" s="7"/>
      <c r="K4836" s="9">
        <v>0</v>
      </c>
      <c r="L4836" s="9">
        <v>0</v>
      </c>
      <c r="M4836" s="9">
        <v>460</v>
      </c>
      <c r="N4836" s="9">
        <v>1</v>
      </c>
      <c r="O4836" s="7" t="s">
        <v>71</v>
      </c>
      <c r="P4836" s="9">
        <v>0</v>
      </c>
      <c r="Q4836" s="9">
        <v>0</v>
      </c>
      <c r="R4836" s="9">
        <v>566</v>
      </c>
    </row>
    <row r="4837" spans="1:18" x14ac:dyDescent="0.25">
      <c r="A4837" s="7" t="s">
        <v>9841</v>
      </c>
      <c r="B4837" s="8">
        <v>44603</v>
      </c>
      <c r="C4837" s="9">
        <v>1</v>
      </c>
      <c r="D4837" s="7" t="s">
        <v>9842</v>
      </c>
      <c r="E4837" s="7" t="s">
        <v>592</v>
      </c>
      <c r="F4837" s="7" t="s">
        <v>9843</v>
      </c>
      <c r="G4837" s="8">
        <v>44566</v>
      </c>
      <c r="H4837" s="7" t="s">
        <v>2781</v>
      </c>
      <c r="I4837" s="7"/>
      <c r="J4837" s="7"/>
      <c r="K4837" s="9">
        <v>0</v>
      </c>
      <c r="L4837" s="9">
        <v>0</v>
      </c>
      <c r="M4837" s="9">
        <v>48</v>
      </c>
      <c r="N4837" s="9">
        <v>1</v>
      </c>
      <c r="O4837" s="7" t="s">
        <v>71</v>
      </c>
      <c r="P4837" s="9">
        <v>0</v>
      </c>
      <c r="Q4837" s="9">
        <v>0</v>
      </c>
      <c r="R4837" s="9">
        <v>48</v>
      </c>
    </row>
    <row r="4838" spans="1:18" x14ac:dyDescent="0.25">
      <c r="A4838" s="7" t="s">
        <v>9844</v>
      </c>
      <c r="B4838" s="8">
        <v>44603</v>
      </c>
      <c r="C4838" s="9">
        <v>1</v>
      </c>
      <c r="D4838" s="7" t="s">
        <v>9845</v>
      </c>
      <c r="E4838" s="7" t="s">
        <v>592</v>
      </c>
      <c r="F4838" s="7" t="s">
        <v>9846</v>
      </c>
      <c r="G4838" s="8">
        <v>44566</v>
      </c>
      <c r="H4838" s="7" t="s">
        <v>2781</v>
      </c>
      <c r="I4838" s="7"/>
      <c r="J4838" s="7"/>
      <c r="K4838" s="9">
        <v>0</v>
      </c>
      <c r="L4838" s="9">
        <v>0</v>
      </c>
      <c r="M4838" s="9">
        <v>33</v>
      </c>
      <c r="N4838" s="9">
        <v>1</v>
      </c>
      <c r="O4838" s="7" t="s">
        <v>71</v>
      </c>
      <c r="P4838" s="9">
        <v>0</v>
      </c>
      <c r="Q4838" s="9">
        <v>0</v>
      </c>
      <c r="R4838" s="9">
        <v>33</v>
      </c>
    </row>
    <row r="4839" spans="1:18" x14ac:dyDescent="0.25">
      <c r="A4839" s="7" t="s">
        <v>9847</v>
      </c>
      <c r="B4839" s="8">
        <v>44603</v>
      </c>
      <c r="C4839" s="9">
        <v>1</v>
      </c>
      <c r="D4839" s="7" t="s">
        <v>9848</v>
      </c>
      <c r="E4839" s="7" t="s">
        <v>592</v>
      </c>
      <c r="F4839" s="7" t="s">
        <v>9849</v>
      </c>
      <c r="G4839" s="8">
        <v>44566</v>
      </c>
      <c r="H4839" s="7" t="s">
        <v>2781</v>
      </c>
      <c r="I4839" s="7"/>
      <c r="J4839" s="7"/>
      <c r="K4839" s="9">
        <v>0</v>
      </c>
      <c r="L4839" s="9">
        <v>0</v>
      </c>
      <c r="M4839" s="9">
        <v>48</v>
      </c>
      <c r="N4839" s="9">
        <v>1</v>
      </c>
      <c r="O4839" s="7" t="s">
        <v>71</v>
      </c>
      <c r="P4839" s="9">
        <v>0</v>
      </c>
      <c r="Q4839" s="9">
        <v>0</v>
      </c>
      <c r="R4839" s="9">
        <v>48</v>
      </c>
    </row>
    <row r="4840" spans="1:18" x14ac:dyDescent="0.25">
      <c r="A4840" s="7" t="s">
        <v>9850</v>
      </c>
      <c r="B4840" s="8">
        <v>44603</v>
      </c>
      <c r="C4840" s="9">
        <v>1</v>
      </c>
      <c r="D4840" s="7" t="s">
        <v>9851</v>
      </c>
      <c r="E4840" s="7" t="s">
        <v>592</v>
      </c>
      <c r="F4840" s="7" t="s">
        <v>9852</v>
      </c>
      <c r="G4840" s="8">
        <v>44579</v>
      </c>
      <c r="H4840" s="7" t="s">
        <v>2781</v>
      </c>
      <c r="I4840" s="7"/>
      <c r="J4840" s="7"/>
      <c r="K4840" s="9">
        <v>0</v>
      </c>
      <c r="L4840" s="9">
        <v>0</v>
      </c>
      <c r="M4840" s="9">
        <v>20</v>
      </c>
      <c r="N4840" s="9">
        <v>1</v>
      </c>
      <c r="O4840" s="7" t="s">
        <v>71</v>
      </c>
      <c r="P4840" s="9">
        <v>0</v>
      </c>
      <c r="Q4840" s="9">
        <v>0</v>
      </c>
      <c r="R4840" s="9">
        <v>20</v>
      </c>
    </row>
    <row r="4841" spans="1:18" x14ac:dyDescent="0.25">
      <c r="A4841" s="7" t="s">
        <v>9853</v>
      </c>
      <c r="B4841" s="8">
        <v>44603</v>
      </c>
      <c r="C4841" s="9">
        <v>1</v>
      </c>
      <c r="D4841" s="7" t="s">
        <v>9854</v>
      </c>
      <c r="E4841" s="7" t="s">
        <v>592</v>
      </c>
      <c r="F4841" s="7" t="s">
        <v>9855</v>
      </c>
      <c r="G4841" s="8">
        <v>44583</v>
      </c>
      <c r="H4841" s="7" t="s">
        <v>2781</v>
      </c>
      <c r="I4841" s="7"/>
      <c r="J4841" s="7"/>
      <c r="K4841" s="9">
        <v>0</v>
      </c>
      <c r="L4841" s="9">
        <v>0</v>
      </c>
      <c r="M4841" s="9">
        <v>8</v>
      </c>
      <c r="N4841" s="9">
        <v>1</v>
      </c>
      <c r="O4841" s="7" t="s">
        <v>71</v>
      </c>
      <c r="P4841" s="9">
        <v>0</v>
      </c>
      <c r="Q4841" s="9">
        <v>0</v>
      </c>
      <c r="R4841" s="9">
        <v>8</v>
      </c>
    </row>
    <row r="4842" spans="1:18" x14ac:dyDescent="0.25">
      <c r="A4842" s="7" t="s">
        <v>9856</v>
      </c>
      <c r="B4842" s="8">
        <v>44603</v>
      </c>
      <c r="C4842" s="9">
        <v>1</v>
      </c>
      <c r="D4842" s="7" t="s">
        <v>9857</v>
      </c>
      <c r="E4842" s="7" t="s">
        <v>592</v>
      </c>
      <c r="F4842" s="7" t="s">
        <v>9858</v>
      </c>
      <c r="G4842" s="8">
        <v>44597</v>
      </c>
      <c r="H4842" s="7" t="s">
        <v>2781</v>
      </c>
      <c r="I4842" s="7"/>
      <c r="J4842" s="7"/>
      <c r="K4842" s="9">
        <v>0</v>
      </c>
      <c r="L4842" s="9">
        <v>0</v>
      </c>
      <c r="M4842" s="9">
        <v>10</v>
      </c>
      <c r="N4842" s="9">
        <v>1</v>
      </c>
      <c r="O4842" s="7" t="s">
        <v>71</v>
      </c>
      <c r="P4842" s="9">
        <v>0</v>
      </c>
      <c r="Q4842" s="9">
        <v>0</v>
      </c>
      <c r="R4842" s="9">
        <v>10</v>
      </c>
    </row>
    <row r="4843" spans="1:18" x14ac:dyDescent="0.25">
      <c r="A4843" s="7" t="s">
        <v>9859</v>
      </c>
      <c r="B4843" s="8">
        <v>44603</v>
      </c>
      <c r="C4843" s="9">
        <v>1</v>
      </c>
      <c r="D4843" s="7" t="s">
        <v>9860</v>
      </c>
      <c r="E4843" s="7" t="s">
        <v>592</v>
      </c>
      <c r="F4843" s="7" t="s">
        <v>9861</v>
      </c>
      <c r="G4843" s="8">
        <v>44597</v>
      </c>
      <c r="H4843" s="7" t="s">
        <v>2781</v>
      </c>
      <c r="I4843" s="7"/>
      <c r="J4843" s="7"/>
      <c r="K4843" s="9">
        <v>0</v>
      </c>
      <c r="L4843" s="9">
        <v>0</v>
      </c>
      <c r="M4843" s="9">
        <v>10</v>
      </c>
      <c r="N4843" s="9">
        <v>1</v>
      </c>
      <c r="O4843" s="7" t="s">
        <v>71</v>
      </c>
      <c r="P4843" s="9">
        <v>0</v>
      </c>
      <c r="Q4843" s="9">
        <v>0</v>
      </c>
      <c r="R4843" s="9">
        <v>10</v>
      </c>
    </row>
    <row r="4844" spans="1:18" x14ac:dyDescent="0.25">
      <c r="A4844" s="7" t="s">
        <v>9862</v>
      </c>
      <c r="B4844" s="8">
        <v>44603</v>
      </c>
      <c r="C4844" s="9">
        <v>1</v>
      </c>
      <c r="D4844" s="7" t="s">
        <v>9863</v>
      </c>
      <c r="E4844" s="7" t="s">
        <v>592</v>
      </c>
      <c r="F4844" s="7" t="s">
        <v>9864</v>
      </c>
      <c r="G4844" s="8">
        <v>44599</v>
      </c>
      <c r="H4844" s="7" t="s">
        <v>2781</v>
      </c>
      <c r="I4844" s="7"/>
      <c r="J4844" s="7"/>
      <c r="K4844" s="9">
        <v>0</v>
      </c>
      <c r="L4844" s="9">
        <v>0</v>
      </c>
      <c r="M4844" s="9">
        <v>10</v>
      </c>
      <c r="N4844" s="9">
        <v>1</v>
      </c>
      <c r="O4844" s="7" t="s">
        <v>71</v>
      </c>
      <c r="P4844" s="9">
        <v>0</v>
      </c>
      <c r="Q4844" s="9">
        <v>0</v>
      </c>
      <c r="R4844" s="9">
        <v>10</v>
      </c>
    </row>
    <row r="4845" spans="1:18" x14ac:dyDescent="0.25">
      <c r="A4845" s="7" t="s">
        <v>9865</v>
      </c>
      <c r="B4845" s="8">
        <v>44603</v>
      </c>
      <c r="C4845" s="9">
        <v>1</v>
      </c>
      <c r="D4845" s="7" t="s">
        <v>9854</v>
      </c>
      <c r="E4845" s="7" t="s">
        <v>592</v>
      </c>
      <c r="F4845" s="7" t="s">
        <v>9855</v>
      </c>
      <c r="G4845" s="8">
        <v>44583</v>
      </c>
      <c r="H4845" s="7" t="s">
        <v>2781</v>
      </c>
      <c r="I4845" s="7"/>
      <c r="J4845" s="7"/>
      <c r="K4845" s="9">
        <v>0</v>
      </c>
      <c r="L4845" s="9">
        <v>0</v>
      </c>
      <c r="M4845" s="9">
        <v>8</v>
      </c>
      <c r="N4845" s="9">
        <v>1</v>
      </c>
      <c r="O4845" s="7" t="s">
        <v>71</v>
      </c>
      <c r="P4845" s="9">
        <v>0</v>
      </c>
      <c r="Q4845" s="9">
        <v>0</v>
      </c>
      <c r="R4845" s="9">
        <v>8</v>
      </c>
    </row>
    <row r="4846" spans="1:18" x14ac:dyDescent="0.25">
      <c r="A4846" s="7" t="s">
        <v>9866</v>
      </c>
      <c r="B4846" s="8">
        <v>44603</v>
      </c>
      <c r="C4846" s="9">
        <v>1</v>
      </c>
      <c r="D4846" s="7" t="s">
        <v>9867</v>
      </c>
      <c r="E4846" s="7" t="s">
        <v>592</v>
      </c>
      <c r="F4846" s="7" t="s">
        <v>9868</v>
      </c>
      <c r="G4846" s="8">
        <v>44572</v>
      </c>
      <c r="H4846" s="7" t="s">
        <v>2781</v>
      </c>
      <c r="I4846" s="7"/>
      <c r="J4846" s="7"/>
      <c r="K4846" s="9">
        <v>0</v>
      </c>
      <c r="L4846" s="9">
        <v>0</v>
      </c>
      <c r="M4846" s="9">
        <v>2500</v>
      </c>
      <c r="N4846" s="9">
        <v>1</v>
      </c>
      <c r="O4846" s="7" t="s">
        <v>53</v>
      </c>
      <c r="P4846" s="9">
        <v>0</v>
      </c>
      <c r="Q4846" s="9">
        <v>0</v>
      </c>
      <c r="R4846" s="9">
        <v>2500</v>
      </c>
    </row>
    <row r="4847" spans="1:18" x14ac:dyDescent="0.25">
      <c r="A4847" s="7" t="s">
        <v>9869</v>
      </c>
      <c r="B4847" s="8">
        <v>44607</v>
      </c>
      <c r="C4847" s="9">
        <v>1</v>
      </c>
      <c r="D4847" s="7" t="s">
        <v>9870</v>
      </c>
      <c r="E4847" s="7" t="s">
        <v>592</v>
      </c>
      <c r="F4847" s="7" t="s">
        <v>9871</v>
      </c>
      <c r="G4847" s="8">
        <v>44588</v>
      </c>
      <c r="H4847" s="7" t="s">
        <v>2781</v>
      </c>
      <c r="I4847" s="7"/>
      <c r="J4847" s="7"/>
      <c r="K4847" s="9">
        <v>0</v>
      </c>
      <c r="L4847" s="9">
        <v>0</v>
      </c>
      <c r="M4847" s="9">
        <v>9000</v>
      </c>
      <c r="N4847" s="9">
        <v>1</v>
      </c>
      <c r="O4847" s="7" t="s">
        <v>53</v>
      </c>
      <c r="P4847" s="9">
        <v>0</v>
      </c>
      <c r="Q4847" s="9">
        <v>0</v>
      </c>
      <c r="R4847" s="9">
        <v>9000</v>
      </c>
    </row>
    <row r="4848" spans="1:18" x14ac:dyDescent="0.25">
      <c r="A4848" s="7" t="s">
        <v>9872</v>
      </c>
      <c r="B4848" s="8">
        <v>44607</v>
      </c>
      <c r="C4848" s="9">
        <v>1</v>
      </c>
      <c r="D4848" s="7" t="s">
        <v>9873</v>
      </c>
      <c r="E4848" s="7" t="s">
        <v>592</v>
      </c>
      <c r="F4848" s="7" t="s">
        <v>9874</v>
      </c>
      <c r="G4848" s="8">
        <v>44588</v>
      </c>
      <c r="H4848" s="7" t="s">
        <v>2781</v>
      </c>
      <c r="I4848" s="7"/>
      <c r="J4848" s="7"/>
      <c r="K4848" s="9">
        <v>0</v>
      </c>
      <c r="L4848" s="9">
        <v>0</v>
      </c>
      <c r="M4848" s="9">
        <v>9000</v>
      </c>
      <c r="N4848" s="9">
        <v>1</v>
      </c>
      <c r="O4848" s="7" t="s">
        <v>53</v>
      </c>
      <c r="P4848" s="9">
        <v>0</v>
      </c>
      <c r="Q4848" s="9">
        <v>0</v>
      </c>
      <c r="R4848" s="9">
        <v>9000</v>
      </c>
    </row>
    <row r="4849" spans="1:18" x14ac:dyDescent="0.25">
      <c r="A4849" s="7" t="s">
        <v>9875</v>
      </c>
      <c r="B4849" s="8">
        <v>44608</v>
      </c>
      <c r="C4849" s="9">
        <v>1</v>
      </c>
      <c r="D4849" s="7" t="s">
        <v>9876</v>
      </c>
      <c r="E4849" s="7" t="s">
        <v>592</v>
      </c>
      <c r="F4849" s="7" t="s">
        <v>9877</v>
      </c>
      <c r="G4849" s="8">
        <v>44569</v>
      </c>
      <c r="H4849" s="7" t="s">
        <v>2781</v>
      </c>
      <c r="I4849" s="7"/>
      <c r="J4849" s="7"/>
      <c r="K4849" s="9">
        <v>0</v>
      </c>
      <c r="L4849" s="9">
        <v>0</v>
      </c>
      <c r="M4849" s="9">
        <v>1000</v>
      </c>
      <c r="N4849" s="9">
        <v>1</v>
      </c>
      <c r="O4849" s="7" t="s">
        <v>53</v>
      </c>
      <c r="P4849" s="9">
        <v>0</v>
      </c>
      <c r="Q4849" s="9">
        <v>0</v>
      </c>
      <c r="R4849" s="9">
        <v>1000</v>
      </c>
    </row>
    <row r="4850" spans="1:18" x14ac:dyDescent="0.25">
      <c r="A4850" s="7" t="s">
        <v>9878</v>
      </c>
      <c r="B4850" s="8">
        <v>44608</v>
      </c>
      <c r="C4850" s="9">
        <v>1</v>
      </c>
      <c r="D4850" s="7" t="s">
        <v>9879</v>
      </c>
      <c r="E4850" s="7" t="s">
        <v>592</v>
      </c>
      <c r="F4850" s="7" t="s">
        <v>9880</v>
      </c>
      <c r="G4850" s="8">
        <v>44555</v>
      </c>
      <c r="H4850" s="7" t="s">
        <v>2781</v>
      </c>
      <c r="I4850" s="7"/>
      <c r="J4850" s="7"/>
      <c r="K4850" s="9">
        <v>0</v>
      </c>
      <c r="L4850" s="9">
        <v>0</v>
      </c>
      <c r="M4850" s="9">
        <v>1000</v>
      </c>
      <c r="N4850" s="9">
        <v>1</v>
      </c>
      <c r="O4850" s="7" t="s">
        <v>53</v>
      </c>
      <c r="P4850" s="9">
        <v>0</v>
      </c>
      <c r="Q4850" s="9">
        <v>0</v>
      </c>
      <c r="R4850" s="9">
        <v>1000</v>
      </c>
    </row>
    <row r="4851" spans="1:18" x14ac:dyDescent="0.25">
      <c r="A4851" s="7" t="s">
        <v>9881</v>
      </c>
      <c r="B4851" s="8">
        <v>44608</v>
      </c>
      <c r="C4851" s="9">
        <v>1</v>
      </c>
      <c r="D4851" s="7" t="s">
        <v>9882</v>
      </c>
      <c r="E4851" s="7" t="s">
        <v>592</v>
      </c>
      <c r="F4851" s="7" t="s">
        <v>9883</v>
      </c>
      <c r="G4851" s="8">
        <v>44558</v>
      </c>
      <c r="H4851" s="7" t="s">
        <v>2781</v>
      </c>
      <c r="I4851" s="7"/>
      <c r="J4851" s="7"/>
      <c r="K4851" s="9">
        <v>0</v>
      </c>
      <c r="L4851" s="9">
        <v>0</v>
      </c>
      <c r="M4851" s="9">
        <v>1000</v>
      </c>
      <c r="N4851" s="9">
        <v>1</v>
      </c>
      <c r="O4851" s="7" t="s">
        <v>53</v>
      </c>
      <c r="P4851" s="9">
        <v>0</v>
      </c>
      <c r="Q4851" s="9">
        <v>0</v>
      </c>
      <c r="R4851" s="9">
        <v>1000</v>
      </c>
    </row>
    <row r="4852" spans="1:18" x14ac:dyDescent="0.25">
      <c r="A4852" s="7" t="s">
        <v>9884</v>
      </c>
      <c r="B4852" s="8">
        <v>44608</v>
      </c>
      <c r="C4852" s="9">
        <v>1</v>
      </c>
      <c r="D4852" s="7" t="s">
        <v>9885</v>
      </c>
      <c r="E4852" s="7" t="s">
        <v>592</v>
      </c>
      <c r="F4852" s="7" t="s">
        <v>9886</v>
      </c>
      <c r="G4852" s="8">
        <v>44561</v>
      </c>
      <c r="H4852" s="7" t="s">
        <v>2781</v>
      </c>
      <c r="I4852" s="7"/>
      <c r="J4852" s="7"/>
      <c r="K4852" s="9">
        <v>0</v>
      </c>
      <c r="L4852" s="9">
        <v>0</v>
      </c>
      <c r="M4852" s="9">
        <v>1000</v>
      </c>
      <c r="N4852" s="9">
        <v>1</v>
      </c>
      <c r="O4852" s="7" t="s">
        <v>53</v>
      </c>
      <c r="P4852" s="9">
        <v>0</v>
      </c>
      <c r="Q4852" s="9">
        <v>0</v>
      </c>
      <c r="R4852" s="9">
        <v>1000</v>
      </c>
    </row>
    <row r="4853" spans="1:18" x14ac:dyDescent="0.25">
      <c r="A4853" s="7" t="s">
        <v>9887</v>
      </c>
      <c r="B4853" s="8">
        <v>44609</v>
      </c>
      <c r="C4853" s="9">
        <v>1</v>
      </c>
      <c r="D4853" s="7" t="s">
        <v>9888</v>
      </c>
      <c r="E4853" s="7" t="s">
        <v>592</v>
      </c>
      <c r="F4853" s="7" t="s">
        <v>9889</v>
      </c>
      <c r="G4853" s="8">
        <v>44609</v>
      </c>
      <c r="H4853" s="7" t="s">
        <v>2781</v>
      </c>
      <c r="I4853" s="7"/>
      <c r="J4853" s="7"/>
      <c r="K4853" s="9">
        <v>0</v>
      </c>
      <c r="L4853" s="9">
        <v>0</v>
      </c>
      <c r="M4853" s="9">
        <v>2000</v>
      </c>
      <c r="N4853" s="9">
        <v>1</v>
      </c>
      <c r="O4853" s="7" t="s">
        <v>53</v>
      </c>
      <c r="P4853" s="9">
        <v>0</v>
      </c>
      <c r="Q4853" s="9">
        <v>0</v>
      </c>
      <c r="R4853" s="9">
        <v>2000</v>
      </c>
    </row>
    <row r="4854" spans="1:18" x14ac:dyDescent="0.25">
      <c r="A4854" s="7" t="s">
        <v>9890</v>
      </c>
      <c r="B4854" s="8">
        <v>44613</v>
      </c>
      <c r="C4854" s="9">
        <v>1</v>
      </c>
      <c r="D4854" s="7" t="s">
        <v>9891</v>
      </c>
      <c r="E4854" s="7" t="s">
        <v>592</v>
      </c>
      <c r="F4854" s="7" t="s">
        <v>9892</v>
      </c>
      <c r="G4854" s="8">
        <v>44454</v>
      </c>
      <c r="H4854" s="7" t="s">
        <v>2781</v>
      </c>
      <c r="I4854" s="7"/>
      <c r="J4854" s="7"/>
      <c r="K4854" s="9">
        <v>0</v>
      </c>
      <c r="L4854" s="9">
        <v>0</v>
      </c>
      <c r="M4854" s="9">
        <v>50</v>
      </c>
      <c r="N4854" s="9">
        <v>1</v>
      </c>
      <c r="O4854" s="7" t="s">
        <v>71</v>
      </c>
      <c r="P4854" s="9">
        <v>0</v>
      </c>
      <c r="Q4854" s="9">
        <v>0</v>
      </c>
      <c r="R4854" s="9">
        <v>50</v>
      </c>
    </row>
    <row r="4855" spans="1:18" x14ac:dyDescent="0.25">
      <c r="A4855" s="7" t="s">
        <v>9893</v>
      </c>
      <c r="B4855" s="8">
        <v>44613</v>
      </c>
      <c r="C4855" s="9">
        <v>1</v>
      </c>
      <c r="D4855" s="7" t="s">
        <v>9894</v>
      </c>
      <c r="E4855" s="7" t="s">
        <v>592</v>
      </c>
      <c r="F4855" s="7" t="s">
        <v>9895</v>
      </c>
      <c r="G4855" s="8">
        <v>44544</v>
      </c>
      <c r="H4855" s="7" t="s">
        <v>2781</v>
      </c>
      <c r="I4855" s="7"/>
      <c r="J4855" s="7"/>
      <c r="K4855" s="9">
        <v>0</v>
      </c>
      <c r="L4855" s="9">
        <v>0</v>
      </c>
      <c r="M4855" s="9">
        <v>250</v>
      </c>
      <c r="N4855" s="9">
        <v>1</v>
      </c>
      <c r="O4855" s="7" t="s">
        <v>71</v>
      </c>
      <c r="P4855" s="9">
        <v>0</v>
      </c>
      <c r="Q4855" s="9">
        <v>0</v>
      </c>
      <c r="R4855" s="9">
        <v>250</v>
      </c>
    </row>
    <row r="4856" spans="1:18" x14ac:dyDescent="0.25">
      <c r="A4856" s="7" t="s">
        <v>9896</v>
      </c>
      <c r="B4856" s="8">
        <v>44613</v>
      </c>
      <c r="C4856" s="9">
        <v>1</v>
      </c>
      <c r="D4856" s="7" t="s">
        <v>9897</v>
      </c>
      <c r="E4856" s="7" t="s">
        <v>592</v>
      </c>
      <c r="F4856" s="7" t="s">
        <v>9898</v>
      </c>
      <c r="G4856" s="8">
        <v>44590</v>
      </c>
      <c r="H4856" s="7" t="s">
        <v>2781</v>
      </c>
      <c r="I4856" s="7"/>
      <c r="J4856" s="7"/>
      <c r="K4856" s="9">
        <v>0</v>
      </c>
      <c r="L4856" s="9">
        <v>0</v>
      </c>
      <c r="M4856" s="9">
        <v>50</v>
      </c>
      <c r="N4856" s="9">
        <v>1</v>
      </c>
      <c r="O4856" s="7" t="s">
        <v>71</v>
      </c>
      <c r="P4856" s="9">
        <v>0</v>
      </c>
      <c r="Q4856" s="9">
        <v>0</v>
      </c>
      <c r="R4856" s="9">
        <v>50</v>
      </c>
    </row>
    <row r="4857" spans="1:18" x14ac:dyDescent="0.25">
      <c r="A4857" s="7" t="s">
        <v>9899</v>
      </c>
      <c r="B4857" s="8">
        <v>44615</v>
      </c>
      <c r="C4857" s="9">
        <v>1</v>
      </c>
      <c r="D4857" s="7" t="s">
        <v>9900</v>
      </c>
      <c r="E4857" s="7" t="s">
        <v>592</v>
      </c>
      <c r="F4857" s="7" t="s">
        <v>9901</v>
      </c>
      <c r="G4857" s="8">
        <v>44092</v>
      </c>
      <c r="H4857" s="7" t="s">
        <v>2781</v>
      </c>
      <c r="I4857" s="7"/>
      <c r="J4857" s="7"/>
      <c r="K4857" s="9">
        <v>0</v>
      </c>
      <c r="L4857" s="9">
        <v>0</v>
      </c>
      <c r="M4857" s="9">
        <v>50</v>
      </c>
      <c r="N4857" s="9">
        <v>1</v>
      </c>
      <c r="O4857" s="7" t="s">
        <v>71</v>
      </c>
      <c r="P4857" s="9">
        <v>0</v>
      </c>
      <c r="Q4857" s="9">
        <v>0</v>
      </c>
      <c r="R4857" s="9">
        <v>336</v>
      </c>
    </row>
    <row r="4858" spans="1:18" x14ac:dyDescent="0.25">
      <c r="A4858" s="7" t="s">
        <v>9902</v>
      </c>
      <c r="B4858" s="8">
        <v>44615</v>
      </c>
      <c r="C4858" s="9">
        <v>1</v>
      </c>
      <c r="D4858" s="7" t="s">
        <v>9900</v>
      </c>
      <c r="E4858" s="7" t="s">
        <v>592</v>
      </c>
      <c r="F4858" s="7" t="s">
        <v>9901</v>
      </c>
      <c r="G4858" s="8">
        <v>44092</v>
      </c>
      <c r="H4858" s="7" t="s">
        <v>2781</v>
      </c>
      <c r="I4858" s="7"/>
      <c r="J4858" s="7"/>
      <c r="K4858" s="9">
        <v>0</v>
      </c>
      <c r="L4858" s="9">
        <v>0</v>
      </c>
      <c r="M4858" s="10">
        <v>92.39</v>
      </c>
      <c r="N4858" s="9">
        <v>1</v>
      </c>
      <c r="O4858" s="7" t="s">
        <v>71</v>
      </c>
      <c r="P4858" s="9">
        <v>0</v>
      </c>
      <c r="Q4858" s="9">
        <v>0</v>
      </c>
      <c r="R4858" s="9">
        <v>336</v>
      </c>
    </row>
    <row r="4859" spans="1:18" x14ac:dyDescent="0.25">
      <c r="A4859" s="7" t="s">
        <v>9903</v>
      </c>
      <c r="B4859" s="8">
        <v>44616</v>
      </c>
      <c r="C4859" s="9">
        <v>1</v>
      </c>
      <c r="D4859" s="7" t="s">
        <v>9904</v>
      </c>
      <c r="E4859" s="7" t="s">
        <v>592</v>
      </c>
      <c r="F4859" s="7" t="s">
        <v>9905</v>
      </c>
      <c r="G4859" s="8">
        <v>44575</v>
      </c>
      <c r="H4859" s="7" t="s">
        <v>2781</v>
      </c>
      <c r="I4859" s="7"/>
      <c r="J4859" s="7"/>
      <c r="K4859" s="9">
        <v>0</v>
      </c>
      <c r="L4859" s="9">
        <v>0</v>
      </c>
      <c r="M4859" s="9">
        <v>90</v>
      </c>
      <c r="N4859" s="9">
        <v>1</v>
      </c>
      <c r="O4859" s="7" t="s">
        <v>71</v>
      </c>
      <c r="P4859" s="9">
        <v>0</v>
      </c>
      <c r="Q4859" s="9">
        <v>0</v>
      </c>
      <c r="R4859" s="9">
        <v>90</v>
      </c>
    </row>
    <row r="4860" spans="1:18" x14ac:dyDescent="0.25">
      <c r="A4860" s="7" t="s">
        <v>9906</v>
      </c>
      <c r="B4860" s="8">
        <v>44618</v>
      </c>
      <c r="C4860" s="9">
        <v>1</v>
      </c>
      <c r="D4860" s="7" t="s">
        <v>9907</v>
      </c>
      <c r="E4860" s="7" t="s">
        <v>592</v>
      </c>
      <c r="F4860" s="7" t="s">
        <v>9908</v>
      </c>
      <c r="G4860" s="8">
        <v>44533</v>
      </c>
      <c r="H4860" s="7" t="s">
        <v>2781</v>
      </c>
      <c r="I4860" s="7"/>
      <c r="J4860" s="7"/>
      <c r="K4860" s="9">
        <v>0</v>
      </c>
      <c r="L4860" s="9">
        <v>0</v>
      </c>
      <c r="M4860" s="9">
        <v>90</v>
      </c>
      <c r="N4860" s="9">
        <v>1</v>
      </c>
      <c r="O4860" s="7" t="s">
        <v>71</v>
      </c>
      <c r="P4860" s="9">
        <v>0</v>
      </c>
      <c r="Q4860" s="9">
        <v>0</v>
      </c>
      <c r="R4860" s="9">
        <v>90</v>
      </c>
    </row>
    <row r="4861" spans="1:18" x14ac:dyDescent="0.25">
      <c r="A4861" s="7" t="s">
        <v>9909</v>
      </c>
      <c r="B4861" s="8">
        <v>44619</v>
      </c>
      <c r="C4861" s="9">
        <v>1</v>
      </c>
      <c r="D4861" s="7" t="s">
        <v>9910</v>
      </c>
      <c r="E4861" s="7" t="s">
        <v>592</v>
      </c>
      <c r="F4861" s="7" t="s">
        <v>9911</v>
      </c>
      <c r="G4861" s="8">
        <v>44546</v>
      </c>
      <c r="H4861" s="7" t="s">
        <v>2781</v>
      </c>
      <c r="I4861" s="7"/>
      <c r="J4861" s="7"/>
      <c r="K4861" s="9">
        <v>0</v>
      </c>
      <c r="L4861" s="9">
        <v>0</v>
      </c>
      <c r="M4861" s="9">
        <v>165</v>
      </c>
      <c r="N4861" s="9">
        <v>1</v>
      </c>
      <c r="O4861" s="7" t="s">
        <v>71</v>
      </c>
      <c r="P4861" s="9">
        <v>0</v>
      </c>
      <c r="Q4861" s="9">
        <v>0</v>
      </c>
      <c r="R4861" s="9">
        <v>165</v>
      </c>
    </row>
    <row r="4862" spans="1:18" x14ac:dyDescent="0.25">
      <c r="A4862" s="7" t="s">
        <v>9912</v>
      </c>
      <c r="B4862" s="8">
        <v>44622</v>
      </c>
      <c r="C4862" s="9">
        <v>1</v>
      </c>
      <c r="D4862" s="7" t="s">
        <v>9913</v>
      </c>
      <c r="E4862" s="7" t="s">
        <v>592</v>
      </c>
      <c r="F4862" s="7" t="s">
        <v>9914</v>
      </c>
      <c r="G4862" s="8">
        <v>44459</v>
      </c>
      <c r="H4862" s="7" t="s">
        <v>2781</v>
      </c>
      <c r="I4862" s="7"/>
      <c r="J4862" s="7"/>
      <c r="K4862" s="9">
        <v>0</v>
      </c>
      <c r="L4862" s="9">
        <v>0</v>
      </c>
      <c r="M4862" s="10">
        <v>2804.4</v>
      </c>
      <c r="N4862" s="9">
        <v>1</v>
      </c>
      <c r="O4862" s="7" t="s">
        <v>71</v>
      </c>
      <c r="P4862" s="9">
        <v>0</v>
      </c>
      <c r="Q4862" s="9">
        <v>0</v>
      </c>
      <c r="R4862" s="10">
        <v>2804.4</v>
      </c>
    </row>
    <row r="4863" spans="1:18" x14ac:dyDescent="0.25">
      <c r="A4863" s="7" t="s">
        <v>9915</v>
      </c>
      <c r="B4863" s="8">
        <v>44622</v>
      </c>
      <c r="C4863" s="9">
        <v>1</v>
      </c>
      <c r="D4863" s="7" t="s">
        <v>9916</v>
      </c>
      <c r="E4863" s="7" t="s">
        <v>592</v>
      </c>
      <c r="F4863" s="7" t="s">
        <v>9917</v>
      </c>
      <c r="G4863" s="8">
        <v>44622</v>
      </c>
      <c r="H4863" s="7" t="s">
        <v>2781</v>
      </c>
      <c r="I4863" s="7"/>
      <c r="J4863" s="7"/>
      <c r="K4863" s="9">
        <v>0</v>
      </c>
      <c r="L4863" s="9">
        <v>0</v>
      </c>
      <c r="M4863" s="10">
        <v>3421.4</v>
      </c>
      <c r="N4863" s="9">
        <v>1</v>
      </c>
      <c r="O4863" s="7" t="s">
        <v>53</v>
      </c>
      <c r="P4863" s="9">
        <v>0</v>
      </c>
      <c r="Q4863" s="9">
        <v>0</v>
      </c>
      <c r="R4863" s="10">
        <v>3421.4</v>
      </c>
    </row>
    <row r="4864" spans="1:18" x14ac:dyDescent="0.25">
      <c r="A4864" s="7" t="s">
        <v>9915</v>
      </c>
      <c r="B4864" s="8">
        <v>44622</v>
      </c>
      <c r="C4864" s="9">
        <v>3</v>
      </c>
      <c r="D4864" s="7" t="s">
        <v>9918</v>
      </c>
      <c r="E4864" s="7" t="s">
        <v>592</v>
      </c>
      <c r="F4864" s="7" t="s">
        <v>9919</v>
      </c>
      <c r="G4864" s="8">
        <v>44622</v>
      </c>
      <c r="H4864" s="7" t="s">
        <v>2781</v>
      </c>
      <c r="I4864" s="7"/>
      <c r="J4864" s="7"/>
      <c r="K4864" s="9">
        <v>0</v>
      </c>
      <c r="L4864" s="9">
        <v>0</v>
      </c>
      <c r="M4864" s="9">
        <v>15000</v>
      </c>
      <c r="N4864" s="9">
        <v>1</v>
      </c>
      <c r="O4864" s="7" t="s">
        <v>53</v>
      </c>
      <c r="P4864" s="9">
        <v>0</v>
      </c>
      <c r="Q4864" s="9">
        <v>0</v>
      </c>
      <c r="R4864" s="9">
        <v>15000</v>
      </c>
    </row>
    <row r="4865" spans="1:18" x14ac:dyDescent="0.25">
      <c r="A4865" s="7" t="s">
        <v>9920</v>
      </c>
      <c r="B4865" s="8">
        <v>44623</v>
      </c>
      <c r="C4865" s="9">
        <v>1</v>
      </c>
      <c r="D4865" s="7" t="s">
        <v>9921</v>
      </c>
      <c r="E4865" s="7" t="s">
        <v>592</v>
      </c>
      <c r="F4865" s="7" t="s">
        <v>9922</v>
      </c>
      <c r="G4865" s="8">
        <v>44594</v>
      </c>
      <c r="H4865" s="7" t="s">
        <v>2781</v>
      </c>
      <c r="I4865" s="7"/>
      <c r="J4865" s="7"/>
      <c r="K4865" s="9">
        <v>0</v>
      </c>
      <c r="L4865" s="9">
        <v>0</v>
      </c>
      <c r="M4865" s="9">
        <v>1000</v>
      </c>
      <c r="N4865" s="9">
        <v>1</v>
      </c>
      <c r="O4865" s="7" t="s">
        <v>53</v>
      </c>
      <c r="P4865" s="9">
        <v>0</v>
      </c>
      <c r="Q4865" s="9">
        <v>0</v>
      </c>
      <c r="R4865" s="9">
        <v>1000</v>
      </c>
    </row>
    <row r="4866" spans="1:18" x14ac:dyDescent="0.25">
      <c r="A4866" s="7" t="s">
        <v>9923</v>
      </c>
      <c r="B4866" s="8">
        <v>44623</v>
      </c>
      <c r="C4866" s="9">
        <v>1</v>
      </c>
      <c r="D4866" s="7" t="s">
        <v>9924</v>
      </c>
      <c r="E4866" s="7" t="s">
        <v>592</v>
      </c>
      <c r="F4866" s="7" t="s">
        <v>9925</v>
      </c>
      <c r="G4866" s="8">
        <v>44598</v>
      </c>
      <c r="H4866" s="7" t="s">
        <v>2781</v>
      </c>
      <c r="I4866" s="7"/>
      <c r="J4866" s="7"/>
      <c r="K4866" s="9">
        <v>0</v>
      </c>
      <c r="L4866" s="9">
        <v>0</v>
      </c>
      <c r="M4866" s="9">
        <v>3000</v>
      </c>
      <c r="N4866" s="9">
        <v>1</v>
      </c>
      <c r="O4866" s="7" t="s">
        <v>53</v>
      </c>
      <c r="P4866" s="9">
        <v>0</v>
      </c>
      <c r="Q4866" s="9">
        <v>0</v>
      </c>
      <c r="R4866" s="9">
        <v>3000</v>
      </c>
    </row>
    <row r="4867" spans="1:18" x14ac:dyDescent="0.25">
      <c r="A4867" s="7" t="s">
        <v>9926</v>
      </c>
      <c r="B4867" s="8">
        <v>44623</v>
      </c>
      <c r="C4867" s="9">
        <v>1</v>
      </c>
      <c r="D4867" s="7" t="s">
        <v>9927</v>
      </c>
      <c r="E4867" s="7" t="s">
        <v>592</v>
      </c>
      <c r="F4867" s="7" t="s">
        <v>9928</v>
      </c>
      <c r="G4867" s="8">
        <v>44598</v>
      </c>
      <c r="H4867" s="7" t="s">
        <v>2781</v>
      </c>
      <c r="I4867" s="7"/>
      <c r="J4867" s="7"/>
      <c r="K4867" s="9">
        <v>0</v>
      </c>
      <c r="L4867" s="9">
        <v>0</v>
      </c>
      <c r="M4867" s="9">
        <v>700</v>
      </c>
      <c r="N4867" s="9">
        <v>1</v>
      </c>
      <c r="O4867" s="7" t="s">
        <v>53</v>
      </c>
      <c r="P4867" s="9">
        <v>0</v>
      </c>
      <c r="Q4867" s="9">
        <v>0</v>
      </c>
      <c r="R4867" s="9">
        <v>700</v>
      </c>
    </row>
    <row r="4868" spans="1:18" x14ac:dyDescent="0.25">
      <c r="A4868" s="7" t="s">
        <v>9929</v>
      </c>
      <c r="B4868" s="8">
        <v>44623</v>
      </c>
      <c r="C4868" s="9">
        <v>1</v>
      </c>
      <c r="D4868" s="7" t="s">
        <v>9930</v>
      </c>
      <c r="E4868" s="7" t="s">
        <v>592</v>
      </c>
      <c r="F4868" s="7" t="s">
        <v>9931</v>
      </c>
      <c r="G4868" s="8">
        <v>44598</v>
      </c>
      <c r="H4868" s="7" t="s">
        <v>2781</v>
      </c>
      <c r="I4868" s="7"/>
      <c r="J4868" s="7"/>
      <c r="K4868" s="9">
        <v>0</v>
      </c>
      <c r="L4868" s="9">
        <v>0</v>
      </c>
      <c r="M4868" s="9">
        <v>700</v>
      </c>
      <c r="N4868" s="9">
        <v>1</v>
      </c>
      <c r="O4868" s="7" t="s">
        <v>53</v>
      </c>
      <c r="P4868" s="9">
        <v>0</v>
      </c>
      <c r="Q4868" s="9">
        <v>0</v>
      </c>
      <c r="R4868" s="9">
        <v>700</v>
      </c>
    </row>
    <row r="4869" spans="1:18" x14ac:dyDescent="0.25">
      <c r="A4869" s="7" t="s">
        <v>9932</v>
      </c>
      <c r="B4869" s="8">
        <v>44623</v>
      </c>
      <c r="C4869" s="9">
        <v>1</v>
      </c>
      <c r="D4869" s="7" t="s">
        <v>9933</v>
      </c>
      <c r="E4869" s="7" t="s">
        <v>592</v>
      </c>
      <c r="F4869" s="7" t="s">
        <v>9934</v>
      </c>
      <c r="G4869" s="8">
        <v>44592</v>
      </c>
      <c r="H4869" s="7" t="s">
        <v>2781</v>
      </c>
      <c r="I4869" s="7"/>
      <c r="J4869" s="7"/>
      <c r="K4869" s="9">
        <v>0</v>
      </c>
      <c r="L4869" s="9">
        <v>0</v>
      </c>
      <c r="M4869" s="9">
        <v>1000</v>
      </c>
      <c r="N4869" s="9">
        <v>1</v>
      </c>
      <c r="O4869" s="7" t="s">
        <v>53</v>
      </c>
      <c r="P4869" s="9">
        <v>0</v>
      </c>
      <c r="Q4869" s="9">
        <v>0</v>
      </c>
      <c r="R4869" s="9">
        <v>1000</v>
      </c>
    </row>
    <row r="4870" spans="1:18" x14ac:dyDescent="0.25">
      <c r="A4870" s="7" t="s">
        <v>9935</v>
      </c>
      <c r="B4870" s="8">
        <v>44623</v>
      </c>
      <c r="C4870" s="9">
        <v>1</v>
      </c>
      <c r="D4870" s="7" t="s">
        <v>9936</v>
      </c>
      <c r="E4870" s="7" t="s">
        <v>592</v>
      </c>
      <c r="F4870" s="7" t="s">
        <v>9937</v>
      </c>
      <c r="G4870" s="8">
        <v>44595</v>
      </c>
      <c r="H4870" s="7" t="s">
        <v>2781</v>
      </c>
      <c r="I4870" s="7"/>
      <c r="J4870" s="7"/>
      <c r="K4870" s="9">
        <v>0</v>
      </c>
      <c r="L4870" s="9">
        <v>0</v>
      </c>
      <c r="M4870" s="9">
        <v>1000</v>
      </c>
      <c r="N4870" s="9">
        <v>1</v>
      </c>
      <c r="O4870" s="7" t="s">
        <v>53</v>
      </c>
      <c r="P4870" s="9">
        <v>0</v>
      </c>
      <c r="Q4870" s="9">
        <v>0</v>
      </c>
      <c r="R4870" s="9">
        <v>1000</v>
      </c>
    </row>
    <row r="4871" spans="1:18" x14ac:dyDescent="0.25">
      <c r="A4871" s="7" t="s">
        <v>9938</v>
      </c>
      <c r="B4871" s="8">
        <v>44623</v>
      </c>
      <c r="C4871" s="9">
        <v>1</v>
      </c>
      <c r="D4871" s="7" t="s">
        <v>9939</v>
      </c>
      <c r="E4871" s="7" t="s">
        <v>592</v>
      </c>
      <c r="F4871" s="7" t="s">
        <v>9940</v>
      </c>
      <c r="G4871" s="8">
        <v>44589</v>
      </c>
      <c r="H4871" s="7" t="s">
        <v>2781</v>
      </c>
      <c r="I4871" s="7"/>
      <c r="J4871" s="7"/>
      <c r="K4871" s="9">
        <v>0</v>
      </c>
      <c r="L4871" s="9">
        <v>0</v>
      </c>
      <c r="M4871" s="9">
        <v>700</v>
      </c>
      <c r="N4871" s="9">
        <v>1</v>
      </c>
      <c r="O4871" s="7" t="s">
        <v>53</v>
      </c>
      <c r="P4871" s="9">
        <v>0</v>
      </c>
      <c r="Q4871" s="9">
        <v>0</v>
      </c>
      <c r="R4871" s="9">
        <v>700</v>
      </c>
    </row>
    <row r="4872" spans="1:18" x14ac:dyDescent="0.25">
      <c r="A4872" s="7" t="s">
        <v>9941</v>
      </c>
      <c r="B4872" s="8">
        <v>44624</v>
      </c>
      <c r="C4872" s="9">
        <v>1</v>
      </c>
      <c r="D4872" s="7" t="s">
        <v>9942</v>
      </c>
      <c r="E4872" s="7" t="s">
        <v>592</v>
      </c>
      <c r="F4872" s="7" t="s">
        <v>9943</v>
      </c>
      <c r="G4872" s="8">
        <v>44578</v>
      </c>
      <c r="H4872" s="7" t="s">
        <v>2781</v>
      </c>
      <c r="I4872" s="7"/>
      <c r="J4872" s="7"/>
      <c r="K4872" s="9">
        <v>0</v>
      </c>
      <c r="L4872" s="9">
        <v>0</v>
      </c>
      <c r="M4872" s="9">
        <v>345</v>
      </c>
      <c r="N4872" s="9">
        <v>1</v>
      </c>
      <c r="O4872" s="7" t="s">
        <v>71</v>
      </c>
      <c r="P4872" s="9">
        <v>0</v>
      </c>
      <c r="Q4872" s="9">
        <v>0</v>
      </c>
      <c r="R4872" s="9">
        <v>345</v>
      </c>
    </row>
    <row r="4873" spans="1:18" x14ac:dyDescent="0.25">
      <c r="A4873" s="7" t="s">
        <v>9944</v>
      </c>
      <c r="B4873" s="8">
        <v>44624</v>
      </c>
      <c r="C4873" s="9">
        <v>1</v>
      </c>
      <c r="D4873" s="7" t="s">
        <v>9945</v>
      </c>
      <c r="E4873" s="7" t="s">
        <v>592</v>
      </c>
      <c r="F4873" s="7" t="s">
        <v>9946</v>
      </c>
      <c r="G4873" s="8">
        <v>44614</v>
      </c>
      <c r="H4873" s="7" t="s">
        <v>2781</v>
      </c>
      <c r="I4873" s="7"/>
      <c r="J4873" s="7"/>
      <c r="K4873" s="9">
        <v>0</v>
      </c>
      <c r="L4873" s="9">
        <v>0</v>
      </c>
      <c r="M4873" s="9">
        <v>200</v>
      </c>
      <c r="N4873" s="9">
        <v>1</v>
      </c>
      <c r="O4873" s="7" t="s">
        <v>71</v>
      </c>
      <c r="P4873" s="9">
        <v>0</v>
      </c>
      <c r="Q4873" s="9">
        <v>0</v>
      </c>
      <c r="R4873" s="9">
        <v>200</v>
      </c>
    </row>
    <row r="4874" spans="1:18" x14ac:dyDescent="0.25">
      <c r="A4874" s="7" t="s">
        <v>9947</v>
      </c>
      <c r="B4874" s="8">
        <v>44624</v>
      </c>
      <c r="C4874" s="9">
        <v>1</v>
      </c>
      <c r="D4874" s="7" t="s">
        <v>9948</v>
      </c>
      <c r="E4874" s="7" t="s">
        <v>592</v>
      </c>
      <c r="F4874" s="7" t="s">
        <v>9949</v>
      </c>
      <c r="G4874" s="8">
        <v>44580</v>
      </c>
      <c r="H4874" s="7" t="s">
        <v>2781</v>
      </c>
      <c r="I4874" s="7"/>
      <c r="J4874" s="7"/>
      <c r="K4874" s="9">
        <v>0</v>
      </c>
      <c r="L4874" s="9">
        <v>0</v>
      </c>
      <c r="M4874" s="9">
        <v>20000</v>
      </c>
      <c r="N4874" s="9">
        <v>1</v>
      </c>
      <c r="O4874" s="7" t="s">
        <v>53</v>
      </c>
      <c r="P4874" s="9">
        <v>0</v>
      </c>
      <c r="Q4874" s="9">
        <v>0</v>
      </c>
      <c r="R4874" s="9">
        <v>20000</v>
      </c>
    </row>
    <row r="4875" spans="1:18" x14ac:dyDescent="0.25">
      <c r="A4875" s="7" t="s">
        <v>9950</v>
      </c>
      <c r="B4875" s="8">
        <v>44624</v>
      </c>
      <c r="C4875" s="9">
        <v>1</v>
      </c>
      <c r="D4875" s="7" t="s">
        <v>9951</v>
      </c>
      <c r="E4875" s="7" t="s">
        <v>592</v>
      </c>
      <c r="F4875" s="7" t="s">
        <v>9952</v>
      </c>
      <c r="G4875" s="8">
        <v>44578</v>
      </c>
      <c r="H4875" s="7" t="s">
        <v>2781</v>
      </c>
      <c r="I4875" s="7"/>
      <c r="J4875" s="7"/>
      <c r="K4875" s="9">
        <v>0</v>
      </c>
      <c r="L4875" s="9">
        <v>0</v>
      </c>
      <c r="M4875" s="9">
        <v>0</v>
      </c>
      <c r="N4875" s="9">
        <v>1</v>
      </c>
      <c r="O4875" s="7" t="s">
        <v>53</v>
      </c>
      <c r="P4875" s="9">
        <v>0</v>
      </c>
      <c r="Q4875" s="9">
        <v>0</v>
      </c>
      <c r="R4875" s="9">
        <v>4000</v>
      </c>
    </row>
    <row r="4876" spans="1:18" x14ac:dyDescent="0.25">
      <c r="A4876" s="7" t="s">
        <v>9953</v>
      </c>
      <c r="B4876" s="8">
        <v>44624</v>
      </c>
      <c r="C4876" s="9">
        <v>1</v>
      </c>
      <c r="D4876" s="7" t="s">
        <v>9954</v>
      </c>
      <c r="E4876" s="7" t="s">
        <v>592</v>
      </c>
      <c r="F4876" s="7" t="s">
        <v>9955</v>
      </c>
      <c r="G4876" s="8">
        <v>44505</v>
      </c>
      <c r="H4876" s="7" t="s">
        <v>2781</v>
      </c>
      <c r="I4876" s="7"/>
      <c r="J4876" s="7"/>
      <c r="K4876" s="9">
        <v>0</v>
      </c>
      <c r="L4876" s="9">
        <v>0</v>
      </c>
      <c r="M4876" s="9">
        <v>1500</v>
      </c>
      <c r="N4876" s="9">
        <v>1</v>
      </c>
      <c r="O4876" s="7" t="s">
        <v>53</v>
      </c>
      <c r="P4876" s="9">
        <v>0</v>
      </c>
      <c r="Q4876" s="9">
        <v>0</v>
      </c>
      <c r="R4876" s="9">
        <v>1500</v>
      </c>
    </row>
    <row r="4877" spans="1:18" x14ac:dyDescent="0.25">
      <c r="A4877" s="7" t="s">
        <v>9956</v>
      </c>
      <c r="B4877" s="8">
        <v>44624</v>
      </c>
      <c r="C4877" s="9">
        <v>1</v>
      </c>
      <c r="D4877" s="7" t="s">
        <v>9957</v>
      </c>
      <c r="E4877" s="7" t="s">
        <v>592</v>
      </c>
      <c r="F4877" s="7" t="s">
        <v>9958</v>
      </c>
      <c r="G4877" s="8">
        <v>44595</v>
      </c>
      <c r="H4877" s="7" t="s">
        <v>2781</v>
      </c>
      <c r="I4877" s="7"/>
      <c r="J4877" s="7"/>
      <c r="K4877" s="9">
        <v>0</v>
      </c>
      <c r="L4877" s="9">
        <v>0</v>
      </c>
      <c r="M4877" s="9">
        <v>3500</v>
      </c>
      <c r="N4877" s="9">
        <v>1</v>
      </c>
      <c r="O4877" s="7" t="s">
        <v>53</v>
      </c>
      <c r="P4877" s="9">
        <v>0</v>
      </c>
      <c r="Q4877" s="9">
        <v>0</v>
      </c>
      <c r="R4877" s="9">
        <v>3500</v>
      </c>
    </row>
    <row r="4878" spans="1:18" x14ac:dyDescent="0.25">
      <c r="A4878" s="7" t="s">
        <v>9959</v>
      </c>
      <c r="B4878" s="8">
        <v>44624</v>
      </c>
      <c r="C4878" s="9">
        <v>1</v>
      </c>
      <c r="D4878" s="7" t="s">
        <v>9960</v>
      </c>
      <c r="E4878" s="7" t="s">
        <v>592</v>
      </c>
      <c r="F4878" s="7" t="s">
        <v>9961</v>
      </c>
      <c r="G4878" s="8">
        <v>44592</v>
      </c>
      <c r="H4878" s="7" t="s">
        <v>2781</v>
      </c>
      <c r="I4878" s="7"/>
      <c r="J4878" s="7"/>
      <c r="K4878" s="9">
        <v>0</v>
      </c>
      <c r="L4878" s="9">
        <v>0</v>
      </c>
      <c r="M4878" s="9">
        <v>1500</v>
      </c>
      <c r="N4878" s="9">
        <v>1</v>
      </c>
      <c r="O4878" s="7" t="s">
        <v>53</v>
      </c>
      <c r="P4878" s="9">
        <v>0</v>
      </c>
      <c r="Q4878" s="9">
        <v>0</v>
      </c>
      <c r="R4878" s="9">
        <v>1500</v>
      </c>
    </row>
    <row r="4879" spans="1:18" x14ac:dyDescent="0.25">
      <c r="A4879" s="7" t="s">
        <v>9962</v>
      </c>
      <c r="B4879" s="8">
        <v>44624</v>
      </c>
      <c r="C4879" s="9">
        <v>1</v>
      </c>
      <c r="D4879" s="7" t="s">
        <v>9963</v>
      </c>
      <c r="E4879" s="7" t="s">
        <v>592</v>
      </c>
      <c r="F4879" s="7" t="s">
        <v>9964</v>
      </c>
      <c r="G4879" s="8">
        <v>44565</v>
      </c>
      <c r="H4879" s="7" t="s">
        <v>2781</v>
      </c>
      <c r="I4879" s="7"/>
      <c r="J4879" s="7"/>
      <c r="K4879" s="9">
        <v>0</v>
      </c>
      <c r="L4879" s="9">
        <v>0</v>
      </c>
      <c r="M4879" s="9">
        <v>1000</v>
      </c>
      <c r="N4879" s="9">
        <v>1</v>
      </c>
      <c r="O4879" s="7" t="s">
        <v>53</v>
      </c>
      <c r="P4879" s="9">
        <v>0</v>
      </c>
      <c r="Q4879" s="9">
        <v>0</v>
      </c>
      <c r="R4879" s="9">
        <v>1000</v>
      </c>
    </row>
    <row r="4880" spans="1:18" x14ac:dyDescent="0.25">
      <c r="A4880" s="7" t="s">
        <v>9965</v>
      </c>
      <c r="B4880" s="8">
        <v>44625</v>
      </c>
      <c r="C4880" s="9">
        <v>1</v>
      </c>
      <c r="D4880" s="7" t="s">
        <v>9966</v>
      </c>
      <c r="E4880" s="7" t="s">
        <v>592</v>
      </c>
      <c r="F4880" s="7" t="s">
        <v>9967</v>
      </c>
      <c r="G4880" s="8">
        <v>44602</v>
      </c>
      <c r="H4880" s="7" t="s">
        <v>2781</v>
      </c>
      <c r="I4880" s="7"/>
      <c r="J4880" s="7"/>
      <c r="K4880" s="9">
        <v>0</v>
      </c>
      <c r="L4880" s="9">
        <v>0</v>
      </c>
      <c r="M4880" s="9">
        <v>150</v>
      </c>
      <c r="N4880" s="9">
        <v>1</v>
      </c>
      <c r="O4880" s="7" t="s">
        <v>71</v>
      </c>
      <c r="P4880" s="9">
        <v>0</v>
      </c>
      <c r="Q4880" s="9">
        <v>0</v>
      </c>
      <c r="R4880" s="9">
        <v>150</v>
      </c>
    </row>
    <row r="4881" spans="1:18" x14ac:dyDescent="0.25">
      <c r="A4881" s="7" t="s">
        <v>9968</v>
      </c>
      <c r="B4881" s="8">
        <v>44625</v>
      </c>
      <c r="C4881" s="9">
        <v>1</v>
      </c>
      <c r="D4881" s="7" t="s">
        <v>9969</v>
      </c>
      <c r="E4881" s="7" t="s">
        <v>592</v>
      </c>
      <c r="F4881" s="7" t="s">
        <v>9970</v>
      </c>
      <c r="G4881" s="8">
        <v>44607</v>
      </c>
      <c r="H4881" s="7" t="s">
        <v>2781</v>
      </c>
      <c r="I4881" s="7"/>
      <c r="J4881" s="7"/>
      <c r="K4881" s="9">
        <v>0</v>
      </c>
      <c r="L4881" s="9">
        <v>0</v>
      </c>
      <c r="M4881" s="9">
        <v>150</v>
      </c>
      <c r="N4881" s="9">
        <v>1</v>
      </c>
      <c r="O4881" s="7" t="s">
        <v>71</v>
      </c>
      <c r="P4881" s="9">
        <v>0</v>
      </c>
      <c r="Q4881" s="9">
        <v>0</v>
      </c>
      <c r="R4881" s="9">
        <v>150</v>
      </c>
    </row>
    <row r="4882" spans="1:18" x14ac:dyDescent="0.25">
      <c r="A4882" s="7" t="s">
        <v>9971</v>
      </c>
      <c r="B4882" s="8">
        <v>44629</v>
      </c>
      <c r="C4882" s="9">
        <v>1</v>
      </c>
      <c r="D4882" s="7" t="s">
        <v>9972</v>
      </c>
      <c r="E4882" s="7" t="s">
        <v>592</v>
      </c>
      <c r="F4882" s="7" t="s">
        <v>9973</v>
      </c>
      <c r="G4882" s="8">
        <v>44581</v>
      </c>
      <c r="H4882" s="7" t="s">
        <v>2781</v>
      </c>
      <c r="I4882" s="7"/>
      <c r="J4882" s="7"/>
      <c r="K4882" s="9">
        <v>0</v>
      </c>
      <c r="L4882" s="9">
        <v>0</v>
      </c>
      <c r="M4882" s="9">
        <v>35</v>
      </c>
      <c r="N4882" s="9">
        <v>1</v>
      </c>
      <c r="O4882" s="7" t="s">
        <v>71</v>
      </c>
      <c r="P4882" s="9">
        <v>0</v>
      </c>
      <c r="Q4882" s="9">
        <v>0</v>
      </c>
      <c r="R4882" s="9">
        <v>35</v>
      </c>
    </row>
    <row r="4883" spans="1:18" x14ac:dyDescent="0.25">
      <c r="A4883" s="7" t="s">
        <v>9974</v>
      </c>
      <c r="B4883" s="8">
        <v>44629</v>
      </c>
      <c r="C4883" s="9">
        <v>1</v>
      </c>
      <c r="D4883" s="7" t="s">
        <v>9975</v>
      </c>
      <c r="E4883" s="7" t="s">
        <v>592</v>
      </c>
      <c r="F4883" s="7" t="s">
        <v>9976</v>
      </c>
      <c r="G4883" s="8">
        <v>44607</v>
      </c>
      <c r="H4883" s="7" t="s">
        <v>2781</v>
      </c>
      <c r="I4883" s="7"/>
      <c r="J4883" s="7"/>
      <c r="K4883" s="9">
        <v>0</v>
      </c>
      <c r="L4883" s="9">
        <v>0</v>
      </c>
      <c r="M4883" s="9">
        <v>165</v>
      </c>
      <c r="N4883" s="9">
        <v>1</v>
      </c>
      <c r="O4883" s="7" t="s">
        <v>71</v>
      </c>
      <c r="P4883" s="9">
        <v>0</v>
      </c>
      <c r="Q4883" s="9">
        <v>0</v>
      </c>
      <c r="R4883" s="9">
        <v>165</v>
      </c>
    </row>
    <row r="4884" spans="1:18" x14ac:dyDescent="0.25">
      <c r="A4884" s="7" t="s">
        <v>9977</v>
      </c>
      <c r="B4884" s="8">
        <v>44631</v>
      </c>
      <c r="C4884" s="9">
        <v>1</v>
      </c>
      <c r="D4884" s="7" t="s">
        <v>9978</v>
      </c>
      <c r="E4884" s="7" t="s">
        <v>592</v>
      </c>
      <c r="F4884" s="7" t="s">
        <v>9979</v>
      </c>
      <c r="G4884" s="8">
        <v>44624</v>
      </c>
      <c r="H4884" s="7" t="s">
        <v>2781</v>
      </c>
      <c r="I4884" s="7"/>
      <c r="J4884" s="7"/>
      <c r="K4884" s="9">
        <v>0</v>
      </c>
      <c r="L4884" s="9">
        <v>0</v>
      </c>
      <c r="M4884" s="9">
        <v>9000</v>
      </c>
      <c r="N4884" s="9">
        <v>1</v>
      </c>
      <c r="O4884" s="7" t="s">
        <v>53</v>
      </c>
      <c r="P4884" s="9">
        <v>0</v>
      </c>
      <c r="Q4884" s="9">
        <v>0</v>
      </c>
      <c r="R4884" s="9">
        <v>9000</v>
      </c>
    </row>
    <row r="4885" spans="1:18" x14ac:dyDescent="0.25">
      <c r="A4885" s="7" t="s">
        <v>9980</v>
      </c>
      <c r="B4885" s="8">
        <v>44637</v>
      </c>
      <c r="C4885" s="9">
        <v>1</v>
      </c>
      <c r="D4885" s="7" t="s">
        <v>9981</v>
      </c>
      <c r="E4885" s="7" t="s">
        <v>592</v>
      </c>
      <c r="F4885" s="7" t="s">
        <v>9982</v>
      </c>
      <c r="G4885" s="8">
        <v>44626</v>
      </c>
      <c r="H4885" s="7" t="s">
        <v>2781</v>
      </c>
      <c r="I4885" s="7"/>
      <c r="J4885" s="7"/>
      <c r="K4885" s="9">
        <v>0</v>
      </c>
      <c r="L4885" s="9">
        <v>0</v>
      </c>
      <c r="M4885" s="9">
        <v>286</v>
      </c>
      <c r="N4885" s="9">
        <v>1</v>
      </c>
      <c r="O4885" s="7" t="s">
        <v>71</v>
      </c>
      <c r="P4885" s="9">
        <v>0</v>
      </c>
      <c r="Q4885" s="9">
        <v>0</v>
      </c>
      <c r="R4885" s="9">
        <v>286</v>
      </c>
    </row>
    <row r="4886" spans="1:18" x14ac:dyDescent="0.25">
      <c r="A4886" s="7" t="s">
        <v>9983</v>
      </c>
      <c r="B4886" s="8">
        <v>44637</v>
      </c>
      <c r="C4886" s="9">
        <v>1</v>
      </c>
      <c r="D4886" s="7" t="s">
        <v>9984</v>
      </c>
      <c r="E4886" s="7" t="s">
        <v>592</v>
      </c>
      <c r="F4886" s="7" t="s">
        <v>9985</v>
      </c>
      <c r="G4886" s="8">
        <v>44622</v>
      </c>
      <c r="H4886" s="7" t="s">
        <v>2781</v>
      </c>
      <c r="I4886" s="7"/>
      <c r="J4886" s="7"/>
      <c r="K4886" s="9">
        <v>0</v>
      </c>
      <c r="L4886" s="9">
        <v>0</v>
      </c>
      <c r="M4886" s="9">
        <v>50</v>
      </c>
      <c r="N4886" s="9">
        <v>1</v>
      </c>
      <c r="O4886" s="7" t="s">
        <v>71</v>
      </c>
      <c r="P4886" s="9">
        <v>0</v>
      </c>
      <c r="Q4886" s="9">
        <v>0</v>
      </c>
      <c r="R4886" s="9">
        <v>50</v>
      </c>
    </row>
    <row r="4887" spans="1:18" x14ac:dyDescent="0.25">
      <c r="A4887" s="7" t="s">
        <v>9986</v>
      </c>
      <c r="B4887" s="8">
        <v>44643</v>
      </c>
      <c r="C4887" s="9">
        <v>1</v>
      </c>
      <c r="D4887" s="7" t="s">
        <v>9987</v>
      </c>
      <c r="E4887" s="7" t="s">
        <v>592</v>
      </c>
      <c r="F4887" s="7" t="s">
        <v>9988</v>
      </c>
      <c r="G4887" s="8">
        <v>44597</v>
      </c>
      <c r="H4887" s="7" t="s">
        <v>2781</v>
      </c>
      <c r="I4887" s="7"/>
      <c r="J4887" s="7"/>
      <c r="K4887" s="9">
        <v>0</v>
      </c>
      <c r="L4887" s="9">
        <v>0</v>
      </c>
      <c r="M4887" s="9">
        <v>50</v>
      </c>
      <c r="N4887" s="9">
        <v>1</v>
      </c>
      <c r="O4887" s="7" t="s">
        <v>71</v>
      </c>
      <c r="P4887" s="9">
        <v>0</v>
      </c>
      <c r="Q4887" s="9">
        <v>0</v>
      </c>
      <c r="R4887" s="9">
        <v>50</v>
      </c>
    </row>
    <row r="4888" spans="1:18" x14ac:dyDescent="0.25">
      <c r="A4888" s="7" t="s">
        <v>9989</v>
      </c>
      <c r="B4888" s="8">
        <v>44643</v>
      </c>
      <c r="C4888" s="9">
        <v>1</v>
      </c>
      <c r="D4888" s="7" t="s">
        <v>9990</v>
      </c>
      <c r="E4888" s="7" t="s">
        <v>592</v>
      </c>
      <c r="F4888" s="7" t="s">
        <v>9991</v>
      </c>
      <c r="G4888" s="8">
        <v>44627</v>
      </c>
      <c r="H4888" s="7" t="s">
        <v>2781</v>
      </c>
      <c r="I4888" s="7"/>
      <c r="J4888" s="7"/>
      <c r="K4888" s="9">
        <v>0</v>
      </c>
      <c r="L4888" s="9">
        <v>0</v>
      </c>
      <c r="M4888" s="9">
        <v>50</v>
      </c>
      <c r="N4888" s="9">
        <v>1</v>
      </c>
      <c r="O4888" s="7" t="s">
        <v>71</v>
      </c>
      <c r="P4888" s="9">
        <v>0</v>
      </c>
      <c r="Q4888" s="9">
        <v>0</v>
      </c>
      <c r="R4888" s="9">
        <v>50</v>
      </c>
    </row>
    <row r="4889" spans="1:18" x14ac:dyDescent="0.25">
      <c r="A4889" s="7" t="s">
        <v>9992</v>
      </c>
      <c r="B4889" s="8">
        <v>44643</v>
      </c>
      <c r="C4889" s="9">
        <v>1</v>
      </c>
      <c r="D4889" s="7" t="s">
        <v>9993</v>
      </c>
      <c r="E4889" s="7" t="s">
        <v>592</v>
      </c>
      <c r="F4889" s="7" t="s">
        <v>9994</v>
      </c>
      <c r="G4889" s="8">
        <v>44614</v>
      </c>
      <c r="H4889" s="7" t="s">
        <v>2781</v>
      </c>
      <c r="I4889" s="7"/>
      <c r="J4889" s="7"/>
      <c r="K4889" s="9">
        <v>0</v>
      </c>
      <c r="L4889" s="9">
        <v>0</v>
      </c>
      <c r="M4889" s="9">
        <v>50</v>
      </c>
      <c r="N4889" s="9">
        <v>1</v>
      </c>
      <c r="O4889" s="7" t="s">
        <v>71</v>
      </c>
      <c r="P4889" s="9">
        <v>0</v>
      </c>
      <c r="Q4889" s="9">
        <v>0</v>
      </c>
      <c r="R4889" s="9">
        <v>50</v>
      </c>
    </row>
    <row r="4890" spans="1:18" x14ac:dyDescent="0.25">
      <c r="A4890" s="7" t="s">
        <v>9995</v>
      </c>
      <c r="B4890" s="8">
        <v>44643</v>
      </c>
      <c r="C4890" s="9">
        <v>1</v>
      </c>
      <c r="D4890" s="7" t="s">
        <v>9996</v>
      </c>
      <c r="E4890" s="7" t="s">
        <v>592</v>
      </c>
      <c r="F4890" s="7" t="s">
        <v>9997</v>
      </c>
      <c r="G4890" s="8">
        <v>44607</v>
      </c>
      <c r="H4890" s="7" t="s">
        <v>2781</v>
      </c>
      <c r="I4890" s="7"/>
      <c r="J4890" s="7"/>
      <c r="K4890" s="9">
        <v>0</v>
      </c>
      <c r="L4890" s="9">
        <v>0</v>
      </c>
      <c r="M4890" s="9">
        <v>50</v>
      </c>
      <c r="N4890" s="9">
        <v>1</v>
      </c>
      <c r="O4890" s="7" t="s">
        <v>71</v>
      </c>
      <c r="P4890" s="9">
        <v>0</v>
      </c>
      <c r="Q4890" s="9">
        <v>0</v>
      </c>
      <c r="R4890" s="9">
        <v>50</v>
      </c>
    </row>
    <row r="4891" spans="1:18" x14ac:dyDescent="0.25">
      <c r="A4891" s="7" t="s">
        <v>9998</v>
      </c>
      <c r="B4891" s="8">
        <v>44645</v>
      </c>
      <c r="C4891" s="9">
        <v>1</v>
      </c>
      <c r="D4891" s="7" t="s">
        <v>9999</v>
      </c>
      <c r="E4891" s="7" t="s">
        <v>592</v>
      </c>
      <c r="F4891" s="7" t="s">
        <v>10000</v>
      </c>
      <c r="G4891" s="8">
        <v>44613</v>
      </c>
      <c r="H4891" s="7" t="s">
        <v>2781</v>
      </c>
      <c r="I4891" s="7"/>
      <c r="J4891" s="7"/>
      <c r="K4891" s="9">
        <v>0</v>
      </c>
      <c r="L4891" s="9">
        <v>0</v>
      </c>
      <c r="M4891" s="9">
        <v>500</v>
      </c>
      <c r="N4891" s="9">
        <v>1</v>
      </c>
      <c r="O4891" s="7" t="s">
        <v>53</v>
      </c>
      <c r="P4891" s="9">
        <v>0</v>
      </c>
      <c r="Q4891" s="9">
        <v>0</v>
      </c>
      <c r="R4891" s="9">
        <v>500</v>
      </c>
    </row>
    <row r="4892" spans="1:18" x14ac:dyDescent="0.25">
      <c r="A4892" s="7" t="s">
        <v>10001</v>
      </c>
      <c r="B4892" s="8">
        <v>44645</v>
      </c>
      <c r="C4892" s="9">
        <v>1</v>
      </c>
      <c r="D4892" s="7" t="s">
        <v>10002</v>
      </c>
      <c r="E4892" s="7" t="s">
        <v>592</v>
      </c>
      <c r="F4892" s="7" t="s">
        <v>10003</v>
      </c>
      <c r="G4892" s="8">
        <v>44641</v>
      </c>
      <c r="H4892" s="7" t="s">
        <v>2781</v>
      </c>
      <c r="I4892" s="7"/>
      <c r="J4892" s="7"/>
      <c r="K4892" s="9">
        <v>0</v>
      </c>
      <c r="L4892" s="9">
        <v>0</v>
      </c>
      <c r="M4892" s="9">
        <v>6650</v>
      </c>
      <c r="N4892" s="9">
        <v>1</v>
      </c>
      <c r="O4892" s="7" t="s">
        <v>53</v>
      </c>
      <c r="P4892" s="9">
        <v>0</v>
      </c>
      <c r="Q4892" s="9">
        <v>0</v>
      </c>
      <c r="R4892" s="9">
        <v>6650</v>
      </c>
    </row>
    <row r="4893" spans="1:18" x14ac:dyDescent="0.25">
      <c r="A4893" s="7" t="s">
        <v>10004</v>
      </c>
      <c r="B4893" s="8">
        <v>44648</v>
      </c>
      <c r="C4893" s="9">
        <v>1</v>
      </c>
      <c r="D4893" s="7" t="s">
        <v>10005</v>
      </c>
      <c r="E4893" s="7" t="s">
        <v>592</v>
      </c>
      <c r="F4893" s="7" t="s">
        <v>10006</v>
      </c>
      <c r="G4893" s="8">
        <v>44617</v>
      </c>
      <c r="H4893" s="7" t="s">
        <v>2781</v>
      </c>
      <c r="I4893" s="7"/>
      <c r="J4893" s="7"/>
      <c r="K4893" s="9">
        <v>0</v>
      </c>
      <c r="L4893" s="9">
        <v>0</v>
      </c>
      <c r="M4893" s="9">
        <v>1000</v>
      </c>
      <c r="N4893" s="9">
        <v>1</v>
      </c>
      <c r="O4893" s="7" t="s">
        <v>53</v>
      </c>
      <c r="P4893" s="9">
        <v>0</v>
      </c>
      <c r="Q4893" s="9">
        <v>0</v>
      </c>
      <c r="R4893" s="9">
        <v>1000</v>
      </c>
    </row>
    <row r="4894" spans="1:18" x14ac:dyDescent="0.25">
      <c r="A4894" s="7" t="s">
        <v>10007</v>
      </c>
      <c r="B4894" s="8">
        <v>44648</v>
      </c>
      <c r="C4894" s="9">
        <v>1</v>
      </c>
      <c r="D4894" s="7" t="s">
        <v>10008</v>
      </c>
      <c r="E4894" s="7" t="s">
        <v>592</v>
      </c>
      <c r="F4894" s="7" t="s">
        <v>10009</v>
      </c>
      <c r="G4894" s="8">
        <v>44617</v>
      </c>
      <c r="H4894" s="7" t="s">
        <v>2781</v>
      </c>
      <c r="I4894" s="7"/>
      <c r="J4894" s="7"/>
      <c r="K4894" s="9">
        <v>0</v>
      </c>
      <c r="L4894" s="9">
        <v>0</v>
      </c>
      <c r="M4894" s="9">
        <v>1000</v>
      </c>
      <c r="N4894" s="9">
        <v>1</v>
      </c>
      <c r="O4894" s="7" t="s">
        <v>53</v>
      </c>
      <c r="P4894" s="9">
        <v>0</v>
      </c>
      <c r="Q4894" s="9">
        <v>0</v>
      </c>
      <c r="R4894" s="9">
        <v>1000</v>
      </c>
    </row>
    <row r="4895" spans="1:18" x14ac:dyDescent="0.25">
      <c r="A4895" s="7" t="s">
        <v>10010</v>
      </c>
      <c r="B4895" s="8">
        <v>44649</v>
      </c>
      <c r="C4895" s="9">
        <v>1</v>
      </c>
      <c r="D4895" s="7" t="s">
        <v>10011</v>
      </c>
      <c r="E4895" s="7" t="s">
        <v>592</v>
      </c>
      <c r="F4895" s="7" t="s">
        <v>10012</v>
      </c>
      <c r="G4895" s="8">
        <v>44631</v>
      </c>
      <c r="H4895" s="7" t="s">
        <v>2781</v>
      </c>
      <c r="I4895" s="7"/>
      <c r="J4895" s="7"/>
      <c r="K4895" s="9">
        <v>0</v>
      </c>
      <c r="L4895" s="9">
        <v>0</v>
      </c>
      <c r="M4895" s="9">
        <v>0</v>
      </c>
      <c r="N4895" s="9">
        <v>1</v>
      </c>
      <c r="O4895" s="7" t="s">
        <v>53</v>
      </c>
      <c r="P4895" s="9">
        <v>0</v>
      </c>
      <c r="Q4895" s="9">
        <v>0</v>
      </c>
      <c r="R4895" s="9">
        <v>13780</v>
      </c>
    </row>
    <row r="4896" spans="1:18" x14ac:dyDescent="0.25">
      <c r="A4896" s="7" t="s">
        <v>10013</v>
      </c>
      <c r="B4896" s="8">
        <v>44651</v>
      </c>
      <c r="C4896" s="9">
        <v>1</v>
      </c>
      <c r="D4896" s="7" t="s">
        <v>10014</v>
      </c>
      <c r="E4896" s="7" t="s">
        <v>592</v>
      </c>
      <c r="F4896" s="7" t="s">
        <v>10015</v>
      </c>
      <c r="G4896" s="8">
        <v>44649</v>
      </c>
      <c r="H4896" s="7" t="s">
        <v>2781</v>
      </c>
      <c r="I4896" s="7"/>
      <c r="J4896" s="7"/>
      <c r="K4896" s="9">
        <v>0</v>
      </c>
      <c r="L4896" s="9">
        <v>0</v>
      </c>
      <c r="M4896" s="9">
        <v>200</v>
      </c>
      <c r="N4896" s="9">
        <v>1</v>
      </c>
      <c r="O4896" s="7" t="s">
        <v>71</v>
      </c>
      <c r="P4896" s="9">
        <v>0</v>
      </c>
      <c r="Q4896" s="9">
        <v>0</v>
      </c>
      <c r="R4896" s="9">
        <v>200</v>
      </c>
    </row>
    <row r="4897" spans="1:18" x14ac:dyDescent="0.25">
      <c r="A4897" s="7" t="s">
        <v>10016</v>
      </c>
      <c r="B4897" s="8">
        <v>44656</v>
      </c>
      <c r="C4897" s="9">
        <v>1</v>
      </c>
      <c r="D4897" s="7" t="s">
        <v>10017</v>
      </c>
      <c r="E4897" s="7" t="s">
        <v>592</v>
      </c>
      <c r="F4897" s="7" t="s">
        <v>10018</v>
      </c>
      <c r="G4897" s="8">
        <v>44592</v>
      </c>
      <c r="H4897" s="7" t="s">
        <v>2781</v>
      </c>
      <c r="I4897" s="7"/>
      <c r="J4897" s="7"/>
      <c r="K4897" s="9">
        <v>0</v>
      </c>
      <c r="L4897" s="9">
        <v>0</v>
      </c>
      <c r="M4897" s="9">
        <v>1150</v>
      </c>
      <c r="N4897" s="9">
        <v>1</v>
      </c>
      <c r="O4897" s="7" t="s">
        <v>53</v>
      </c>
      <c r="P4897" s="9">
        <v>0</v>
      </c>
      <c r="Q4897" s="9">
        <v>0</v>
      </c>
      <c r="R4897" s="9">
        <v>1150</v>
      </c>
    </row>
    <row r="4898" spans="1:18" x14ac:dyDescent="0.25">
      <c r="A4898" s="7" t="s">
        <v>10019</v>
      </c>
      <c r="B4898" s="8">
        <v>44656</v>
      </c>
      <c r="C4898" s="9">
        <v>1</v>
      </c>
      <c r="D4898" s="7" t="s">
        <v>10020</v>
      </c>
      <c r="E4898" s="7" t="s">
        <v>592</v>
      </c>
      <c r="F4898" s="7" t="s">
        <v>10021</v>
      </c>
      <c r="G4898" s="8">
        <v>44615</v>
      </c>
      <c r="H4898" s="7" t="s">
        <v>2781</v>
      </c>
      <c r="I4898" s="7"/>
      <c r="J4898" s="7"/>
      <c r="K4898" s="9">
        <v>0</v>
      </c>
      <c r="L4898" s="9">
        <v>0</v>
      </c>
      <c r="M4898" s="9">
        <v>4400</v>
      </c>
      <c r="N4898" s="9">
        <v>1</v>
      </c>
      <c r="O4898" s="7" t="s">
        <v>53</v>
      </c>
      <c r="P4898" s="9">
        <v>0</v>
      </c>
      <c r="Q4898" s="9">
        <v>0</v>
      </c>
      <c r="R4898" s="9">
        <v>4400</v>
      </c>
    </row>
    <row r="4899" spans="1:18" x14ac:dyDescent="0.25">
      <c r="A4899" s="7" t="s">
        <v>10022</v>
      </c>
      <c r="B4899" s="8">
        <v>44656</v>
      </c>
      <c r="C4899" s="9">
        <v>1</v>
      </c>
      <c r="D4899" s="7" t="s">
        <v>10023</v>
      </c>
      <c r="E4899" s="7" t="s">
        <v>592</v>
      </c>
      <c r="F4899" s="7" t="s">
        <v>10024</v>
      </c>
      <c r="G4899" s="8">
        <v>44615</v>
      </c>
      <c r="H4899" s="7" t="s">
        <v>2781</v>
      </c>
      <c r="I4899" s="7"/>
      <c r="J4899" s="7"/>
      <c r="K4899" s="9">
        <v>0</v>
      </c>
      <c r="L4899" s="9">
        <v>0</v>
      </c>
      <c r="M4899" s="9">
        <v>4400</v>
      </c>
      <c r="N4899" s="9">
        <v>1</v>
      </c>
      <c r="O4899" s="7" t="s">
        <v>53</v>
      </c>
      <c r="P4899" s="9">
        <v>0</v>
      </c>
      <c r="Q4899" s="9">
        <v>0</v>
      </c>
      <c r="R4899" s="9">
        <v>4400</v>
      </c>
    </row>
    <row r="4900" spans="1:18" x14ac:dyDescent="0.25">
      <c r="A4900" s="7" t="s">
        <v>10025</v>
      </c>
      <c r="B4900" s="8">
        <v>44656</v>
      </c>
      <c r="C4900" s="9">
        <v>1</v>
      </c>
      <c r="D4900" s="7" t="s">
        <v>10026</v>
      </c>
      <c r="E4900" s="7" t="s">
        <v>592</v>
      </c>
      <c r="F4900" s="7" t="s">
        <v>10027</v>
      </c>
      <c r="G4900" s="8">
        <v>44392</v>
      </c>
      <c r="H4900" s="7" t="s">
        <v>2781</v>
      </c>
      <c r="I4900" s="7"/>
      <c r="J4900" s="7"/>
      <c r="K4900" s="9">
        <v>0</v>
      </c>
      <c r="L4900" s="9">
        <v>0</v>
      </c>
      <c r="M4900" s="9">
        <v>0</v>
      </c>
      <c r="N4900" s="9">
        <v>1</v>
      </c>
      <c r="O4900" s="7" t="s">
        <v>53</v>
      </c>
      <c r="P4900" s="9">
        <v>0</v>
      </c>
      <c r="Q4900" s="9">
        <v>0</v>
      </c>
      <c r="R4900" s="9">
        <v>540</v>
      </c>
    </row>
    <row r="4901" spans="1:18" x14ac:dyDescent="0.25">
      <c r="A4901" s="7" t="s">
        <v>10028</v>
      </c>
      <c r="B4901" s="8">
        <v>44656</v>
      </c>
      <c r="C4901" s="9">
        <v>1</v>
      </c>
      <c r="D4901" s="7" t="s">
        <v>10029</v>
      </c>
      <c r="E4901" s="7" t="s">
        <v>592</v>
      </c>
      <c r="F4901" s="7" t="s">
        <v>10030</v>
      </c>
      <c r="G4901" s="8">
        <v>44588</v>
      </c>
      <c r="H4901" s="7" t="s">
        <v>2781</v>
      </c>
      <c r="I4901" s="7"/>
      <c r="J4901" s="7"/>
      <c r="K4901" s="9">
        <v>0</v>
      </c>
      <c r="L4901" s="9">
        <v>0</v>
      </c>
      <c r="M4901" s="9">
        <v>0</v>
      </c>
      <c r="N4901" s="9">
        <v>1</v>
      </c>
      <c r="O4901" s="7" t="s">
        <v>53</v>
      </c>
      <c r="P4901" s="9">
        <v>0</v>
      </c>
      <c r="Q4901" s="9">
        <v>0</v>
      </c>
      <c r="R4901" s="9">
        <v>13884</v>
      </c>
    </row>
    <row r="4902" spans="1:18" x14ac:dyDescent="0.25">
      <c r="A4902" s="7" t="s">
        <v>10031</v>
      </c>
      <c r="B4902" s="8">
        <v>44657</v>
      </c>
      <c r="C4902" s="9">
        <v>1</v>
      </c>
      <c r="D4902" s="7" t="s">
        <v>10032</v>
      </c>
      <c r="E4902" s="7" t="s">
        <v>592</v>
      </c>
      <c r="F4902" s="7" t="s">
        <v>10033</v>
      </c>
      <c r="G4902" s="8">
        <v>44622</v>
      </c>
      <c r="H4902" s="7" t="s">
        <v>2781</v>
      </c>
      <c r="I4902" s="7"/>
      <c r="J4902" s="7"/>
      <c r="K4902" s="9">
        <v>0</v>
      </c>
      <c r="L4902" s="9">
        <v>0</v>
      </c>
      <c r="M4902" s="9">
        <v>5000</v>
      </c>
      <c r="N4902" s="9">
        <v>1</v>
      </c>
      <c r="O4902" s="7" t="s">
        <v>53</v>
      </c>
      <c r="P4902" s="9">
        <v>0</v>
      </c>
      <c r="Q4902" s="9">
        <v>0</v>
      </c>
      <c r="R4902" s="9">
        <v>5000</v>
      </c>
    </row>
    <row r="4903" spans="1:18" x14ac:dyDescent="0.25">
      <c r="A4903" s="7" t="s">
        <v>10034</v>
      </c>
      <c r="B4903" s="8">
        <v>44657</v>
      </c>
      <c r="C4903" s="9">
        <v>1</v>
      </c>
      <c r="D4903" s="7" t="s">
        <v>10035</v>
      </c>
      <c r="E4903" s="7" t="s">
        <v>592</v>
      </c>
      <c r="F4903" s="7" t="s">
        <v>10036</v>
      </c>
      <c r="G4903" s="8">
        <v>44594</v>
      </c>
      <c r="H4903" s="7" t="s">
        <v>2781</v>
      </c>
      <c r="I4903" s="7"/>
      <c r="J4903" s="7"/>
      <c r="K4903" s="9">
        <v>0</v>
      </c>
      <c r="L4903" s="9">
        <v>0</v>
      </c>
      <c r="M4903" s="9">
        <v>1500</v>
      </c>
      <c r="N4903" s="9">
        <v>1</v>
      </c>
      <c r="O4903" s="7" t="s">
        <v>53</v>
      </c>
      <c r="P4903" s="9">
        <v>0</v>
      </c>
      <c r="Q4903" s="9">
        <v>0</v>
      </c>
      <c r="R4903" s="9">
        <v>1500</v>
      </c>
    </row>
    <row r="4904" spans="1:18" x14ac:dyDescent="0.25">
      <c r="A4904" s="7" t="s">
        <v>10037</v>
      </c>
      <c r="B4904" s="8">
        <v>44657</v>
      </c>
      <c r="C4904" s="9">
        <v>1</v>
      </c>
      <c r="D4904" s="7" t="s">
        <v>10038</v>
      </c>
      <c r="E4904" s="7" t="s">
        <v>592</v>
      </c>
      <c r="F4904" s="7" t="s">
        <v>10039</v>
      </c>
      <c r="G4904" s="8">
        <v>44592</v>
      </c>
      <c r="H4904" s="7" t="s">
        <v>2781</v>
      </c>
      <c r="I4904" s="7"/>
      <c r="J4904" s="7"/>
      <c r="K4904" s="9">
        <v>0</v>
      </c>
      <c r="L4904" s="9">
        <v>0</v>
      </c>
      <c r="M4904" s="9">
        <v>1000</v>
      </c>
      <c r="N4904" s="9">
        <v>1</v>
      </c>
      <c r="O4904" s="7" t="s">
        <v>53</v>
      </c>
      <c r="P4904" s="9">
        <v>0</v>
      </c>
      <c r="Q4904" s="9">
        <v>0</v>
      </c>
      <c r="R4904" s="9">
        <v>1000</v>
      </c>
    </row>
    <row r="4905" spans="1:18" x14ac:dyDescent="0.25">
      <c r="A4905" s="7" t="s">
        <v>10040</v>
      </c>
      <c r="B4905" s="8">
        <v>44657</v>
      </c>
      <c r="C4905" s="9">
        <v>1</v>
      </c>
      <c r="D4905" s="7" t="s">
        <v>10041</v>
      </c>
      <c r="E4905" s="7" t="s">
        <v>592</v>
      </c>
      <c r="F4905" s="7" t="s">
        <v>10042</v>
      </c>
      <c r="G4905" s="8">
        <v>44592</v>
      </c>
      <c r="H4905" s="7" t="s">
        <v>2781</v>
      </c>
      <c r="I4905" s="7"/>
      <c r="J4905" s="7"/>
      <c r="K4905" s="9">
        <v>0</v>
      </c>
      <c r="L4905" s="9">
        <v>0</v>
      </c>
      <c r="M4905" s="9">
        <v>700</v>
      </c>
      <c r="N4905" s="9">
        <v>1</v>
      </c>
      <c r="O4905" s="7" t="s">
        <v>53</v>
      </c>
      <c r="P4905" s="9">
        <v>0</v>
      </c>
      <c r="Q4905" s="9">
        <v>0</v>
      </c>
      <c r="R4905" s="9">
        <v>700</v>
      </c>
    </row>
    <row r="4906" spans="1:18" x14ac:dyDescent="0.25">
      <c r="A4906" s="7" t="s">
        <v>10043</v>
      </c>
      <c r="B4906" s="8">
        <v>44657</v>
      </c>
      <c r="C4906" s="9">
        <v>1</v>
      </c>
      <c r="D4906" s="7" t="s">
        <v>10044</v>
      </c>
      <c r="E4906" s="7" t="s">
        <v>592</v>
      </c>
      <c r="F4906" s="7" t="s">
        <v>10045</v>
      </c>
      <c r="G4906" s="8">
        <v>44564</v>
      </c>
      <c r="H4906" s="7" t="s">
        <v>2781</v>
      </c>
      <c r="I4906" s="7"/>
      <c r="J4906" s="7"/>
      <c r="K4906" s="9">
        <v>0</v>
      </c>
      <c r="L4906" s="9">
        <v>0</v>
      </c>
      <c r="M4906" s="9">
        <v>1000</v>
      </c>
      <c r="N4906" s="9">
        <v>1</v>
      </c>
      <c r="O4906" s="7" t="s">
        <v>53</v>
      </c>
      <c r="P4906" s="9">
        <v>0</v>
      </c>
      <c r="Q4906" s="9">
        <v>0</v>
      </c>
      <c r="R4906" s="9">
        <v>1000</v>
      </c>
    </row>
    <row r="4907" spans="1:18" x14ac:dyDescent="0.25">
      <c r="A4907" s="7" t="s">
        <v>10046</v>
      </c>
      <c r="B4907" s="8">
        <v>44657</v>
      </c>
      <c r="C4907" s="9">
        <v>1</v>
      </c>
      <c r="D4907" s="7" t="s">
        <v>10047</v>
      </c>
      <c r="E4907" s="7" t="s">
        <v>592</v>
      </c>
      <c r="F4907" s="7" t="s">
        <v>10048</v>
      </c>
      <c r="G4907" s="8">
        <v>44575</v>
      </c>
      <c r="H4907" s="7" t="s">
        <v>2781</v>
      </c>
      <c r="I4907" s="7"/>
      <c r="J4907" s="7"/>
      <c r="K4907" s="9">
        <v>0</v>
      </c>
      <c r="L4907" s="9">
        <v>0</v>
      </c>
      <c r="M4907" s="9">
        <v>1000</v>
      </c>
      <c r="N4907" s="9">
        <v>1</v>
      </c>
      <c r="O4907" s="7" t="s">
        <v>53</v>
      </c>
      <c r="P4907" s="9">
        <v>0</v>
      </c>
      <c r="Q4907" s="9">
        <v>0</v>
      </c>
      <c r="R4907" s="9">
        <v>1000</v>
      </c>
    </row>
    <row r="4908" spans="1:18" x14ac:dyDescent="0.25">
      <c r="A4908" s="7" t="s">
        <v>10049</v>
      </c>
      <c r="B4908" s="8">
        <v>44657</v>
      </c>
      <c r="C4908" s="9">
        <v>1</v>
      </c>
      <c r="D4908" s="7" t="s">
        <v>10050</v>
      </c>
      <c r="E4908" s="7" t="s">
        <v>592</v>
      </c>
      <c r="F4908" s="7" t="s">
        <v>10051</v>
      </c>
      <c r="G4908" s="8">
        <v>44561</v>
      </c>
      <c r="H4908" s="7" t="s">
        <v>2781</v>
      </c>
      <c r="I4908" s="7"/>
      <c r="J4908" s="7"/>
      <c r="K4908" s="9">
        <v>0</v>
      </c>
      <c r="L4908" s="9">
        <v>0</v>
      </c>
      <c r="M4908" s="9">
        <v>0</v>
      </c>
      <c r="N4908" s="9">
        <v>1</v>
      </c>
      <c r="O4908" s="7" t="s">
        <v>71</v>
      </c>
      <c r="P4908" s="9">
        <v>0</v>
      </c>
      <c r="Q4908" s="9">
        <v>0</v>
      </c>
      <c r="R4908" s="9">
        <v>50</v>
      </c>
    </row>
    <row r="4909" spans="1:18" x14ac:dyDescent="0.25">
      <c r="A4909" s="7" t="s">
        <v>10052</v>
      </c>
      <c r="B4909" s="8">
        <v>44657</v>
      </c>
      <c r="C4909" s="9">
        <v>1</v>
      </c>
      <c r="D4909" s="7" t="s">
        <v>10053</v>
      </c>
      <c r="E4909" s="7" t="s">
        <v>592</v>
      </c>
      <c r="F4909" s="7" t="s">
        <v>10054</v>
      </c>
      <c r="G4909" s="8">
        <v>44589</v>
      </c>
      <c r="H4909" s="7" t="s">
        <v>2781</v>
      </c>
      <c r="I4909" s="7"/>
      <c r="J4909" s="7"/>
      <c r="K4909" s="9">
        <v>0</v>
      </c>
      <c r="L4909" s="9">
        <v>0</v>
      </c>
      <c r="M4909" s="9">
        <v>50</v>
      </c>
      <c r="N4909" s="9">
        <v>1</v>
      </c>
      <c r="O4909" s="7" t="s">
        <v>71</v>
      </c>
      <c r="P4909" s="9">
        <v>0</v>
      </c>
      <c r="Q4909" s="9">
        <v>0</v>
      </c>
      <c r="R4909" s="9">
        <v>50</v>
      </c>
    </row>
    <row r="4910" spans="1:18" x14ac:dyDescent="0.25">
      <c r="A4910" s="7" t="s">
        <v>10055</v>
      </c>
      <c r="B4910" s="8">
        <v>44658</v>
      </c>
      <c r="C4910" s="9">
        <v>1</v>
      </c>
      <c r="D4910" s="7" t="s">
        <v>10056</v>
      </c>
      <c r="E4910" s="7" t="s">
        <v>592</v>
      </c>
      <c r="F4910" s="7" t="s">
        <v>10057</v>
      </c>
      <c r="G4910" s="8">
        <v>44649</v>
      </c>
      <c r="H4910" s="7" t="s">
        <v>2781</v>
      </c>
      <c r="I4910" s="7"/>
      <c r="J4910" s="7"/>
      <c r="K4910" s="9">
        <v>0</v>
      </c>
      <c r="L4910" s="9">
        <v>0</v>
      </c>
      <c r="M4910" s="9">
        <v>27000</v>
      </c>
      <c r="N4910" s="9">
        <v>1</v>
      </c>
      <c r="O4910" s="7" t="s">
        <v>53</v>
      </c>
      <c r="P4910" s="9">
        <v>0</v>
      </c>
      <c r="Q4910" s="9">
        <v>0</v>
      </c>
      <c r="R4910" s="9">
        <v>27000</v>
      </c>
    </row>
    <row r="4911" spans="1:18" x14ac:dyDescent="0.25">
      <c r="A4911" s="7" t="s">
        <v>10058</v>
      </c>
      <c r="B4911" s="8">
        <v>44658</v>
      </c>
      <c r="C4911" s="9">
        <v>1</v>
      </c>
      <c r="D4911" s="7" t="s">
        <v>10059</v>
      </c>
      <c r="E4911" s="7" t="s">
        <v>592</v>
      </c>
      <c r="F4911" s="7" t="s">
        <v>10060</v>
      </c>
      <c r="G4911" s="8">
        <v>44646</v>
      </c>
      <c r="H4911" s="7" t="s">
        <v>2781</v>
      </c>
      <c r="I4911" s="7"/>
      <c r="J4911" s="7"/>
      <c r="K4911" s="9">
        <v>0</v>
      </c>
      <c r="L4911" s="9">
        <v>0</v>
      </c>
      <c r="M4911" s="9">
        <v>700</v>
      </c>
      <c r="N4911" s="9">
        <v>1</v>
      </c>
      <c r="O4911" s="7" t="s">
        <v>53</v>
      </c>
      <c r="P4911" s="9">
        <v>0</v>
      </c>
      <c r="Q4911" s="9">
        <v>0</v>
      </c>
      <c r="R4911" s="9">
        <v>700</v>
      </c>
    </row>
    <row r="4912" spans="1:18" x14ac:dyDescent="0.25">
      <c r="A4912" s="7" t="s">
        <v>10061</v>
      </c>
      <c r="B4912" s="8">
        <v>44658</v>
      </c>
      <c r="C4912" s="9">
        <v>1</v>
      </c>
      <c r="D4912" s="7" t="s">
        <v>10062</v>
      </c>
      <c r="E4912" s="7" t="s">
        <v>592</v>
      </c>
      <c r="F4912" s="7" t="s">
        <v>10063</v>
      </c>
      <c r="G4912" s="8">
        <v>44644</v>
      </c>
      <c r="H4912" s="7" t="s">
        <v>2781</v>
      </c>
      <c r="I4912" s="7"/>
      <c r="J4912" s="7"/>
      <c r="K4912" s="9">
        <v>0</v>
      </c>
      <c r="L4912" s="9">
        <v>0</v>
      </c>
      <c r="M4912" s="9">
        <v>1000</v>
      </c>
      <c r="N4912" s="9">
        <v>1</v>
      </c>
      <c r="O4912" s="7" t="s">
        <v>53</v>
      </c>
      <c r="P4912" s="9">
        <v>0</v>
      </c>
      <c r="Q4912" s="9">
        <v>0</v>
      </c>
      <c r="R4912" s="9">
        <v>1000</v>
      </c>
    </row>
    <row r="4913" spans="1:18" x14ac:dyDescent="0.25">
      <c r="A4913" s="7" t="s">
        <v>10064</v>
      </c>
      <c r="B4913" s="8">
        <v>44659</v>
      </c>
      <c r="C4913" s="9">
        <v>1</v>
      </c>
      <c r="D4913" s="7" t="s">
        <v>10065</v>
      </c>
      <c r="E4913" s="7" t="s">
        <v>592</v>
      </c>
      <c r="F4913" s="7" t="s">
        <v>10066</v>
      </c>
      <c r="G4913" s="8">
        <v>44636</v>
      </c>
      <c r="H4913" s="7" t="s">
        <v>2781</v>
      </c>
      <c r="I4913" s="7"/>
      <c r="J4913" s="7"/>
      <c r="K4913" s="9">
        <v>0</v>
      </c>
      <c r="L4913" s="9">
        <v>0</v>
      </c>
      <c r="M4913" s="9">
        <v>700</v>
      </c>
      <c r="N4913" s="9">
        <v>1</v>
      </c>
      <c r="O4913" s="7" t="s">
        <v>53</v>
      </c>
      <c r="P4913" s="9">
        <v>0</v>
      </c>
      <c r="Q4913" s="9">
        <v>0</v>
      </c>
      <c r="R4913" s="9">
        <v>700</v>
      </c>
    </row>
    <row r="4914" spans="1:18" x14ac:dyDescent="0.25">
      <c r="A4914" s="7" t="s">
        <v>10067</v>
      </c>
      <c r="B4914" s="8">
        <v>44659</v>
      </c>
      <c r="C4914" s="9">
        <v>1</v>
      </c>
      <c r="D4914" s="7" t="s">
        <v>10068</v>
      </c>
      <c r="E4914" s="7" t="s">
        <v>592</v>
      </c>
      <c r="F4914" s="7" t="s">
        <v>10069</v>
      </c>
      <c r="G4914" s="8">
        <v>44622</v>
      </c>
      <c r="H4914" s="7" t="s">
        <v>2781</v>
      </c>
      <c r="I4914" s="7"/>
      <c r="J4914" s="7"/>
      <c r="K4914" s="9">
        <v>0</v>
      </c>
      <c r="L4914" s="9">
        <v>0</v>
      </c>
      <c r="M4914" s="9">
        <v>2800</v>
      </c>
      <c r="N4914" s="9">
        <v>1</v>
      </c>
      <c r="O4914" s="7" t="s">
        <v>53</v>
      </c>
      <c r="P4914" s="9">
        <v>0</v>
      </c>
      <c r="Q4914" s="9">
        <v>0</v>
      </c>
      <c r="R4914" s="9">
        <v>2800</v>
      </c>
    </row>
    <row r="4915" spans="1:18" x14ac:dyDescent="0.25">
      <c r="A4915" s="7" t="s">
        <v>10070</v>
      </c>
      <c r="B4915" s="8">
        <v>44659</v>
      </c>
      <c r="C4915" s="9">
        <v>1</v>
      </c>
      <c r="D4915" s="7" t="s">
        <v>10071</v>
      </c>
      <c r="E4915" s="7" t="s">
        <v>592</v>
      </c>
      <c r="F4915" s="7" t="s">
        <v>10072</v>
      </c>
      <c r="G4915" s="8">
        <v>44639</v>
      </c>
      <c r="H4915" s="7" t="s">
        <v>2781</v>
      </c>
      <c r="I4915" s="7"/>
      <c r="J4915" s="7"/>
      <c r="K4915" s="9">
        <v>0</v>
      </c>
      <c r="L4915" s="9">
        <v>0</v>
      </c>
      <c r="M4915" s="9">
        <v>1000</v>
      </c>
      <c r="N4915" s="9">
        <v>1</v>
      </c>
      <c r="O4915" s="7" t="s">
        <v>53</v>
      </c>
      <c r="P4915" s="9">
        <v>0</v>
      </c>
      <c r="Q4915" s="9">
        <v>0</v>
      </c>
      <c r="R4915" s="9">
        <v>1000</v>
      </c>
    </row>
    <row r="4916" spans="1:18" x14ac:dyDescent="0.25">
      <c r="A4916" s="7" t="s">
        <v>10073</v>
      </c>
      <c r="B4916" s="8">
        <v>44659</v>
      </c>
      <c r="C4916" s="9">
        <v>1</v>
      </c>
      <c r="D4916" s="7" t="s">
        <v>10074</v>
      </c>
      <c r="E4916" s="7" t="s">
        <v>592</v>
      </c>
      <c r="F4916" s="7" t="s">
        <v>10075</v>
      </c>
      <c r="G4916" s="8">
        <v>44639</v>
      </c>
      <c r="H4916" s="7" t="s">
        <v>2781</v>
      </c>
      <c r="I4916" s="7"/>
      <c r="J4916" s="7"/>
      <c r="K4916" s="9">
        <v>0</v>
      </c>
      <c r="L4916" s="9">
        <v>0</v>
      </c>
      <c r="M4916" s="9">
        <v>1500</v>
      </c>
      <c r="N4916" s="9">
        <v>1</v>
      </c>
      <c r="O4916" s="7" t="s">
        <v>53</v>
      </c>
      <c r="P4916" s="9">
        <v>0</v>
      </c>
      <c r="Q4916" s="9">
        <v>0</v>
      </c>
      <c r="R4916" s="9">
        <v>1500</v>
      </c>
    </row>
    <row r="4917" spans="1:18" x14ac:dyDescent="0.25">
      <c r="A4917" s="7" t="s">
        <v>10076</v>
      </c>
      <c r="B4917" s="8">
        <v>44659</v>
      </c>
      <c r="C4917" s="9">
        <v>1</v>
      </c>
      <c r="D4917" s="7" t="s">
        <v>10077</v>
      </c>
      <c r="E4917" s="7" t="s">
        <v>592</v>
      </c>
      <c r="F4917" s="7" t="s">
        <v>10078</v>
      </c>
      <c r="G4917" s="8">
        <v>44644</v>
      </c>
      <c r="H4917" s="7" t="s">
        <v>2781</v>
      </c>
      <c r="I4917" s="7"/>
      <c r="J4917" s="7"/>
      <c r="K4917" s="9">
        <v>0</v>
      </c>
      <c r="L4917" s="9">
        <v>0</v>
      </c>
      <c r="M4917" s="9">
        <v>1000</v>
      </c>
      <c r="N4917" s="9">
        <v>1</v>
      </c>
      <c r="O4917" s="7" t="s">
        <v>53</v>
      </c>
      <c r="P4917" s="9">
        <v>0</v>
      </c>
      <c r="Q4917" s="9">
        <v>0</v>
      </c>
      <c r="R4917" s="9">
        <v>1000</v>
      </c>
    </row>
    <row r="4918" spans="1:18" x14ac:dyDescent="0.25">
      <c r="A4918" s="7" t="s">
        <v>10079</v>
      </c>
      <c r="B4918" s="8">
        <v>44659</v>
      </c>
      <c r="C4918" s="9">
        <v>1</v>
      </c>
      <c r="D4918" s="7" t="s">
        <v>10080</v>
      </c>
      <c r="E4918" s="7" t="s">
        <v>592</v>
      </c>
      <c r="F4918" s="7" t="s">
        <v>10081</v>
      </c>
      <c r="G4918" s="8">
        <v>44596</v>
      </c>
      <c r="H4918" s="7" t="s">
        <v>2781</v>
      </c>
      <c r="I4918" s="7"/>
      <c r="J4918" s="7"/>
      <c r="K4918" s="9">
        <v>0</v>
      </c>
      <c r="L4918" s="9">
        <v>0</v>
      </c>
      <c r="M4918" s="9">
        <v>600</v>
      </c>
      <c r="N4918" s="9">
        <v>1</v>
      </c>
      <c r="O4918" s="7" t="s">
        <v>53</v>
      </c>
      <c r="P4918" s="9">
        <v>0</v>
      </c>
      <c r="Q4918" s="9">
        <v>0</v>
      </c>
      <c r="R4918" s="9">
        <v>600</v>
      </c>
    </row>
    <row r="4919" spans="1:18" x14ac:dyDescent="0.25">
      <c r="A4919" s="7" t="s">
        <v>10082</v>
      </c>
      <c r="B4919" s="8">
        <v>44662</v>
      </c>
      <c r="C4919" s="9">
        <v>1</v>
      </c>
      <c r="D4919" s="7" t="s">
        <v>10083</v>
      </c>
      <c r="E4919" s="7" t="s">
        <v>592</v>
      </c>
      <c r="F4919" s="7" t="s">
        <v>10084</v>
      </c>
      <c r="G4919" s="8">
        <v>44613</v>
      </c>
      <c r="H4919" s="7" t="s">
        <v>2781</v>
      </c>
      <c r="I4919" s="7"/>
      <c r="J4919" s="7"/>
      <c r="K4919" s="9">
        <v>0</v>
      </c>
      <c r="L4919" s="9">
        <v>0</v>
      </c>
      <c r="M4919" s="9">
        <v>250</v>
      </c>
      <c r="N4919" s="9">
        <v>1</v>
      </c>
      <c r="O4919" s="7" t="s">
        <v>53</v>
      </c>
      <c r="P4919" s="9">
        <v>0</v>
      </c>
      <c r="Q4919" s="9">
        <v>0</v>
      </c>
      <c r="R4919" s="9">
        <v>250</v>
      </c>
    </row>
    <row r="4920" spans="1:18" x14ac:dyDescent="0.25">
      <c r="A4920" s="7" t="s">
        <v>10085</v>
      </c>
      <c r="B4920" s="8">
        <v>44663</v>
      </c>
      <c r="C4920" s="9">
        <v>1</v>
      </c>
      <c r="D4920" s="7" t="s">
        <v>10086</v>
      </c>
      <c r="E4920" s="7" t="s">
        <v>592</v>
      </c>
      <c r="F4920" s="7" t="s">
        <v>10087</v>
      </c>
      <c r="G4920" s="8">
        <v>44652</v>
      </c>
      <c r="H4920" s="7" t="s">
        <v>2781</v>
      </c>
      <c r="I4920" s="7"/>
      <c r="J4920" s="7"/>
      <c r="K4920" s="9">
        <v>0</v>
      </c>
      <c r="L4920" s="9">
        <v>0</v>
      </c>
      <c r="M4920" s="9">
        <v>90</v>
      </c>
      <c r="N4920" s="9">
        <v>1</v>
      </c>
      <c r="O4920" s="7" t="s">
        <v>71</v>
      </c>
      <c r="P4920" s="9">
        <v>0</v>
      </c>
      <c r="Q4920" s="9">
        <v>0</v>
      </c>
      <c r="R4920" s="9">
        <v>90</v>
      </c>
    </row>
    <row r="4921" spans="1:18" x14ac:dyDescent="0.25">
      <c r="A4921" s="7" t="s">
        <v>10088</v>
      </c>
      <c r="B4921" s="8">
        <v>44663</v>
      </c>
      <c r="C4921" s="9">
        <v>1</v>
      </c>
      <c r="D4921" s="7" t="s">
        <v>10089</v>
      </c>
      <c r="E4921" s="7" t="s">
        <v>592</v>
      </c>
      <c r="F4921" s="7" t="s">
        <v>10090</v>
      </c>
      <c r="G4921" s="8">
        <v>44652</v>
      </c>
      <c r="H4921" s="7" t="s">
        <v>2781</v>
      </c>
      <c r="I4921" s="7"/>
      <c r="J4921" s="7"/>
      <c r="K4921" s="9">
        <v>0</v>
      </c>
      <c r="L4921" s="9">
        <v>0</v>
      </c>
      <c r="M4921" s="9">
        <v>90</v>
      </c>
      <c r="N4921" s="9">
        <v>1</v>
      </c>
      <c r="O4921" s="7" t="s">
        <v>71</v>
      </c>
      <c r="P4921" s="9">
        <v>0</v>
      </c>
      <c r="Q4921" s="9">
        <v>0</v>
      </c>
      <c r="R4921" s="9">
        <v>90</v>
      </c>
    </row>
    <row r="4922" spans="1:18" x14ac:dyDescent="0.25">
      <c r="A4922" s="7" t="s">
        <v>10091</v>
      </c>
      <c r="B4922" s="8">
        <v>44663</v>
      </c>
      <c r="C4922" s="9">
        <v>1</v>
      </c>
      <c r="D4922" s="7" t="s">
        <v>10092</v>
      </c>
      <c r="E4922" s="7" t="s">
        <v>592</v>
      </c>
      <c r="F4922" s="7" t="s">
        <v>10093</v>
      </c>
      <c r="G4922" s="8">
        <v>44642</v>
      </c>
      <c r="H4922" s="7" t="s">
        <v>2781</v>
      </c>
      <c r="I4922" s="7"/>
      <c r="J4922" s="7"/>
      <c r="K4922" s="9">
        <v>0</v>
      </c>
      <c r="L4922" s="9">
        <v>0</v>
      </c>
      <c r="M4922" s="9">
        <v>90</v>
      </c>
      <c r="N4922" s="9">
        <v>1</v>
      </c>
      <c r="O4922" s="7" t="s">
        <v>71</v>
      </c>
      <c r="P4922" s="9">
        <v>0</v>
      </c>
      <c r="Q4922" s="9">
        <v>0</v>
      </c>
      <c r="R4922" s="9">
        <v>90</v>
      </c>
    </row>
    <row r="4923" spans="1:18" x14ac:dyDescent="0.25">
      <c r="A4923" s="7" t="s">
        <v>10094</v>
      </c>
      <c r="B4923" s="8">
        <v>44663</v>
      </c>
      <c r="C4923" s="9">
        <v>1</v>
      </c>
      <c r="D4923" s="7" t="s">
        <v>10095</v>
      </c>
      <c r="E4923" s="7" t="s">
        <v>592</v>
      </c>
      <c r="F4923" s="7" t="s">
        <v>10096</v>
      </c>
      <c r="G4923" s="8">
        <v>44637</v>
      </c>
      <c r="H4923" s="7" t="s">
        <v>2781</v>
      </c>
      <c r="I4923" s="7"/>
      <c r="J4923" s="7"/>
      <c r="K4923" s="9">
        <v>0</v>
      </c>
      <c r="L4923" s="9">
        <v>0</v>
      </c>
      <c r="M4923" s="9">
        <v>90</v>
      </c>
      <c r="N4923" s="9">
        <v>1</v>
      </c>
      <c r="O4923" s="7" t="s">
        <v>71</v>
      </c>
      <c r="P4923" s="9">
        <v>0</v>
      </c>
      <c r="Q4923" s="9">
        <v>0</v>
      </c>
      <c r="R4923" s="9">
        <v>90</v>
      </c>
    </row>
    <row r="4924" spans="1:18" x14ac:dyDescent="0.25">
      <c r="A4924" s="7" t="s">
        <v>10097</v>
      </c>
      <c r="B4924" s="8">
        <v>44663</v>
      </c>
      <c r="C4924" s="9">
        <v>1</v>
      </c>
      <c r="D4924" s="7" t="s">
        <v>10098</v>
      </c>
      <c r="E4924" s="7" t="s">
        <v>592</v>
      </c>
      <c r="F4924" s="7" t="s">
        <v>10099</v>
      </c>
      <c r="G4924" s="8">
        <v>44625</v>
      </c>
      <c r="H4924" s="7" t="s">
        <v>2781</v>
      </c>
      <c r="I4924" s="7"/>
      <c r="J4924" s="7"/>
      <c r="K4924" s="9">
        <v>0</v>
      </c>
      <c r="L4924" s="9">
        <v>0</v>
      </c>
      <c r="M4924" s="9">
        <v>90</v>
      </c>
      <c r="N4924" s="9">
        <v>1</v>
      </c>
      <c r="O4924" s="7" t="s">
        <v>71</v>
      </c>
      <c r="P4924" s="9">
        <v>0</v>
      </c>
      <c r="Q4924" s="9">
        <v>0</v>
      </c>
      <c r="R4924" s="9">
        <v>90</v>
      </c>
    </row>
    <row r="4925" spans="1:18" x14ac:dyDescent="0.25">
      <c r="A4925" s="7" t="s">
        <v>10100</v>
      </c>
      <c r="B4925" s="8">
        <v>44663</v>
      </c>
      <c r="C4925" s="9">
        <v>1</v>
      </c>
      <c r="D4925" s="7" t="s">
        <v>10101</v>
      </c>
      <c r="E4925" s="7" t="s">
        <v>592</v>
      </c>
      <c r="F4925" s="7" t="s">
        <v>10102</v>
      </c>
      <c r="G4925" s="8">
        <v>44622</v>
      </c>
      <c r="H4925" s="7" t="s">
        <v>2781</v>
      </c>
      <c r="I4925" s="7"/>
      <c r="J4925" s="7"/>
      <c r="K4925" s="9">
        <v>0</v>
      </c>
      <c r="L4925" s="9">
        <v>0</v>
      </c>
      <c r="M4925" s="9">
        <v>150</v>
      </c>
      <c r="N4925" s="9">
        <v>1</v>
      </c>
      <c r="O4925" s="7" t="s">
        <v>71</v>
      </c>
      <c r="P4925" s="9">
        <v>0</v>
      </c>
      <c r="Q4925" s="9">
        <v>0</v>
      </c>
      <c r="R4925" s="9">
        <v>150</v>
      </c>
    </row>
    <row r="4926" spans="1:18" x14ac:dyDescent="0.25">
      <c r="A4926" s="7" t="s">
        <v>10103</v>
      </c>
      <c r="B4926" s="8">
        <v>44663</v>
      </c>
      <c r="C4926" s="9">
        <v>1</v>
      </c>
      <c r="D4926" s="7" t="s">
        <v>10104</v>
      </c>
      <c r="E4926" s="7" t="s">
        <v>592</v>
      </c>
      <c r="F4926" s="7" t="s">
        <v>10105</v>
      </c>
      <c r="G4926" s="8">
        <v>44622</v>
      </c>
      <c r="H4926" s="7" t="s">
        <v>2781</v>
      </c>
      <c r="I4926" s="7"/>
      <c r="J4926" s="7"/>
      <c r="K4926" s="9">
        <v>0</v>
      </c>
      <c r="L4926" s="9">
        <v>0</v>
      </c>
      <c r="M4926" s="9">
        <v>5000</v>
      </c>
      <c r="N4926" s="9">
        <v>1</v>
      </c>
      <c r="O4926" s="7" t="s">
        <v>53</v>
      </c>
      <c r="P4926" s="9">
        <v>0</v>
      </c>
      <c r="Q4926" s="9">
        <v>0</v>
      </c>
      <c r="R4926" s="9">
        <v>5000</v>
      </c>
    </row>
    <row r="4927" spans="1:18" x14ac:dyDescent="0.25">
      <c r="A4927" s="7" t="s">
        <v>10106</v>
      </c>
      <c r="B4927" s="8">
        <v>44664</v>
      </c>
      <c r="C4927" s="9">
        <v>1</v>
      </c>
      <c r="D4927" s="7" t="s">
        <v>10107</v>
      </c>
      <c r="E4927" s="7" t="s">
        <v>592</v>
      </c>
      <c r="F4927" s="7" t="s">
        <v>10108</v>
      </c>
      <c r="G4927" s="8">
        <v>44639</v>
      </c>
      <c r="H4927" s="7" t="s">
        <v>2781</v>
      </c>
      <c r="I4927" s="7"/>
      <c r="J4927" s="7"/>
      <c r="K4927" s="9">
        <v>0</v>
      </c>
      <c r="L4927" s="9">
        <v>0</v>
      </c>
      <c r="M4927" s="10">
        <v>2552.4</v>
      </c>
      <c r="N4927" s="9">
        <v>1</v>
      </c>
      <c r="O4927" s="7" t="s">
        <v>71</v>
      </c>
      <c r="P4927" s="9">
        <v>0</v>
      </c>
      <c r="Q4927" s="9">
        <v>0</v>
      </c>
      <c r="R4927" s="10">
        <v>2588.4</v>
      </c>
    </row>
    <row r="4928" spans="1:18" x14ac:dyDescent="0.25">
      <c r="A4928" s="7" t="s">
        <v>10109</v>
      </c>
      <c r="B4928" s="8">
        <v>44664</v>
      </c>
      <c r="C4928" s="9">
        <v>1</v>
      </c>
      <c r="D4928" s="7" t="s">
        <v>10110</v>
      </c>
      <c r="E4928" s="7" t="s">
        <v>592</v>
      </c>
      <c r="F4928" s="7" t="s">
        <v>10111</v>
      </c>
      <c r="G4928" s="8">
        <v>44616</v>
      </c>
      <c r="H4928" s="7" t="s">
        <v>2781</v>
      </c>
      <c r="I4928" s="7"/>
      <c r="J4928" s="7"/>
      <c r="K4928" s="9">
        <v>0</v>
      </c>
      <c r="L4928" s="9">
        <v>0</v>
      </c>
      <c r="M4928" s="9">
        <v>80</v>
      </c>
      <c r="N4928" s="9">
        <v>1</v>
      </c>
      <c r="O4928" s="7" t="s">
        <v>71</v>
      </c>
      <c r="P4928" s="9">
        <v>0</v>
      </c>
      <c r="Q4928" s="9">
        <v>0</v>
      </c>
      <c r="R4928" s="9">
        <v>80</v>
      </c>
    </row>
    <row r="4929" spans="1:18" x14ac:dyDescent="0.25">
      <c r="A4929" s="7" t="s">
        <v>10112</v>
      </c>
      <c r="B4929" s="8">
        <v>44664</v>
      </c>
      <c r="C4929" s="9">
        <v>1</v>
      </c>
      <c r="D4929" s="7" t="s">
        <v>10113</v>
      </c>
      <c r="E4929" s="7" t="s">
        <v>592</v>
      </c>
      <c r="F4929" s="7" t="s">
        <v>10114</v>
      </c>
      <c r="G4929" s="8">
        <v>44616</v>
      </c>
      <c r="H4929" s="7" t="s">
        <v>2781</v>
      </c>
      <c r="I4929" s="7"/>
      <c r="J4929" s="7"/>
      <c r="K4929" s="9">
        <v>0</v>
      </c>
      <c r="L4929" s="9">
        <v>0</v>
      </c>
      <c r="M4929" s="9">
        <v>80</v>
      </c>
      <c r="N4929" s="9">
        <v>1</v>
      </c>
      <c r="O4929" s="7" t="s">
        <v>71</v>
      </c>
      <c r="P4929" s="9">
        <v>0</v>
      </c>
      <c r="Q4929" s="9">
        <v>0</v>
      </c>
      <c r="R4929" s="9">
        <v>80</v>
      </c>
    </row>
    <row r="4930" spans="1:18" x14ac:dyDescent="0.25">
      <c r="A4930" s="7" t="s">
        <v>10115</v>
      </c>
      <c r="B4930" s="8">
        <v>44664</v>
      </c>
      <c r="C4930" s="9">
        <v>2</v>
      </c>
      <c r="D4930" s="7" t="s">
        <v>10116</v>
      </c>
      <c r="E4930" s="7" t="s">
        <v>592</v>
      </c>
      <c r="F4930" s="7" t="s">
        <v>10117</v>
      </c>
      <c r="G4930" s="8">
        <v>44635</v>
      </c>
      <c r="H4930" s="7" t="s">
        <v>2781</v>
      </c>
      <c r="I4930" s="7"/>
      <c r="J4930" s="7"/>
      <c r="K4930" s="9">
        <v>0</v>
      </c>
      <c r="L4930" s="9">
        <v>0</v>
      </c>
      <c r="M4930" s="7"/>
      <c r="N4930" s="9">
        <v>1</v>
      </c>
      <c r="O4930" s="7" t="s">
        <v>53</v>
      </c>
      <c r="P4930" s="9">
        <v>0</v>
      </c>
      <c r="Q4930" s="9">
        <v>0</v>
      </c>
      <c r="R4930" s="9">
        <v>1547</v>
      </c>
    </row>
    <row r="4931" spans="1:18" x14ac:dyDescent="0.25">
      <c r="A4931" s="7" t="s">
        <v>10118</v>
      </c>
      <c r="B4931" s="8">
        <v>44664</v>
      </c>
      <c r="C4931" s="9">
        <v>1</v>
      </c>
      <c r="D4931" s="7" t="s">
        <v>10119</v>
      </c>
      <c r="E4931" s="7" t="s">
        <v>592</v>
      </c>
      <c r="F4931" s="7" t="s">
        <v>10120</v>
      </c>
      <c r="G4931" s="8">
        <v>44650</v>
      </c>
      <c r="H4931" s="7" t="s">
        <v>2781</v>
      </c>
      <c r="I4931" s="7"/>
      <c r="J4931" s="7"/>
      <c r="K4931" s="9">
        <v>0</v>
      </c>
      <c r="L4931" s="9">
        <v>0</v>
      </c>
      <c r="M4931" s="9">
        <v>0</v>
      </c>
      <c r="N4931" s="9">
        <v>1</v>
      </c>
      <c r="O4931" s="7" t="s">
        <v>53</v>
      </c>
      <c r="P4931" s="9">
        <v>0</v>
      </c>
      <c r="Q4931" s="9">
        <v>0</v>
      </c>
      <c r="R4931" s="9">
        <v>1844</v>
      </c>
    </row>
    <row r="4932" spans="1:18" x14ac:dyDescent="0.25">
      <c r="A4932" s="7" t="s">
        <v>10121</v>
      </c>
      <c r="B4932" s="8">
        <v>44666</v>
      </c>
      <c r="C4932" s="9">
        <v>1</v>
      </c>
      <c r="D4932" s="7" t="s">
        <v>10122</v>
      </c>
      <c r="E4932" s="7" t="s">
        <v>592</v>
      </c>
      <c r="F4932" s="7" t="s">
        <v>10123</v>
      </c>
      <c r="G4932" s="8">
        <v>44635</v>
      </c>
      <c r="H4932" s="7" t="s">
        <v>2781</v>
      </c>
      <c r="I4932" s="7"/>
      <c r="J4932" s="7"/>
      <c r="K4932" s="9">
        <v>0</v>
      </c>
      <c r="L4932" s="9">
        <v>0</v>
      </c>
      <c r="M4932" s="9">
        <v>0</v>
      </c>
      <c r="N4932" s="9">
        <v>1</v>
      </c>
      <c r="O4932" s="7" t="s">
        <v>53</v>
      </c>
      <c r="P4932" s="9">
        <v>0</v>
      </c>
      <c r="Q4932" s="9">
        <v>0</v>
      </c>
      <c r="R4932" s="9">
        <v>1260</v>
      </c>
    </row>
    <row r="4933" spans="1:18" x14ac:dyDescent="0.25">
      <c r="A4933" s="7" t="s">
        <v>10124</v>
      </c>
      <c r="B4933" s="8">
        <v>44667</v>
      </c>
      <c r="C4933" s="9">
        <v>1</v>
      </c>
      <c r="D4933" s="7" t="s">
        <v>10125</v>
      </c>
      <c r="E4933" s="7" t="s">
        <v>592</v>
      </c>
      <c r="F4933" s="7" t="s">
        <v>10126</v>
      </c>
      <c r="G4933" s="8">
        <v>44649</v>
      </c>
      <c r="H4933" s="7" t="s">
        <v>2781</v>
      </c>
      <c r="I4933" s="7"/>
      <c r="J4933" s="7"/>
      <c r="K4933" s="9">
        <v>0</v>
      </c>
      <c r="L4933" s="9">
        <v>0</v>
      </c>
      <c r="M4933" s="9">
        <v>1500</v>
      </c>
      <c r="N4933" s="9">
        <v>1</v>
      </c>
      <c r="O4933" s="7" t="s">
        <v>53</v>
      </c>
      <c r="P4933" s="9">
        <v>0</v>
      </c>
      <c r="Q4933" s="9">
        <v>0</v>
      </c>
      <c r="R4933" s="9">
        <v>1500</v>
      </c>
    </row>
    <row r="4934" spans="1:18" x14ac:dyDescent="0.25">
      <c r="A4934" s="7" t="s">
        <v>10127</v>
      </c>
      <c r="B4934" s="8">
        <v>44667</v>
      </c>
      <c r="C4934" s="9">
        <v>1</v>
      </c>
      <c r="D4934" s="7" t="s">
        <v>10128</v>
      </c>
      <c r="E4934" s="7" t="s">
        <v>592</v>
      </c>
      <c r="F4934" s="7" t="s">
        <v>10129</v>
      </c>
      <c r="G4934" s="8">
        <v>44650</v>
      </c>
      <c r="H4934" s="7" t="s">
        <v>2781</v>
      </c>
      <c r="I4934" s="7"/>
      <c r="J4934" s="7"/>
      <c r="K4934" s="9">
        <v>0</v>
      </c>
      <c r="L4934" s="9">
        <v>0</v>
      </c>
      <c r="M4934" s="9">
        <v>4800</v>
      </c>
      <c r="N4934" s="9">
        <v>1</v>
      </c>
      <c r="O4934" s="7" t="s">
        <v>53</v>
      </c>
      <c r="P4934" s="9">
        <v>0</v>
      </c>
      <c r="Q4934" s="9">
        <v>0</v>
      </c>
      <c r="R4934" s="9">
        <v>4800</v>
      </c>
    </row>
    <row r="4935" spans="1:18" x14ac:dyDescent="0.25">
      <c r="A4935" s="7" t="s">
        <v>10130</v>
      </c>
      <c r="B4935" s="8">
        <v>44667</v>
      </c>
      <c r="C4935" s="9">
        <v>1</v>
      </c>
      <c r="D4935" s="7" t="s">
        <v>10131</v>
      </c>
      <c r="E4935" s="7" t="s">
        <v>592</v>
      </c>
      <c r="F4935" s="7" t="s">
        <v>10132</v>
      </c>
      <c r="G4935" s="8">
        <v>44644</v>
      </c>
      <c r="H4935" s="7" t="s">
        <v>2781</v>
      </c>
      <c r="I4935" s="7"/>
      <c r="J4935" s="7"/>
      <c r="K4935" s="9">
        <v>0</v>
      </c>
      <c r="L4935" s="9">
        <v>0</v>
      </c>
      <c r="M4935" s="9">
        <v>4000</v>
      </c>
      <c r="N4935" s="9">
        <v>1</v>
      </c>
      <c r="O4935" s="7" t="s">
        <v>53</v>
      </c>
      <c r="P4935" s="9">
        <v>0</v>
      </c>
      <c r="Q4935" s="9">
        <v>0</v>
      </c>
      <c r="R4935" s="9">
        <v>4000</v>
      </c>
    </row>
    <row r="4936" spans="1:18" x14ac:dyDescent="0.25">
      <c r="A4936" s="7" t="s">
        <v>10133</v>
      </c>
      <c r="B4936" s="8">
        <v>44667</v>
      </c>
      <c r="C4936" s="9">
        <v>1</v>
      </c>
      <c r="D4936" s="7" t="s">
        <v>10134</v>
      </c>
      <c r="E4936" s="7" t="s">
        <v>592</v>
      </c>
      <c r="F4936" s="7" t="s">
        <v>10135</v>
      </c>
      <c r="G4936" s="8">
        <v>44603</v>
      </c>
      <c r="H4936" s="7" t="s">
        <v>2781</v>
      </c>
      <c r="I4936" s="7"/>
      <c r="J4936" s="7"/>
      <c r="K4936" s="9">
        <v>0</v>
      </c>
      <c r="L4936" s="9">
        <v>0</v>
      </c>
      <c r="M4936" s="9">
        <v>1500</v>
      </c>
      <c r="N4936" s="9">
        <v>1</v>
      </c>
      <c r="O4936" s="7" t="s">
        <v>53</v>
      </c>
      <c r="P4936" s="9">
        <v>0</v>
      </c>
      <c r="Q4936" s="9">
        <v>0</v>
      </c>
      <c r="R4936" s="9">
        <v>1500</v>
      </c>
    </row>
    <row r="4937" spans="1:18" x14ac:dyDescent="0.25">
      <c r="A4937" s="7" t="s">
        <v>10136</v>
      </c>
      <c r="B4937" s="8">
        <v>44669</v>
      </c>
      <c r="C4937" s="9">
        <v>1</v>
      </c>
      <c r="D4937" s="7" t="s">
        <v>10137</v>
      </c>
      <c r="E4937" s="7" t="s">
        <v>592</v>
      </c>
      <c r="F4937" s="7" t="s">
        <v>10138</v>
      </c>
      <c r="G4937" s="8">
        <v>44576</v>
      </c>
      <c r="H4937" s="7" t="s">
        <v>2781</v>
      </c>
      <c r="I4937" s="7"/>
      <c r="J4937" s="7"/>
      <c r="K4937" s="9">
        <v>0</v>
      </c>
      <c r="L4937" s="9">
        <v>0</v>
      </c>
      <c r="M4937" s="9">
        <v>1050</v>
      </c>
      <c r="N4937" s="9">
        <v>1</v>
      </c>
      <c r="O4937" s="7" t="s">
        <v>53</v>
      </c>
      <c r="P4937" s="9">
        <v>0</v>
      </c>
      <c r="Q4937" s="9">
        <v>0</v>
      </c>
      <c r="R4937" s="9">
        <v>1050</v>
      </c>
    </row>
    <row r="4938" spans="1:18" x14ac:dyDescent="0.25">
      <c r="A4938" s="7" t="s">
        <v>10139</v>
      </c>
      <c r="B4938" s="8">
        <v>44669</v>
      </c>
      <c r="C4938" s="9">
        <v>1</v>
      </c>
      <c r="D4938" s="7" t="s">
        <v>10140</v>
      </c>
      <c r="E4938" s="7" t="s">
        <v>592</v>
      </c>
      <c r="F4938" s="7" t="s">
        <v>10141</v>
      </c>
      <c r="G4938" s="8">
        <v>44609</v>
      </c>
      <c r="H4938" s="7" t="s">
        <v>2781</v>
      </c>
      <c r="I4938" s="7"/>
      <c r="J4938" s="7"/>
      <c r="K4938" s="9">
        <v>0</v>
      </c>
      <c r="L4938" s="9">
        <v>0</v>
      </c>
      <c r="M4938" s="9">
        <v>1200</v>
      </c>
      <c r="N4938" s="9">
        <v>1</v>
      </c>
      <c r="O4938" s="7" t="s">
        <v>53</v>
      </c>
      <c r="P4938" s="9">
        <v>0</v>
      </c>
      <c r="Q4938" s="9">
        <v>0</v>
      </c>
      <c r="R4938" s="9">
        <v>1200</v>
      </c>
    </row>
    <row r="4939" spans="1:18" x14ac:dyDescent="0.25">
      <c r="A4939" s="7" t="s">
        <v>10142</v>
      </c>
      <c r="B4939" s="8">
        <v>44669</v>
      </c>
      <c r="C4939" s="9">
        <v>1</v>
      </c>
      <c r="D4939" s="7" t="s">
        <v>10143</v>
      </c>
      <c r="E4939" s="7" t="s">
        <v>592</v>
      </c>
      <c r="F4939" s="7" t="s">
        <v>10144</v>
      </c>
      <c r="G4939" s="8">
        <v>44597</v>
      </c>
      <c r="H4939" s="7" t="s">
        <v>2781</v>
      </c>
      <c r="I4939" s="7"/>
      <c r="J4939" s="7"/>
      <c r="K4939" s="9">
        <v>0</v>
      </c>
      <c r="L4939" s="9">
        <v>0</v>
      </c>
      <c r="M4939" s="9">
        <v>1300</v>
      </c>
      <c r="N4939" s="9">
        <v>1</v>
      </c>
      <c r="O4939" s="7" t="s">
        <v>53</v>
      </c>
      <c r="P4939" s="9">
        <v>0</v>
      </c>
      <c r="Q4939" s="9">
        <v>0</v>
      </c>
      <c r="R4939" s="9">
        <v>1300</v>
      </c>
    </row>
    <row r="4940" spans="1:18" x14ac:dyDescent="0.25">
      <c r="A4940" s="7" t="s">
        <v>10145</v>
      </c>
      <c r="B4940" s="8">
        <v>44669</v>
      </c>
      <c r="C4940" s="9">
        <v>1</v>
      </c>
      <c r="D4940" s="7" t="s">
        <v>10146</v>
      </c>
      <c r="E4940" s="7" t="s">
        <v>592</v>
      </c>
      <c r="F4940" s="7" t="s">
        <v>10147</v>
      </c>
      <c r="G4940" s="8">
        <v>44656</v>
      </c>
      <c r="H4940" s="7" t="s">
        <v>2781</v>
      </c>
      <c r="I4940" s="7"/>
      <c r="J4940" s="7"/>
      <c r="K4940" s="9">
        <v>0</v>
      </c>
      <c r="L4940" s="9">
        <v>0</v>
      </c>
      <c r="M4940" s="9">
        <v>3500</v>
      </c>
      <c r="N4940" s="9">
        <v>1</v>
      </c>
      <c r="O4940" s="7" t="s">
        <v>53</v>
      </c>
      <c r="P4940" s="9">
        <v>0</v>
      </c>
      <c r="Q4940" s="9">
        <v>0</v>
      </c>
      <c r="R4940" s="9">
        <v>3500</v>
      </c>
    </row>
    <row r="4941" spans="1:18" x14ac:dyDescent="0.25">
      <c r="A4941" s="7" t="s">
        <v>10148</v>
      </c>
      <c r="B4941" s="8">
        <v>44670</v>
      </c>
      <c r="C4941" s="9">
        <v>1</v>
      </c>
      <c r="D4941" s="7" t="s">
        <v>10149</v>
      </c>
      <c r="E4941" s="7" t="s">
        <v>592</v>
      </c>
      <c r="F4941" s="7" t="s">
        <v>10150</v>
      </c>
      <c r="G4941" s="8">
        <v>44656</v>
      </c>
      <c r="H4941" s="7" t="s">
        <v>2781</v>
      </c>
      <c r="I4941" s="7"/>
      <c r="J4941" s="7"/>
      <c r="K4941" s="9">
        <v>0</v>
      </c>
      <c r="L4941" s="9">
        <v>0</v>
      </c>
      <c r="M4941" s="9">
        <v>8800</v>
      </c>
      <c r="N4941" s="9">
        <v>1</v>
      </c>
      <c r="O4941" s="7" t="s">
        <v>53</v>
      </c>
      <c r="P4941" s="9">
        <v>0</v>
      </c>
      <c r="Q4941" s="9">
        <v>0</v>
      </c>
      <c r="R4941" s="9">
        <v>8800</v>
      </c>
    </row>
    <row r="4942" spans="1:18" x14ac:dyDescent="0.25">
      <c r="A4942" s="7" t="s">
        <v>10151</v>
      </c>
      <c r="B4942" s="8">
        <v>44671</v>
      </c>
      <c r="C4942" s="9">
        <v>1</v>
      </c>
      <c r="D4942" s="7" t="s">
        <v>10152</v>
      </c>
      <c r="E4942" s="7" t="s">
        <v>592</v>
      </c>
      <c r="F4942" s="7" t="s">
        <v>10153</v>
      </c>
      <c r="G4942" s="8">
        <v>44571</v>
      </c>
      <c r="H4942" s="7" t="s">
        <v>2781</v>
      </c>
      <c r="I4942" s="7"/>
      <c r="J4942" s="7"/>
      <c r="K4942" s="9">
        <v>0</v>
      </c>
      <c r="L4942" s="9">
        <v>0</v>
      </c>
      <c r="M4942" s="9">
        <v>170</v>
      </c>
      <c r="N4942" s="9">
        <v>1</v>
      </c>
      <c r="O4942" s="7" t="s">
        <v>2813</v>
      </c>
      <c r="P4942" s="9">
        <v>0</v>
      </c>
      <c r="Q4942" s="9">
        <v>0</v>
      </c>
      <c r="R4942" s="9">
        <v>170</v>
      </c>
    </row>
    <row r="4943" spans="1:18" x14ac:dyDescent="0.25">
      <c r="A4943" s="7" t="s">
        <v>10154</v>
      </c>
      <c r="B4943" s="8">
        <v>44671</v>
      </c>
      <c r="C4943" s="9">
        <v>1</v>
      </c>
      <c r="D4943" s="7" t="s">
        <v>10155</v>
      </c>
      <c r="E4943" s="7" t="s">
        <v>592</v>
      </c>
      <c r="F4943" s="7" t="s">
        <v>10156</v>
      </c>
      <c r="G4943" s="8">
        <v>44625</v>
      </c>
      <c r="H4943" s="7" t="s">
        <v>2781</v>
      </c>
      <c r="I4943" s="7"/>
      <c r="J4943" s="7"/>
      <c r="K4943" s="9">
        <v>0</v>
      </c>
      <c r="L4943" s="9">
        <v>0</v>
      </c>
      <c r="M4943" s="9">
        <v>45</v>
      </c>
      <c r="N4943" s="9">
        <v>1</v>
      </c>
      <c r="O4943" s="7" t="s">
        <v>71</v>
      </c>
      <c r="P4943" s="9">
        <v>0</v>
      </c>
      <c r="Q4943" s="9">
        <v>0</v>
      </c>
      <c r="R4943" s="9">
        <v>45</v>
      </c>
    </row>
    <row r="4944" spans="1:18" x14ac:dyDescent="0.25">
      <c r="A4944" s="7" t="s">
        <v>10157</v>
      </c>
      <c r="B4944" s="8">
        <v>44671</v>
      </c>
      <c r="C4944" s="9">
        <v>1</v>
      </c>
      <c r="D4944" s="7" t="s">
        <v>10158</v>
      </c>
      <c r="E4944" s="7" t="s">
        <v>592</v>
      </c>
      <c r="F4944" s="7" t="s">
        <v>10159</v>
      </c>
      <c r="G4944" s="8">
        <v>44670</v>
      </c>
      <c r="H4944" s="7" t="s">
        <v>2781</v>
      </c>
      <c r="I4944" s="7"/>
      <c r="J4944" s="7"/>
      <c r="K4944" s="9">
        <v>0</v>
      </c>
      <c r="L4944" s="9">
        <v>0</v>
      </c>
      <c r="M4944" s="9">
        <v>0</v>
      </c>
      <c r="N4944" s="9">
        <v>1</v>
      </c>
      <c r="O4944" s="7" t="s">
        <v>71</v>
      </c>
      <c r="P4944" s="9">
        <v>0</v>
      </c>
      <c r="Q4944" s="9">
        <v>0</v>
      </c>
      <c r="R4944" s="9">
        <v>250</v>
      </c>
    </row>
    <row r="4945" spans="1:18" x14ac:dyDescent="0.25">
      <c r="A4945" s="7" t="s">
        <v>10160</v>
      </c>
      <c r="B4945" s="8">
        <v>44671</v>
      </c>
      <c r="C4945" s="9">
        <v>1</v>
      </c>
      <c r="D4945" s="7" t="s">
        <v>10161</v>
      </c>
      <c r="E4945" s="7" t="s">
        <v>592</v>
      </c>
      <c r="F4945" s="7" t="s">
        <v>10162</v>
      </c>
      <c r="G4945" s="8">
        <v>44660</v>
      </c>
      <c r="H4945" s="7" t="s">
        <v>2781</v>
      </c>
      <c r="I4945" s="7"/>
      <c r="J4945" s="7"/>
      <c r="K4945" s="9">
        <v>0</v>
      </c>
      <c r="L4945" s="9">
        <v>0</v>
      </c>
      <c r="M4945" s="9">
        <v>0</v>
      </c>
      <c r="N4945" s="9">
        <v>1</v>
      </c>
      <c r="O4945" s="7" t="s">
        <v>71</v>
      </c>
      <c r="P4945" s="9">
        <v>0</v>
      </c>
      <c r="Q4945" s="9">
        <v>0</v>
      </c>
      <c r="R4945" s="9">
        <v>500</v>
      </c>
    </row>
    <row r="4946" spans="1:18" x14ac:dyDescent="0.25">
      <c r="A4946" s="7" t="s">
        <v>10163</v>
      </c>
      <c r="B4946" s="8">
        <v>44671</v>
      </c>
      <c r="C4946" s="9">
        <v>1</v>
      </c>
      <c r="D4946" s="7" t="s">
        <v>10164</v>
      </c>
      <c r="E4946" s="7" t="s">
        <v>592</v>
      </c>
      <c r="F4946" s="7" t="s">
        <v>10165</v>
      </c>
      <c r="G4946" s="8">
        <v>44660</v>
      </c>
      <c r="H4946" s="7" t="s">
        <v>2781</v>
      </c>
      <c r="I4946" s="7"/>
      <c r="J4946" s="7"/>
      <c r="K4946" s="9">
        <v>0</v>
      </c>
      <c r="L4946" s="9">
        <v>0</v>
      </c>
      <c r="M4946" s="9">
        <v>0</v>
      </c>
      <c r="N4946" s="9">
        <v>1</v>
      </c>
      <c r="O4946" s="7" t="s">
        <v>71</v>
      </c>
      <c r="P4946" s="9">
        <v>0</v>
      </c>
      <c r="Q4946" s="9">
        <v>0</v>
      </c>
      <c r="R4946" s="9">
        <v>500</v>
      </c>
    </row>
    <row r="4947" spans="1:18" x14ac:dyDescent="0.25">
      <c r="A4947" s="7" t="s">
        <v>10166</v>
      </c>
      <c r="B4947" s="8">
        <v>44672</v>
      </c>
      <c r="C4947" s="9">
        <v>1</v>
      </c>
      <c r="D4947" s="7" t="s">
        <v>10167</v>
      </c>
      <c r="E4947" s="7" t="s">
        <v>592</v>
      </c>
      <c r="F4947" s="7" t="s">
        <v>10168</v>
      </c>
      <c r="G4947" s="8">
        <v>44539</v>
      </c>
      <c r="H4947" s="7" t="s">
        <v>2781</v>
      </c>
      <c r="I4947" s="7"/>
      <c r="J4947" s="7"/>
      <c r="K4947" s="9">
        <v>0</v>
      </c>
      <c r="L4947" s="9">
        <v>0</v>
      </c>
      <c r="M4947" s="9">
        <v>3000</v>
      </c>
      <c r="N4947" s="9">
        <v>1</v>
      </c>
      <c r="O4947" s="7" t="s">
        <v>53</v>
      </c>
      <c r="P4947" s="9">
        <v>0</v>
      </c>
      <c r="Q4947" s="9">
        <v>0</v>
      </c>
      <c r="R4947" s="9">
        <v>3000</v>
      </c>
    </row>
    <row r="4948" spans="1:18" x14ac:dyDescent="0.25">
      <c r="A4948" s="7" t="s">
        <v>10169</v>
      </c>
      <c r="B4948" s="8">
        <v>44672</v>
      </c>
      <c r="C4948" s="9">
        <v>1</v>
      </c>
      <c r="D4948" s="7" t="s">
        <v>10170</v>
      </c>
      <c r="E4948" s="7" t="s">
        <v>592</v>
      </c>
      <c r="F4948" s="7" t="s">
        <v>10171</v>
      </c>
      <c r="G4948" s="8">
        <v>44634</v>
      </c>
      <c r="H4948" s="7" t="s">
        <v>2781</v>
      </c>
      <c r="I4948" s="7"/>
      <c r="J4948" s="7"/>
      <c r="K4948" s="9">
        <v>0</v>
      </c>
      <c r="L4948" s="9">
        <v>0</v>
      </c>
      <c r="M4948" s="9">
        <v>3000</v>
      </c>
      <c r="N4948" s="9">
        <v>1</v>
      </c>
      <c r="O4948" s="7" t="s">
        <v>53</v>
      </c>
      <c r="P4948" s="9">
        <v>0</v>
      </c>
      <c r="Q4948" s="9">
        <v>0</v>
      </c>
      <c r="R4948" s="9">
        <v>3000</v>
      </c>
    </row>
    <row r="4949" spans="1:18" x14ac:dyDescent="0.25">
      <c r="A4949" s="7" t="s">
        <v>10172</v>
      </c>
      <c r="B4949" s="8">
        <v>44672</v>
      </c>
      <c r="C4949" s="9">
        <v>1</v>
      </c>
      <c r="D4949" s="7" t="s">
        <v>10173</v>
      </c>
      <c r="E4949" s="7" t="s">
        <v>592</v>
      </c>
      <c r="F4949" s="7" t="s">
        <v>10174</v>
      </c>
      <c r="G4949" s="8">
        <v>44639</v>
      </c>
      <c r="H4949" s="7" t="s">
        <v>2781</v>
      </c>
      <c r="I4949" s="7"/>
      <c r="J4949" s="7"/>
      <c r="K4949" s="9">
        <v>0</v>
      </c>
      <c r="L4949" s="9">
        <v>0</v>
      </c>
      <c r="M4949" s="9">
        <v>4000</v>
      </c>
      <c r="N4949" s="9">
        <v>1</v>
      </c>
      <c r="O4949" s="7" t="s">
        <v>53</v>
      </c>
      <c r="P4949" s="9">
        <v>0</v>
      </c>
      <c r="Q4949" s="9">
        <v>0</v>
      </c>
      <c r="R4949" s="9">
        <v>4000</v>
      </c>
    </row>
    <row r="4950" spans="1:18" x14ac:dyDescent="0.25">
      <c r="A4950" s="7" t="s">
        <v>10175</v>
      </c>
      <c r="B4950" s="8">
        <v>44672</v>
      </c>
      <c r="C4950" s="9">
        <v>1</v>
      </c>
      <c r="D4950" s="7" t="s">
        <v>10176</v>
      </c>
      <c r="E4950" s="7" t="s">
        <v>592</v>
      </c>
      <c r="F4950" s="7" t="s">
        <v>10177</v>
      </c>
      <c r="G4950" s="8">
        <v>44599</v>
      </c>
      <c r="H4950" s="7" t="s">
        <v>2781</v>
      </c>
      <c r="I4950" s="7"/>
      <c r="J4950" s="7"/>
      <c r="K4950" s="9">
        <v>0</v>
      </c>
      <c r="L4950" s="9">
        <v>0</v>
      </c>
      <c r="M4950" s="9">
        <v>2500</v>
      </c>
      <c r="N4950" s="9">
        <v>1</v>
      </c>
      <c r="O4950" s="7" t="s">
        <v>53</v>
      </c>
      <c r="P4950" s="9">
        <v>0</v>
      </c>
      <c r="Q4950" s="9">
        <v>0</v>
      </c>
      <c r="R4950" s="9">
        <v>2500</v>
      </c>
    </row>
    <row r="4951" spans="1:18" x14ac:dyDescent="0.25">
      <c r="A4951" s="7" t="s">
        <v>10178</v>
      </c>
      <c r="B4951" s="8">
        <v>44672</v>
      </c>
      <c r="C4951" s="9">
        <v>1</v>
      </c>
      <c r="D4951" s="7" t="s">
        <v>10179</v>
      </c>
      <c r="E4951" s="7" t="s">
        <v>592</v>
      </c>
      <c r="F4951" s="7" t="s">
        <v>10180</v>
      </c>
      <c r="G4951" s="8">
        <v>44603</v>
      </c>
      <c r="H4951" s="7" t="s">
        <v>2781</v>
      </c>
      <c r="I4951" s="7"/>
      <c r="J4951" s="7"/>
      <c r="K4951" s="9">
        <v>0</v>
      </c>
      <c r="L4951" s="9">
        <v>0</v>
      </c>
      <c r="M4951" s="9">
        <v>1000</v>
      </c>
      <c r="N4951" s="9">
        <v>1</v>
      </c>
      <c r="O4951" s="7" t="s">
        <v>53</v>
      </c>
      <c r="P4951" s="9">
        <v>0</v>
      </c>
      <c r="Q4951" s="9">
        <v>0</v>
      </c>
      <c r="R4951" s="9">
        <v>1000</v>
      </c>
    </row>
    <row r="4952" spans="1:18" x14ac:dyDescent="0.25">
      <c r="A4952" s="7" t="s">
        <v>10181</v>
      </c>
      <c r="B4952" s="8">
        <v>44672</v>
      </c>
      <c r="C4952" s="9">
        <v>1</v>
      </c>
      <c r="D4952" s="7" t="s">
        <v>10182</v>
      </c>
      <c r="E4952" s="7" t="s">
        <v>592</v>
      </c>
      <c r="F4952" s="7" t="s">
        <v>10183</v>
      </c>
      <c r="G4952" s="8">
        <v>44614</v>
      </c>
      <c r="H4952" s="7" t="s">
        <v>2781</v>
      </c>
      <c r="I4952" s="7"/>
      <c r="J4952" s="7"/>
      <c r="K4952" s="9">
        <v>0</v>
      </c>
      <c r="L4952" s="9">
        <v>0</v>
      </c>
      <c r="M4952" s="9">
        <v>1000</v>
      </c>
      <c r="N4952" s="9">
        <v>1</v>
      </c>
      <c r="O4952" s="7" t="s">
        <v>53</v>
      </c>
      <c r="P4952" s="9">
        <v>0</v>
      </c>
      <c r="Q4952" s="9">
        <v>0</v>
      </c>
      <c r="R4952" s="9">
        <v>1000</v>
      </c>
    </row>
    <row r="4953" spans="1:18" x14ac:dyDescent="0.25">
      <c r="A4953" s="7" t="s">
        <v>10184</v>
      </c>
      <c r="B4953" s="8">
        <v>44672</v>
      </c>
      <c r="C4953" s="9">
        <v>1</v>
      </c>
      <c r="D4953" s="7" t="s">
        <v>10185</v>
      </c>
      <c r="E4953" s="7" t="s">
        <v>592</v>
      </c>
      <c r="F4953" s="7" t="s">
        <v>10186</v>
      </c>
      <c r="G4953" s="8">
        <v>44613</v>
      </c>
      <c r="H4953" s="7" t="s">
        <v>2781</v>
      </c>
      <c r="I4953" s="7"/>
      <c r="J4953" s="7"/>
      <c r="K4953" s="9">
        <v>0</v>
      </c>
      <c r="L4953" s="9">
        <v>0</v>
      </c>
      <c r="M4953" s="9">
        <v>5292</v>
      </c>
      <c r="N4953" s="9">
        <v>1</v>
      </c>
      <c r="O4953" s="7" t="s">
        <v>53</v>
      </c>
      <c r="P4953" s="9">
        <v>0</v>
      </c>
      <c r="Q4953" s="9">
        <v>0</v>
      </c>
      <c r="R4953" s="9">
        <v>5292</v>
      </c>
    </row>
    <row r="4954" spans="1:18" x14ac:dyDescent="0.25">
      <c r="A4954" s="7" t="s">
        <v>10187</v>
      </c>
      <c r="B4954" s="8">
        <v>44672</v>
      </c>
      <c r="C4954" s="9">
        <v>1</v>
      </c>
      <c r="D4954" s="7" t="s">
        <v>10188</v>
      </c>
      <c r="E4954" s="7" t="s">
        <v>592</v>
      </c>
      <c r="F4954" s="7" t="s">
        <v>10189</v>
      </c>
      <c r="G4954" s="8">
        <v>44616</v>
      </c>
      <c r="H4954" s="7" t="s">
        <v>2781</v>
      </c>
      <c r="I4954" s="7"/>
      <c r="J4954" s="7"/>
      <c r="K4954" s="9">
        <v>0</v>
      </c>
      <c r="L4954" s="9">
        <v>0</v>
      </c>
      <c r="M4954" s="9">
        <v>1000</v>
      </c>
      <c r="N4954" s="9">
        <v>1</v>
      </c>
      <c r="O4954" s="7" t="s">
        <v>53</v>
      </c>
      <c r="P4954" s="9">
        <v>0</v>
      </c>
      <c r="Q4954" s="9">
        <v>0</v>
      </c>
      <c r="R4954" s="9">
        <v>1000</v>
      </c>
    </row>
    <row r="4955" spans="1:18" x14ac:dyDescent="0.25">
      <c r="A4955" s="7" t="s">
        <v>10190</v>
      </c>
      <c r="B4955" s="8">
        <v>44672</v>
      </c>
      <c r="C4955" s="9">
        <v>1</v>
      </c>
      <c r="D4955" s="7" t="s">
        <v>10191</v>
      </c>
      <c r="E4955" s="7" t="s">
        <v>592</v>
      </c>
      <c r="F4955" s="7" t="s">
        <v>10192</v>
      </c>
      <c r="G4955" s="8">
        <v>44614</v>
      </c>
      <c r="H4955" s="7" t="s">
        <v>2781</v>
      </c>
      <c r="I4955" s="7"/>
      <c r="J4955" s="7"/>
      <c r="K4955" s="9">
        <v>0</v>
      </c>
      <c r="L4955" s="9">
        <v>0</v>
      </c>
      <c r="M4955" s="9">
        <v>2800</v>
      </c>
      <c r="N4955" s="9">
        <v>1</v>
      </c>
      <c r="O4955" s="7" t="s">
        <v>53</v>
      </c>
      <c r="P4955" s="9">
        <v>0</v>
      </c>
      <c r="Q4955" s="9">
        <v>0</v>
      </c>
      <c r="R4955" s="9">
        <v>2800</v>
      </c>
    </row>
    <row r="4956" spans="1:18" x14ac:dyDescent="0.25">
      <c r="A4956" s="7" t="s">
        <v>10193</v>
      </c>
      <c r="B4956" s="8">
        <v>44672</v>
      </c>
      <c r="C4956" s="9">
        <v>3</v>
      </c>
      <c r="D4956" s="7" t="s">
        <v>10194</v>
      </c>
      <c r="E4956" s="7" t="s">
        <v>592</v>
      </c>
      <c r="F4956" s="7" t="s">
        <v>10195</v>
      </c>
      <c r="G4956" s="8">
        <v>44634</v>
      </c>
      <c r="H4956" s="7" t="s">
        <v>2781</v>
      </c>
      <c r="I4956" s="7"/>
      <c r="J4956" s="7"/>
      <c r="K4956" s="9">
        <v>0</v>
      </c>
      <c r="L4956" s="9">
        <v>0</v>
      </c>
      <c r="M4956" s="9">
        <v>13552</v>
      </c>
      <c r="N4956" s="9">
        <v>1</v>
      </c>
      <c r="O4956" s="7" t="s">
        <v>53</v>
      </c>
      <c r="P4956" s="9">
        <v>0</v>
      </c>
      <c r="Q4956" s="9">
        <v>0</v>
      </c>
      <c r="R4956" s="9">
        <v>19800</v>
      </c>
    </row>
    <row r="4957" spans="1:18" x14ac:dyDescent="0.25">
      <c r="A4957" s="7" t="s">
        <v>10196</v>
      </c>
      <c r="B4957" s="8">
        <v>44672</v>
      </c>
      <c r="C4957" s="9">
        <v>1</v>
      </c>
      <c r="D4957" s="7" t="s">
        <v>10197</v>
      </c>
      <c r="E4957" s="7" t="s">
        <v>592</v>
      </c>
      <c r="F4957" s="7" t="s">
        <v>10198</v>
      </c>
      <c r="G4957" s="8">
        <v>44663</v>
      </c>
      <c r="H4957" s="7" t="s">
        <v>2781</v>
      </c>
      <c r="I4957" s="7"/>
      <c r="J4957" s="7"/>
      <c r="K4957" s="9">
        <v>0</v>
      </c>
      <c r="L4957" s="9">
        <v>0</v>
      </c>
      <c r="M4957" s="9">
        <v>700</v>
      </c>
      <c r="N4957" s="9">
        <v>1</v>
      </c>
      <c r="O4957" s="7" t="s">
        <v>53</v>
      </c>
      <c r="P4957" s="9">
        <v>0</v>
      </c>
      <c r="Q4957" s="9">
        <v>0</v>
      </c>
      <c r="R4957" s="9">
        <v>700</v>
      </c>
    </row>
    <row r="4958" spans="1:18" x14ac:dyDescent="0.25">
      <c r="A4958" s="7" t="s">
        <v>10199</v>
      </c>
      <c r="B4958" s="8">
        <v>44672</v>
      </c>
      <c r="C4958" s="9">
        <v>1</v>
      </c>
      <c r="D4958" s="7" t="s">
        <v>10200</v>
      </c>
      <c r="E4958" s="7" t="s">
        <v>592</v>
      </c>
      <c r="F4958" s="7" t="s">
        <v>10201</v>
      </c>
      <c r="G4958" s="8">
        <v>44663</v>
      </c>
      <c r="H4958" s="7" t="s">
        <v>2781</v>
      </c>
      <c r="I4958" s="7"/>
      <c r="J4958" s="7"/>
      <c r="K4958" s="9">
        <v>0</v>
      </c>
      <c r="L4958" s="9">
        <v>0</v>
      </c>
      <c r="M4958" s="9">
        <v>1000</v>
      </c>
      <c r="N4958" s="9">
        <v>1</v>
      </c>
      <c r="O4958" s="7" t="s">
        <v>53</v>
      </c>
      <c r="P4958" s="9">
        <v>0</v>
      </c>
      <c r="Q4958" s="9">
        <v>0</v>
      </c>
      <c r="R4958" s="9">
        <v>1000</v>
      </c>
    </row>
    <row r="4959" spans="1:18" x14ac:dyDescent="0.25">
      <c r="A4959" s="7" t="s">
        <v>10202</v>
      </c>
      <c r="B4959" s="8">
        <v>44672</v>
      </c>
      <c r="C4959" s="9">
        <v>1</v>
      </c>
      <c r="D4959" s="7" t="s">
        <v>10203</v>
      </c>
      <c r="E4959" s="7" t="s">
        <v>592</v>
      </c>
      <c r="F4959" s="7" t="s">
        <v>10204</v>
      </c>
      <c r="G4959" s="8">
        <v>44663</v>
      </c>
      <c r="H4959" s="7" t="s">
        <v>2781</v>
      </c>
      <c r="I4959" s="7"/>
      <c r="J4959" s="7"/>
      <c r="K4959" s="9">
        <v>0</v>
      </c>
      <c r="L4959" s="9">
        <v>0</v>
      </c>
      <c r="M4959" s="9">
        <v>0</v>
      </c>
      <c r="N4959" s="9">
        <v>1</v>
      </c>
      <c r="O4959" s="7" t="s">
        <v>53</v>
      </c>
      <c r="P4959" s="9">
        <v>0</v>
      </c>
      <c r="Q4959" s="9">
        <v>0</v>
      </c>
      <c r="R4959" s="9">
        <v>1500</v>
      </c>
    </row>
    <row r="4960" spans="1:18" x14ac:dyDescent="0.25">
      <c r="A4960" s="7" t="s">
        <v>10205</v>
      </c>
      <c r="B4960" s="8">
        <v>44672</v>
      </c>
      <c r="C4960" s="9">
        <v>1</v>
      </c>
      <c r="D4960" s="7" t="s">
        <v>10206</v>
      </c>
      <c r="E4960" s="7" t="s">
        <v>592</v>
      </c>
      <c r="F4960" s="7" t="s">
        <v>10207</v>
      </c>
      <c r="G4960" s="8">
        <v>44663</v>
      </c>
      <c r="H4960" s="7" t="s">
        <v>2781</v>
      </c>
      <c r="I4960" s="7"/>
      <c r="J4960" s="7"/>
      <c r="K4960" s="9">
        <v>0</v>
      </c>
      <c r="L4960" s="9">
        <v>0</v>
      </c>
      <c r="M4960" s="9">
        <v>700</v>
      </c>
      <c r="N4960" s="9">
        <v>1</v>
      </c>
      <c r="O4960" s="7" t="s">
        <v>53</v>
      </c>
      <c r="P4960" s="9">
        <v>0</v>
      </c>
      <c r="Q4960" s="9">
        <v>0</v>
      </c>
      <c r="R4960" s="9">
        <v>700</v>
      </c>
    </row>
    <row r="4961" spans="1:18" x14ac:dyDescent="0.25">
      <c r="A4961" s="7" t="s">
        <v>10208</v>
      </c>
      <c r="B4961" s="8">
        <v>44672</v>
      </c>
      <c r="C4961" s="9">
        <v>1</v>
      </c>
      <c r="D4961" s="7" t="s">
        <v>10209</v>
      </c>
      <c r="E4961" s="7" t="s">
        <v>592</v>
      </c>
      <c r="F4961" s="7" t="s">
        <v>10210</v>
      </c>
      <c r="G4961" s="8">
        <v>44667</v>
      </c>
      <c r="H4961" s="7" t="s">
        <v>2781</v>
      </c>
      <c r="I4961" s="7"/>
      <c r="J4961" s="7"/>
      <c r="K4961" s="9">
        <v>0</v>
      </c>
      <c r="L4961" s="9">
        <v>0</v>
      </c>
      <c r="M4961" s="9">
        <v>1000</v>
      </c>
      <c r="N4961" s="9">
        <v>1</v>
      </c>
      <c r="O4961" s="7" t="s">
        <v>53</v>
      </c>
      <c r="P4961" s="9">
        <v>0</v>
      </c>
      <c r="Q4961" s="9">
        <v>0</v>
      </c>
      <c r="R4961" s="9">
        <v>1000</v>
      </c>
    </row>
    <row r="4962" spans="1:18" x14ac:dyDescent="0.25">
      <c r="A4962" s="7" t="s">
        <v>10211</v>
      </c>
      <c r="B4962" s="8">
        <v>44672</v>
      </c>
      <c r="C4962" s="9">
        <v>1</v>
      </c>
      <c r="D4962" s="7" t="s">
        <v>10212</v>
      </c>
      <c r="E4962" s="7" t="s">
        <v>592</v>
      </c>
      <c r="F4962" s="7" t="s">
        <v>10213</v>
      </c>
      <c r="G4962" s="8">
        <v>44667</v>
      </c>
      <c r="H4962" s="7" t="s">
        <v>2781</v>
      </c>
      <c r="I4962" s="7"/>
      <c r="J4962" s="7"/>
      <c r="K4962" s="9">
        <v>0</v>
      </c>
      <c r="L4962" s="9">
        <v>0</v>
      </c>
      <c r="M4962" s="9">
        <v>1000</v>
      </c>
      <c r="N4962" s="9">
        <v>1</v>
      </c>
      <c r="O4962" s="7" t="s">
        <v>53</v>
      </c>
      <c r="P4962" s="9">
        <v>0</v>
      </c>
      <c r="Q4962" s="9">
        <v>0</v>
      </c>
      <c r="R4962" s="9">
        <v>1000</v>
      </c>
    </row>
    <row r="4963" spans="1:18" x14ac:dyDescent="0.25">
      <c r="A4963" s="7" t="s">
        <v>10214</v>
      </c>
      <c r="B4963" s="8">
        <v>44672</v>
      </c>
      <c r="C4963" s="9">
        <v>1</v>
      </c>
      <c r="D4963" s="7" t="s">
        <v>10215</v>
      </c>
      <c r="E4963" s="7" t="s">
        <v>592</v>
      </c>
      <c r="F4963" s="7" t="s">
        <v>10216</v>
      </c>
      <c r="G4963" s="8">
        <v>44668</v>
      </c>
      <c r="H4963" s="7" t="s">
        <v>2781</v>
      </c>
      <c r="I4963" s="7"/>
      <c r="J4963" s="7"/>
      <c r="K4963" s="9">
        <v>0</v>
      </c>
      <c r="L4963" s="9">
        <v>0</v>
      </c>
      <c r="M4963" s="9">
        <v>1200</v>
      </c>
      <c r="N4963" s="9">
        <v>1</v>
      </c>
      <c r="O4963" s="7" t="s">
        <v>53</v>
      </c>
      <c r="P4963" s="9">
        <v>0</v>
      </c>
      <c r="Q4963" s="9">
        <v>0</v>
      </c>
      <c r="R4963" s="9">
        <v>1200</v>
      </c>
    </row>
    <row r="4964" spans="1:18" x14ac:dyDescent="0.25">
      <c r="A4964" s="7" t="s">
        <v>10217</v>
      </c>
      <c r="B4964" s="8">
        <v>44672</v>
      </c>
      <c r="C4964" s="9">
        <v>1</v>
      </c>
      <c r="D4964" s="7" t="s">
        <v>10218</v>
      </c>
      <c r="E4964" s="7" t="s">
        <v>592</v>
      </c>
      <c r="F4964" s="7" t="s">
        <v>10219</v>
      </c>
      <c r="G4964" s="8">
        <v>44636</v>
      </c>
      <c r="H4964" s="7" t="s">
        <v>2781</v>
      </c>
      <c r="I4964" s="7"/>
      <c r="J4964" s="7"/>
      <c r="K4964" s="9">
        <v>0</v>
      </c>
      <c r="L4964" s="9">
        <v>0</v>
      </c>
      <c r="M4964" s="9">
        <v>1800</v>
      </c>
      <c r="N4964" s="9">
        <v>1</v>
      </c>
      <c r="O4964" s="7" t="s">
        <v>53</v>
      </c>
      <c r="P4964" s="9">
        <v>0</v>
      </c>
      <c r="Q4964" s="9">
        <v>0</v>
      </c>
      <c r="R4964" s="9">
        <v>1800</v>
      </c>
    </row>
    <row r="4965" spans="1:18" x14ac:dyDescent="0.25">
      <c r="A4965" s="7" t="s">
        <v>10220</v>
      </c>
      <c r="B4965" s="8">
        <v>44673</v>
      </c>
      <c r="C4965" s="9">
        <v>41</v>
      </c>
      <c r="D4965" s="7" t="s">
        <v>10221</v>
      </c>
      <c r="E4965" s="7" t="s">
        <v>592</v>
      </c>
      <c r="F4965" s="7" t="s">
        <v>10222</v>
      </c>
      <c r="G4965" s="8">
        <v>44046</v>
      </c>
      <c r="H4965" s="7" t="s">
        <v>10223</v>
      </c>
      <c r="I4965" s="7" t="s">
        <v>10224</v>
      </c>
      <c r="J4965" s="7" t="s">
        <v>69</v>
      </c>
      <c r="K4965" s="9">
        <v>1</v>
      </c>
      <c r="L4965" s="9">
        <v>750</v>
      </c>
      <c r="M4965" s="9">
        <v>765</v>
      </c>
      <c r="N4965" s="9">
        <v>1</v>
      </c>
      <c r="O4965" s="7" t="s">
        <v>53</v>
      </c>
      <c r="P4965" s="9">
        <v>1</v>
      </c>
      <c r="Q4965" s="9">
        <v>750</v>
      </c>
      <c r="R4965" s="9">
        <v>750</v>
      </c>
    </row>
    <row r="4966" spans="1:18" x14ac:dyDescent="0.25">
      <c r="A4966" s="7" t="s">
        <v>10225</v>
      </c>
      <c r="B4966" s="8">
        <v>44677</v>
      </c>
      <c r="C4966" s="9">
        <v>1</v>
      </c>
      <c r="D4966" s="7" t="s">
        <v>10226</v>
      </c>
      <c r="E4966" s="7" t="s">
        <v>592</v>
      </c>
      <c r="F4966" s="7" t="s">
        <v>10227</v>
      </c>
      <c r="G4966" s="8">
        <v>44656</v>
      </c>
      <c r="H4966" s="7" t="s">
        <v>2781</v>
      </c>
      <c r="I4966" s="7"/>
      <c r="J4966" s="7"/>
      <c r="K4966" s="9">
        <v>0</v>
      </c>
      <c r="L4966" s="9">
        <v>0</v>
      </c>
      <c r="M4966" s="9">
        <v>5000</v>
      </c>
      <c r="N4966" s="9">
        <v>1</v>
      </c>
      <c r="O4966" s="7" t="s">
        <v>53</v>
      </c>
      <c r="P4966" s="9">
        <v>0</v>
      </c>
      <c r="Q4966" s="9">
        <v>0</v>
      </c>
      <c r="R4966" s="9">
        <v>5000</v>
      </c>
    </row>
    <row r="4967" spans="1:18" x14ac:dyDescent="0.25">
      <c r="A4967" s="7" t="s">
        <v>10228</v>
      </c>
      <c r="B4967" s="8">
        <v>44677</v>
      </c>
      <c r="C4967" s="9">
        <v>1</v>
      </c>
      <c r="D4967" s="7" t="s">
        <v>10229</v>
      </c>
      <c r="E4967" s="7" t="s">
        <v>592</v>
      </c>
      <c r="F4967" s="7" t="s">
        <v>10230</v>
      </c>
      <c r="G4967" s="8">
        <v>44656</v>
      </c>
      <c r="H4967" s="7" t="s">
        <v>2781</v>
      </c>
      <c r="I4967" s="7"/>
      <c r="J4967" s="7"/>
      <c r="K4967" s="9">
        <v>0</v>
      </c>
      <c r="L4967" s="9">
        <v>0</v>
      </c>
      <c r="M4967" s="9">
        <v>5000</v>
      </c>
      <c r="N4967" s="9">
        <v>1</v>
      </c>
      <c r="O4967" s="7" t="s">
        <v>53</v>
      </c>
      <c r="P4967" s="9">
        <v>0</v>
      </c>
      <c r="Q4967" s="9">
        <v>0</v>
      </c>
      <c r="R4967" s="9">
        <v>5000</v>
      </c>
    </row>
    <row r="4968" spans="1:18" x14ac:dyDescent="0.25">
      <c r="A4968" s="7" t="s">
        <v>10231</v>
      </c>
      <c r="B4968" s="8">
        <v>44677</v>
      </c>
      <c r="C4968" s="9">
        <v>1</v>
      </c>
      <c r="D4968" s="7" t="s">
        <v>10232</v>
      </c>
      <c r="E4968" s="7" t="s">
        <v>592</v>
      </c>
      <c r="F4968" s="7" t="s">
        <v>10233</v>
      </c>
      <c r="G4968" s="8">
        <v>44656</v>
      </c>
      <c r="H4968" s="7" t="s">
        <v>2781</v>
      </c>
      <c r="I4968" s="7"/>
      <c r="J4968" s="7"/>
      <c r="K4968" s="9">
        <v>0</v>
      </c>
      <c r="L4968" s="9">
        <v>0</v>
      </c>
      <c r="M4968" s="9">
        <v>5000</v>
      </c>
      <c r="N4968" s="9">
        <v>1</v>
      </c>
      <c r="O4968" s="7" t="s">
        <v>53</v>
      </c>
      <c r="P4968" s="9">
        <v>0</v>
      </c>
      <c r="Q4968" s="9">
        <v>0</v>
      </c>
      <c r="R4968" s="9">
        <v>5000</v>
      </c>
    </row>
    <row r="4969" spans="1:18" x14ac:dyDescent="0.25">
      <c r="A4969" s="7" t="s">
        <v>10234</v>
      </c>
      <c r="B4969" s="8">
        <v>44685</v>
      </c>
      <c r="C4969" s="9">
        <v>1</v>
      </c>
      <c r="D4969" s="7" t="s">
        <v>10235</v>
      </c>
      <c r="E4969" s="7" t="s">
        <v>592</v>
      </c>
      <c r="F4969" s="7" t="s">
        <v>10236</v>
      </c>
      <c r="G4969" s="8">
        <v>44645</v>
      </c>
      <c r="H4969" s="7" t="s">
        <v>2781</v>
      </c>
      <c r="I4969" s="7"/>
      <c r="J4969" s="7"/>
      <c r="K4969" s="9">
        <v>0</v>
      </c>
      <c r="L4969" s="9">
        <v>0</v>
      </c>
      <c r="M4969" s="9">
        <v>2200</v>
      </c>
      <c r="N4969" s="9">
        <v>1</v>
      </c>
      <c r="O4969" s="7" t="s">
        <v>53</v>
      </c>
      <c r="P4969" s="9">
        <v>0</v>
      </c>
      <c r="Q4969" s="9">
        <v>0</v>
      </c>
      <c r="R4969" s="9">
        <v>2200</v>
      </c>
    </row>
    <row r="4970" spans="1:18" x14ac:dyDescent="0.25">
      <c r="A4970" s="7" t="s">
        <v>10237</v>
      </c>
      <c r="B4970" s="8">
        <v>44685</v>
      </c>
      <c r="C4970" s="9">
        <v>2</v>
      </c>
      <c r="D4970" s="7" t="s">
        <v>10238</v>
      </c>
      <c r="E4970" s="7" t="s">
        <v>592</v>
      </c>
      <c r="F4970" s="7" t="s">
        <v>10239</v>
      </c>
      <c r="G4970" s="8">
        <v>44672</v>
      </c>
      <c r="H4970" s="7" t="s">
        <v>2781</v>
      </c>
      <c r="I4970" s="7"/>
      <c r="J4970" s="7"/>
      <c r="K4970" s="9">
        <v>0</v>
      </c>
      <c r="L4970" s="9">
        <v>0</v>
      </c>
      <c r="M4970" s="9">
        <v>10495</v>
      </c>
      <c r="N4970" s="9">
        <v>1</v>
      </c>
      <c r="O4970" s="7" t="s">
        <v>53</v>
      </c>
      <c r="P4970" s="9">
        <v>0</v>
      </c>
      <c r="Q4970" s="9">
        <v>0</v>
      </c>
      <c r="R4970" s="9">
        <v>10495</v>
      </c>
    </row>
    <row r="4971" spans="1:18" x14ac:dyDescent="0.25">
      <c r="A4971" s="7" t="s">
        <v>10240</v>
      </c>
      <c r="B4971" s="8">
        <v>44686</v>
      </c>
      <c r="C4971" s="9">
        <v>1</v>
      </c>
      <c r="D4971" s="7" t="s">
        <v>10241</v>
      </c>
      <c r="E4971" s="7" t="s">
        <v>592</v>
      </c>
      <c r="F4971" s="7" t="s">
        <v>10242</v>
      </c>
      <c r="G4971" s="8">
        <v>44651</v>
      </c>
      <c r="H4971" s="7" t="s">
        <v>2781</v>
      </c>
      <c r="I4971" s="7"/>
      <c r="J4971" s="7"/>
      <c r="K4971" s="9">
        <v>0</v>
      </c>
      <c r="L4971" s="9">
        <v>0</v>
      </c>
      <c r="M4971" s="9">
        <v>1000</v>
      </c>
      <c r="N4971" s="9">
        <v>1</v>
      </c>
      <c r="O4971" s="7" t="s">
        <v>53</v>
      </c>
      <c r="P4971" s="9">
        <v>0</v>
      </c>
      <c r="Q4971" s="9">
        <v>0</v>
      </c>
      <c r="R4971" s="9">
        <v>1000</v>
      </c>
    </row>
    <row r="4972" spans="1:18" x14ac:dyDescent="0.25">
      <c r="A4972" s="7" t="s">
        <v>10243</v>
      </c>
      <c r="B4972" s="8">
        <v>44686</v>
      </c>
      <c r="C4972" s="9">
        <v>1</v>
      </c>
      <c r="D4972" s="7" t="s">
        <v>10244</v>
      </c>
      <c r="E4972" s="7" t="s">
        <v>592</v>
      </c>
      <c r="F4972" s="7" t="s">
        <v>10245</v>
      </c>
      <c r="G4972" s="8">
        <v>44667</v>
      </c>
      <c r="H4972" s="7" t="s">
        <v>2781</v>
      </c>
      <c r="I4972" s="7"/>
      <c r="J4972" s="7"/>
      <c r="K4972" s="9">
        <v>0</v>
      </c>
      <c r="L4972" s="9">
        <v>0</v>
      </c>
      <c r="M4972" s="9">
        <v>5500</v>
      </c>
      <c r="N4972" s="9">
        <v>1</v>
      </c>
      <c r="O4972" s="7" t="s">
        <v>53</v>
      </c>
      <c r="P4972" s="9">
        <v>0</v>
      </c>
      <c r="Q4972" s="9">
        <v>0</v>
      </c>
      <c r="R4972" s="9">
        <v>5500</v>
      </c>
    </row>
    <row r="4973" spans="1:18" x14ac:dyDescent="0.25">
      <c r="A4973" s="7" t="s">
        <v>10246</v>
      </c>
      <c r="B4973" s="8">
        <v>44687</v>
      </c>
      <c r="C4973" s="9">
        <v>1</v>
      </c>
      <c r="D4973" s="7" t="s">
        <v>10247</v>
      </c>
      <c r="E4973" s="7" t="s">
        <v>592</v>
      </c>
      <c r="F4973" s="7" t="s">
        <v>10248</v>
      </c>
      <c r="G4973" s="8">
        <v>44650</v>
      </c>
      <c r="H4973" s="7" t="s">
        <v>2781</v>
      </c>
      <c r="I4973" s="7"/>
      <c r="J4973" s="7"/>
      <c r="K4973" s="9">
        <v>0</v>
      </c>
      <c r="L4973" s="9">
        <v>0</v>
      </c>
      <c r="M4973" s="9">
        <v>0</v>
      </c>
      <c r="N4973" s="9">
        <v>1</v>
      </c>
      <c r="O4973" s="7" t="s">
        <v>53</v>
      </c>
      <c r="P4973" s="9">
        <v>0</v>
      </c>
      <c r="Q4973" s="9">
        <v>0</v>
      </c>
      <c r="R4973" s="9">
        <v>2000</v>
      </c>
    </row>
    <row r="4974" spans="1:18" x14ac:dyDescent="0.25">
      <c r="A4974" s="7" t="s">
        <v>10249</v>
      </c>
      <c r="B4974" s="8">
        <v>44687</v>
      </c>
      <c r="C4974" s="9">
        <v>1</v>
      </c>
      <c r="D4974" s="7" t="s">
        <v>10250</v>
      </c>
      <c r="E4974" s="7" t="s">
        <v>592</v>
      </c>
      <c r="F4974" s="7" t="s">
        <v>10251</v>
      </c>
      <c r="G4974" s="8">
        <v>44623</v>
      </c>
      <c r="H4974" s="7" t="s">
        <v>2781</v>
      </c>
      <c r="I4974" s="7"/>
      <c r="J4974" s="7"/>
      <c r="K4974" s="9">
        <v>0</v>
      </c>
      <c r="L4974" s="9">
        <v>0</v>
      </c>
      <c r="M4974" s="9">
        <v>1000</v>
      </c>
      <c r="N4974" s="9">
        <v>1</v>
      </c>
      <c r="O4974" s="7" t="s">
        <v>53</v>
      </c>
      <c r="P4974" s="9">
        <v>0</v>
      </c>
      <c r="Q4974" s="9">
        <v>0</v>
      </c>
      <c r="R4974" s="9">
        <v>1000</v>
      </c>
    </row>
    <row r="4975" spans="1:18" x14ac:dyDescent="0.25">
      <c r="A4975" s="7" t="s">
        <v>10252</v>
      </c>
      <c r="B4975" s="8">
        <v>44687</v>
      </c>
      <c r="C4975" s="9">
        <v>1</v>
      </c>
      <c r="D4975" s="7" t="s">
        <v>10253</v>
      </c>
      <c r="E4975" s="7" t="s">
        <v>592</v>
      </c>
      <c r="F4975" s="7" t="s">
        <v>10254</v>
      </c>
      <c r="G4975" s="8">
        <v>44609</v>
      </c>
      <c r="H4975" s="7" t="s">
        <v>2781</v>
      </c>
      <c r="I4975" s="7"/>
      <c r="J4975" s="7"/>
      <c r="K4975" s="9">
        <v>0</v>
      </c>
      <c r="L4975" s="9">
        <v>0</v>
      </c>
      <c r="M4975" s="9">
        <v>2000</v>
      </c>
      <c r="N4975" s="9">
        <v>1</v>
      </c>
      <c r="O4975" s="7" t="s">
        <v>53</v>
      </c>
      <c r="P4975" s="9">
        <v>0</v>
      </c>
      <c r="Q4975" s="9">
        <v>0</v>
      </c>
      <c r="R4975" s="9">
        <v>2000</v>
      </c>
    </row>
    <row r="4976" spans="1:18" x14ac:dyDescent="0.25">
      <c r="A4976" s="7" t="s">
        <v>10255</v>
      </c>
      <c r="B4976" s="8">
        <v>44687</v>
      </c>
      <c r="C4976" s="9">
        <v>1</v>
      </c>
      <c r="D4976" s="7" t="s">
        <v>10256</v>
      </c>
      <c r="E4976" s="7" t="s">
        <v>592</v>
      </c>
      <c r="F4976" s="7" t="s">
        <v>10257</v>
      </c>
      <c r="G4976" s="8">
        <v>44639</v>
      </c>
      <c r="H4976" s="7" t="s">
        <v>2781</v>
      </c>
      <c r="I4976" s="7"/>
      <c r="J4976" s="7"/>
      <c r="K4976" s="9">
        <v>0</v>
      </c>
      <c r="L4976" s="9">
        <v>0</v>
      </c>
      <c r="M4976" s="9">
        <v>1500</v>
      </c>
      <c r="N4976" s="9">
        <v>1</v>
      </c>
      <c r="O4976" s="7" t="s">
        <v>53</v>
      </c>
      <c r="P4976" s="9">
        <v>0</v>
      </c>
      <c r="Q4976" s="9">
        <v>0</v>
      </c>
      <c r="R4976" s="9">
        <v>1500</v>
      </c>
    </row>
    <row r="4977" spans="1:18" x14ac:dyDescent="0.25">
      <c r="A4977" s="7" t="s">
        <v>10258</v>
      </c>
      <c r="B4977" s="8">
        <v>44687</v>
      </c>
      <c r="C4977" s="9">
        <v>1</v>
      </c>
      <c r="D4977" s="7" t="s">
        <v>10259</v>
      </c>
      <c r="E4977" s="7" t="s">
        <v>592</v>
      </c>
      <c r="F4977" s="7" t="s">
        <v>10260</v>
      </c>
      <c r="G4977" s="8">
        <v>44667</v>
      </c>
      <c r="H4977" s="7" t="s">
        <v>2781</v>
      </c>
      <c r="I4977" s="7"/>
      <c r="J4977" s="7"/>
      <c r="K4977" s="9">
        <v>0</v>
      </c>
      <c r="L4977" s="9">
        <v>0</v>
      </c>
      <c r="M4977" s="9">
        <v>1200</v>
      </c>
      <c r="N4977" s="9">
        <v>1</v>
      </c>
      <c r="O4977" s="7" t="s">
        <v>53</v>
      </c>
      <c r="P4977" s="9">
        <v>0</v>
      </c>
      <c r="Q4977" s="9">
        <v>0</v>
      </c>
      <c r="R4977" s="9">
        <v>1200</v>
      </c>
    </row>
    <row r="4978" spans="1:18" x14ac:dyDescent="0.25">
      <c r="A4978" s="7" t="s">
        <v>10261</v>
      </c>
      <c r="B4978" s="8">
        <v>44687</v>
      </c>
      <c r="C4978" s="9">
        <v>1</v>
      </c>
      <c r="D4978" s="7" t="s">
        <v>10262</v>
      </c>
      <c r="E4978" s="7" t="s">
        <v>592</v>
      </c>
      <c r="F4978" s="7" t="s">
        <v>10263</v>
      </c>
      <c r="G4978" s="8">
        <v>44667</v>
      </c>
      <c r="H4978" s="7" t="s">
        <v>2781</v>
      </c>
      <c r="I4978" s="7"/>
      <c r="J4978" s="7"/>
      <c r="K4978" s="9">
        <v>0</v>
      </c>
      <c r="L4978" s="9">
        <v>0</v>
      </c>
      <c r="M4978" s="9">
        <v>1200</v>
      </c>
      <c r="N4978" s="9">
        <v>1</v>
      </c>
      <c r="O4978" s="7" t="s">
        <v>53</v>
      </c>
      <c r="P4978" s="9">
        <v>0</v>
      </c>
      <c r="Q4978" s="9">
        <v>0</v>
      </c>
      <c r="R4978" s="9">
        <v>1200</v>
      </c>
    </row>
    <row r="4979" spans="1:18" x14ac:dyDescent="0.25">
      <c r="A4979" s="7" t="s">
        <v>10264</v>
      </c>
      <c r="B4979" s="8">
        <v>44687</v>
      </c>
      <c r="C4979" s="9">
        <v>1</v>
      </c>
      <c r="D4979" s="7" t="s">
        <v>10265</v>
      </c>
      <c r="E4979" s="7" t="s">
        <v>592</v>
      </c>
      <c r="F4979" s="7" t="s">
        <v>10266</v>
      </c>
      <c r="G4979" s="8">
        <v>44667</v>
      </c>
      <c r="H4979" s="7" t="s">
        <v>2781</v>
      </c>
      <c r="I4979" s="7"/>
      <c r="J4979" s="7"/>
      <c r="K4979" s="9">
        <v>0</v>
      </c>
      <c r="L4979" s="9">
        <v>0</v>
      </c>
      <c r="M4979" s="9">
        <v>1200</v>
      </c>
      <c r="N4979" s="9">
        <v>1</v>
      </c>
      <c r="O4979" s="7" t="s">
        <v>53</v>
      </c>
      <c r="P4979" s="9">
        <v>0</v>
      </c>
      <c r="Q4979" s="9">
        <v>0</v>
      </c>
      <c r="R4979" s="9">
        <v>1200</v>
      </c>
    </row>
    <row r="4980" spans="1:18" x14ac:dyDescent="0.25">
      <c r="A4980" s="7" t="s">
        <v>10267</v>
      </c>
      <c r="B4980" s="8">
        <v>44687</v>
      </c>
      <c r="C4980" s="9">
        <v>1</v>
      </c>
      <c r="D4980" s="7" t="s">
        <v>10268</v>
      </c>
      <c r="E4980" s="7" t="s">
        <v>592</v>
      </c>
      <c r="F4980" s="7" t="s">
        <v>10269</v>
      </c>
      <c r="G4980" s="8">
        <v>44644</v>
      </c>
      <c r="H4980" s="7" t="s">
        <v>2781</v>
      </c>
      <c r="I4980" s="7"/>
      <c r="J4980" s="7"/>
      <c r="K4980" s="9">
        <v>0</v>
      </c>
      <c r="L4980" s="9">
        <v>0</v>
      </c>
      <c r="M4980" s="9">
        <v>1500</v>
      </c>
      <c r="N4980" s="9">
        <v>1</v>
      </c>
      <c r="O4980" s="7" t="s">
        <v>53</v>
      </c>
      <c r="P4980" s="9">
        <v>0</v>
      </c>
      <c r="Q4980" s="9">
        <v>0</v>
      </c>
      <c r="R4980" s="9">
        <v>1500</v>
      </c>
    </row>
    <row r="4981" spans="1:18" x14ac:dyDescent="0.25">
      <c r="A4981" s="7" t="s">
        <v>10270</v>
      </c>
      <c r="B4981" s="8">
        <v>44687</v>
      </c>
      <c r="C4981" s="9">
        <v>1</v>
      </c>
      <c r="D4981" s="7" t="s">
        <v>10271</v>
      </c>
      <c r="E4981" s="7" t="s">
        <v>592</v>
      </c>
      <c r="F4981" s="7" t="s">
        <v>10272</v>
      </c>
      <c r="G4981" s="8">
        <v>44680</v>
      </c>
      <c r="H4981" s="7" t="s">
        <v>2781</v>
      </c>
      <c r="I4981" s="7"/>
      <c r="J4981" s="7"/>
      <c r="K4981" s="9">
        <v>0</v>
      </c>
      <c r="L4981" s="9">
        <v>0</v>
      </c>
      <c r="M4981" s="9">
        <v>2400</v>
      </c>
      <c r="N4981" s="9">
        <v>1</v>
      </c>
      <c r="O4981" s="7" t="s">
        <v>53</v>
      </c>
      <c r="P4981" s="9">
        <v>0</v>
      </c>
      <c r="Q4981" s="9">
        <v>0</v>
      </c>
      <c r="R4981" s="9">
        <v>2400</v>
      </c>
    </row>
    <row r="4982" spans="1:18" x14ac:dyDescent="0.25">
      <c r="A4982" s="7" t="s">
        <v>10273</v>
      </c>
      <c r="B4982" s="8">
        <v>44687</v>
      </c>
      <c r="C4982" s="9">
        <v>1</v>
      </c>
      <c r="D4982" s="7" t="s">
        <v>10274</v>
      </c>
      <c r="E4982" s="7" t="s">
        <v>592</v>
      </c>
      <c r="F4982" s="7" t="s">
        <v>10275</v>
      </c>
      <c r="G4982" s="8">
        <v>44658</v>
      </c>
      <c r="H4982" s="7" t="s">
        <v>2781</v>
      </c>
      <c r="I4982" s="7"/>
      <c r="J4982" s="7"/>
      <c r="K4982" s="9">
        <v>0</v>
      </c>
      <c r="L4982" s="9">
        <v>0</v>
      </c>
      <c r="M4982" s="9">
        <v>1500</v>
      </c>
      <c r="N4982" s="9">
        <v>1</v>
      </c>
      <c r="O4982" s="7" t="s">
        <v>53</v>
      </c>
      <c r="P4982" s="9">
        <v>0</v>
      </c>
      <c r="Q4982" s="9">
        <v>0</v>
      </c>
      <c r="R4982" s="9">
        <v>1500</v>
      </c>
    </row>
    <row r="4983" spans="1:18" x14ac:dyDescent="0.25">
      <c r="A4983" s="7" t="s">
        <v>10276</v>
      </c>
      <c r="B4983" s="8">
        <v>44687</v>
      </c>
      <c r="C4983" s="9">
        <v>1</v>
      </c>
      <c r="D4983" s="7" t="s">
        <v>10277</v>
      </c>
      <c r="E4983" s="7" t="s">
        <v>592</v>
      </c>
      <c r="F4983" s="7" t="s">
        <v>10278</v>
      </c>
      <c r="G4983" s="8">
        <v>44661</v>
      </c>
      <c r="H4983" s="7" t="s">
        <v>2781</v>
      </c>
      <c r="I4983" s="7"/>
      <c r="J4983" s="7"/>
      <c r="K4983" s="9">
        <v>0</v>
      </c>
      <c r="L4983" s="9">
        <v>0</v>
      </c>
      <c r="M4983" s="9">
        <v>0</v>
      </c>
      <c r="N4983" s="9">
        <v>1</v>
      </c>
      <c r="O4983" s="7" t="s">
        <v>53</v>
      </c>
      <c r="P4983" s="9">
        <v>0</v>
      </c>
      <c r="Q4983" s="9">
        <v>0</v>
      </c>
      <c r="R4983" s="9">
        <v>1500</v>
      </c>
    </row>
    <row r="4984" spans="1:18" x14ac:dyDescent="0.25">
      <c r="A4984" s="7" t="s">
        <v>10279</v>
      </c>
      <c r="B4984" s="8">
        <v>44687</v>
      </c>
      <c r="C4984" s="9">
        <v>1</v>
      </c>
      <c r="D4984" s="7" t="s">
        <v>10280</v>
      </c>
      <c r="E4984" s="7" t="s">
        <v>592</v>
      </c>
      <c r="F4984" s="7" t="s">
        <v>10281</v>
      </c>
      <c r="G4984" s="8">
        <v>44663</v>
      </c>
      <c r="H4984" s="7" t="s">
        <v>2781</v>
      </c>
      <c r="I4984" s="7"/>
      <c r="J4984" s="7"/>
      <c r="K4984" s="9">
        <v>0</v>
      </c>
      <c r="L4984" s="9">
        <v>0</v>
      </c>
      <c r="M4984" s="9">
        <v>700</v>
      </c>
      <c r="N4984" s="9">
        <v>1</v>
      </c>
      <c r="O4984" s="7" t="s">
        <v>53</v>
      </c>
      <c r="P4984" s="9">
        <v>0</v>
      </c>
      <c r="Q4984" s="9">
        <v>0</v>
      </c>
      <c r="R4984" s="9">
        <v>700</v>
      </c>
    </row>
    <row r="4985" spans="1:18" x14ac:dyDescent="0.25">
      <c r="A4985" s="7" t="s">
        <v>10282</v>
      </c>
      <c r="B4985" s="8">
        <v>44687</v>
      </c>
      <c r="C4985" s="9">
        <v>1</v>
      </c>
      <c r="D4985" s="7" t="s">
        <v>10283</v>
      </c>
      <c r="E4985" s="7" t="s">
        <v>592</v>
      </c>
      <c r="F4985" s="7" t="s">
        <v>10284</v>
      </c>
      <c r="G4985" s="8">
        <v>44614</v>
      </c>
      <c r="H4985" s="7" t="s">
        <v>2781</v>
      </c>
      <c r="I4985" s="7"/>
      <c r="J4985" s="7"/>
      <c r="K4985" s="9">
        <v>0</v>
      </c>
      <c r="L4985" s="9">
        <v>0</v>
      </c>
      <c r="M4985" s="9">
        <v>12</v>
      </c>
      <c r="N4985" s="9">
        <v>1</v>
      </c>
      <c r="O4985" s="7" t="s">
        <v>71</v>
      </c>
      <c r="P4985" s="9">
        <v>0</v>
      </c>
      <c r="Q4985" s="9">
        <v>0</v>
      </c>
      <c r="R4985" s="9">
        <v>24</v>
      </c>
    </row>
    <row r="4986" spans="1:18" x14ac:dyDescent="0.25">
      <c r="A4986" s="7" t="s">
        <v>10285</v>
      </c>
      <c r="B4986" s="8">
        <v>44687</v>
      </c>
      <c r="C4986" s="9">
        <v>1</v>
      </c>
      <c r="D4986" s="7" t="s">
        <v>10286</v>
      </c>
      <c r="E4986" s="7" t="s">
        <v>592</v>
      </c>
      <c r="F4986" s="7" t="s">
        <v>10287</v>
      </c>
      <c r="G4986" s="8">
        <v>44599</v>
      </c>
      <c r="H4986" s="7" t="s">
        <v>2781</v>
      </c>
      <c r="I4986" s="7"/>
      <c r="J4986" s="7"/>
      <c r="K4986" s="9">
        <v>0</v>
      </c>
      <c r="L4986" s="9">
        <v>0</v>
      </c>
      <c r="M4986" s="9">
        <v>10</v>
      </c>
      <c r="N4986" s="9">
        <v>1</v>
      </c>
      <c r="O4986" s="7" t="s">
        <v>71</v>
      </c>
      <c r="P4986" s="9">
        <v>0</v>
      </c>
      <c r="Q4986" s="9">
        <v>0</v>
      </c>
      <c r="R4986" s="9">
        <v>10</v>
      </c>
    </row>
    <row r="4987" spans="1:18" x14ac:dyDescent="0.25">
      <c r="A4987" s="7" t="s">
        <v>10288</v>
      </c>
      <c r="B4987" s="8">
        <v>44687</v>
      </c>
      <c r="C4987" s="9">
        <v>1</v>
      </c>
      <c r="D4987" s="7" t="s">
        <v>10289</v>
      </c>
      <c r="E4987" s="7" t="s">
        <v>592</v>
      </c>
      <c r="F4987" s="7" t="s">
        <v>10290</v>
      </c>
      <c r="G4987" s="8">
        <v>44618</v>
      </c>
      <c r="H4987" s="7" t="s">
        <v>2781</v>
      </c>
      <c r="I4987" s="7"/>
      <c r="J4987" s="7"/>
      <c r="K4987" s="9">
        <v>0</v>
      </c>
      <c r="L4987" s="9">
        <v>0</v>
      </c>
      <c r="M4987" s="9">
        <v>220</v>
      </c>
      <c r="N4987" s="9">
        <v>1</v>
      </c>
      <c r="O4987" s="7" t="s">
        <v>71</v>
      </c>
      <c r="P4987" s="9">
        <v>0</v>
      </c>
      <c r="Q4987" s="9">
        <v>0</v>
      </c>
      <c r="R4987" s="9">
        <v>230</v>
      </c>
    </row>
    <row r="4988" spans="1:18" x14ac:dyDescent="0.25">
      <c r="A4988" s="7" t="s">
        <v>10291</v>
      </c>
      <c r="B4988" s="8">
        <v>44687</v>
      </c>
      <c r="C4988" s="9">
        <v>1</v>
      </c>
      <c r="D4988" s="7" t="s">
        <v>10292</v>
      </c>
      <c r="E4988" s="7" t="s">
        <v>592</v>
      </c>
      <c r="F4988" s="7" t="s">
        <v>10293</v>
      </c>
      <c r="G4988" s="8">
        <v>44667</v>
      </c>
      <c r="H4988" s="7" t="s">
        <v>2781</v>
      </c>
      <c r="I4988" s="7"/>
      <c r="J4988" s="7"/>
      <c r="K4988" s="9">
        <v>0</v>
      </c>
      <c r="L4988" s="9">
        <v>0</v>
      </c>
      <c r="M4988" s="9">
        <v>1200</v>
      </c>
      <c r="N4988" s="9">
        <v>1</v>
      </c>
      <c r="O4988" s="7" t="s">
        <v>53</v>
      </c>
      <c r="P4988" s="9">
        <v>0</v>
      </c>
      <c r="Q4988" s="9">
        <v>0</v>
      </c>
      <c r="R4988" s="9">
        <v>1200</v>
      </c>
    </row>
    <row r="4989" spans="1:18" x14ac:dyDescent="0.25">
      <c r="A4989" s="7" t="s">
        <v>10294</v>
      </c>
      <c r="B4989" s="8">
        <v>44687</v>
      </c>
      <c r="C4989" s="9">
        <v>1</v>
      </c>
      <c r="D4989" s="7" t="s">
        <v>10295</v>
      </c>
      <c r="E4989" s="7" t="s">
        <v>592</v>
      </c>
      <c r="F4989" s="7" t="s">
        <v>10296</v>
      </c>
      <c r="G4989" s="8">
        <v>44646</v>
      </c>
      <c r="H4989" s="7" t="s">
        <v>2781</v>
      </c>
      <c r="I4989" s="7"/>
      <c r="J4989" s="7"/>
      <c r="K4989" s="9">
        <v>0</v>
      </c>
      <c r="L4989" s="9">
        <v>0</v>
      </c>
      <c r="M4989" s="9">
        <v>1000</v>
      </c>
      <c r="N4989" s="9">
        <v>1</v>
      </c>
      <c r="O4989" s="7" t="s">
        <v>53</v>
      </c>
      <c r="P4989" s="9">
        <v>0</v>
      </c>
      <c r="Q4989" s="9">
        <v>0</v>
      </c>
      <c r="R4989" s="9">
        <v>1000</v>
      </c>
    </row>
    <row r="4990" spans="1:18" x14ac:dyDescent="0.25">
      <c r="A4990" s="7" t="s">
        <v>10297</v>
      </c>
      <c r="B4990" s="8">
        <v>44687</v>
      </c>
      <c r="C4990" s="9">
        <v>1</v>
      </c>
      <c r="D4990" s="7" t="s">
        <v>10298</v>
      </c>
      <c r="E4990" s="7" t="s">
        <v>592</v>
      </c>
      <c r="F4990" s="7" t="s">
        <v>10299</v>
      </c>
      <c r="G4990" s="8">
        <v>44622</v>
      </c>
      <c r="H4990" s="7" t="s">
        <v>2781</v>
      </c>
      <c r="I4990" s="7"/>
      <c r="J4990" s="7"/>
      <c r="K4990" s="9">
        <v>0</v>
      </c>
      <c r="L4990" s="9">
        <v>0</v>
      </c>
      <c r="M4990" s="9">
        <v>20</v>
      </c>
      <c r="N4990" s="9">
        <v>1</v>
      </c>
      <c r="O4990" s="7" t="s">
        <v>71</v>
      </c>
      <c r="P4990" s="9">
        <v>0</v>
      </c>
      <c r="Q4990" s="9">
        <v>0</v>
      </c>
      <c r="R4990" s="9">
        <v>20</v>
      </c>
    </row>
    <row r="4991" spans="1:18" x14ac:dyDescent="0.25">
      <c r="A4991" s="7" t="s">
        <v>10300</v>
      </c>
      <c r="B4991" s="8">
        <v>44687</v>
      </c>
      <c r="C4991" s="9">
        <v>1</v>
      </c>
      <c r="D4991" s="7" t="s">
        <v>10301</v>
      </c>
      <c r="E4991" s="7" t="s">
        <v>592</v>
      </c>
      <c r="F4991" s="7" t="s">
        <v>10302</v>
      </c>
      <c r="G4991" s="8">
        <v>44634</v>
      </c>
      <c r="H4991" s="7" t="s">
        <v>2781</v>
      </c>
      <c r="I4991" s="7"/>
      <c r="J4991" s="7"/>
      <c r="K4991" s="9">
        <v>0</v>
      </c>
      <c r="L4991" s="9">
        <v>0</v>
      </c>
      <c r="M4991" s="9">
        <v>4</v>
      </c>
      <c r="N4991" s="9">
        <v>1</v>
      </c>
      <c r="O4991" s="7" t="s">
        <v>71</v>
      </c>
      <c r="P4991" s="9">
        <v>0</v>
      </c>
      <c r="Q4991" s="9">
        <v>0</v>
      </c>
      <c r="R4991" s="9">
        <v>4</v>
      </c>
    </row>
    <row r="4992" spans="1:18" x14ac:dyDescent="0.25">
      <c r="A4992" s="7" t="s">
        <v>10303</v>
      </c>
      <c r="B4992" s="8">
        <v>44687</v>
      </c>
      <c r="C4992" s="9">
        <v>1</v>
      </c>
      <c r="D4992" s="7" t="s">
        <v>10304</v>
      </c>
      <c r="E4992" s="7" t="s">
        <v>592</v>
      </c>
      <c r="F4992" s="7" t="s">
        <v>10305</v>
      </c>
      <c r="G4992" s="8">
        <v>44622</v>
      </c>
      <c r="H4992" s="7" t="s">
        <v>2781</v>
      </c>
      <c r="I4992" s="7"/>
      <c r="J4992" s="7"/>
      <c r="K4992" s="9">
        <v>0</v>
      </c>
      <c r="L4992" s="9">
        <v>0</v>
      </c>
      <c r="M4992" s="9">
        <v>10</v>
      </c>
      <c r="N4992" s="9">
        <v>1</v>
      </c>
      <c r="O4992" s="7" t="s">
        <v>71</v>
      </c>
      <c r="P4992" s="9">
        <v>0</v>
      </c>
      <c r="Q4992" s="9">
        <v>0</v>
      </c>
      <c r="R4992" s="9">
        <v>10</v>
      </c>
    </row>
    <row r="4993" spans="1:18" x14ac:dyDescent="0.25">
      <c r="A4993" s="7" t="s">
        <v>10306</v>
      </c>
      <c r="B4993" s="8">
        <v>44687</v>
      </c>
      <c r="C4993" s="9">
        <v>1</v>
      </c>
      <c r="D4993" s="7" t="s">
        <v>10307</v>
      </c>
      <c r="E4993" s="7" t="s">
        <v>592</v>
      </c>
      <c r="F4993" s="7" t="s">
        <v>10308</v>
      </c>
      <c r="G4993" s="8">
        <v>44622</v>
      </c>
      <c r="H4993" s="7" t="s">
        <v>2781</v>
      </c>
      <c r="I4993" s="7"/>
      <c r="J4993" s="7"/>
      <c r="K4993" s="9">
        <v>0</v>
      </c>
      <c r="L4993" s="9">
        <v>0</v>
      </c>
      <c r="M4993" s="9">
        <v>10</v>
      </c>
      <c r="N4993" s="9">
        <v>1</v>
      </c>
      <c r="O4993" s="7" t="s">
        <v>71</v>
      </c>
      <c r="P4993" s="9">
        <v>0</v>
      </c>
      <c r="Q4993" s="9">
        <v>0</v>
      </c>
      <c r="R4993" s="9">
        <v>10</v>
      </c>
    </row>
    <row r="4994" spans="1:18" x14ac:dyDescent="0.25">
      <c r="A4994" s="7" t="s">
        <v>10309</v>
      </c>
      <c r="B4994" s="8">
        <v>44687</v>
      </c>
      <c r="C4994" s="9">
        <v>1</v>
      </c>
      <c r="D4994" s="7" t="s">
        <v>10310</v>
      </c>
      <c r="E4994" s="7" t="s">
        <v>592</v>
      </c>
      <c r="F4994" s="7" t="s">
        <v>10311</v>
      </c>
      <c r="G4994" s="8">
        <v>44622</v>
      </c>
      <c r="H4994" s="7" t="s">
        <v>2781</v>
      </c>
      <c r="I4994" s="7"/>
      <c r="J4994" s="7"/>
      <c r="K4994" s="9">
        <v>0</v>
      </c>
      <c r="L4994" s="9">
        <v>0</v>
      </c>
      <c r="M4994" s="9">
        <v>33</v>
      </c>
      <c r="N4994" s="9">
        <v>1</v>
      </c>
      <c r="O4994" s="7" t="s">
        <v>71</v>
      </c>
      <c r="P4994" s="9">
        <v>0</v>
      </c>
      <c r="Q4994" s="9">
        <v>0</v>
      </c>
      <c r="R4994" s="9">
        <v>33</v>
      </c>
    </row>
    <row r="4995" spans="1:18" x14ac:dyDescent="0.25">
      <c r="A4995" s="7" t="s">
        <v>10312</v>
      </c>
      <c r="B4995" s="8">
        <v>44687</v>
      </c>
      <c r="C4995" s="9">
        <v>1</v>
      </c>
      <c r="D4995" s="7" t="s">
        <v>10313</v>
      </c>
      <c r="E4995" s="7" t="s">
        <v>592</v>
      </c>
      <c r="F4995" s="7" t="s">
        <v>10314</v>
      </c>
      <c r="G4995" s="8">
        <v>44637</v>
      </c>
      <c r="H4995" s="7" t="s">
        <v>2781</v>
      </c>
      <c r="I4995" s="7"/>
      <c r="J4995" s="7"/>
      <c r="K4995" s="9">
        <v>0</v>
      </c>
      <c r="L4995" s="9">
        <v>0</v>
      </c>
      <c r="M4995" s="9">
        <v>10</v>
      </c>
      <c r="N4995" s="9">
        <v>1</v>
      </c>
      <c r="O4995" s="7" t="s">
        <v>71</v>
      </c>
      <c r="P4995" s="9">
        <v>0</v>
      </c>
      <c r="Q4995" s="9">
        <v>0</v>
      </c>
      <c r="R4995" s="9">
        <v>10</v>
      </c>
    </row>
    <row r="4996" spans="1:18" x14ac:dyDescent="0.25">
      <c r="A4996" s="7" t="s">
        <v>10315</v>
      </c>
      <c r="B4996" s="8">
        <v>44687</v>
      </c>
      <c r="C4996" s="9">
        <v>1</v>
      </c>
      <c r="D4996" s="7" t="s">
        <v>10316</v>
      </c>
      <c r="E4996" s="7" t="s">
        <v>592</v>
      </c>
      <c r="F4996" s="7" t="s">
        <v>10317</v>
      </c>
      <c r="G4996" s="8">
        <v>44637</v>
      </c>
      <c r="H4996" s="7" t="s">
        <v>2781</v>
      </c>
      <c r="I4996" s="7"/>
      <c r="J4996" s="7"/>
      <c r="K4996" s="9">
        <v>0</v>
      </c>
      <c r="L4996" s="9">
        <v>0</v>
      </c>
      <c r="M4996" s="9">
        <v>10</v>
      </c>
      <c r="N4996" s="9">
        <v>1</v>
      </c>
      <c r="O4996" s="7" t="s">
        <v>71</v>
      </c>
      <c r="P4996" s="9">
        <v>0</v>
      </c>
      <c r="Q4996" s="9">
        <v>0</v>
      </c>
      <c r="R4996" s="9">
        <v>10</v>
      </c>
    </row>
    <row r="4997" spans="1:18" x14ac:dyDescent="0.25">
      <c r="A4997" s="7" t="s">
        <v>10318</v>
      </c>
      <c r="B4997" s="8">
        <v>44687</v>
      </c>
      <c r="C4997" s="9">
        <v>1</v>
      </c>
      <c r="D4997" s="7" t="s">
        <v>10319</v>
      </c>
      <c r="E4997" s="7" t="s">
        <v>592</v>
      </c>
      <c r="F4997" s="7" t="s">
        <v>10320</v>
      </c>
      <c r="G4997" s="8">
        <v>44637</v>
      </c>
      <c r="H4997" s="7" t="s">
        <v>2781</v>
      </c>
      <c r="I4997" s="7"/>
      <c r="J4997" s="7"/>
      <c r="K4997" s="9">
        <v>0</v>
      </c>
      <c r="L4997" s="9">
        <v>0</v>
      </c>
      <c r="M4997" s="9">
        <v>96</v>
      </c>
      <c r="N4997" s="9">
        <v>1</v>
      </c>
      <c r="O4997" s="7" t="s">
        <v>71</v>
      </c>
      <c r="P4997" s="9">
        <v>0</v>
      </c>
      <c r="Q4997" s="9">
        <v>0</v>
      </c>
      <c r="R4997" s="9">
        <v>1884</v>
      </c>
    </row>
    <row r="4998" spans="1:18" x14ac:dyDescent="0.25">
      <c r="A4998" s="7" t="s">
        <v>10321</v>
      </c>
      <c r="B4998" s="8">
        <v>44687</v>
      </c>
      <c r="C4998" s="9">
        <v>1</v>
      </c>
      <c r="D4998" s="7" t="s">
        <v>10322</v>
      </c>
      <c r="E4998" s="7" t="s">
        <v>592</v>
      </c>
      <c r="F4998" s="7" t="s">
        <v>10323</v>
      </c>
      <c r="G4998" s="8">
        <v>44639</v>
      </c>
      <c r="H4998" s="7" t="s">
        <v>2781</v>
      </c>
      <c r="I4998" s="7"/>
      <c r="J4998" s="7"/>
      <c r="K4998" s="9">
        <v>0</v>
      </c>
      <c r="L4998" s="9">
        <v>0</v>
      </c>
      <c r="M4998" s="9">
        <v>30</v>
      </c>
      <c r="N4998" s="9">
        <v>1</v>
      </c>
      <c r="O4998" s="7" t="s">
        <v>71</v>
      </c>
      <c r="P4998" s="9">
        <v>0</v>
      </c>
      <c r="Q4998" s="9">
        <v>0</v>
      </c>
      <c r="R4998" s="9">
        <v>30</v>
      </c>
    </row>
    <row r="4999" spans="1:18" x14ac:dyDescent="0.25">
      <c r="A4999" s="7" t="s">
        <v>10324</v>
      </c>
      <c r="B4999" s="8">
        <v>44687</v>
      </c>
      <c r="C4999" s="9">
        <v>2</v>
      </c>
      <c r="D4999" s="7" t="s">
        <v>10325</v>
      </c>
      <c r="E4999" s="7" t="s">
        <v>592</v>
      </c>
      <c r="F4999" s="7" t="s">
        <v>10326</v>
      </c>
      <c r="G4999" s="8">
        <v>44637</v>
      </c>
      <c r="H4999" s="7" t="s">
        <v>2781</v>
      </c>
      <c r="I4999" s="7"/>
      <c r="J4999" s="7"/>
      <c r="K4999" s="9">
        <v>0</v>
      </c>
      <c r="L4999" s="9">
        <v>0</v>
      </c>
      <c r="M4999" s="9">
        <v>20</v>
      </c>
      <c r="N4999" s="9">
        <v>1</v>
      </c>
      <c r="O4999" s="7" t="s">
        <v>71</v>
      </c>
      <c r="P4999" s="9">
        <v>0</v>
      </c>
      <c r="Q4999" s="9">
        <v>0</v>
      </c>
      <c r="R4999" s="9">
        <v>20</v>
      </c>
    </row>
    <row r="5000" spans="1:18" x14ac:dyDescent="0.25">
      <c r="A5000" s="7" t="s">
        <v>10327</v>
      </c>
      <c r="B5000" s="8">
        <v>44687</v>
      </c>
      <c r="C5000" s="9">
        <v>1</v>
      </c>
      <c r="D5000" s="7" t="s">
        <v>10328</v>
      </c>
      <c r="E5000" s="7" t="s">
        <v>592</v>
      </c>
      <c r="F5000" s="7" t="s">
        <v>10329</v>
      </c>
      <c r="G5000" s="8">
        <v>44682</v>
      </c>
      <c r="H5000" s="7" t="s">
        <v>2781</v>
      </c>
      <c r="I5000" s="7"/>
      <c r="J5000" s="7"/>
      <c r="K5000" s="9">
        <v>0</v>
      </c>
      <c r="L5000" s="9">
        <v>0</v>
      </c>
      <c r="M5000" s="9">
        <v>1200</v>
      </c>
      <c r="N5000" s="9">
        <v>1</v>
      </c>
      <c r="O5000" s="7" t="s">
        <v>53</v>
      </c>
      <c r="P5000" s="9">
        <v>0</v>
      </c>
      <c r="Q5000" s="9">
        <v>0</v>
      </c>
      <c r="R5000" s="9">
        <v>1200</v>
      </c>
    </row>
    <row r="5001" spans="1:18" x14ac:dyDescent="0.25">
      <c r="A5001" s="7" t="s">
        <v>10330</v>
      </c>
      <c r="B5001" s="8">
        <v>44687</v>
      </c>
      <c r="C5001" s="9">
        <v>1</v>
      </c>
      <c r="D5001" s="7" t="s">
        <v>10331</v>
      </c>
      <c r="E5001" s="7" t="s">
        <v>592</v>
      </c>
      <c r="F5001" s="7" t="s">
        <v>10332</v>
      </c>
      <c r="G5001" s="8">
        <v>44637</v>
      </c>
      <c r="H5001" s="7" t="s">
        <v>2781</v>
      </c>
      <c r="I5001" s="7"/>
      <c r="J5001" s="7"/>
      <c r="K5001" s="9">
        <v>0</v>
      </c>
      <c r="L5001" s="9">
        <v>0</v>
      </c>
      <c r="M5001" s="9">
        <v>10</v>
      </c>
      <c r="N5001" s="9">
        <v>1</v>
      </c>
      <c r="O5001" s="7" t="s">
        <v>71</v>
      </c>
      <c r="P5001" s="9">
        <v>0</v>
      </c>
      <c r="Q5001" s="9">
        <v>0</v>
      </c>
      <c r="R5001" s="9">
        <v>10</v>
      </c>
    </row>
    <row r="5002" spans="1:18" x14ac:dyDescent="0.25">
      <c r="A5002" s="7" t="s">
        <v>10333</v>
      </c>
      <c r="B5002" s="8">
        <v>44687</v>
      </c>
      <c r="C5002" s="9">
        <v>1</v>
      </c>
      <c r="D5002" s="7" t="s">
        <v>10334</v>
      </c>
      <c r="E5002" s="7" t="s">
        <v>592</v>
      </c>
      <c r="F5002" s="7" t="s">
        <v>10335</v>
      </c>
      <c r="G5002" s="8">
        <v>44613</v>
      </c>
      <c r="H5002" s="7" t="s">
        <v>2781</v>
      </c>
      <c r="I5002" s="7"/>
      <c r="J5002" s="7"/>
      <c r="K5002" s="9">
        <v>0</v>
      </c>
      <c r="L5002" s="9">
        <v>0</v>
      </c>
      <c r="M5002" s="9">
        <v>1000</v>
      </c>
      <c r="N5002" s="9">
        <v>1</v>
      </c>
      <c r="O5002" s="7" t="s">
        <v>53</v>
      </c>
      <c r="P5002" s="9">
        <v>0</v>
      </c>
      <c r="Q5002" s="9">
        <v>0</v>
      </c>
      <c r="R5002" s="9">
        <v>1000</v>
      </c>
    </row>
    <row r="5003" spans="1:18" x14ac:dyDescent="0.25">
      <c r="A5003" s="7" t="s">
        <v>10336</v>
      </c>
      <c r="B5003" s="8">
        <v>44687</v>
      </c>
      <c r="C5003" s="9">
        <v>1</v>
      </c>
      <c r="D5003" s="7" t="s">
        <v>10337</v>
      </c>
      <c r="E5003" s="7" t="s">
        <v>592</v>
      </c>
      <c r="F5003" s="7" t="s">
        <v>10338</v>
      </c>
      <c r="G5003" s="8">
        <v>44613</v>
      </c>
      <c r="H5003" s="7" t="s">
        <v>2781</v>
      </c>
      <c r="I5003" s="7"/>
      <c r="J5003" s="7"/>
      <c r="K5003" s="9">
        <v>0</v>
      </c>
      <c r="L5003" s="9">
        <v>0</v>
      </c>
      <c r="M5003" s="9">
        <v>700</v>
      </c>
      <c r="N5003" s="9">
        <v>1</v>
      </c>
      <c r="O5003" s="7" t="s">
        <v>53</v>
      </c>
      <c r="P5003" s="9">
        <v>0</v>
      </c>
      <c r="Q5003" s="9">
        <v>0</v>
      </c>
      <c r="R5003" s="9">
        <v>700</v>
      </c>
    </row>
    <row r="5004" spans="1:18" x14ac:dyDescent="0.25">
      <c r="A5004" s="7" t="s">
        <v>10339</v>
      </c>
      <c r="B5004" s="8">
        <v>44687</v>
      </c>
      <c r="C5004" s="9">
        <v>1</v>
      </c>
      <c r="D5004" s="7" t="s">
        <v>10340</v>
      </c>
      <c r="E5004" s="7" t="s">
        <v>592</v>
      </c>
      <c r="F5004" s="7" t="s">
        <v>10341</v>
      </c>
      <c r="G5004" s="8">
        <v>44680</v>
      </c>
      <c r="H5004" s="7" t="s">
        <v>2781</v>
      </c>
      <c r="I5004" s="7"/>
      <c r="J5004" s="7"/>
      <c r="K5004" s="9">
        <v>0</v>
      </c>
      <c r="L5004" s="9">
        <v>0</v>
      </c>
      <c r="M5004" s="9">
        <v>1200</v>
      </c>
      <c r="N5004" s="9">
        <v>1</v>
      </c>
      <c r="O5004" s="7" t="s">
        <v>53</v>
      </c>
      <c r="P5004" s="9">
        <v>0</v>
      </c>
      <c r="Q5004" s="9">
        <v>0</v>
      </c>
      <c r="R5004" s="9">
        <v>1200</v>
      </c>
    </row>
    <row r="5005" spans="1:18" x14ac:dyDescent="0.25">
      <c r="A5005" s="7" t="s">
        <v>10342</v>
      </c>
      <c r="B5005" s="8">
        <v>44687</v>
      </c>
      <c r="C5005" s="9">
        <v>1</v>
      </c>
      <c r="D5005" s="7" t="s">
        <v>10343</v>
      </c>
      <c r="E5005" s="7" t="s">
        <v>592</v>
      </c>
      <c r="F5005" s="7" t="s">
        <v>10344</v>
      </c>
      <c r="G5005" s="8">
        <v>44680</v>
      </c>
      <c r="H5005" s="7" t="s">
        <v>2781</v>
      </c>
      <c r="I5005" s="7"/>
      <c r="J5005" s="7"/>
      <c r="K5005" s="9">
        <v>0</v>
      </c>
      <c r="L5005" s="9">
        <v>0</v>
      </c>
      <c r="M5005" s="9">
        <v>1200</v>
      </c>
      <c r="N5005" s="9">
        <v>1</v>
      </c>
      <c r="O5005" s="7" t="s">
        <v>53</v>
      </c>
      <c r="P5005" s="9">
        <v>0</v>
      </c>
      <c r="Q5005" s="9">
        <v>0</v>
      </c>
      <c r="R5005" s="9">
        <v>1200</v>
      </c>
    </row>
    <row r="5006" spans="1:18" x14ac:dyDescent="0.25">
      <c r="A5006" s="7" t="s">
        <v>10345</v>
      </c>
      <c r="B5006" s="8">
        <v>44687</v>
      </c>
      <c r="C5006" s="9">
        <v>1</v>
      </c>
      <c r="D5006" s="7" t="s">
        <v>10346</v>
      </c>
      <c r="E5006" s="7" t="s">
        <v>592</v>
      </c>
      <c r="F5006" s="7" t="s">
        <v>10347</v>
      </c>
      <c r="G5006" s="8">
        <v>44680</v>
      </c>
      <c r="H5006" s="7" t="s">
        <v>2781</v>
      </c>
      <c r="I5006" s="7"/>
      <c r="J5006" s="7"/>
      <c r="K5006" s="9">
        <v>0</v>
      </c>
      <c r="L5006" s="9">
        <v>0</v>
      </c>
      <c r="M5006" s="9">
        <v>1800</v>
      </c>
      <c r="N5006" s="9">
        <v>1</v>
      </c>
      <c r="O5006" s="7" t="s">
        <v>53</v>
      </c>
      <c r="P5006" s="9">
        <v>0</v>
      </c>
      <c r="Q5006" s="9">
        <v>0</v>
      </c>
      <c r="R5006" s="9">
        <v>1800</v>
      </c>
    </row>
    <row r="5007" spans="1:18" x14ac:dyDescent="0.25">
      <c r="A5007" s="7" t="s">
        <v>10348</v>
      </c>
      <c r="B5007" s="8">
        <v>44687</v>
      </c>
      <c r="C5007" s="9">
        <v>1</v>
      </c>
      <c r="D5007" s="7" t="s">
        <v>10349</v>
      </c>
      <c r="E5007" s="7" t="s">
        <v>592</v>
      </c>
      <c r="F5007" s="7" t="s">
        <v>10350</v>
      </c>
      <c r="G5007" s="8">
        <v>44680</v>
      </c>
      <c r="H5007" s="7" t="s">
        <v>2781</v>
      </c>
      <c r="I5007" s="7"/>
      <c r="J5007" s="7"/>
      <c r="K5007" s="9">
        <v>0</v>
      </c>
      <c r="L5007" s="9">
        <v>0</v>
      </c>
      <c r="M5007" s="9">
        <v>2200</v>
      </c>
      <c r="N5007" s="9">
        <v>1</v>
      </c>
      <c r="O5007" s="7" t="s">
        <v>53</v>
      </c>
      <c r="P5007" s="9">
        <v>0</v>
      </c>
      <c r="Q5007" s="9">
        <v>0</v>
      </c>
      <c r="R5007" s="9">
        <v>2200</v>
      </c>
    </row>
    <row r="5008" spans="1:18" x14ac:dyDescent="0.25">
      <c r="A5008" s="7" t="s">
        <v>10351</v>
      </c>
      <c r="B5008" s="8">
        <v>44687</v>
      </c>
      <c r="C5008" s="9">
        <v>1</v>
      </c>
      <c r="D5008" s="7" t="s">
        <v>10352</v>
      </c>
      <c r="E5008" s="7" t="s">
        <v>592</v>
      </c>
      <c r="F5008" s="7" t="s">
        <v>10353</v>
      </c>
      <c r="G5008" s="8">
        <v>44680</v>
      </c>
      <c r="H5008" s="7" t="s">
        <v>2781</v>
      </c>
      <c r="I5008" s="7"/>
      <c r="J5008" s="7"/>
      <c r="K5008" s="9">
        <v>0</v>
      </c>
      <c r="L5008" s="9">
        <v>0</v>
      </c>
      <c r="M5008" s="9">
        <v>2800</v>
      </c>
      <c r="N5008" s="9">
        <v>1</v>
      </c>
      <c r="O5008" s="7" t="s">
        <v>53</v>
      </c>
      <c r="P5008" s="9">
        <v>0</v>
      </c>
      <c r="Q5008" s="9">
        <v>0</v>
      </c>
      <c r="R5008" s="9">
        <v>2800</v>
      </c>
    </row>
    <row r="5009" spans="1:18" x14ac:dyDescent="0.25">
      <c r="A5009" s="7" t="s">
        <v>10354</v>
      </c>
      <c r="B5009" s="8">
        <v>44687</v>
      </c>
      <c r="C5009" s="9">
        <v>1</v>
      </c>
      <c r="D5009" s="7" t="s">
        <v>10355</v>
      </c>
      <c r="E5009" s="7" t="s">
        <v>592</v>
      </c>
      <c r="F5009" s="7" t="s">
        <v>10356</v>
      </c>
      <c r="G5009" s="8">
        <v>44680</v>
      </c>
      <c r="H5009" s="7" t="s">
        <v>2781</v>
      </c>
      <c r="I5009" s="7"/>
      <c r="J5009" s="7"/>
      <c r="K5009" s="9">
        <v>0</v>
      </c>
      <c r="L5009" s="9">
        <v>0</v>
      </c>
      <c r="M5009" s="9">
        <v>1200</v>
      </c>
      <c r="N5009" s="9">
        <v>1</v>
      </c>
      <c r="O5009" s="7" t="s">
        <v>53</v>
      </c>
      <c r="P5009" s="9">
        <v>0</v>
      </c>
      <c r="Q5009" s="9">
        <v>0</v>
      </c>
      <c r="R5009" s="9">
        <v>1200</v>
      </c>
    </row>
    <row r="5010" spans="1:18" x14ac:dyDescent="0.25">
      <c r="A5010" s="7" t="s">
        <v>10357</v>
      </c>
      <c r="B5010" s="8">
        <v>44687</v>
      </c>
      <c r="C5010" s="9">
        <v>1</v>
      </c>
      <c r="D5010" s="7" t="s">
        <v>10358</v>
      </c>
      <c r="E5010" s="7" t="s">
        <v>592</v>
      </c>
      <c r="F5010" s="7" t="s">
        <v>10359</v>
      </c>
      <c r="G5010" s="8">
        <v>44637</v>
      </c>
      <c r="H5010" s="7" t="s">
        <v>2781</v>
      </c>
      <c r="I5010" s="7"/>
      <c r="J5010" s="7"/>
      <c r="K5010" s="9">
        <v>0</v>
      </c>
      <c r="L5010" s="9">
        <v>0</v>
      </c>
      <c r="M5010" s="9">
        <v>10</v>
      </c>
      <c r="N5010" s="9">
        <v>1</v>
      </c>
      <c r="O5010" s="7" t="s">
        <v>71</v>
      </c>
      <c r="P5010" s="9">
        <v>0</v>
      </c>
      <c r="Q5010" s="9">
        <v>0</v>
      </c>
      <c r="R5010" s="9">
        <v>10</v>
      </c>
    </row>
    <row r="5011" spans="1:18" x14ac:dyDescent="0.25">
      <c r="A5011" s="7" t="s">
        <v>10360</v>
      </c>
      <c r="B5011" s="8">
        <v>44687</v>
      </c>
      <c r="C5011" s="9">
        <v>1</v>
      </c>
      <c r="D5011" s="7" t="s">
        <v>10361</v>
      </c>
      <c r="E5011" s="7" t="s">
        <v>592</v>
      </c>
      <c r="F5011" s="7" t="s">
        <v>10362</v>
      </c>
      <c r="G5011" s="8">
        <v>44680</v>
      </c>
      <c r="H5011" s="7" t="s">
        <v>2781</v>
      </c>
      <c r="I5011" s="7"/>
      <c r="J5011" s="7"/>
      <c r="K5011" s="9">
        <v>0</v>
      </c>
      <c r="L5011" s="9">
        <v>0</v>
      </c>
      <c r="M5011" s="9">
        <v>4000</v>
      </c>
      <c r="N5011" s="9">
        <v>1</v>
      </c>
      <c r="O5011" s="7" t="s">
        <v>53</v>
      </c>
      <c r="P5011" s="9">
        <v>0</v>
      </c>
      <c r="Q5011" s="9">
        <v>0</v>
      </c>
      <c r="R5011" s="9">
        <v>4000</v>
      </c>
    </row>
    <row r="5012" spans="1:18" x14ac:dyDescent="0.25">
      <c r="A5012" s="7" t="s">
        <v>10363</v>
      </c>
      <c r="B5012" s="8">
        <v>44687</v>
      </c>
      <c r="C5012" s="9">
        <v>1</v>
      </c>
      <c r="D5012" s="7" t="s">
        <v>10364</v>
      </c>
      <c r="E5012" s="7" t="s">
        <v>592</v>
      </c>
      <c r="F5012" s="7" t="s">
        <v>10365</v>
      </c>
      <c r="G5012" s="8">
        <v>44613</v>
      </c>
      <c r="H5012" s="7" t="s">
        <v>2781</v>
      </c>
      <c r="I5012" s="7"/>
      <c r="J5012" s="7"/>
      <c r="K5012" s="9">
        <v>0</v>
      </c>
      <c r="L5012" s="9">
        <v>0</v>
      </c>
      <c r="M5012" s="9">
        <v>700</v>
      </c>
      <c r="N5012" s="9">
        <v>1</v>
      </c>
      <c r="O5012" s="7" t="s">
        <v>53</v>
      </c>
      <c r="P5012" s="9">
        <v>0</v>
      </c>
      <c r="Q5012" s="9">
        <v>0</v>
      </c>
      <c r="R5012" s="9">
        <v>700</v>
      </c>
    </row>
    <row r="5013" spans="1:18" x14ac:dyDescent="0.25">
      <c r="A5013" s="7" t="s">
        <v>10366</v>
      </c>
      <c r="B5013" s="8">
        <v>44687</v>
      </c>
      <c r="C5013" s="9">
        <v>1</v>
      </c>
      <c r="D5013" s="7" t="s">
        <v>10367</v>
      </c>
      <c r="E5013" s="7" t="s">
        <v>592</v>
      </c>
      <c r="F5013" s="7" t="s">
        <v>10368</v>
      </c>
      <c r="G5013" s="8">
        <v>44680</v>
      </c>
      <c r="H5013" s="7" t="s">
        <v>2781</v>
      </c>
      <c r="I5013" s="7"/>
      <c r="J5013" s="7"/>
      <c r="K5013" s="9">
        <v>0</v>
      </c>
      <c r="L5013" s="9">
        <v>0</v>
      </c>
      <c r="M5013" s="9">
        <v>1200</v>
      </c>
      <c r="N5013" s="9">
        <v>1</v>
      </c>
      <c r="O5013" s="7" t="s">
        <v>53</v>
      </c>
      <c r="P5013" s="9">
        <v>0</v>
      </c>
      <c r="Q5013" s="9">
        <v>0</v>
      </c>
      <c r="R5013" s="9">
        <v>1200</v>
      </c>
    </row>
    <row r="5014" spans="1:18" x14ac:dyDescent="0.25">
      <c r="A5014" s="7" t="s">
        <v>10369</v>
      </c>
      <c r="B5014" s="8">
        <v>44687</v>
      </c>
      <c r="C5014" s="9">
        <v>1</v>
      </c>
      <c r="D5014" s="7" t="s">
        <v>10185</v>
      </c>
      <c r="E5014" s="7" t="s">
        <v>592</v>
      </c>
      <c r="F5014" s="7" t="s">
        <v>10186</v>
      </c>
      <c r="G5014" s="8">
        <v>44613</v>
      </c>
      <c r="H5014" s="7" t="s">
        <v>2781</v>
      </c>
      <c r="I5014" s="7"/>
      <c r="J5014" s="7"/>
      <c r="K5014" s="9">
        <v>0</v>
      </c>
      <c r="L5014" s="9">
        <v>0</v>
      </c>
      <c r="M5014" s="9">
        <v>5292</v>
      </c>
      <c r="N5014" s="9">
        <v>1</v>
      </c>
      <c r="O5014" s="7" t="s">
        <v>53</v>
      </c>
      <c r="P5014" s="9">
        <v>0</v>
      </c>
      <c r="Q5014" s="9">
        <v>0</v>
      </c>
      <c r="R5014" s="9">
        <v>5292</v>
      </c>
    </row>
    <row r="5015" spans="1:18" x14ac:dyDescent="0.25">
      <c r="A5015" s="7" t="s">
        <v>10370</v>
      </c>
      <c r="B5015" s="8">
        <v>44687</v>
      </c>
      <c r="C5015" s="9">
        <v>1</v>
      </c>
      <c r="D5015" s="7" t="s">
        <v>10371</v>
      </c>
      <c r="E5015" s="7" t="s">
        <v>592</v>
      </c>
      <c r="F5015" s="7" t="s">
        <v>10372</v>
      </c>
      <c r="G5015" s="8">
        <v>44667</v>
      </c>
      <c r="H5015" s="7" t="s">
        <v>2781</v>
      </c>
      <c r="I5015" s="7"/>
      <c r="J5015" s="7"/>
      <c r="K5015" s="9">
        <v>0</v>
      </c>
      <c r="L5015" s="9">
        <v>0</v>
      </c>
      <c r="M5015" s="9">
        <v>24</v>
      </c>
      <c r="N5015" s="9">
        <v>1</v>
      </c>
      <c r="O5015" s="7" t="s">
        <v>71</v>
      </c>
      <c r="P5015" s="9">
        <v>0</v>
      </c>
      <c r="Q5015" s="9">
        <v>0</v>
      </c>
      <c r="R5015" s="9">
        <v>24</v>
      </c>
    </row>
    <row r="5016" spans="1:18" x14ac:dyDescent="0.25">
      <c r="A5016" s="7" t="s">
        <v>10373</v>
      </c>
      <c r="B5016" s="8">
        <v>44687</v>
      </c>
      <c r="C5016" s="9">
        <v>1</v>
      </c>
      <c r="D5016" s="7" t="s">
        <v>10374</v>
      </c>
      <c r="E5016" s="7" t="s">
        <v>592</v>
      </c>
      <c r="F5016" s="7" t="s">
        <v>10375</v>
      </c>
      <c r="G5016" s="8">
        <v>44667</v>
      </c>
      <c r="H5016" s="7" t="s">
        <v>2781</v>
      </c>
      <c r="I5016" s="7"/>
      <c r="J5016" s="7"/>
      <c r="K5016" s="9">
        <v>0</v>
      </c>
      <c r="L5016" s="9">
        <v>0</v>
      </c>
      <c r="M5016" s="9">
        <v>450</v>
      </c>
      <c r="N5016" s="9">
        <v>1</v>
      </c>
      <c r="O5016" s="7" t="s">
        <v>71</v>
      </c>
      <c r="P5016" s="9">
        <v>0</v>
      </c>
      <c r="Q5016" s="9">
        <v>0</v>
      </c>
      <c r="R5016" s="9">
        <v>450</v>
      </c>
    </row>
    <row r="5017" spans="1:18" x14ac:dyDescent="0.25">
      <c r="A5017" s="7" t="s">
        <v>10376</v>
      </c>
      <c r="B5017" s="8">
        <v>44687</v>
      </c>
      <c r="C5017" s="9">
        <v>1</v>
      </c>
      <c r="D5017" s="7" t="s">
        <v>10377</v>
      </c>
      <c r="E5017" s="7" t="s">
        <v>592</v>
      </c>
      <c r="F5017" s="7" t="s">
        <v>10378</v>
      </c>
      <c r="G5017" s="8">
        <v>44667</v>
      </c>
      <c r="H5017" s="7" t="s">
        <v>2781</v>
      </c>
      <c r="I5017" s="7"/>
      <c r="J5017" s="7"/>
      <c r="K5017" s="9">
        <v>0</v>
      </c>
      <c r="L5017" s="9">
        <v>0</v>
      </c>
      <c r="M5017" s="9">
        <v>10</v>
      </c>
      <c r="N5017" s="9">
        <v>1</v>
      </c>
      <c r="O5017" s="7" t="s">
        <v>71</v>
      </c>
      <c r="P5017" s="9">
        <v>0</v>
      </c>
      <c r="Q5017" s="9">
        <v>0</v>
      </c>
      <c r="R5017" s="9">
        <v>10</v>
      </c>
    </row>
    <row r="5018" spans="1:18" x14ac:dyDescent="0.25">
      <c r="A5018" s="7" t="s">
        <v>10379</v>
      </c>
      <c r="B5018" s="8">
        <v>44687</v>
      </c>
      <c r="C5018" s="9">
        <v>1</v>
      </c>
      <c r="D5018" s="7" t="s">
        <v>10380</v>
      </c>
      <c r="E5018" s="7" t="s">
        <v>592</v>
      </c>
      <c r="F5018" s="7" t="s">
        <v>10381</v>
      </c>
      <c r="G5018" s="8">
        <v>44667</v>
      </c>
      <c r="H5018" s="7" t="s">
        <v>2781</v>
      </c>
      <c r="I5018" s="7"/>
      <c r="J5018" s="7"/>
      <c r="K5018" s="9">
        <v>0</v>
      </c>
      <c r="L5018" s="9">
        <v>0</v>
      </c>
      <c r="M5018" s="9">
        <v>10</v>
      </c>
      <c r="N5018" s="9">
        <v>1</v>
      </c>
      <c r="O5018" s="7" t="s">
        <v>71</v>
      </c>
      <c r="P5018" s="9">
        <v>0</v>
      </c>
      <c r="Q5018" s="9">
        <v>0</v>
      </c>
      <c r="R5018" s="9">
        <v>10</v>
      </c>
    </row>
    <row r="5019" spans="1:18" x14ac:dyDescent="0.25">
      <c r="A5019" s="7" t="s">
        <v>10382</v>
      </c>
      <c r="B5019" s="8">
        <v>44687</v>
      </c>
      <c r="C5019" s="9">
        <v>1</v>
      </c>
      <c r="D5019" s="7" t="s">
        <v>10383</v>
      </c>
      <c r="E5019" s="7" t="s">
        <v>592</v>
      </c>
      <c r="F5019" s="7" t="s">
        <v>10384</v>
      </c>
      <c r="G5019" s="8">
        <v>44684</v>
      </c>
      <c r="H5019" s="7" t="s">
        <v>2781</v>
      </c>
      <c r="I5019" s="7"/>
      <c r="J5019" s="7"/>
      <c r="K5019" s="9">
        <v>0</v>
      </c>
      <c r="L5019" s="9">
        <v>0</v>
      </c>
      <c r="M5019" s="9">
        <v>20</v>
      </c>
      <c r="N5019" s="9">
        <v>1</v>
      </c>
      <c r="O5019" s="7" t="s">
        <v>71</v>
      </c>
      <c r="P5019" s="9">
        <v>0</v>
      </c>
      <c r="Q5019" s="9">
        <v>0</v>
      </c>
      <c r="R5019" s="9">
        <v>20</v>
      </c>
    </row>
    <row r="5020" spans="1:18" x14ac:dyDescent="0.25">
      <c r="A5020" s="7" t="s">
        <v>10385</v>
      </c>
      <c r="B5020" s="8">
        <v>44687</v>
      </c>
      <c r="C5020" s="9">
        <v>1</v>
      </c>
      <c r="D5020" s="7" t="s">
        <v>10386</v>
      </c>
      <c r="E5020" s="7" t="s">
        <v>592</v>
      </c>
      <c r="F5020" s="7" t="s">
        <v>10387</v>
      </c>
      <c r="G5020" s="8">
        <v>44672</v>
      </c>
      <c r="H5020" s="7" t="s">
        <v>2781</v>
      </c>
      <c r="I5020" s="7"/>
      <c r="J5020" s="7"/>
      <c r="K5020" s="9">
        <v>0</v>
      </c>
      <c r="L5020" s="9">
        <v>0</v>
      </c>
      <c r="M5020" s="9">
        <v>15</v>
      </c>
      <c r="N5020" s="9">
        <v>1</v>
      </c>
      <c r="O5020" s="7" t="s">
        <v>71</v>
      </c>
      <c r="P5020" s="9">
        <v>0</v>
      </c>
      <c r="Q5020" s="9">
        <v>0</v>
      </c>
      <c r="R5020" s="9">
        <v>15</v>
      </c>
    </row>
    <row r="5021" spans="1:18" x14ac:dyDescent="0.25">
      <c r="A5021" s="7" t="s">
        <v>10388</v>
      </c>
      <c r="B5021" s="8">
        <v>44688</v>
      </c>
      <c r="C5021" s="9">
        <v>1</v>
      </c>
      <c r="D5021" s="7" t="s">
        <v>10389</v>
      </c>
      <c r="E5021" s="7" t="s">
        <v>592</v>
      </c>
      <c r="F5021" s="7" t="s">
        <v>10390</v>
      </c>
      <c r="G5021" s="8">
        <v>44679</v>
      </c>
      <c r="H5021" s="7" t="s">
        <v>2781</v>
      </c>
      <c r="I5021" s="7"/>
      <c r="J5021" s="7"/>
      <c r="K5021" s="9">
        <v>0</v>
      </c>
      <c r="L5021" s="9">
        <v>0</v>
      </c>
      <c r="M5021" s="9">
        <v>1500</v>
      </c>
      <c r="N5021" s="9">
        <v>1</v>
      </c>
      <c r="O5021" s="7" t="s">
        <v>53</v>
      </c>
      <c r="P5021" s="9">
        <v>0</v>
      </c>
      <c r="Q5021" s="9">
        <v>0</v>
      </c>
      <c r="R5021" s="9">
        <v>1500</v>
      </c>
    </row>
    <row r="5022" spans="1:18" x14ac:dyDescent="0.25">
      <c r="A5022" s="7" t="s">
        <v>10391</v>
      </c>
      <c r="B5022" s="8">
        <v>44690</v>
      </c>
      <c r="C5022" s="9">
        <v>1</v>
      </c>
      <c r="D5022" s="7" t="s">
        <v>10392</v>
      </c>
      <c r="E5022" s="7" t="s">
        <v>592</v>
      </c>
      <c r="F5022" s="7" t="s">
        <v>10393</v>
      </c>
      <c r="G5022" s="8">
        <v>44681</v>
      </c>
      <c r="H5022" s="7" t="s">
        <v>2781</v>
      </c>
      <c r="I5022" s="7"/>
      <c r="J5022" s="7"/>
      <c r="K5022" s="9">
        <v>0</v>
      </c>
      <c r="L5022" s="9">
        <v>0</v>
      </c>
      <c r="M5022" s="9">
        <v>4000</v>
      </c>
      <c r="N5022" s="9">
        <v>1</v>
      </c>
      <c r="O5022" s="7" t="s">
        <v>53</v>
      </c>
      <c r="P5022" s="9">
        <v>0</v>
      </c>
      <c r="Q5022" s="9">
        <v>0</v>
      </c>
      <c r="R5022" s="9">
        <v>4000</v>
      </c>
    </row>
    <row r="5023" spans="1:18" x14ac:dyDescent="0.25">
      <c r="A5023" s="7" t="s">
        <v>10394</v>
      </c>
      <c r="B5023" s="8">
        <v>44690</v>
      </c>
      <c r="C5023" s="9">
        <v>1</v>
      </c>
      <c r="D5023" s="7" t="s">
        <v>10395</v>
      </c>
      <c r="E5023" s="7" t="s">
        <v>592</v>
      </c>
      <c r="F5023" s="7" t="s">
        <v>10396</v>
      </c>
      <c r="G5023" s="8">
        <v>44678</v>
      </c>
      <c r="H5023" s="7" t="s">
        <v>2781</v>
      </c>
      <c r="I5023" s="7"/>
      <c r="J5023" s="7"/>
      <c r="K5023" s="9">
        <v>0</v>
      </c>
      <c r="L5023" s="9">
        <v>0</v>
      </c>
      <c r="M5023" s="9">
        <v>112269</v>
      </c>
      <c r="N5023" s="9">
        <v>1</v>
      </c>
      <c r="O5023" s="7" t="s">
        <v>53</v>
      </c>
      <c r="P5023" s="9">
        <v>0</v>
      </c>
      <c r="Q5023" s="9">
        <v>0</v>
      </c>
      <c r="R5023" s="9">
        <v>112269</v>
      </c>
    </row>
    <row r="5024" spans="1:18" x14ac:dyDescent="0.25">
      <c r="A5024" s="7" t="s">
        <v>10397</v>
      </c>
      <c r="B5024" s="8">
        <v>44693</v>
      </c>
      <c r="C5024" s="9">
        <v>1</v>
      </c>
      <c r="D5024" s="7" t="s">
        <v>10398</v>
      </c>
      <c r="E5024" s="7" t="s">
        <v>592</v>
      </c>
      <c r="F5024" s="7" t="s">
        <v>10399</v>
      </c>
      <c r="G5024" s="8">
        <v>44678</v>
      </c>
      <c r="H5024" s="7" t="s">
        <v>2781</v>
      </c>
      <c r="I5024" s="7"/>
      <c r="J5024" s="7"/>
      <c r="K5024" s="9">
        <v>0</v>
      </c>
      <c r="L5024" s="9">
        <v>0</v>
      </c>
      <c r="M5024" s="9">
        <v>450</v>
      </c>
      <c r="N5024" s="9">
        <v>1</v>
      </c>
      <c r="O5024" s="7" t="s">
        <v>53</v>
      </c>
      <c r="P5024" s="9">
        <v>0</v>
      </c>
      <c r="Q5024" s="9">
        <v>0</v>
      </c>
      <c r="R5024" s="9">
        <v>450</v>
      </c>
    </row>
    <row r="5025" spans="1:18" x14ac:dyDescent="0.25">
      <c r="A5025" s="7" t="s">
        <v>10400</v>
      </c>
      <c r="B5025" s="8">
        <v>44693</v>
      </c>
      <c r="C5025" s="9">
        <v>1</v>
      </c>
      <c r="D5025" s="7" t="s">
        <v>10401</v>
      </c>
      <c r="E5025" s="7" t="s">
        <v>592</v>
      </c>
      <c r="F5025" s="7" t="s">
        <v>10402</v>
      </c>
      <c r="G5025" s="8">
        <v>44675</v>
      </c>
      <c r="H5025" s="7" t="s">
        <v>2781</v>
      </c>
      <c r="I5025" s="7"/>
      <c r="J5025" s="7"/>
      <c r="K5025" s="9">
        <v>0</v>
      </c>
      <c r="L5025" s="9">
        <v>0</v>
      </c>
      <c r="M5025" s="9">
        <v>200</v>
      </c>
      <c r="N5025" s="9">
        <v>1</v>
      </c>
      <c r="O5025" s="7" t="s">
        <v>53</v>
      </c>
      <c r="P5025" s="9">
        <v>0</v>
      </c>
      <c r="Q5025" s="9">
        <v>0</v>
      </c>
      <c r="R5025" s="9">
        <v>200</v>
      </c>
    </row>
    <row r="5026" spans="1:18" x14ac:dyDescent="0.25">
      <c r="A5026" s="7" t="s">
        <v>10403</v>
      </c>
      <c r="B5026" s="8">
        <v>44694</v>
      </c>
      <c r="C5026" s="9">
        <v>1</v>
      </c>
      <c r="D5026" s="7" t="s">
        <v>10404</v>
      </c>
      <c r="E5026" s="7" t="s">
        <v>592</v>
      </c>
      <c r="F5026" s="7" t="s">
        <v>10405</v>
      </c>
      <c r="G5026" s="8">
        <v>44599</v>
      </c>
      <c r="H5026" s="7" t="s">
        <v>2781</v>
      </c>
      <c r="I5026" s="7"/>
      <c r="J5026" s="7"/>
      <c r="K5026" s="9">
        <v>0</v>
      </c>
      <c r="L5026" s="9">
        <v>0</v>
      </c>
      <c r="M5026" s="9">
        <v>33750</v>
      </c>
      <c r="N5026" s="9">
        <v>1</v>
      </c>
      <c r="O5026" s="7" t="s">
        <v>53</v>
      </c>
      <c r="P5026" s="9">
        <v>0</v>
      </c>
      <c r="Q5026" s="9">
        <v>0</v>
      </c>
      <c r="R5026" s="9">
        <v>33750</v>
      </c>
    </row>
    <row r="5027" spans="1:18" x14ac:dyDescent="0.25">
      <c r="A5027" s="7" t="s">
        <v>10406</v>
      </c>
      <c r="B5027" s="8">
        <v>44694</v>
      </c>
      <c r="C5027" s="9">
        <v>1</v>
      </c>
      <c r="D5027" s="7" t="s">
        <v>10407</v>
      </c>
      <c r="E5027" s="7" t="s">
        <v>592</v>
      </c>
      <c r="F5027" s="7" t="s">
        <v>10408</v>
      </c>
      <c r="G5027" s="8">
        <v>44690</v>
      </c>
      <c r="H5027" s="7" t="s">
        <v>2781</v>
      </c>
      <c r="I5027" s="7"/>
      <c r="J5027" s="7"/>
      <c r="K5027" s="9">
        <v>0</v>
      </c>
      <c r="L5027" s="9">
        <v>0</v>
      </c>
      <c r="M5027" s="9">
        <v>1200</v>
      </c>
      <c r="N5027" s="9">
        <v>1</v>
      </c>
      <c r="O5027" s="7" t="s">
        <v>53</v>
      </c>
      <c r="P5027" s="9">
        <v>0</v>
      </c>
      <c r="Q5027" s="9">
        <v>0</v>
      </c>
      <c r="R5027" s="9">
        <v>1200</v>
      </c>
    </row>
    <row r="5028" spans="1:18" x14ac:dyDescent="0.25">
      <c r="A5028" s="7" t="s">
        <v>10409</v>
      </c>
      <c r="B5028" s="8">
        <v>44694</v>
      </c>
      <c r="C5028" s="9">
        <v>1</v>
      </c>
      <c r="D5028" s="7" t="s">
        <v>10410</v>
      </c>
      <c r="E5028" s="7" t="s">
        <v>592</v>
      </c>
      <c r="F5028" s="7" t="s">
        <v>10411</v>
      </c>
      <c r="G5028" s="8">
        <v>44690</v>
      </c>
      <c r="H5028" s="7" t="s">
        <v>2781</v>
      </c>
      <c r="I5028" s="7"/>
      <c r="J5028" s="7"/>
      <c r="K5028" s="9">
        <v>0</v>
      </c>
      <c r="L5028" s="9">
        <v>0</v>
      </c>
      <c r="M5028" s="9">
        <v>1200</v>
      </c>
      <c r="N5028" s="9">
        <v>1</v>
      </c>
      <c r="O5028" s="7" t="s">
        <v>53</v>
      </c>
      <c r="P5028" s="9">
        <v>0</v>
      </c>
      <c r="Q5028" s="9">
        <v>0</v>
      </c>
      <c r="R5028" s="9">
        <v>1200</v>
      </c>
    </row>
    <row r="5029" spans="1:18" x14ac:dyDescent="0.25">
      <c r="A5029" s="7" t="s">
        <v>10412</v>
      </c>
      <c r="B5029" s="8">
        <v>44694</v>
      </c>
      <c r="C5029" s="9">
        <v>1</v>
      </c>
      <c r="D5029" s="7" t="s">
        <v>10413</v>
      </c>
      <c r="E5029" s="7" t="s">
        <v>592</v>
      </c>
      <c r="F5029" s="7" t="s">
        <v>10414</v>
      </c>
      <c r="G5029" s="8">
        <v>44685</v>
      </c>
      <c r="H5029" s="7" t="s">
        <v>2781</v>
      </c>
      <c r="I5029" s="7"/>
      <c r="J5029" s="7"/>
      <c r="K5029" s="9">
        <v>0</v>
      </c>
      <c r="L5029" s="9">
        <v>0</v>
      </c>
      <c r="M5029" s="9">
        <v>2400</v>
      </c>
      <c r="N5029" s="9">
        <v>1</v>
      </c>
      <c r="O5029" s="7" t="s">
        <v>53</v>
      </c>
      <c r="P5029" s="9">
        <v>0</v>
      </c>
      <c r="Q5029" s="9">
        <v>0</v>
      </c>
      <c r="R5029" s="9">
        <v>2400</v>
      </c>
    </row>
    <row r="5030" spans="1:18" x14ac:dyDescent="0.25">
      <c r="A5030" s="7" t="s">
        <v>10415</v>
      </c>
      <c r="B5030" s="8">
        <v>44694</v>
      </c>
      <c r="C5030" s="9">
        <v>1</v>
      </c>
      <c r="D5030" s="7" t="s">
        <v>10416</v>
      </c>
      <c r="E5030" s="7" t="s">
        <v>592</v>
      </c>
      <c r="F5030" s="7" t="s">
        <v>10417</v>
      </c>
      <c r="G5030" s="8">
        <v>44691</v>
      </c>
      <c r="H5030" s="7" t="s">
        <v>2781</v>
      </c>
      <c r="I5030" s="7"/>
      <c r="J5030" s="7"/>
      <c r="K5030" s="9">
        <v>0</v>
      </c>
      <c r="L5030" s="9">
        <v>0</v>
      </c>
      <c r="M5030" s="9">
        <v>1200</v>
      </c>
      <c r="N5030" s="9">
        <v>1</v>
      </c>
      <c r="O5030" s="7" t="s">
        <v>53</v>
      </c>
      <c r="P5030" s="9">
        <v>0</v>
      </c>
      <c r="Q5030" s="9">
        <v>0</v>
      </c>
      <c r="R5030" s="9">
        <v>1200</v>
      </c>
    </row>
    <row r="5031" spans="1:18" x14ac:dyDescent="0.25">
      <c r="A5031" s="7" t="s">
        <v>10418</v>
      </c>
      <c r="B5031" s="8">
        <v>44694</v>
      </c>
      <c r="C5031" s="9">
        <v>1</v>
      </c>
      <c r="D5031" s="7" t="s">
        <v>10419</v>
      </c>
      <c r="E5031" s="7" t="s">
        <v>592</v>
      </c>
      <c r="F5031" s="7" t="s">
        <v>10420</v>
      </c>
      <c r="G5031" s="8">
        <v>44689</v>
      </c>
      <c r="H5031" s="7" t="s">
        <v>2781</v>
      </c>
      <c r="I5031" s="7"/>
      <c r="J5031" s="7"/>
      <c r="K5031" s="9">
        <v>0</v>
      </c>
      <c r="L5031" s="9">
        <v>0</v>
      </c>
      <c r="M5031" s="9">
        <v>1200</v>
      </c>
      <c r="N5031" s="9">
        <v>1</v>
      </c>
      <c r="O5031" s="7" t="s">
        <v>53</v>
      </c>
      <c r="P5031" s="9">
        <v>0</v>
      </c>
      <c r="Q5031" s="9">
        <v>0</v>
      </c>
      <c r="R5031" s="9">
        <v>1200</v>
      </c>
    </row>
    <row r="5032" spans="1:18" x14ac:dyDescent="0.25">
      <c r="A5032" s="7" t="s">
        <v>10421</v>
      </c>
      <c r="B5032" s="8">
        <v>44694</v>
      </c>
      <c r="C5032" s="9">
        <v>1</v>
      </c>
      <c r="D5032" s="7" t="s">
        <v>10422</v>
      </c>
      <c r="E5032" s="7" t="s">
        <v>592</v>
      </c>
      <c r="F5032" s="7" t="s">
        <v>10423</v>
      </c>
      <c r="G5032" s="8">
        <v>44691</v>
      </c>
      <c r="H5032" s="7" t="s">
        <v>2781</v>
      </c>
      <c r="I5032" s="7"/>
      <c r="J5032" s="7"/>
      <c r="K5032" s="9">
        <v>0</v>
      </c>
      <c r="L5032" s="9">
        <v>0</v>
      </c>
      <c r="M5032" s="9">
        <v>3000</v>
      </c>
      <c r="N5032" s="9">
        <v>1</v>
      </c>
      <c r="O5032" s="7" t="s">
        <v>53</v>
      </c>
      <c r="P5032" s="9">
        <v>0</v>
      </c>
      <c r="Q5032" s="9">
        <v>0</v>
      </c>
      <c r="R5032" s="9">
        <v>3000</v>
      </c>
    </row>
    <row r="5033" spans="1:18" x14ac:dyDescent="0.25">
      <c r="A5033" s="7" t="s">
        <v>10424</v>
      </c>
      <c r="B5033" s="8">
        <v>44694</v>
      </c>
      <c r="C5033" s="9">
        <v>1</v>
      </c>
      <c r="D5033" s="7" t="s">
        <v>10425</v>
      </c>
      <c r="E5033" s="7" t="s">
        <v>592</v>
      </c>
      <c r="F5033" s="7" t="s">
        <v>10426</v>
      </c>
      <c r="G5033" s="8">
        <v>44676</v>
      </c>
      <c r="H5033" s="7" t="s">
        <v>2781</v>
      </c>
      <c r="I5033" s="7"/>
      <c r="J5033" s="7"/>
      <c r="K5033" s="9">
        <v>0</v>
      </c>
      <c r="L5033" s="9">
        <v>0</v>
      </c>
      <c r="M5033" s="9">
        <v>16000</v>
      </c>
      <c r="N5033" s="9">
        <v>1</v>
      </c>
      <c r="O5033" s="7" t="s">
        <v>53</v>
      </c>
      <c r="P5033" s="9">
        <v>0</v>
      </c>
      <c r="Q5033" s="9">
        <v>0</v>
      </c>
      <c r="R5033" s="9">
        <v>16000</v>
      </c>
    </row>
    <row r="5034" spans="1:18" x14ac:dyDescent="0.25">
      <c r="A5034" s="7" t="s">
        <v>10427</v>
      </c>
      <c r="B5034" s="8">
        <v>44694</v>
      </c>
      <c r="C5034" s="9">
        <v>1</v>
      </c>
      <c r="D5034" s="7" t="s">
        <v>10428</v>
      </c>
      <c r="E5034" s="7" t="s">
        <v>592</v>
      </c>
      <c r="F5034" s="7" t="s">
        <v>10429</v>
      </c>
      <c r="G5034" s="8">
        <v>44679</v>
      </c>
      <c r="H5034" s="7" t="s">
        <v>2781</v>
      </c>
      <c r="I5034" s="7"/>
      <c r="J5034" s="7"/>
      <c r="K5034" s="9">
        <v>0</v>
      </c>
      <c r="L5034" s="9">
        <v>0</v>
      </c>
      <c r="M5034" s="9">
        <v>3000</v>
      </c>
      <c r="N5034" s="9">
        <v>1</v>
      </c>
      <c r="O5034" s="7" t="s">
        <v>53</v>
      </c>
      <c r="P5034" s="9">
        <v>0</v>
      </c>
      <c r="Q5034" s="9">
        <v>0</v>
      </c>
      <c r="R5034" s="9">
        <v>3000</v>
      </c>
    </row>
    <row r="5035" spans="1:18" x14ac:dyDescent="0.25">
      <c r="A5035" s="7" t="s">
        <v>10430</v>
      </c>
      <c r="B5035" s="8">
        <v>44694</v>
      </c>
      <c r="C5035" s="9">
        <v>1</v>
      </c>
      <c r="D5035" s="7" t="s">
        <v>10431</v>
      </c>
      <c r="E5035" s="7" t="s">
        <v>592</v>
      </c>
      <c r="F5035" s="7" t="s">
        <v>10432</v>
      </c>
      <c r="G5035" s="8">
        <v>44686</v>
      </c>
      <c r="H5035" s="7" t="s">
        <v>2781</v>
      </c>
      <c r="I5035" s="7"/>
      <c r="J5035" s="7"/>
      <c r="K5035" s="9">
        <v>0</v>
      </c>
      <c r="L5035" s="9">
        <v>0</v>
      </c>
      <c r="M5035" s="9">
        <v>400</v>
      </c>
      <c r="N5035" s="9">
        <v>1</v>
      </c>
      <c r="O5035" s="7" t="s">
        <v>53</v>
      </c>
      <c r="P5035" s="9">
        <v>0</v>
      </c>
      <c r="Q5035" s="9">
        <v>0</v>
      </c>
      <c r="R5035" s="9">
        <v>400</v>
      </c>
    </row>
    <row r="5036" spans="1:18" x14ac:dyDescent="0.25">
      <c r="A5036" s="7" t="s">
        <v>10433</v>
      </c>
      <c r="B5036" s="8">
        <v>44698</v>
      </c>
      <c r="C5036" s="9">
        <v>1</v>
      </c>
      <c r="D5036" s="7" t="s">
        <v>10434</v>
      </c>
      <c r="E5036" s="7" t="s">
        <v>592</v>
      </c>
      <c r="F5036" s="7" t="s">
        <v>10435</v>
      </c>
      <c r="G5036" s="8">
        <v>44676</v>
      </c>
      <c r="H5036" s="7" t="s">
        <v>2781</v>
      </c>
      <c r="I5036" s="7"/>
      <c r="J5036" s="7"/>
      <c r="K5036" s="9">
        <v>0</v>
      </c>
      <c r="L5036" s="9">
        <v>0</v>
      </c>
      <c r="M5036" s="9">
        <v>0</v>
      </c>
      <c r="N5036" s="9">
        <v>1</v>
      </c>
      <c r="O5036" s="7" t="s">
        <v>71</v>
      </c>
      <c r="P5036" s="9">
        <v>0</v>
      </c>
      <c r="Q5036" s="9">
        <v>0</v>
      </c>
      <c r="R5036" s="9">
        <v>250</v>
      </c>
    </row>
    <row r="5037" spans="1:18" x14ac:dyDescent="0.25">
      <c r="A5037" s="7" t="s">
        <v>10436</v>
      </c>
      <c r="B5037" s="8">
        <v>44698</v>
      </c>
      <c r="C5037" s="9">
        <v>1</v>
      </c>
      <c r="D5037" s="7" t="s">
        <v>10437</v>
      </c>
      <c r="E5037" s="7" t="s">
        <v>592</v>
      </c>
      <c r="F5037" s="7" t="s">
        <v>10438</v>
      </c>
      <c r="G5037" s="8">
        <v>44673</v>
      </c>
      <c r="H5037" s="7" t="s">
        <v>2781</v>
      </c>
      <c r="I5037" s="7"/>
      <c r="J5037" s="7"/>
      <c r="K5037" s="9">
        <v>0</v>
      </c>
      <c r="L5037" s="9">
        <v>0</v>
      </c>
      <c r="M5037" s="9">
        <v>250</v>
      </c>
      <c r="N5037" s="9">
        <v>1</v>
      </c>
      <c r="O5037" s="7" t="s">
        <v>71</v>
      </c>
      <c r="P5037" s="9">
        <v>0</v>
      </c>
      <c r="Q5037" s="9">
        <v>0</v>
      </c>
      <c r="R5037" s="9">
        <v>250</v>
      </c>
    </row>
    <row r="5038" spans="1:18" x14ac:dyDescent="0.25">
      <c r="A5038" s="7" t="s">
        <v>10439</v>
      </c>
      <c r="B5038" s="8">
        <v>44698</v>
      </c>
      <c r="C5038" s="9">
        <v>1</v>
      </c>
      <c r="D5038" s="7" t="s">
        <v>10440</v>
      </c>
      <c r="E5038" s="7" t="s">
        <v>592</v>
      </c>
      <c r="F5038" s="7" t="s">
        <v>10441</v>
      </c>
      <c r="G5038" s="8">
        <v>44684</v>
      </c>
      <c r="H5038" s="7" t="s">
        <v>2781</v>
      </c>
      <c r="I5038" s="7"/>
      <c r="J5038" s="7"/>
      <c r="K5038" s="9">
        <v>0</v>
      </c>
      <c r="L5038" s="9">
        <v>0</v>
      </c>
      <c r="M5038" s="9">
        <v>250</v>
      </c>
      <c r="N5038" s="9">
        <v>1</v>
      </c>
      <c r="O5038" s="7" t="s">
        <v>71</v>
      </c>
      <c r="P5038" s="9">
        <v>0</v>
      </c>
      <c r="Q5038" s="9">
        <v>0</v>
      </c>
      <c r="R5038" s="9">
        <v>250</v>
      </c>
    </row>
    <row r="5039" spans="1:18" x14ac:dyDescent="0.25">
      <c r="A5039" s="7" t="s">
        <v>10442</v>
      </c>
      <c r="B5039" s="8">
        <v>44705</v>
      </c>
      <c r="C5039" s="9">
        <v>1</v>
      </c>
      <c r="D5039" s="7" t="s">
        <v>10443</v>
      </c>
      <c r="E5039" s="7" t="s">
        <v>592</v>
      </c>
      <c r="F5039" s="7" t="s">
        <v>10444</v>
      </c>
      <c r="G5039" s="8">
        <v>44634</v>
      </c>
      <c r="H5039" s="7" t="s">
        <v>2781</v>
      </c>
      <c r="I5039" s="7"/>
      <c r="J5039" s="7"/>
      <c r="K5039" s="9">
        <v>0</v>
      </c>
      <c r="L5039" s="9">
        <v>0</v>
      </c>
      <c r="M5039" s="9">
        <v>3000</v>
      </c>
      <c r="N5039" s="9">
        <v>1</v>
      </c>
      <c r="O5039" s="7" t="s">
        <v>53</v>
      </c>
      <c r="P5039" s="9">
        <v>0</v>
      </c>
      <c r="Q5039" s="9">
        <v>0</v>
      </c>
      <c r="R5039" s="9">
        <v>3000</v>
      </c>
    </row>
    <row r="5040" spans="1:18" x14ac:dyDescent="0.25">
      <c r="A5040" s="7" t="s">
        <v>10445</v>
      </c>
      <c r="B5040" s="8">
        <v>44705</v>
      </c>
      <c r="C5040" s="9">
        <v>1</v>
      </c>
      <c r="D5040" s="7" t="s">
        <v>10446</v>
      </c>
      <c r="E5040" s="7" t="s">
        <v>592</v>
      </c>
      <c r="F5040" s="7" t="s">
        <v>10447</v>
      </c>
      <c r="G5040" s="8">
        <v>44634</v>
      </c>
      <c r="H5040" s="7" t="s">
        <v>2781</v>
      </c>
      <c r="I5040" s="7"/>
      <c r="J5040" s="7"/>
      <c r="K5040" s="9">
        <v>0</v>
      </c>
      <c r="L5040" s="9">
        <v>0</v>
      </c>
      <c r="M5040" s="9">
        <v>5000</v>
      </c>
      <c r="N5040" s="9">
        <v>1</v>
      </c>
      <c r="O5040" s="7" t="s">
        <v>53</v>
      </c>
      <c r="P5040" s="9">
        <v>0</v>
      </c>
      <c r="Q5040" s="9">
        <v>0</v>
      </c>
      <c r="R5040" s="9">
        <v>5000</v>
      </c>
    </row>
    <row r="5041" spans="1:18" x14ac:dyDescent="0.25">
      <c r="A5041" s="7" t="s">
        <v>10448</v>
      </c>
      <c r="B5041" s="8">
        <v>44711</v>
      </c>
      <c r="C5041" s="9">
        <v>1</v>
      </c>
      <c r="D5041" s="7" t="s">
        <v>10449</v>
      </c>
      <c r="E5041" s="7" t="s">
        <v>592</v>
      </c>
      <c r="F5041" s="7" t="s">
        <v>10450</v>
      </c>
      <c r="G5041" s="8">
        <v>44676</v>
      </c>
      <c r="H5041" s="7" t="s">
        <v>2781</v>
      </c>
      <c r="I5041" s="7"/>
      <c r="J5041" s="7"/>
      <c r="K5041" s="9">
        <v>0</v>
      </c>
      <c r="L5041" s="9">
        <v>0</v>
      </c>
      <c r="M5041" s="9">
        <v>0</v>
      </c>
      <c r="N5041" s="9">
        <v>1</v>
      </c>
      <c r="O5041" s="7" t="s">
        <v>71</v>
      </c>
      <c r="P5041" s="9">
        <v>0</v>
      </c>
      <c r="Q5041" s="9">
        <v>0</v>
      </c>
      <c r="R5041" s="9">
        <v>150</v>
      </c>
    </row>
    <row r="5042" spans="1:18" x14ac:dyDescent="0.25">
      <c r="A5042" s="7" t="s">
        <v>10451</v>
      </c>
      <c r="B5042" s="8">
        <v>44715</v>
      </c>
      <c r="C5042" s="9">
        <v>1</v>
      </c>
      <c r="D5042" s="7" t="s">
        <v>10452</v>
      </c>
      <c r="E5042" s="7" t="s">
        <v>592</v>
      </c>
      <c r="F5042" s="7" t="s">
        <v>10453</v>
      </c>
      <c r="G5042" s="8">
        <v>44695</v>
      </c>
      <c r="H5042" s="7" t="s">
        <v>2781</v>
      </c>
      <c r="I5042" s="7"/>
      <c r="J5042" s="7"/>
      <c r="K5042" s="9">
        <v>0</v>
      </c>
      <c r="L5042" s="9">
        <v>0</v>
      </c>
      <c r="M5042" s="9">
        <v>90</v>
      </c>
      <c r="N5042" s="9">
        <v>1</v>
      </c>
      <c r="O5042" s="7" t="s">
        <v>71</v>
      </c>
      <c r="P5042" s="9">
        <v>0</v>
      </c>
      <c r="Q5042" s="9">
        <v>0</v>
      </c>
      <c r="R5042" s="9">
        <v>90</v>
      </c>
    </row>
    <row r="5043" spans="1:18" x14ac:dyDescent="0.25">
      <c r="A5043" s="7" t="s">
        <v>10454</v>
      </c>
      <c r="B5043" s="8">
        <v>44715</v>
      </c>
      <c r="C5043" s="9">
        <v>1</v>
      </c>
      <c r="D5043" s="7" t="s">
        <v>10455</v>
      </c>
      <c r="E5043" s="7" t="s">
        <v>592</v>
      </c>
      <c r="F5043" s="7" t="s">
        <v>10456</v>
      </c>
      <c r="G5043" s="8">
        <v>44688</v>
      </c>
      <c r="H5043" s="7" t="s">
        <v>2781</v>
      </c>
      <c r="I5043" s="7"/>
      <c r="J5043" s="7"/>
      <c r="K5043" s="9">
        <v>0</v>
      </c>
      <c r="L5043" s="9">
        <v>0</v>
      </c>
      <c r="M5043" s="9">
        <v>45</v>
      </c>
      <c r="N5043" s="9">
        <v>1</v>
      </c>
      <c r="O5043" s="7" t="s">
        <v>71</v>
      </c>
      <c r="P5043" s="9">
        <v>0</v>
      </c>
      <c r="Q5043" s="9">
        <v>0</v>
      </c>
      <c r="R5043" s="9">
        <v>45</v>
      </c>
    </row>
    <row r="5044" spans="1:18" x14ac:dyDescent="0.25">
      <c r="A5044" s="7" t="s">
        <v>10457</v>
      </c>
      <c r="B5044" s="8">
        <v>44715</v>
      </c>
      <c r="C5044" s="9">
        <v>1</v>
      </c>
      <c r="D5044" s="7" t="s">
        <v>10458</v>
      </c>
      <c r="E5044" s="7" t="s">
        <v>592</v>
      </c>
      <c r="F5044" s="7" t="s">
        <v>10459</v>
      </c>
      <c r="G5044" s="8">
        <v>44685</v>
      </c>
      <c r="H5044" s="7" t="s">
        <v>2781</v>
      </c>
      <c r="I5044" s="7"/>
      <c r="J5044" s="7"/>
      <c r="K5044" s="9">
        <v>0</v>
      </c>
      <c r="L5044" s="9">
        <v>0</v>
      </c>
      <c r="M5044" s="9">
        <v>0</v>
      </c>
      <c r="N5044" s="9">
        <v>1</v>
      </c>
      <c r="O5044" s="7" t="s">
        <v>71</v>
      </c>
      <c r="P5044" s="9">
        <v>0</v>
      </c>
      <c r="Q5044" s="9">
        <v>0</v>
      </c>
      <c r="R5044" s="9">
        <v>45</v>
      </c>
    </row>
    <row r="5045" spans="1:18" x14ac:dyDescent="0.25">
      <c r="A5045" s="7" t="s">
        <v>10460</v>
      </c>
      <c r="B5045" s="8">
        <v>44715</v>
      </c>
      <c r="C5045" s="9">
        <v>1</v>
      </c>
      <c r="D5045" s="7" t="s">
        <v>10461</v>
      </c>
      <c r="E5045" s="7" t="s">
        <v>592</v>
      </c>
      <c r="F5045" s="7" t="s">
        <v>10462</v>
      </c>
      <c r="G5045" s="8">
        <v>44664</v>
      </c>
      <c r="H5045" s="7" t="s">
        <v>2781</v>
      </c>
      <c r="I5045" s="7"/>
      <c r="J5045" s="7"/>
      <c r="K5045" s="9">
        <v>0</v>
      </c>
      <c r="L5045" s="9">
        <v>0</v>
      </c>
      <c r="M5045" s="9">
        <v>45</v>
      </c>
      <c r="N5045" s="9">
        <v>1</v>
      </c>
      <c r="O5045" s="7" t="s">
        <v>71</v>
      </c>
      <c r="P5045" s="9">
        <v>0</v>
      </c>
      <c r="Q5045" s="9">
        <v>0</v>
      </c>
      <c r="R5045" s="9">
        <v>45</v>
      </c>
    </row>
    <row r="5046" spans="1:18" x14ac:dyDescent="0.25">
      <c r="A5046" s="7" t="s">
        <v>10463</v>
      </c>
      <c r="B5046" s="8">
        <v>44715</v>
      </c>
      <c r="C5046" s="9">
        <v>1</v>
      </c>
      <c r="D5046" s="7" t="s">
        <v>10464</v>
      </c>
      <c r="E5046" s="7" t="s">
        <v>592</v>
      </c>
      <c r="F5046" s="7" t="s">
        <v>10465</v>
      </c>
      <c r="G5046" s="8">
        <v>44680</v>
      </c>
      <c r="H5046" s="7" t="s">
        <v>2781</v>
      </c>
      <c r="I5046" s="7"/>
      <c r="J5046" s="7"/>
      <c r="K5046" s="9">
        <v>0</v>
      </c>
      <c r="L5046" s="9">
        <v>0</v>
      </c>
      <c r="M5046" s="9">
        <v>90</v>
      </c>
      <c r="N5046" s="9">
        <v>1</v>
      </c>
      <c r="O5046" s="7" t="s">
        <v>71</v>
      </c>
      <c r="P5046" s="9">
        <v>0</v>
      </c>
      <c r="Q5046" s="9">
        <v>0</v>
      </c>
      <c r="R5046" s="9">
        <v>90</v>
      </c>
    </row>
    <row r="5047" spans="1:18" x14ac:dyDescent="0.25">
      <c r="A5047" s="7" t="s">
        <v>10466</v>
      </c>
      <c r="B5047" s="8">
        <v>44715</v>
      </c>
      <c r="C5047" s="9">
        <v>1</v>
      </c>
      <c r="D5047" s="7" t="s">
        <v>10467</v>
      </c>
      <c r="E5047" s="7" t="s">
        <v>592</v>
      </c>
      <c r="F5047" s="7" t="s">
        <v>10468</v>
      </c>
      <c r="G5047" s="8">
        <v>44675</v>
      </c>
      <c r="H5047" s="7" t="s">
        <v>2781</v>
      </c>
      <c r="I5047" s="7"/>
      <c r="J5047" s="7"/>
      <c r="K5047" s="9">
        <v>0</v>
      </c>
      <c r="L5047" s="9">
        <v>0</v>
      </c>
      <c r="M5047" s="9">
        <v>45</v>
      </c>
      <c r="N5047" s="9">
        <v>1</v>
      </c>
      <c r="O5047" s="7" t="s">
        <v>71</v>
      </c>
      <c r="P5047" s="9">
        <v>0</v>
      </c>
      <c r="Q5047" s="9">
        <v>0</v>
      </c>
      <c r="R5047" s="9">
        <v>45</v>
      </c>
    </row>
    <row r="5048" spans="1:18" x14ac:dyDescent="0.25">
      <c r="A5048" s="7" t="s">
        <v>10469</v>
      </c>
      <c r="B5048" s="8">
        <v>44715</v>
      </c>
      <c r="C5048" s="9">
        <v>1</v>
      </c>
      <c r="D5048" s="7" t="s">
        <v>10470</v>
      </c>
      <c r="E5048" s="7" t="s">
        <v>592</v>
      </c>
      <c r="F5048" s="7" t="s">
        <v>10471</v>
      </c>
      <c r="G5048" s="8">
        <v>44680</v>
      </c>
      <c r="H5048" s="7" t="s">
        <v>2781</v>
      </c>
      <c r="I5048" s="7"/>
      <c r="J5048" s="7"/>
      <c r="K5048" s="9">
        <v>0</v>
      </c>
      <c r="L5048" s="9">
        <v>0</v>
      </c>
      <c r="M5048" s="9">
        <v>45</v>
      </c>
      <c r="N5048" s="9">
        <v>1</v>
      </c>
      <c r="O5048" s="7" t="s">
        <v>71</v>
      </c>
      <c r="P5048" s="9">
        <v>0</v>
      </c>
      <c r="Q5048" s="9">
        <v>0</v>
      </c>
      <c r="R5048" s="9">
        <v>45</v>
      </c>
    </row>
    <row r="5049" spans="1:18" x14ac:dyDescent="0.25">
      <c r="A5049" s="7" t="s">
        <v>10472</v>
      </c>
      <c r="B5049" s="8">
        <v>44716</v>
      </c>
      <c r="C5049" s="9">
        <v>1</v>
      </c>
      <c r="D5049" s="7" t="s">
        <v>10473</v>
      </c>
      <c r="E5049" s="7" t="s">
        <v>592</v>
      </c>
      <c r="F5049" s="7" t="s">
        <v>10474</v>
      </c>
      <c r="G5049" s="8">
        <v>44687</v>
      </c>
      <c r="H5049" s="7" t="s">
        <v>2781</v>
      </c>
      <c r="I5049" s="7"/>
      <c r="J5049" s="7"/>
      <c r="K5049" s="9">
        <v>0</v>
      </c>
      <c r="L5049" s="9">
        <v>0</v>
      </c>
      <c r="M5049" s="9">
        <v>45</v>
      </c>
      <c r="N5049" s="9">
        <v>1</v>
      </c>
      <c r="O5049" s="7" t="s">
        <v>71</v>
      </c>
      <c r="P5049" s="9">
        <v>0</v>
      </c>
      <c r="Q5049" s="9">
        <v>0</v>
      </c>
      <c r="R5049" s="9">
        <v>45</v>
      </c>
    </row>
    <row r="5050" spans="1:18" x14ac:dyDescent="0.25">
      <c r="A5050" s="7" t="s">
        <v>10475</v>
      </c>
      <c r="B5050" s="8">
        <v>44716</v>
      </c>
      <c r="C5050" s="9">
        <v>1</v>
      </c>
      <c r="D5050" s="7" t="s">
        <v>10476</v>
      </c>
      <c r="E5050" s="7" t="s">
        <v>592</v>
      </c>
      <c r="F5050" s="7" t="s">
        <v>10477</v>
      </c>
      <c r="G5050" s="8">
        <v>44715</v>
      </c>
      <c r="H5050" s="7" t="s">
        <v>2781</v>
      </c>
      <c r="I5050" s="7"/>
      <c r="J5050" s="7"/>
      <c r="K5050" s="9">
        <v>0</v>
      </c>
      <c r="L5050" s="9">
        <v>0</v>
      </c>
      <c r="M5050" s="9">
        <v>90</v>
      </c>
      <c r="N5050" s="9">
        <v>1</v>
      </c>
      <c r="O5050" s="7" t="s">
        <v>71</v>
      </c>
      <c r="P5050" s="9">
        <v>0</v>
      </c>
      <c r="Q5050" s="9">
        <v>0</v>
      </c>
      <c r="R5050" s="9">
        <v>90</v>
      </c>
    </row>
    <row r="5051" spans="1:18" x14ac:dyDescent="0.25">
      <c r="A5051" s="7" t="s">
        <v>10478</v>
      </c>
      <c r="B5051" s="8">
        <v>44720</v>
      </c>
      <c r="C5051" s="9">
        <v>1</v>
      </c>
      <c r="D5051" s="7" t="s">
        <v>10479</v>
      </c>
      <c r="E5051" s="7" t="s">
        <v>592</v>
      </c>
      <c r="F5051" s="7" t="s">
        <v>10480</v>
      </c>
      <c r="G5051" s="8">
        <v>44655</v>
      </c>
      <c r="H5051" s="7" t="s">
        <v>2781</v>
      </c>
      <c r="I5051" s="7"/>
      <c r="J5051" s="7"/>
      <c r="K5051" s="9">
        <v>0</v>
      </c>
      <c r="L5051" s="9">
        <v>0</v>
      </c>
      <c r="M5051" s="9">
        <v>0</v>
      </c>
      <c r="N5051" s="9">
        <v>1</v>
      </c>
      <c r="O5051" s="7" t="s">
        <v>71</v>
      </c>
      <c r="P5051" s="9">
        <v>0</v>
      </c>
      <c r="Q5051" s="9">
        <v>0</v>
      </c>
      <c r="R5051" s="9">
        <v>90</v>
      </c>
    </row>
    <row r="5052" spans="1:18" x14ac:dyDescent="0.25">
      <c r="A5052" s="7" t="s">
        <v>10481</v>
      </c>
      <c r="B5052" s="8">
        <v>44720</v>
      </c>
      <c r="C5052" s="9">
        <v>1</v>
      </c>
      <c r="D5052" s="7" t="s">
        <v>10482</v>
      </c>
      <c r="E5052" s="7" t="s">
        <v>592</v>
      </c>
      <c r="F5052" s="7" t="s">
        <v>10483</v>
      </c>
      <c r="G5052" s="8">
        <v>44660</v>
      </c>
      <c r="H5052" s="7" t="s">
        <v>2781</v>
      </c>
      <c r="I5052" s="7"/>
      <c r="J5052" s="7"/>
      <c r="K5052" s="9">
        <v>0</v>
      </c>
      <c r="L5052" s="9">
        <v>0</v>
      </c>
      <c r="M5052" s="9">
        <v>90</v>
      </c>
      <c r="N5052" s="9">
        <v>1</v>
      </c>
      <c r="O5052" s="7" t="s">
        <v>71</v>
      </c>
      <c r="P5052" s="9">
        <v>0</v>
      </c>
      <c r="Q5052" s="9">
        <v>0</v>
      </c>
      <c r="R5052" s="9">
        <v>90</v>
      </c>
    </row>
    <row r="5053" spans="1:18" x14ac:dyDescent="0.25">
      <c r="A5053" s="7" t="s">
        <v>10484</v>
      </c>
      <c r="B5053" s="8">
        <v>44720</v>
      </c>
      <c r="C5053" s="9">
        <v>1</v>
      </c>
      <c r="D5053" s="7" t="s">
        <v>10485</v>
      </c>
      <c r="E5053" s="7" t="s">
        <v>592</v>
      </c>
      <c r="F5053" s="7" t="s">
        <v>10486</v>
      </c>
      <c r="G5053" s="8">
        <v>44667</v>
      </c>
      <c r="H5053" s="7" t="s">
        <v>2781</v>
      </c>
      <c r="I5053" s="7"/>
      <c r="J5053" s="7"/>
      <c r="K5053" s="9">
        <v>0</v>
      </c>
      <c r="L5053" s="9">
        <v>0</v>
      </c>
      <c r="M5053" s="9">
        <v>90</v>
      </c>
      <c r="N5053" s="9">
        <v>1</v>
      </c>
      <c r="O5053" s="7" t="s">
        <v>71</v>
      </c>
      <c r="P5053" s="9">
        <v>0</v>
      </c>
      <c r="Q5053" s="9">
        <v>0</v>
      </c>
      <c r="R5053" s="9">
        <v>90</v>
      </c>
    </row>
    <row r="5054" spans="1:18" x14ac:dyDescent="0.25">
      <c r="A5054" s="7" t="s">
        <v>10487</v>
      </c>
      <c r="B5054" s="8">
        <v>44720</v>
      </c>
      <c r="C5054" s="9">
        <v>1</v>
      </c>
      <c r="D5054" s="7" t="s">
        <v>10488</v>
      </c>
      <c r="E5054" s="7" t="s">
        <v>592</v>
      </c>
      <c r="F5054" s="7" t="s">
        <v>10489</v>
      </c>
      <c r="G5054" s="8">
        <v>44688</v>
      </c>
      <c r="H5054" s="7" t="s">
        <v>2781</v>
      </c>
      <c r="I5054" s="7"/>
      <c r="J5054" s="7"/>
      <c r="K5054" s="9">
        <v>0</v>
      </c>
      <c r="L5054" s="9">
        <v>0</v>
      </c>
      <c r="M5054" s="9">
        <v>1500</v>
      </c>
      <c r="N5054" s="9">
        <v>1</v>
      </c>
      <c r="O5054" s="7" t="s">
        <v>53</v>
      </c>
      <c r="P5054" s="9">
        <v>0</v>
      </c>
      <c r="Q5054" s="9">
        <v>0</v>
      </c>
      <c r="R5054" s="9">
        <v>1500</v>
      </c>
    </row>
    <row r="5055" spans="1:18" x14ac:dyDescent="0.25">
      <c r="A5055" s="7" t="s">
        <v>10490</v>
      </c>
      <c r="B5055" s="8">
        <v>44720</v>
      </c>
      <c r="C5055" s="9">
        <v>1</v>
      </c>
      <c r="D5055" s="7" t="s">
        <v>10491</v>
      </c>
      <c r="E5055" s="7" t="s">
        <v>592</v>
      </c>
      <c r="F5055" s="7" t="s">
        <v>10492</v>
      </c>
      <c r="G5055" s="8">
        <v>44683</v>
      </c>
      <c r="H5055" s="7" t="s">
        <v>2781</v>
      </c>
      <c r="I5055" s="7"/>
      <c r="J5055" s="7"/>
      <c r="K5055" s="9">
        <v>0</v>
      </c>
      <c r="L5055" s="9">
        <v>0</v>
      </c>
      <c r="M5055" s="9">
        <v>90</v>
      </c>
      <c r="N5055" s="9">
        <v>1</v>
      </c>
      <c r="O5055" s="7" t="s">
        <v>71</v>
      </c>
      <c r="P5055" s="9">
        <v>0</v>
      </c>
      <c r="Q5055" s="9">
        <v>0</v>
      </c>
      <c r="R5055" s="9">
        <v>90</v>
      </c>
    </row>
    <row r="5056" spans="1:18" x14ac:dyDescent="0.25">
      <c r="A5056" s="7" t="s">
        <v>10493</v>
      </c>
      <c r="B5056" s="8">
        <v>44720</v>
      </c>
      <c r="C5056" s="9">
        <v>1</v>
      </c>
      <c r="D5056" s="7" t="s">
        <v>10494</v>
      </c>
      <c r="E5056" s="7" t="s">
        <v>592</v>
      </c>
      <c r="F5056" s="7" t="s">
        <v>10495</v>
      </c>
      <c r="G5056" s="8">
        <v>44687</v>
      </c>
      <c r="H5056" s="7" t="s">
        <v>2781</v>
      </c>
      <c r="I5056" s="7"/>
      <c r="J5056" s="7"/>
      <c r="K5056" s="9">
        <v>0</v>
      </c>
      <c r="L5056" s="9">
        <v>0</v>
      </c>
      <c r="M5056" s="9">
        <v>90</v>
      </c>
      <c r="N5056" s="9">
        <v>1</v>
      </c>
      <c r="O5056" s="7" t="s">
        <v>71</v>
      </c>
      <c r="P5056" s="9">
        <v>0</v>
      </c>
      <c r="Q5056" s="9">
        <v>0</v>
      </c>
      <c r="R5056" s="9">
        <v>90</v>
      </c>
    </row>
    <row r="5057" spans="1:18" x14ac:dyDescent="0.25">
      <c r="A5057" s="7" t="s">
        <v>10496</v>
      </c>
      <c r="B5057" s="8">
        <v>44720</v>
      </c>
      <c r="C5057" s="9">
        <v>1</v>
      </c>
      <c r="D5057" s="7" t="s">
        <v>10497</v>
      </c>
      <c r="E5057" s="7" t="s">
        <v>592</v>
      </c>
      <c r="F5057" s="7" t="s">
        <v>10498</v>
      </c>
      <c r="G5057" s="8">
        <v>44676</v>
      </c>
      <c r="H5057" s="7" t="s">
        <v>2781</v>
      </c>
      <c r="I5057" s="7"/>
      <c r="J5057" s="7"/>
      <c r="K5057" s="9">
        <v>0</v>
      </c>
      <c r="L5057" s="9">
        <v>0</v>
      </c>
      <c r="M5057" s="9">
        <v>75</v>
      </c>
      <c r="N5057" s="9">
        <v>1</v>
      </c>
      <c r="O5057" s="7" t="s">
        <v>71</v>
      </c>
      <c r="P5057" s="9">
        <v>0</v>
      </c>
      <c r="Q5057" s="9">
        <v>0</v>
      </c>
      <c r="R5057" s="9">
        <v>75</v>
      </c>
    </row>
    <row r="5058" spans="1:18" x14ac:dyDescent="0.25">
      <c r="A5058" s="7" t="s">
        <v>10499</v>
      </c>
      <c r="B5058" s="8">
        <v>44721</v>
      </c>
      <c r="C5058" s="9">
        <v>1</v>
      </c>
      <c r="D5058" s="7" t="s">
        <v>10500</v>
      </c>
      <c r="E5058" s="7" t="s">
        <v>592</v>
      </c>
      <c r="F5058" s="7" t="s">
        <v>10501</v>
      </c>
      <c r="G5058" s="8">
        <v>44648</v>
      </c>
      <c r="H5058" s="7" t="s">
        <v>2781</v>
      </c>
      <c r="I5058" s="7"/>
      <c r="J5058" s="7"/>
      <c r="K5058" s="9">
        <v>0</v>
      </c>
      <c r="L5058" s="9">
        <v>0</v>
      </c>
      <c r="M5058" s="9">
        <v>90</v>
      </c>
      <c r="N5058" s="9">
        <v>1</v>
      </c>
      <c r="O5058" s="7" t="s">
        <v>71</v>
      </c>
      <c r="P5058" s="9">
        <v>0</v>
      </c>
      <c r="Q5058" s="9">
        <v>0</v>
      </c>
      <c r="R5058" s="9">
        <v>90</v>
      </c>
    </row>
    <row r="5059" spans="1:18" x14ac:dyDescent="0.25">
      <c r="A5059" s="7" t="s">
        <v>10502</v>
      </c>
      <c r="B5059" s="8">
        <v>44725</v>
      </c>
      <c r="C5059" s="9">
        <v>1</v>
      </c>
      <c r="D5059" s="7" t="s">
        <v>10503</v>
      </c>
      <c r="E5059" s="7" t="s">
        <v>592</v>
      </c>
      <c r="F5059" s="7" t="s">
        <v>10504</v>
      </c>
      <c r="G5059" s="8">
        <v>44660</v>
      </c>
      <c r="H5059" s="7" t="s">
        <v>2781</v>
      </c>
      <c r="I5059" s="7"/>
      <c r="J5059" s="7"/>
      <c r="K5059" s="9">
        <v>0</v>
      </c>
      <c r="L5059" s="9">
        <v>0</v>
      </c>
      <c r="M5059" s="9">
        <v>295</v>
      </c>
      <c r="N5059" s="9">
        <v>1</v>
      </c>
      <c r="O5059" s="7" t="s">
        <v>71</v>
      </c>
      <c r="P5059" s="9">
        <v>0</v>
      </c>
      <c r="Q5059" s="9">
        <v>0</v>
      </c>
      <c r="R5059" s="9">
        <v>295</v>
      </c>
    </row>
    <row r="5060" spans="1:18" x14ac:dyDescent="0.25">
      <c r="A5060" s="7" t="s">
        <v>10505</v>
      </c>
      <c r="B5060" s="8">
        <v>44725</v>
      </c>
      <c r="C5060" s="9">
        <v>1</v>
      </c>
      <c r="D5060" s="7" t="s">
        <v>10506</v>
      </c>
      <c r="E5060" s="7" t="s">
        <v>592</v>
      </c>
      <c r="F5060" s="7" t="s">
        <v>10507</v>
      </c>
      <c r="G5060" s="8">
        <v>44697</v>
      </c>
      <c r="H5060" s="7" t="s">
        <v>2781</v>
      </c>
      <c r="I5060" s="7"/>
      <c r="J5060" s="7"/>
      <c r="K5060" s="9">
        <v>0</v>
      </c>
      <c r="L5060" s="9">
        <v>0</v>
      </c>
      <c r="M5060" s="9">
        <v>1200</v>
      </c>
      <c r="N5060" s="9">
        <v>1</v>
      </c>
      <c r="O5060" s="7" t="s">
        <v>53</v>
      </c>
      <c r="P5060" s="9">
        <v>0</v>
      </c>
      <c r="Q5060" s="9">
        <v>0</v>
      </c>
      <c r="R5060" s="9">
        <v>1200</v>
      </c>
    </row>
    <row r="5061" spans="1:18" x14ac:dyDescent="0.25">
      <c r="A5061" s="7" t="s">
        <v>10508</v>
      </c>
      <c r="B5061" s="8">
        <v>44725</v>
      </c>
      <c r="C5061" s="9">
        <v>1</v>
      </c>
      <c r="D5061" s="7" t="s">
        <v>10509</v>
      </c>
      <c r="E5061" s="7" t="s">
        <v>592</v>
      </c>
      <c r="F5061" s="7" t="s">
        <v>10510</v>
      </c>
      <c r="G5061" s="8">
        <v>44709</v>
      </c>
      <c r="H5061" s="7" t="s">
        <v>2781</v>
      </c>
      <c r="I5061" s="7"/>
      <c r="J5061" s="7"/>
      <c r="K5061" s="9">
        <v>0</v>
      </c>
      <c r="L5061" s="9">
        <v>0</v>
      </c>
      <c r="M5061" s="9">
        <v>1200</v>
      </c>
      <c r="N5061" s="9">
        <v>1</v>
      </c>
      <c r="O5061" s="7" t="s">
        <v>53</v>
      </c>
      <c r="P5061" s="9">
        <v>0</v>
      </c>
      <c r="Q5061" s="9">
        <v>0</v>
      </c>
      <c r="R5061" s="9">
        <v>1200</v>
      </c>
    </row>
    <row r="5062" spans="1:18" x14ac:dyDescent="0.25">
      <c r="A5062" s="7" t="s">
        <v>10511</v>
      </c>
      <c r="B5062" s="8">
        <v>44725</v>
      </c>
      <c r="C5062" s="9">
        <v>1</v>
      </c>
      <c r="D5062" s="7" t="s">
        <v>10512</v>
      </c>
      <c r="E5062" s="7" t="s">
        <v>592</v>
      </c>
      <c r="F5062" s="7" t="s">
        <v>10513</v>
      </c>
      <c r="G5062" s="8">
        <v>44715</v>
      </c>
      <c r="H5062" s="7" t="s">
        <v>2781</v>
      </c>
      <c r="I5062" s="7"/>
      <c r="J5062" s="7"/>
      <c r="K5062" s="9">
        <v>0</v>
      </c>
      <c r="L5062" s="9">
        <v>0</v>
      </c>
      <c r="M5062" s="9">
        <v>1200</v>
      </c>
      <c r="N5062" s="9">
        <v>1</v>
      </c>
      <c r="O5062" s="7" t="s">
        <v>53</v>
      </c>
      <c r="P5062" s="9">
        <v>0</v>
      </c>
      <c r="Q5062" s="9">
        <v>0</v>
      </c>
      <c r="R5062" s="9">
        <v>1200</v>
      </c>
    </row>
    <row r="5063" spans="1:18" x14ac:dyDescent="0.25">
      <c r="A5063" s="7" t="s">
        <v>10514</v>
      </c>
      <c r="B5063" s="8">
        <v>44729</v>
      </c>
      <c r="C5063" s="9">
        <v>1</v>
      </c>
      <c r="D5063" s="7" t="s">
        <v>10515</v>
      </c>
      <c r="E5063" s="7" t="s">
        <v>592</v>
      </c>
      <c r="F5063" s="7" t="s">
        <v>10516</v>
      </c>
      <c r="G5063" s="8">
        <v>44704</v>
      </c>
      <c r="H5063" s="7" t="s">
        <v>2781</v>
      </c>
      <c r="I5063" s="7"/>
      <c r="J5063" s="7"/>
      <c r="K5063" s="9">
        <v>0</v>
      </c>
      <c r="L5063" s="9">
        <v>0</v>
      </c>
      <c r="M5063" s="9">
        <v>6000</v>
      </c>
      <c r="N5063" s="9">
        <v>1</v>
      </c>
      <c r="O5063" s="7" t="s">
        <v>53</v>
      </c>
      <c r="P5063" s="9">
        <v>0</v>
      </c>
      <c r="Q5063" s="9">
        <v>0</v>
      </c>
      <c r="R5063" s="9">
        <v>6000</v>
      </c>
    </row>
    <row r="5064" spans="1:18" x14ac:dyDescent="0.25">
      <c r="A5064" s="7" t="s">
        <v>10517</v>
      </c>
      <c r="B5064" s="8">
        <v>44729</v>
      </c>
      <c r="C5064" s="9">
        <v>1</v>
      </c>
      <c r="D5064" s="7" t="s">
        <v>10518</v>
      </c>
      <c r="E5064" s="7" t="s">
        <v>592</v>
      </c>
      <c r="F5064" s="7" t="s">
        <v>10519</v>
      </c>
      <c r="G5064" s="8">
        <v>44695</v>
      </c>
      <c r="H5064" s="7" t="s">
        <v>2781</v>
      </c>
      <c r="I5064" s="7"/>
      <c r="J5064" s="7"/>
      <c r="K5064" s="9">
        <v>0</v>
      </c>
      <c r="L5064" s="9">
        <v>0</v>
      </c>
      <c r="M5064" s="9">
        <v>2800</v>
      </c>
      <c r="N5064" s="9">
        <v>1</v>
      </c>
      <c r="O5064" s="7" t="s">
        <v>53</v>
      </c>
      <c r="P5064" s="9">
        <v>0</v>
      </c>
      <c r="Q5064" s="9">
        <v>0</v>
      </c>
      <c r="R5064" s="9">
        <v>2800</v>
      </c>
    </row>
    <row r="5065" spans="1:18" x14ac:dyDescent="0.25">
      <c r="A5065" s="7" t="s">
        <v>10520</v>
      </c>
      <c r="B5065" s="8">
        <v>44729</v>
      </c>
      <c r="C5065" s="9">
        <v>1</v>
      </c>
      <c r="D5065" s="7" t="s">
        <v>10521</v>
      </c>
      <c r="E5065" s="7" t="s">
        <v>592</v>
      </c>
      <c r="F5065" s="7" t="s">
        <v>10522</v>
      </c>
      <c r="G5065" s="8">
        <v>44674</v>
      </c>
      <c r="H5065" s="7" t="s">
        <v>2781</v>
      </c>
      <c r="I5065" s="7"/>
      <c r="J5065" s="7"/>
      <c r="K5065" s="9">
        <v>0</v>
      </c>
      <c r="L5065" s="9">
        <v>0</v>
      </c>
      <c r="M5065" s="9">
        <v>0</v>
      </c>
      <c r="N5065" s="9">
        <v>1</v>
      </c>
      <c r="O5065" s="7" t="s">
        <v>53</v>
      </c>
      <c r="P5065" s="9">
        <v>0</v>
      </c>
      <c r="Q5065" s="9">
        <v>0</v>
      </c>
      <c r="R5065" s="9">
        <v>10000</v>
      </c>
    </row>
    <row r="5066" spans="1:18" x14ac:dyDescent="0.25">
      <c r="A5066" s="7" t="s">
        <v>10523</v>
      </c>
      <c r="B5066" s="8">
        <v>44729</v>
      </c>
      <c r="C5066" s="9">
        <v>1</v>
      </c>
      <c r="D5066" s="7" t="s">
        <v>10524</v>
      </c>
      <c r="E5066" s="7" t="s">
        <v>592</v>
      </c>
      <c r="F5066" s="7" t="s">
        <v>10525</v>
      </c>
      <c r="G5066" s="8">
        <v>44725</v>
      </c>
      <c r="H5066" s="7" t="s">
        <v>2781</v>
      </c>
      <c r="I5066" s="7"/>
      <c r="J5066" s="7"/>
      <c r="K5066" s="9">
        <v>0</v>
      </c>
      <c r="L5066" s="9">
        <v>0</v>
      </c>
      <c r="M5066" s="9">
        <v>8000</v>
      </c>
      <c r="N5066" s="9">
        <v>1</v>
      </c>
      <c r="O5066" s="7" t="s">
        <v>53</v>
      </c>
      <c r="P5066" s="9">
        <v>0</v>
      </c>
      <c r="Q5066" s="9">
        <v>0</v>
      </c>
      <c r="R5066" s="9">
        <v>8000</v>
      </c>
    </row>
    <row r="5067" spans="1:18" x14ac:dyDescent="0.25">
      <c r="A5067" s="7" t="s">
        <v>10526</v>
      </c>
      <c r="B5067" s="8">
        <v>44733</v>
      </c>
      <c r="C5067" s="9">
        <v>1</v>
      </c>
      <c r="D5067" s="7" t="s">
        <v>10527</v>
      </c>
      <c r="E5067" s="7" t="s">
        <v>592</v>
      </c>
      <c r="F5067" s="7" t="s">
        <v>10528</v>
      </c>
      <c r="G5067" s="8">
        <v>44664</v>
      </c>
      <c r="H5067" s="7" t="s">
        <v>2781</v>
      </c>
      <c r="I5067" s="7"/>
      <c r="J5067" s="7"/>
      <c r="K5067" s="9">
        <v>0</v>
      </c>
      <c r="L5067" s="9">
        <v>0</v>
      </c>
      <c r="M5067" s="9">
        <v>45</v>
      </c>
      <c r="N5067" s="9">
        <v>1</v>
      </c>
      <c r="O5067" s="7" t="s">
        <v>71</v>
      </c>
      <c r="P5067" s="9">
        <v>0</v>
      </c>
      <c r="Q5067" s="9">
        <v>0</v>
      </c>
      <c r="R5067" s="9">
        <v>45</v>
      </c>
    </row>
    <row r="5068" spans="1:18" x14ac:dyDescent="0.25">
      <c r="A5068" s="7" t="s">
        <v>10529</v>
      </c>
      <c r="B5068" s="8">
        <v>44733</v>
      </c>
      <c r="C5068" s="9">
        <v>1</v>
      </c>
      <c r="D5068" s="7" t="s">
        <v>10530</v>
      </c>
      <c r="E5068" s="7" t="s">
        <v>592</v>
      </c>
      <c r="F5068" s="7" t="s">
        <v>10531</v>
      </c>
      <c r="G5068" s="8">
        <v>44650</v>
      </c>
      <c r="H5068" s="7" t="s">
        <v>2781</v>
      </c>
      <c r="I5068" s="7"/>
      <c r="J5068" s="7"/>
      <c r="K5068" s="9">
        <v>0</v>
      </c>
      <c r="L5068" s="9">
        <v>0</v>
      </c>
      <c r="M5068" s="9">
        <v>45</v>
      </c>
      <c r="N5068" s="9">
        <v>1</v>
      </c>
      <c r="O5068" s="7" t="s">
        <v>71</v>
      </c>
      <c r="P5068" s="9">
        <v>0</v>
      </c>
      <c r="Q5068" s="9">
        <v>0</v>
      </c>
      <c r="R5068" s="9">
        <v>45</v>
      </c>
    </row>
    <row r="5069" spans="1:18" x14ac:dyDescent="0.25">
      <c r="A5069" s="7" t="s">
        <v>10532</v>
      </c>
      <c r="B5069" s="8">
        <v>44733</v>
      </c>
      <c r="C5069" s="9">
        <v>1</v>
      </c>
      <c r="D5069" s="7" t="s">
        <v>10533</v>
      </c>
      <c r="E5069" s="7" t="s">
        <v>592</v>
      </c>
      <c r="F5069" s="7" t="s">
        <v>10534</v>
      </c>
      <c r="G5069" s="8">
        <v>44664</v>
      </c>
      <c r="H5069" s="7" t="s">
        <v>2781</v>
      </c>
      <c r="I5069" s="7"/>
      <c r="J5069" s="7"/>
      <c r="K5069" s="9">
        <v>0</v>
      </c>
      <c r="L5069" s="9">
        <v>0</v>
      </c>
      <c r="M5069" s="9">
        <v>450</v>
      </c>
      <c r="N5069" s="9">
        <v>1</v>
      </c>
      <c r="O5069" s="7" t="s">
        <v>71</v>
      </c>
      <c r="P5069" s="9">
        <v>0</v>
      </c>
      <c r="Q5069" s="9">
        <v>0</v>
      </c>
      <c r="R5069" s="9">
        <v>450</v>
      </c>
    </row>
    <row r="5070" spans="1:18" x14ac:dyDescent="0.25">
      <c r="A5070" s="7" t="s">
        <v>10535</v>
      </c>
      <c r="B5070" s="8">
        <v>44733</v>
      </c>
      <c r="C5070" s="9">
        <v>1</v>
      </c>
      <c r="D5070" s="7" t="s">
        <v>10536</v>
      </c>
      <c r="E5070" s="7" t="s">
        <v>592</v>
      </c>
      <c r="F5070" s="7" t="s">
        <v>10537</v>
      </c>
      <c r="G5070" s="8">
        <v>44636</v>
      </c>
      <c r="H5070" s="7" t="s">
        <v>2781</v>
      </c>
      <c r="I5070" s="7"/>
      <c r="J5070" s="7"/>
      <c r="K5070" s="9">
        <v>0</v>
      </c>
      <c r="L5070" s="9">
        <v>0</v>
      </c>
      <c r="M5070" s="9">
        <v>45</v>
      </c>
      <c r="N5070" s="9">
        <v>1</v>
      </c>
      <c r="O5070" s="7" t="s">
        <v>71</v>
      </c>
      <c r="P5070" s="9">
        <v>0</v>
      </c>
      <c r="Q5070" s="9">
        <v>0</v>
      </c>
      <c r="R5070" s="9">
        <v>45</v>
      </c>
    </row>
    <row r="5071" spans="1:18" x14ac:dyDescent="0.25">
      <c r="A5071" s="7" t="s">
        <v>10538</v>
      </c>
      <c r="B5071" s="8">
        <v>44733</v>
      </c>
      <c r="C5071" s="9">
        <v>1</v>
      </c>
      <c r="D5071" s="7" t="s">
        <v>10539</v>
      </c>
      <c r="E5071" s="7" t="s">
        <v>592</v>
      </c>
      <c r="F5071" s="7" t="s">
        <v>10540</v>
      </c>
      <c r="G5071" s="8">
        <v>44610</v>
      </c>
      <c r="H5071" s="7" t="s">
        <v>2781</v>
      </c>
      <c r="I5071" s="7"/>
      <c r="J5071" s="7"/>
      <c r="K5071" s="9">
        <v>0</v>
      </c>
      <c r="L5071" s="9">
        <v>0</v>
      </c>
      <c r="M5071" s="10">
        <v>3097.3</v>
      </c>
      <c r="N5071" s="9">
        <v>1</v>
      </c>
      <c r="O5071" s="7" t="s">
        <v>53</v>
      </c>
      <c r="P5071" s="9">
        <v>0</v>
      </c>
      <c r="Q5071" s="9">
        <v>0</v>
      </c>
      <c r="R5071" s="10">
        <v>3097.3</v>
      </c>
    </row>
    <row r="5072" spans="1:18" x14ac:dyDescent="0.25">
      <c r="A5072" s="7" t="s">
        <v>10541</v>
      </c>
      <c r="B5072" s="8">
        <v>44733</v>
      </c>
      <c r="C5072" s="9">
        <v>1</v>
      </c>
      <c r="D5072" s="7" t="s">
        <v>10542</v>
      </c>
      <c r="E5072" s="7" t="s">
        <v>592</v>
      </c>
      <c r="F5072" s="7" t="s">
        <v>10543</v>
      </c>
      <c r="G5072" s="8">
        <v>44610</v>
      </c>
      <c r="H5072" s="7" t="s">
        <v>2781</v>
      </c>
      <c r="I5072" s="7"/>
      <c r="J5072" s="7"/>
      <c r="K5072" s="9">
        <v>0</v>
      </c>
      <c r="L5072" s="9">
        <v>0</v>
      </c>
      <c r="M5072" s="10">
        <v>3097.3</v>
      </c>
      <c r="N5072" s="9">
        <v>1</v>
      </c>
      <c r="O5072" s="7" t="s">
        <v>53</v>
      </c>
      <c r="P5072" s="9">
        <v>0</v>
      </c>
      <c r="Q5072" s="9">
        <v>0</v>
      </c>
      <c r="R5072" s="10">
        <v>3097.3</v>
      </c>
    </row>
    <row r="5073" spans="1:18" x14ac:dyDescent="0.25">
      <c r="A5073" s="7" t="s">
        <v>10544</v>
      </c>
      <c r="B5073" s="8">
        <v>44733</v>
      </c>
      <c r="C5073" s="9">
        <v>1</v>
      </c>
      <c r="D5073" s="7" t="s">
        <v>10545</v>
      </c>
      <c r="E5073" s="7" t="s">
        <v>592</v>
      </c>
      <c r="F5073" s="7" t="s">
        <v>10546</v>
      </c>
      <c r="G5073" s="8">
        <v>44610</v>
      </c>
      <c r="H5073" s="7" t="s">
        <v>2781</v>
      </c>
      <c r="I5073" s="7"/>
      <c r="J5073" s="7"/>
      <c r="K5073" s="9">
        <v>0</v>
      </c>
      <c r="L5073" s="9">
        <v>0</v>
      </c>
      <c r="M5073" s="10">
        <v>3097.3</v>
      </c>
      <c r="N5073" s="9">
        <v>1</v>
      </c>
      <c r="O5073" s="7" t="s">
        <v>53</v>
      </c>
      <c r="P5073" s="9">
        <v>0</v>
      </c>
      <c r="Q5073" s="9">
        <v>0</v>
      </c>
      <c r="R5073" s="10">
        <v>3097.3</v>
      </c>
    </row>
    <row r="5074" spans="1:18" x14ac:dyDescent="0.25">
      <c r="A5074" s="7" t="s">
        <v>10547</v>
      </c>
      <c r="B5074" s="8">
        <v>44733</v>
      </c>
      <c r="C5074" s="9">
        <v>1</v>
      </c>
      <c r="D5074" s="7" t="s">
        <v>10548</v>
      </c>
      <c r="E5074" s="7" t="s">
        <v>592</v>
      </c>
      <c r="F5074" s="7" t="s">
        <v>10549</v>
      </c>
      <c r="G5074" s="8">
        <v>44657</v>
      </c>
      <c r="H5074" s="7" t="s">
        <v>2781</v>
      </c>
      <c r="I5074" s="7"/>
      <c r="J5074" s="7"/>
      <c r="K5074" s="9">
        <v>0</v>
      </c>
      <c r="L5074" s="9">
        <v>0</v>
      </c>
      <c r="M5074" s="9">
        <v>45</v>
      </c>
      <c r="N5074" s="9">
        <v>1</v>
      </c>
      <c r="O5074" s="7" t="s">
        <v>71</v>
      </c>
      <c r="P5074" s="9">
        <v>0</v>
      </c>
      <c r="Q5074" s="9">
        <v>0</v>
      </c>
      <c r="R5074" s="9">
        <v>45</v>
      </c>
    </row>
    <row r="5075" spans="1:18" x14ac:dyDescent="0.25">
      <c r="A5075" s="7" t="s">
        <v>10550</v>
      </c>
      <c r="B5075" s="8">
        <v>44733</v>
      </c>
      <c r="C5075" s="9">
        <v>1</v>
      </c>
      <c r="D5075" s="7" t="s">
        <v>10551</v>
      </c>
      <c r="E5075" s="7" t="s">
        <v>592</v>
      </c>
      <c r="F5075" s="7" t="s">
        <v>10552</v>
      </c>
      <c r="G5075" s="8">
        <v>44646</v>
      </c>
      <c r="H5075" s="7" t="s">
        <v>2781</v>
      </c>
      <c r="I5075" s="7"/>
      <c r="J5075" s="7"/>
      <c r="K5075" s="9">
        <v>0</v>
      </c>
      <c r="L5075" s="9">
        <v>0</v>
      </c>
      <c r="M5075" s="9">
        <v>45</v>
      </c>
      <c r="N5075" s="9">
        <v>1</v>
      </c>
      <c r="O5075" s="7" t="s">
        <v>71</v>
      </c>
      <c r="P5075" s="9">
        <v>0</v>
      </c>
      <c r="Q5075" s="9">
        <v>0</v>
      </c>
      <c r="R5075" s="9">
        <v>45</v>
      </c>
    </row>
    <row r="5076" spans="1:18" x14ac:dyDescent="0.25">
      <c r="A5076" s="7" t="s">
        <v>10553</v>
      </c>
      <c r="B5076" s="8">
        <v>44733</v>
      </c>
      <c r="C5076" s="9">
        <v>1</v>
      </c>
      <c r="D5076" s="7" t="s">
        <v>10545</v>
      </c>
      <c r="E5076" s="7" t="s">
        <v>592</v>
      </c>
      <c r="F5076" s="7" t="s">
        <v>10546</v>
      </c>
      <c r="G5076" s="8">
        <v>44610</v>
      </c>
      <c r="H5076" s="7" t="s">
        <v>2781</v>
      </c>
      <c r="I5076" s="7"/>
      <c r="J5076" s="7"/>
      <c r="K5076" s="9">
        <v>0</v>
      </c>
      <c r="L5076" s="9">
        <v>0</v>
      </c>
      <c r="M5076" s="10">
        <v>3097.3</v>
      </c>
      <c r="N5076" s="9">
        <v>1</v>
      </c>
      <c r="O5076" s="7" t="s">
        <v>53</v>
      </c>
      <c r="P5076" s="9">
        <v>0</v>
      </c>
      <c r="Q5076" s="9">
        <v>0</v>
      </c>
      <c r="R5076" s="10">
        <v>3097.3</v>
      </c>
    </row>
    <row r="5077" spans="1:18" x14ac:dyDescent="0.25">
      <c r="A5077" s="7" t="s">
        <v>10554</v>
      </c>
      <c r="B5077" s="8">
        <v>44733</v>
      </c>
      <c r="C5077" s="9">
        <v>1</v>
      </c>
      <c r="D5077" s="7" t="s">
        <v>10555</v>
      </c>
      <c r="E5077" s="7" t="s">
        <v>592</v>
      </c>
      <c r="F5077" s="7" t="s">
        <v>10556</v>
      </c>
      <c r="G5077" s="8">
        <v>44667</v>
      </c>
      <c r="H5077" s="7" t="s">
        <v>2781</v>
      </c>
      <c r="I5077" s="7"/>
      <c r="J5077" s="7"/>
      <c r="K5077" s="9">
        <v>0</v>
      </c>
      <c r="L5077" s="9">
        <v>0</v>
      </c>
      <c r="M5077" s="9">
        <v>45</v>
      </c>
      <c r="N5077" s="9">
        <v>1</v>
      </c>
      <c r="O5077" s="7" t="s">
        <v>71</v>
      </c>
      <c r="P5077" s="9">
        <v>0</v>
      </c>
      <c r="Q5077" s="9">
        <v>0</v>
      </c>
      <c r="R5077" s="9">
        <v>45</v>
      </c>
    </row>
    <row r="5078" spans="1:18" x14ac:dyDescent="0.25">
      <c r="A5078" s="7" t="s">
        <v>10557</v>
      </c>
      <c r="B5078" s="8">
        <v>44733</v>
      </c>
      <c r="C5078" s="9">
        <v>1</v>
      </c>
      <c r="D5078" s="7" t="s">
        <v>10539</v>
      </c>
      <c r="E5078" s="7" t="s">
        <v>592</v>
      </c>
      <c r="F5078" s="7" t="s">
        <v>10540</v>
      </c>
      <c r="G5078" s="8">
        <v>44610</v>
      </c>
      <c r="H5078" s="7" t="s">
        <v>2781</v>
      </c>
      <c r="I5078" s="7"/>
      <c r="J5078" s="7"/>
      <c r="K5078" s="9">
        <v>0</v>
      </c>
      <c r="L5078" s="9">
        <v>0</v>
      </c>
      <c r="M5078" s="10">
        <v>3097.3</v>
      </c>
      <c r="N5078" s="9">
        <v>1</v>
      </c>
      <c r="O5078" s="7" t="s">
        <v>53</v>
      </c>
      <c r="P5078" s="9">
        <v>0</v>
      </c>
      <c r="Q5078" s="9">
        <v>0</v>
      </c>
      <c r="R5078" s="10">
        <v>3097.3</v>
      </c>
    </row>
    <row r="5079" spans="1:18" x14ac:dyDescent="0.25">
      <c r="A5079" s="7" t="s">
        <v>10558</v>
      </c>
      <c r="B5079" s="8">
        <v>44733</v>
      </c>
      <c r="C5079" s="9">
        <v>1</v>
      </c>
      <c r="D5079" s="7" t="s">
        <v>10542</v>
      </c>
      <c r="E5079" s="7" t="s">
        <v>592</v>
      </c>
      <c r="F5079" s="7" t="s">
        <v>10543</v>
      </c>
      <c r="G5079" s="8">
        <v>44610</v>
      </c>
      <c r="H5079" s="7" t="s">
        <v>2781</v>
      </c>
      <c r="I5079" s="7"/>
      <c r="J5079" s="7"/>
      <c r="K5079" s="9">
        <v>0</v>
      </c>
      <c r="L5079" s="9">
        <v>0</v>
      </c>
      <c r="M5079" s="10">
        <v>3097.3</v>
      </c>
      <c r="N5079" s="9">
        <v>1</v>
      </c>
      <c r="O5079" s="7" t="s">
        <v>53</v>
      </c>
      <c r="P5079" s="9">
        <v>0</v>
      </c>
      <c r="Q5079" s="9">
        <v>0</v>
      </c>
      <c r="R5079" s="10">
        <v>3097.3</v>
      </c>
    </row>
    <row r="5080" spans="1:18" x14ac:dyDescent="0.25">
      <c r="A5080" s="7" t="s">
        <v>10559</v>
      </c>
      <c r="B5080" s="8">
        <v>44733</v>
      </c>
      <c r="C5080" s="9">
        <v>1</v>
      </c>
      <c r="D5080" s="7" t="s">
        <v>10560</v>
      </c>
      <c r="E5080" s="7" t="s">
        <v>592</v>
      </c>
      <c r="F5080" s="7" t="s">
        <v>10561</v>
      </c>
      <c r="G5080" s="8">
        <v>44699</v>
      </c>
      <c r="H5080" s="7" t="s">
        <v>2781</v>
      </c>
      <c r="I5080" s="7"/>
      <c r="J5080" s="7"/>
      <c r="K5080" s="9">
        <v>0</v>
      </c>
      <c r="L5080" s="9">
        <v>0</v>
      </c>
      <c r="M5080" s="9">
        <v>4000</v>
      </c>
      <c r="N5080" s="9">
        <v>1</v>
      </c>
      <c r="O5080" s="7" t="s">
        <v>53</v>
      </c>
      <c r="P5080" s="9">
        <v>0</v>
      </c>
      <c r="Q5080" s="9">
        <v>0</v>
      </c>
      <c r="R5080" s="9">
        <v>4000</v>
      </c>
    </row>
    <row r="5081" spans="1:18" x14ac:dyDescent="0.25">
      <c r="A5081" s="7" t="s">
        <v>10562</v>
      </c>
      <c r="B5081" s="8">
        <v>44736</v>
      </c>
      <c r="C5081" s="9">
        <v>1</v>
      </c>
      <c r="D5081" s="7" t="s">
        <v>10563</v>
      </c>
      <c r="E5081" s="7" t="s">
        <v>592</v>
      </c>
      <c r="F5081" s="7" t="s">
        <v>10564</v>
      </c>
      <c r="G5081" s="8">
        <v>44736</v>
      </c>
      <c r="H5081" s="7" t="s">
        <v>2781</v>
      </c>
      <c r="I5081" s="7"/>
      <c r="J5081" s="7"/>
      <c r="K5081" s="9">
        <v>0</v>
      </c>
      <c r="L5081" s="9">
        <v>0</v>
      </c>
      <c r="M5081" s="9">
        <v>85000</v>
      </c>
      <c r="N5081" s="9">
        <v>1</v>
      </c>
      <c r="O5081" s="7" t="s">
        <v>53</v>
      </c>
      <c r="P5081" s="9">
        <v>0</v>
      </c>
      <c r="Q5081" s="9">
        <v>0</v>
      </c>
      <c r="R5081" s="9">
        <v>85000</v>
      </c>
    </row>
    <row r="5082" spans="1:18" x14ac:dyDescent="0.25">
      <c r="A5082" s="7" t="s">
        <v>10565</v>
      </c>
      <c r="B5082" s="8">
        <v>44737</v>
      </c>
      <c r="C5082" s="9">
        <v>1</v>
      </c>
      <c r="D5082" s="7" t="s">
        <v>10566</v>
      </c>
      <c r="E5082" s="7" t="s">
        <v>592</v>
      </c>
      <c r="F5082" s="7" t="s">
        <v>10567</v>
      </c>
      <c r="G5082" s="8">
        <v>44732</v>
      </c>
      <c r="H5082" s="7" t="s">
        <v>2781</v>
      </c>
      <c r="I5082" s="7"/>
      <c r="J5082" s="7"/>
      <c r="K5082" s="9">
        <v>0</v>
      </c>
      <c r="L5082" s="9">
        <v>0</v>
      </c>
      <c r="M5082" s="9">
        <v>3000</v>
      </c>
      <c r="N5082" s="9">
        <v>1</v>
      </c>
      <c r="O5082" s="7" t="s">
        <v>53</v>
      </c>
      <c r="P5082" s="9">
        <v>0</v>
      </c>
      <c r="Q5082" s="9">
        <v>0</v>
      </c>
      <c r="R5082" s="9">
        <v>3000</v>
      </c>
    </row>
    <row r="5083" spans="1:18" x14ac:dyDescent="0.25">
      <c r="A5083" s="7" t="s">
        <v>10568</v>
      </c>
      <c r="B5083" s="8">
        <v>44740</v>
      </c>
      <c r="C5083" s="9">
        <v>1</v>
      </c>
      <c r="D5083" s="7" t="s">
        <v>10569</v>
      </c>
      <c r="E5083" s="7" t="s">
        <v>592</v>
      </c>
      <c r="F5083" s="7" t="s">
        <v>10570</v>
      </c>
      <c r="G5083" s="8">
        <v>44680</v>
      </c>
      <c r="H5083" s="7" t="s">
        <v>2781</v>
      </c>
      <c r="I5083" s="7"/>
      <c r="J5083" s="7"/>
      <c r="K5083" s="9">
        <v>0</v>
      </c>
      <c r="L5083" s="9">
        <v>0</v>
      </c>
      <c r="M5083" s="9">
        <v>144</v>
      </c>
      <c r="N5083" s="9">
        <v>1</v>
      </c>
      <c r="O5083" s="7" t="s">
        <v>71</v>
      </c>
      <c r="P5083" s="9">
        <v>0</v>
      </c>
      <c r="Q5083" s="9">
        <v>0</v>
      </c>
      <c r="R5083" s="9">
        <v>144</v>
      </c>
    </row>
    <row r="5084" spans="1:18" x14ac:dyDescent="0.25">
      <c r="A5084" s="7" t="s">
        <v>10571</v>
      </c>
      <c r="B5084" s="8">
        <v>44740</v>
      </c>
      <c r="C5084" s="9">
        <v>1</v>
      </c>
      <c r="D5084" s="7" t="s">
        <v>10572</v>
      </c>
      <c r="E5084" s="7" t="s">
        <v>592</v>
      </c>
      <c r="F5084" s="7" t="s">
        <v>10573</v>
      </c>
      <c r="G5084" s="8">
        <v>44686</v>
      </c>
      <c r="H5084" s="7" t="s">
        <v>2781</v>
      </c>
      <c r="I5084" s="7"/>
      <c r="J5084" s="7"/>
      <c r="K5084" s="9">
        <v>0</v>
      </c>
      <c r="L5084" s="9">
        <v>0</v>
      </c>
      <c r="M5084" s="9">
        <v>3213</v>
      </c>
      <c r="N5084" s="9">
        <v>1</v>
      </c>
      <c r="O5084" s="7" t="s">
        <v>71</v>
      </c>
      <c r="P5084" s="9">
        <v>0</v>
      </c>
      <c r="Q5084" s="9">
        <v>0</v>
      </c>
      <c r="R5084" s="9">
        <v>3222</v>
      </c>
    </row>
    <row r="5085" spans="1:18" x14ac:dyDescent="0.25">
      <c r="A5085" s="7" t="s">
        <v>10574</v>
      </c>
      <c r="B5085" s="8">
        <v>44741</v>
      </c>
      <c r="C5085" s="9">
        <v>1</v>
      </c>
      <c r="D5085" s="7" t="s">
        <v>10575</v>
      </c>
      <c r="E5085" s="7" t="s">
        <v>592</v>
      </c>
      <c r="F5085" s="7" t="s">
        <v>10576</v>
      </c>
      <c r="G5085" s="8">
        <v>44692</v>
      </c>
      <c r="H5085" s="7" t="s">
        <v>2781</v>
      </c>
      <c r="I5085" s="7"/>
      <c r="J5085" s="7"/>
      <c r="K5085" s="9">
        <v>0</v>
      </c>
      <c r="L5085" s="9">
        <v>0</v>
      </c>
      <c r="M5085" s="9">
        <v>36</v>
      </c>
      <c r="N5085" s="9">
        <v>1</v>
      </c>
      <c r="O5085" s="7" t="s">
        <v>71</v>
      </c>
      <c r="P5085" s="9">
        <v>0</v>
      </c>
      <c r="Q5085" s="9">
        <v>0</v>
      </c>
      <c r="R5085" s="9">
        <v>36</v>
      </c>
    </row>
    <row r="5086" spans="1:18" x14ac:dyDescent="0.25">
      <c r="A5086" s="7" t="s">
        <v>10577</v>
      </c>
      <c r="B5086" s="8">
        <v>44741</v>
      </c>
      <c r="C5086" s="9">
        <v>1</v>
      </c>
      <c r="D5086" s="7" t="s">
        <v>10578</v>
      </c>
      <c r="E5086" s="7" t="s">
        <v>592</v>
      </c>
      <c r="F5086" s="7" t="s">
        <v>10579</v>
      </c>
      <c r="G5086" s="8">
        <v>44740</v>
      </c>
      <c r="H5086" s="7" t="s">
        <v>2781</v>
      </c>
      <c r="I5086" s="7"/>
      <c r="J5086" s="7"/>
      <c r="K5086" s="9">
        <v>0</v>
      </c>
      <c r="L5086" s="9">
        <v>0</v>
      </c>
      <c r="M5086" s="9">
        <v>10</v>
      </c>
      <c r="N5086" s="9">
        <v>1</v>
      </c>
      <c r="O5086" s="7" t="s">
        <v>71</v>
      </c>
      <c r="P5086" s="9">
        <v>0</v>
      </c>
      <c r="Q5086" s="9">
        <v>0</v>
      </c>
      <c r="R5086" s="9">
        <v>10</v>
      </c>
    </row>
    <row r="5087" spans="1:18" x14ac:dyDescent="0.25">
      <c r="A5087" s="7" t="s">
        <v>10580</v>
      </c>
      <c r="B5087" s="8">
        <v>44741</v>
      </c>
      <c r="C5087" s="9">
        <v>1</v>
      </c>
      <c r="D5087" s="7" t="s">
        <v>10581</v>
      </c>
      <c r="E5087" s="7" t="s">
        <v>592</v>
      </c>
      <c r="F5087" s="7" t="s">
        <v>10582</v>
      </c>
      <c r="G5087" s="8">
        <v>44719</v>
      </c>
      <c r="H5087" s="7" t="s">
        <v>2781</v>
      </c>
      <c r="I5087" s="7"/>
      <c r="J5087" s="7"/>
      <c r="K5087" s="9">
        <v>0</v>
      </c>
      <c r="L5087" s="9">
        <v>0</v>
      </c>
      <c r="M5087" s="9">
        <v>100</v>
      </c>
      <c r="N5087" s="9">
        <v>1</v>
      </c>
      <c r="O5087" s="7" t="s">
        <v>71</v>
      </c>
      <c r="P5087" s="9">
        <v>0</v>
      </c>
      <c r="Q5087" s="9">
        <v>0</v>
      </c>
      <c r="R5087" s="9">
        <v>120</v>
      </c>
    </row>
    <row r="5088" spans="1:18" x14ac:dyDescent="0.25">
      <c r="A5088" s="7" t="s">
        <v>10583</v>
      </c>
      <c r="B5088" s="8">
        <v>44741</v>
      </c>
      <c r="C5088" s="9">
        <v>1</v>
      </c>
      <c r="D5088" s="7" t="s">
        <v>10584</v>
      </c>
      <c r="E5088" s="7" t="s">
        <v>592</v>
      </c>
      <c r="F5088" s="7" t="s">
        <v>10585</v>
      </c>
      <c r="G5088" s="8">
        <v>44700</v>
      </c>
      <c r="H5088" s="7" t="s">
        <v>2781</v>
      </c>
      <c r="I5088" s="7"/>
      <c r="J5088" s="7"/>
      <c r="K5088" s="9">
        <v>0</v>
      </c>
      <c r="L5088" s="9">
        <v>0</v>
      </c>
      <c r="M5088" s="9">
        <v>20</v>
      </c>
      <c r="N5088" s="9">
        <v>1</v>
      </c>
      <c r="O5088" s="7" t="s">
        <v>71</v>
      </c>
      <c r="P5088" s="9">
        <v>0</v>
      </c>
      <c r="Q5088" s="9">
        <v>0</v>
      </c>
      <c r="R5088" s="9">
        <v>20</v>
      </c>
    </row>
    <row r="5089" spans="1:18" x14ac:dyDescent="0.25">
      <c r="A5089" s="7" t="s">
        <v>10586</v>
      </c>
      <c r="B5089" s="8">
        <v>44741</v>
      </c>
      <c r="C5089" s="9">
        <v>1</v>
      </c>
      <c r="D5089" s="7" t="s">
        <v>10587</v>
      </c>
      <c r="E5089" s="7" t="s">
        <v>592</v>
      </c>
      <c r="F5089" s="7" t="s">
        <v>10588</v>
      </c>
      <c r="G5089" s="8">
        <v>44700</v>
      </c>
      <c r="H5089" s="7" t="s">
        <v>2781</v>
      </c>
      <c r="I5089" s="7"/>
      <c r="J5089" s="7"/>
      <c r="K5089" s="9">
        <v>0</v>
      </c>
      <c r="L5089" s="9">
        <v>0</v>
      </c>
      <c r="M5089" s="9">
        <v>10</v>
      </c>
      <c r="N5089" s="9">
        <v>1</v>
      </c>
      <c r="O5089" s="7" t="s">
        <v>71</v>
      </c>
      <c r="P5089" s="9">
        <v>0</v>
      </c>
      <c r="Q5089" s="9">
        <v>0</v>
      </c>
      <c r="R5089" s="9">
        <v>10</v>
      </c>
    </row>
    <row r="5090" spans="1:18" x14ac:dyDescent="0.25">
      <c r="A5090" s="7" t="s">
        <v>10589</v>
      </c>
      <c r="B5090" s="8">
        <v>44741</v>
      </c>
      <c r="C5090" s="9">
        <v>1</v>
      </c>
      <c r="D5090" s="7" t="s">
        <v>10590</v>
      </c>
      <c r="E5090" s="7" t="s">
        <v>592</v>
      </c>
      <c r="F5090" s="7" t="s">
        <v>10591</v>
      </c>
      <c r="G5090" s="8">
        <v>44700</v>
      </c>
      <c r="H5090" s="7" t="s">
        <v>2781</v>
      </c>
      <c r="I5090" s="7"/>
      <c r="J5090" s="7"/>
      <c r="K5090" s="9">
        <v>0</v>
      </c>
      <c r="L5090" s="9">
        <v>0</v>
      </c>
      <c r="M5090" s="9">
        <v>10</v>
      </c>
      <c r="N5090" s="9">
        <v>1</v>
      </c>
      <c r="O5090" s="7" t="s">
        <v>71</v>
      </c>
      <c r="P5090" s="9">
        <v>0</v>
      </c>
      <c r="Q5090" s="9">
        <v>0</v>
      </c>
      <c r="R5090" s="9">
        <v>10</v>
      </c>
    </row>
    <row r="5091" spans="1:18" x14ac:dyDescent="0.25">
      <c r="A5091" s="7" t="s">
        <v>10592</v>
      </c>
      <c r="B5091" s="8">
        <v>44741</v>
      </c>
      <c r="C5091" s="9">
        <v>1</v>
      </c>
      <c r="D5091" s="7" t="s">
        <v>10593</v>
      </c>
      <c r="E5091" s="7" t="s">
        <v>592</v>
      </c>
      <c r="F5091" s="7" t="s">
        <v>10594</v>
      </c>
      <c r="G5091" s="8">
        <v>44700</v>
      </c>
      <c r="H5091" s="7" t="s">
        <v>2781</v>
      </c>
      <c r="I5091" s="7"/>
      <c r="J5091" s="7"/>
      <c r="K5091" s="9">
        <v>0</v>
      </c>
      <c r="L5091" s="9">
        <v>0</v>
      </c>
      <c r="M5091" s="9">
        <v>885</v>
      </c>
      <c r="N5091" s="9">
        <v>1</v>
      </c>
      <c r="O5091" s="7" t="s">
        <v>71</v>
      </c>
      <c r="P5091" s="9">
        <v>0</v>
      </c>
      <c r="Q5091" s="9">
        <v>0</v>
      </c>
      <c r="R5091" s="9">
        <v>1255</v>
      </c>
    </row>
    <row r="5092" spans="1:18" x14ac:dyDescent="0.25">
      <c r="A5092" s="7" t="s">
        <v>10595</v>
      </c>
      <c r="B5092" s="8">
        <v>44744</v>
      </c>
      <c r="C5092" s="9">
        <v>1</v>
      </c>
      <c r="D5092" s="7" t="s">
        <v>10596</v>
      </c>
      <c r="E5092" s="7" t="s">
        <v>592</v>
      </c>
      <c r="F5092" s="7" t="s">
        <v>10597</v>
      </c>
      <c r="G5092" s="8">
        <v>44713</v>
      </c>
      <c r="H5092" s="7" t="s">
        <v>2781</v>
      </c>
      <c r="I5092" s="7"/>
      <c r="J5092" s="7"/>
      <c r="K5092" s="9">
        <v>0</v>
      </c>
      <c r="L5092" s="9">
        <v>0</v>
      </c>
      <c r="M5092" s="10">
        <v>100.25</v>
      </c>
      <c r="N5092" s="9">
        <v>1</v>
      </c>
      <c r="O5092" s="7" t="s">
        <v>71</v>
      </c>
      <c r="P5092" s="9">
        <v>0</v>
      </c>
      <c r="Q5092" s="9">
        <v>0</v>
      </c>
      <c r="R5092" s="10">
        <v>100.25</v>
      </c>
    </row>
    <row r="5093" spans="1:18" x14ac:dyDescent="0.25">
      <c r="A5093" s="7" t="s">
        <v>10598</v>
      </c>
      <c r="B5093" s="8">
        <v>44747</v>
      </c>
      <c r="C5093" s="9">
        <v>1</v>
      </c>
      <c r="D5093" s="7" t="s">
        <v>10599</v>
      </c>
      <c r="E5093" s="7" t="s">
        <v>592</v>
      </c>
      <c r="F5093" s="7" t="s">
        <v>10600</v>
      </c>
      <c r="G5093" s="8">
        <v>44668</v>
      </c>
      <c r="H5093" s="7" t="s">
        <v>2781</v>
      </c>
      <c r="I5093" s="7"/>
      <c r="J5093" s="7"/>
      <c r="K5093" s="9">
        <v>0</v>
      </c>
      <c r="L5093" s="9">
        <v>0</v>
      </c>
      <c r="M5093" s="9">
        <v>4500</v>
      </c>
      <c r="N5093" s="9">
        <v>1</v>
      </c>
      <c r="O5093" s="7" t="s">
        <v>53</v>
      </c>
      <c r="P5093" s="9">
        <v>0</v>
      </c>
      <c r="Q5093" s="9">
        <v>0</v>
      </c>
      <c r="R5093" s="9">
        <v>4500</v>
      </c>
    </row>
    <row r="5094" spans="1:18" x14ac:dyDescent="0.25">
      <c r="A5094" s="7" t="s">
        <v>10601</v>
      </c>
      <c r="B5094" s="8">
        <v>44748</v>
      </c>
      <c r="C5094" s="9">
        <v>1</v>
      </c>
      <c r="D5094" s="7" t="s">
        <v>10602</v>
      </c>
      <c r="E5094" s="7" t="s">
        <v>592</v>
      </c>
      <c r="F5094" s="7" t="s">
        <v>10603</v>
      </c>
      <c r="G5094" s="8">
        <v>44694</v>
      </c>
      <c r="H5094" s="7" t="s">
        <v>2781</v>
      </c>
      <c r="I5094" s="7"/>
      <c r="J5094" s="7"/>
      <c r="K5094" s="9">
        <v>0</v>
      </c>
      <c r="L5094" s="9">
        <v>0</v>
      </c>
      <c r="M5094" s="9">
        <v>62000</v>
      </c>
      <c r="N5094" s="9">
        <v>1</v>
      </c>
      <c r="O5094" s="7" t="s">
        <v>53</v>
      </c>
      <c r="P5094" s="9">
        <v>0</v>
      </c>
      <c r="Q5094" s="9">
        <v>0</v>
      </c>
      <c r="R5094" s="9">
        <v>62000</v>
      </c>
    </row>
    <row r="5095" spans="1:18" x14ac:dyDescent="0.25">
      <c r="A5095" s="7" t="s">
        <v>10604</v>
      </c>
      <c r="B5095" s="8">
        <v>44749</v>
      </c>
      <c r="C5095" s="9">
        <v>1</v>
      </c>
      <c r="D5095" s="7" t="s">
        <v>10605</v>
      </c>
      <c r="E5095" s="7" t="s">
        <v>592</v>
      </c>
      <c r="F5095" s="7" t="s">
        <v>10606</v>
      </c>
      <c r="G5095" s="8">
        <v>44706</v>
      </c>
      <c r="H5095" s="7" t="s">
        <v>2781</v>
      </c>
      <c r="I5095" s="7"/>
      <c r="J5095" s="7"/>
      <c r="K5095" s="9">
        <v>0</v>
      </c>
      <c r="L5095" s="9">
        <v>0</v>
      </c>
      <c r="M5095" s="9">
        <v>4180</v>
      </c>
      <c r="N5095" s="9">
        <v>1</v>
      </c>
      <c r="O5095" s="7" t="s">
        <v>53</v>
      </c>
      <c r="P5095" s="9">
        <v>0</v>
      </c>
      <c r="Q5095" s="9">
        <v>0</v>
      </c>
      <c r="R5095" s="9">
        <v>4180</v>
      </c>
    </row>
    <row r="5096" spans="1:18" x14ac:dyDescent="0.25">
      <c r="A5096" s="7" t="s">
        <v>10607</v>
      </c>
      <c r="B5096" s="8">
        <v>44749</v>
      </c>
      <c r="C5096" s="9">
        <v>1</v>
      </c>
      <c r="D5096" s="7" t="s">
        <v>10608</v>
      </c>
      <c r="E5096" s="7" t="s">
        <v>592</v>
      </c>
      <c r="F5096" s="7" t="s">
        <v>10609</v>
      </c>
      <c r="G5096" s="8">
        <v>44740</v>
      </c>
      <c r="H5096" s="7" t="s">
        <v>2781</v>
      </c>
      <c r="I5096" s="7"/>
      <c r="J5096" s="7"/>
      <c r="K5096" s="9">
        <v>0</v>
      </c>
      <c r="L5096" s="9">
        <v>0</v>
      </c>
      <c r="M5096" s="9">
        <v>2000</v>
      </c>
      <c r="N5096" s="9">
        <v>1</v>
      </c>
      <c r="O5096" s="7" t="s">
        <v>53</v>
      </c>
      <c r="P5096" s="9">
        <v>0</v>
      </c>
      <c r="Q5096" s="9">
        <v>0</v>
      </c>
      <c r="R5096" s="9">
        <v>2000</v>
      </c>
    </row>
    <row r="5097" spans="1:18" x14ac:dyDescent="0.25">
      <c r="A5097" s="7" t="s">
        <v>10610</v>
      </c>
      <c r="B5097" s="8">
        <v>44749</v>
      </c>
      <c r="C5097" s="9">
        <v>1</v>
      </c>
      <c r="D5097" s="7" t="s">
        <v>10611</v>
      </c>
      <c r="E5097" s="7" t="s">
        <v>592</v>
      </c>
      <c r="F5097" s="7" t="s">
        <v>10612</v>
      </c>
      <c r="G5097" s="8">
        <v>44739</v>
      </c>
      <c r="H5097" s="7" t="s">
        <v>2781</v>
      </c>
      <c r="I5097" s="7"/>
      <c r="J5097" s="7"/>
      <c r="K5097" s="9">
        <v>0</v>
      </c>
      <c r="L5097" s="9">
        <v>0</v>
      </c>
      <c r="M5097" s="9">
        <v>3000</v>
      </c>
      <c r="N5097" s="9">
        <v>1</v>
      </c>
      <c r="O5097" s="7" t="s">
        <v>53</v>
      </c>
      <c r="P5097" s="9">
        <v>0</v>
      </c>
      <c r="Q5097" s="9">
        <v>0</v>
      </c>
      <c r="R5097" s="9">
        <v>3000</v>
      </c>
    </row>
    <row r="5098" spans="1:18" x14ac:dyDescent="0.25">
      <c r="A5098" s="7" t="s">
        <v>10613</v>
      </c>
      <c r="B5098" s="8">
        <v>44749</v>
      </c>
      <c r="C5098" s="9">
        <v>1</v>
      </c>
      <c r="D5098" s="7" t="s">
        <v>10614</v>
      </c>
      <c r="E5098" s="7" t="s">
        <v>592</v>
      </c>
      <c r="F5098" s="7" t="s">
        <v>10615</v>
      </c>
      <c r="G5098" s="8">
        <v>44732</v>
      </c>
      <c r="H5098" s="7" t="s">
        <v>2781</v>
      </c>
      <c r="I5098" s="7"/>
      <c r="J5098" s="7"/>
      <c r="K5098" s="9">
        <v>0</v>
      </c>
      <c r="L5098" s="9">
        <v>0</v>
      </c>
      <c r="M5098" s="9">
        <v>1200</v>
      </c>
      <c r="N5098" s="9">
        <v>1</v>
      </c>
      <c r="O5098" s="7" t="s">
        <v>53</v>
      </c>
      <c r="P5098" s="9">
        <v>0</v>
      </c>
      <c r="Q5098" s="9">
        <v>0</v>
      </c>
      <c r="R5098" s="9">
        <v>1200</v>
      </c>
    </row>
    <row r="5099" spans="1:18" x14ac:dyDescent="0.25">
      <c r="A5099" s="7" t="s">
        <v>10616</v>
      </c>
      <c r="B5099" s="8">
        <v>44749</v>
      </c>
      <c r="C5099" s="9">
        <v>1</v>
      </c>
      <c r="D5099" s="7" t="s">
        <v>10617</v>
      </c>
      <c r="E5099" s="7" t="s">
        <v>592</v>
      </c>
      <c r="F5099" s="7" t="s">
        <v>10618</v>
      </c>
      <c r="G5099" s="8">
        <v>44643</v>
      </c>
      <c r="H5099" s="7" t="s">
        <v>2781</v>
      </c>
      <c r="I5099" s="7"/>
      <c r="J5099" s="7"/>
      <c r="K5099" s="9">
        <v>0</v>
      </c>
      <c r="L5099" s="9">
        <v>0</v>
      </c>
      <c r="M5099" s="9">
        <v>500</v>
      </c>
      <c r="N5099" s="9">
        <v>1</v>
      </c>
      <c r="O5099" s="7" t="s">
        <v>53</v>
      </c>
      <c r="P5099" s="9">
        <v>0</v>
      </c>
      <c r="Q5099" s="9">
        <v>0</v>
      </c>
      <c r="R5099" s="9">
        <v>500</v>
      </c>
    </row>
    <row r="5100" spans="1:18" x14ac:dyDescent="0.25">
      <c r="A5100" s="7" t="s">
        <v>10619</v>
      </c>
      <c r="B5100" s="8">
        <v>44750</v>
      </c>
      <c r="C5100" s="9">
        <v>1</v>
      </c>
      <c r="D5100" s="7" t="s">
        <v>10620</v>
      </c>
      <c r="E5100" s="7" t="s">
        <v>592</v>
      </c>
      <c r="F5100" s="7" t="s">
        <v>10621</v>
      </c>
      <c r="G5100" s="8">
        <v>44660</v>
      </c>
      <c r="H5100" s="7" t="s">
        <v>2781</v>
      </c>
      <c r="I5100" s="7"/>
      <c r="J5100" s="7"/>
      <c r="K5100" s="9">
        <v>0</v>
      </c>
      <c r="L5100" s="9">
        <v>0</v>
      </c>
      <c r="M5100" s="10">
        <v>34.130000000000003</v>
      </c>
      <c r="N5100" s="9">
        <v>1</v>
      </c>
      <c r="O5100" s="7" t="s">
        <v>937</v>
      </c>
      <c r="P5100" s="9">
        <v>0</v>
      </c>
      <c r="Q5100" s="9">
        <v>0</v>
      </c>
      <c r="R5100" s="10">
        <v>34.130000000000003</v>
      </c>
    </row>
    <row r="5101" spans="1:18" x14ac:dyDescent="0.25">
      <c r="A5101" s="7" t="s">
        <v>10622</v>
      </c>
      <c r="B5101" s="8">
        <v>44750</v>
      </c>
      <c r="C5101" s="9">
        <v>1</v>
      </c>
      <c r="D5101" s="7" t="s">
        <v>10623</v>
      </c>
      <c r="E5101" s="7" t="s">
        <v>592</v>
      </c>
      <c r="F5101" s="7" t="s">
        <v>10624</v>
      </c>
      <c r="G5101" s="8">
        <v>44667</v>
      </c>
      <c r="H5101" s="7" t="s">
        <v>2781</v>
      </c>
      <c r="I5101" s="7"/>
      <c r="J5101" s="7"/>
      <c r="K5101" s="9">
        <v>0</v>
      </c>
      <c r="L5101" s="9">
        <v>0</v>
      </c>
      <c r="M5101" s="9">
        <v>21</v>
      </c>
      <c r="N5101" s="9">
        <v>1</v>
      </c>
      <c r="O5101" s="7" t="s">
        <v>937</v>
      </c>
      <c r="P5101" s="9">
        <v>0</v>
      </c>
      <c r="Q5101" s="9">
        <v>0</v>
      </c>
      <c r="R5101" s="9">
        <v>21</v>
      </c>
    </row>
    <row r="5102" spans="1:18" x14ac:dyDescent="0.25">
      <c r="A5102" s="7" t="s">
        <v>10625</v>
      </c>
      <c r="B5102" s="8">
        <v>44750</v>
      </c>
      <c r="C5102" s="9">
        <v>1</v>
      </c>
      <c r="D5102" s="7" t="s">
        <v>10626</v>
      </c>
      <c r="E5102" s="7" t="s">
        <v>592</v>
      </c>
      <c r="F5102" s="7" t="s">
        <v>10627</v>
      </c>
      <c r="G5102" s="8">
        <v>44639</v>
      </c>
      <c r="H5102" s="7" t="s">
        <v>2781</v>
      </c>
      <c r="I5102" s="7"/>
      <c r="J5102" s="7"/>
      <c r="K5102" s="9">
        <v>0</v>
      </c>
      <c r="L5102" s="9">
        <v>0</v>
      </c>
      <c r="M5102" s="10">
        <v>8.75</v>
      </c>
      <c r="N5102" s="9">
        <v>1</v>
      </c>
      <c r="O5102" s="7" t="s">
        <v>937</v>
      </c>
      <c r="P5102" s="9">
        <v>0</v>
      </c>
      <c r="Q5102" s="9">
        <v>0</v>
      </c>
      <c r="R5102" s="10">
        <v>1554.73</v>
      </c>
    </row>
    <row r="5103" spans="1:18" x14ac:dyDescent="0.25">
      <c r="A5103" s="7" t="s">
        <v>10628</v>
      </c>
      <c r="B5103" s="8">
        <v>44750</v>
      </c>
      <c r="C5103" s="9">
        <v>1</v>
      </c>
      <c r="D5103" s="7" t="s">
        <v>10629</v>
      </c>
      <c r="E5103" s="7" t="s">
        <v>592</v>
      </c>
      <c r="F5103" s="7" t="s">
        <v>10630</v>
      </c>
      <c r="G5103" s="8">
        <v>44741</v>
      </c>
      <c r="H5103" s="7" t="s">
        <v>2781</v>
      </c>
      <c r="I5103" s="7"/>
      <c r="J5103" s="7"/>
      <c r="K5103" s="9">
        <v>0</v>
      </c>
      <c r="L5103" s="9">
        <v>0</v>
      </c>
      <c r="M5103" s="9">
        <v>0</v>
      </c>
      <c r="N5103" s="9">
        <v>1</v>
      </c>
      <c r="O5103" s="7" t="s">
        <v>53</v>
      </c>
      <c r="P5103" s="9">
        <v>0</v>
      </c>
      <c r="Q5103" s="9">
        <v>0</v>
      </c>
      <c r="R5103" s="9">
        <v>743</v>
      </c>
    </row>
    <row r="5104" spans="1:18" x14ac:dyDescent="0.25">
      <c r="A5104" s="7" t="s">
        <v>10631</v>
      </c>
      <c r="B5104" s="8">
        <v>44750</v>
      </c>
      <c r="C5104" s="9">
        <v>1</v>
      </c>
      <c r="D5104" s="7" t="s">
        <v>10632</v>
      </c>
      <c r="E5104" s="7" t="s">
        <v>592</v>
      </c>
      <c r="F5104" s="7" t="s">
        <v>10633</v>
      </c>
      <c r="G5104" s="8">
        <v>44685</v>
      </c>
      <c r="H5104" s="7" t="s">
        <v>2781</v>
      </c>
      <c r="I5104" s="7"/>
      <c r="J5104" s="7"/>
      <c r="K5104" s="9">
        <v>0</v>
      </c>
      <c r="L5104" s="9">
        <v>0</v>
      </c>
      <c r="M5104" s="9">
        <v>0</v>
      </c>
      <c r="N5104" s="9">
        <v>1</v>
      </c>
      <c r="O5104" s="7" t="s">
        <v>53</v>
      </c>
      <c r="P5104" s="9">
        <v>0</v>
      </c>
      <c r="Q5104" s="9">
        <v>0</v>
      </c>
      <c r="R5104" s="9">
        <v>1547</v>
      </c>
    </row>
    <row r="5105" spans="1:18" x14ac:dyDescent="0.25">
      <c r="A5105" s="7" t="s">
        <v>10634</v>
      </c>
      <c r="B5105" s="8">
        <v>44750</v>
      </c>
      <c r="C5105" s="9">
        <v>1</v>
      </c>
      <c r="D5105" s="7" t="s">
        <v>10635</v>
      </c>
      <c r="E5105" s="7" t="s">
        <v>592</v>
      </c>
      <c r="F5105" s="7" t="s">
        <v>10636</v>
      </c>
      <c r="G5105" s="8">
        <v>44749</v>
      </c>
      <c r="H5105" s="7" t="s">
        <v>2781</v>
      </c>
      <c r="I5105" s="7"/>
      <c r="J5105" s="7"/>
      <c r="K5105" s="9">
        <v>0</v>
      </c>
      <c r="L5105" s="9">
        <v>0</v>
      </c>
      <c r="M5105" s="9">
        <v>2457</v>
      </c>
      <c r="N5105" s="9">
        <v>1</v>
      </c>
      <c r="O5105" s="7" t="s">
        <v>53</v>
      </c>
      <c r="P5105" s="9">
        <v>0</v>
      </c>
      <c r="Q5105" s="9">
        <v>0</v>
      </c>
      <c r="R5105" s="9">
        <v>2457</v>
      </c>
    </row>
    <row r="5106" spans="1:18" x14ac:dyDescent="0.25">
      <c r="A5106" s="7" t="s">
        <v>10637</v>
      </c>
      <c r="B5106" s="8">
        <v>44750</v>
      </c>
      <c r="C5106" s="9">
        <v>1</v>
      </c>
      <c r="D5106" s="7" t="s">
        <v>10638</v>
      </c>
      <c r="E5106" s="7" t="s">
        <v>592</v>
      </c>
      <c r="F5106" s="7" t="s">
        <v>10639</v>
      </c>
      <c r="G5106" s="8">
        <v>44749</v>
      </c>
      <c r="H5106" s="7" t="s">
        <v>2781</v>
      </c>
      <c r="I5106" s="7"/>
      <c r="J5106" s="7"/>
      <c r="K5106" s="9">
        <v>0</v>
      </c>
      <c r="L5106" s="9">
        <v>0</v>
      </c>
      <c r="M5106" s="9">
        <v>3276</v>
      </c>
      <c r="N5106" s="9">
        <v>1</v>
      </c>
      <c r="O5106" s="7" t="s">
        <v>53</v>
      </c>
      <c r="P5106" s="9">
        <v>0</v>
      </c>
      <c r="Q5106" s="9">
        <v>0</v>
      </c>
      <c r="R5106" s="9">
        <v>3276</v>
      </c>
    </row>
    <row r="5107" spans="1:18" x14ac:dyDescent="0.25">
      <c r="A5107" s="7" t="s">
        <v>10640</v>
      </c>
      <c r="B5107" s="8">
        <v>44750</v>
      </c>
      <c r="C5107" s="9">
        <v>1</v>
      </c>
      <c r="D5107" s="7" t="s">
        <v>10641</v>
      </c>
      <c r="E5107" s="7" t="s">
        <v>592</v>
      </c>
      <c r="F5107" s="7" t="s">
        <v>10642</v>
      </c>
      <c r="G5107" s="8">
        <v>44749</v>
      </c>
      <c r="H5107" s="7" t="s">
        <v>2781</v>
      </c>
      <c r="I5107" s="7"/>
      <c r="J5107" s="7"/>
      <c r="K5107" s="9">
        <v>0</v>
      </c>
      <c r="L5107" s="9">
        <v>0</v>
      </c>
      <c r="M5107" s="9">
        <v>4095</v>
      </c>
      <c r="N5107" s="9">
        <v>1</v>
      </c>
      <c r="O5107" s="7" t="s">
        <v>53</v>
      </c>
      <c r="P5107" s="9">
        <v>0</v>
      </c>
      <c r="Q5107" s="9">
        <v>0</v>
      </c>
      <c r="R5107" s="9">
        <v>4095</v>
      </c>
    </row>
    <row r="5108" spans="1:18" x14ac:dyDescent="0.25">
      <c r="A5108" s="7" t="s">
        <v>10643</v>
      </c>
      <c r="B5108" s="8">
        <v>44753</v>
      </c>
      <c r="C5108" s="9">
        <v>1</v>
      </c>
      <c r="D5108" s="7" t="s">
        <v>10644</v>
      </c>
      <c r="E5108" s="7" t="s">
        <v>592</v>
      </c>
      <c r="F5108" s="7" t="s">
        <v>10645</v>
      </c>
      <c r="G5108" s="8">
        <v>44748</v>
      </c>
      <c r="H5108" s="7" t="s">
        <v>2781</v>
      </c>
      <c r="I5108" s="7"/>
      <c r="J5108" s="7"/>
      <c r="K5108" s="9">
        <v>0</v>
      </c>
      <c r="L5108" s="9">
        <v>0</v>
      </c>
      <c r="M5108" s="9">
        <v>90</v>
      </c>
      <c r="N5108" s="9">
        <v>1</v>
      </c>
      <c r="O5108" s="7" t="s">
        <v>71</v>
      </c>
      <c r="P5108" s="9">
        <v>0</v>
      </c>
      <c r="Q5108" s="9">
        <v>0</v>
      </c>
      <c r="R5108" s="9">
        <v>90</v>
      </c>
    </row>
    <row r="5109" spans="1:18" x14ac:dyDescent="0.25">
      <c r="A5109" s="7" t="s">
        <v>10646</v>
      </c>
      <c r="B5109" s="8">
        <v>44753</v>
      </c>
      <c r="C5109" s="9">
        <v>1</v>
      </c>
      <c r="D5109" s="7" t="s">
        <v>10647</v>
      </c>
      <c r="E5109" s="7" t="s">
        <v>592</v>
      </c>
      <c r="F5109" s="7" t="s">
        <v>10648</v>
      </c>
      <c r="G5109" s="8">
        <v>44748</v>
      </c>
      <c r="H5109" s="7" t="s">
        <v>2781</v>
      </c>
      <c r="I5109" s="7"/>
      <c r="J5109" s="7"/>
      <c r="K5109" s="9">
        <v>0</v>
      </c>
      <c r="L5109" s="9">
        <v>0</v>
      </c>
      <c r="M5109" s="9">
        <v>90</v>
      </c>
      <c r="N5109" s="9">
        <v>1</v>
      </c>
      <c r="O5109" s="7" t="s">
        <v>71</v>
      </c>
      <c r="P5109" s="9">
        <v>0</v>
      </c>
      <c r="Q5109" s="9">
        <v>0</v>
      </c>
      <c r="R5109" s="9">
        <v>90</v>
      </c>
    </row>
    <row r="5110" spans="1:18" x14ac:dyDescent="0.25">
      <c r="A5110" s="7" t="s">
        <v>10649</v>
      </c>
      <c r="B5110" s="8">
        <v>44756</v>
      </c>
      <c r="C5110" s="9">
        <v>1</v>
      </c>
      <c r="D5110" s="7" t="s">
        <v>10650</v>
      </c>
      <c r="E5110" s="7" t="s">
        <v>592</v>
      </c>
      <c r="F5110" s="7" t="s">
        <v>10651</v>
      </c>
      <c r="G5110" s="8">
        <v>44734</v>
      </c>
      <c r="H5110" s="7" t="s">
        <v>2781</v>
      </c>
      <c r="I5110" s="7"/>
      <c r="J5110" s="7"/>
      <c r="K5110" s="9">
        <v>0</v>
      </c>
      <c r="L5110" s="9">
        <v>0</v>
      </c>
      <c r="M5110" s="9">
        <v>150</v>
      </c>
      <c r="N5110" s="9">
        <v>1</v>
      </c>
      <c r="O5110" s="7" t="s">
        <v>71</v>
      </c>
      <c r="P5110" s="9">
        <v>0</v>
      </c>
      <c r="Q5110" s="9">
        <v>0</v>
      </c>
      <c r="R5110" s="9">
        <v>150</v>
      </c>
    </row>
    <row r="5111" spans="1:18" x14ac:dyDescent="0.25">
      <c r="A5111" s="7" t="s">
        <v>10652</v>
      </c>
      <c r="B5111" s="8">
        <v>44760</v>
      </c>
      <c r="C5111" s="9">
        <v>1</v>
      </c>
      <c r="D5111" s="7" t="s">
        <v>10653</v>
      </c>
      <c r="E5111" s="7" t="s">
        <v>592</v>
      </c>
      <c r="F5111" s="7" t="s">
        <v>10654</v>
      </c>
      <c r="G5111" s="8">
        <v>44711</v>
      </c>
      <c r="H5111" s="7" t="s">
        <v>2781</v>
      </c>
      <c r="I5111" s="7"/>
      <c r="J5111" s="7"/>
      <c r="K5111" s="9">
        <v>0</v>
      </c>
      <c r="L5111" s="9">
        <v>0</v>
      </c>
      <c r="M5111" s="9">
        <v>90</v>
      </c>
      <c r="N5111" s="9">
        <v>1</v>
      </c>
      <c r="O5111" s="7" t="s">
        <v>71</v>
      </c>
      <c r="P5111" s="9">
        <v>0</v>
      </c>
      <c r="Q5111" s="9">
        <v>0</v>
      </c>
      <c r="R5111" s="9">
        <v>90</v>
      </c>
    </row>
    <row r="5112" spans="1:18" x14ac:dyDescent="0.25">
      <c r="A5112" s="7" t="s">
        <v>10655</v>
      </c>
      <c r="B5112" s="8">
        <v>44760</v>
      </c>
      <c r="C5112" s="9">
        <v>1</v>
      </c>
      <c r="D5112" s="7" t="s">
        <v>10656</v>
      </c>
      <c r="E5112" s="7" t="s">
        <v>592</v>
      </c>
      <c r="F5112" s="7" t="s">
        <v>10657</v>
      </c>
      <c r="G5112" s="8">
        <v>44699</v>
      </c>
      <c r="H5112" s="7" t="s">
        <v>2781</v>
      </c>
      <c r="I5112" s="7"/>
      <c r="J5112" s="7"/>
      <c r="K5112" s="9">
        <v>0</v>
      </c>
      <c r="L5112" s="9">
        <v>0</v>
      </c>
      <c r="M5112" s="9">
        <v>90</v>
      </c>
      <c r="N5112" s="9">
        <v>1</v>
      </c>
      <c r="O5112" s="7" t="s">
        <v>71</v>
      </c>
      <c r="P5112" s="9">
        <v>0</v>
      </c>
      <c r="Q5112" s="9">
        <v>0</v>
      </c>
      <c r="R5112" s="9">
        <v>90</v>
      </c>
    </row>
    <row r="5113" spans="1:18" x14ac:dyDescent="0.25">
      <c r="A5113" s="7" t="s">
        <v>10658</v>
      </c>
      <c r="B5113" s="8">
        <v>44760</v>
      </c>
      <c r="C5113" s="9">
        <v>1</v>
      </c>
      <c r="D5113" s="7" t="s">
        <v>10659</v>
      </c>
      <c r="E5113" s="7" t="s">
        <v>592</v>
      </c>
      <c r="F5113" s="7" t="s">
        <v>10660</v>
      </c>
      <c r="G5113" s="8">
        <v>44706</v>
      </c>
      <c r="H5113" s="7" t="s">
        <v>2781</v>
      </c>
      <c r="I5113" s="7"/>
      <c r="J5113" s="7"/>
      <c r="K5113" s="9">
        <v>0</v>
      </c>
      <c r="L5113" s="9">
        <v>0</v>
      </c>
      <c r="M5113" s="9">
        <v>90</v>
      </c>
      <c r="N5113" s="9">
        <v>1</v>
      </c>
      <c r="O5113" s="7" t="s">
        <v>71</v>
      </c>
      <c r="P5113" s="9">
        <v>0</v>
      </c>
      <c r="Q5113" s="9">
        <v>0</v>
      </c>
      <c r="R5113" s="9">
        <v>90</v>
      </c>
    </row>
    <row r="5114" spans="1:18" x14ac:dyDescent="0.25">
      <c r="A5114" s="7" t="s">
        <v>10661</v>
      </c>
      <c r="B5114" s="8">
        <v>44760</v>
      </c>
      <c r="C5114" s="9">
        <v>1</v>
      </c>
      <c r="D5114" s="7" t="s">
        <v>10662</v>
      </c>
      <c r="E5114" s="7" t="s">
        <v>592</v>
      </c>
      <c r="F5114" s="7" t="s">
        <v>10663</v>
      </c>
      <c r="G5114" s="8">
        <v>44757</v>
      </c>
      <c r="H5114" s="7" t="s">
        <v>2781</v>
      </c>
      <c r="I5114" s="7"/>
      <c r="J5114" s="7"/>
      <c r="K5114" s="9">
        <v>0</v>
      </c>
      <c r="L5114" s="9">
        <v>0</v>
      </c>
      <c r="M5114" s="9">
        <v>90</v>
      </c>
      <c r="N5114" s="9">
        <v>1</v>
      </c>
      <c r="O5114" s="7" t="s">
        <v>71</v>
      </c>
      <c r="P5114" s="9">
        <v>0</v>
      </c>
      <c r="Q5114" s="9">
        <v>0</v>
      </c>
      <c r="R5114" s="9">
        <v>90</v>
      </c>
    </row>
    <row r="5115" spans="1:18" x14ac:dyDescent="0.25">
      <c r="A5115" s="7" t="s">
        <v>10664</v>
      </c>
      <c r="B5115" s="8">
        <v>44769</v>
      </c>
      <c r="C5115" s="9">
        <v>1</v>
      </c>
      <c r="D5115" s="7" t="s">
        <v>10665</v>
      </c>
      <c r="E5115" s="7" t="s">
        <v>592</v>
      </c>
      <c r="F5115" s="7" t="s">
        <v>10666</v>
      </c>
      <c r="G5115" s="8">
        <v>44761</v>
      </c>
      <c r="H5115" s="7" t="s">
        <v>2781</v>
      </c>
      <c r="I5115" s="7"/>
      <c r="J5115" s="7"/>
      <c r="K5115" s="9">
        <v>0</v>
      </c>
      <c r="L5115" s="9">
        <v>0</v>
      </c>
      <c r="M5115" s="9">
        <v>750</v>
      </c>
      <c r="N5115" s="9">
        <v>1</v>
      </c>
      <c r="O5115" s="7" t="s">
        <v>53</v>
      </c>
      <c r="P5115" s="9">
        <v>0</v>
      </c>
      <c r="Q5115" s="9">
        <v>0</v>
      </c>
      <c r="R5115" s="9">
        <v>750</v>
      </c>
    </row>
    <row r="5116" spans="1:18" x14ac:dyDescent="0.25">
      <c r="A5116" s="7" t="s">
        <v>10667</v>
      </c>
      <c r="B5116" s="8">
        <v>44769</v>
      </c>
      <c r="C5116" s="9">
        <v>1</v>
      </c>
      <c r="D5116" s="7" t="s">
        <v>10668</v>
      </c>
      <c r="E5116" s="7" t="s">
        <v>592</v>
      </c>
      <c r="F5116" s="7" t="s">
        <v>10669</v>
      </c>
      <c r="G5116" s="8">
        <v>44763</v>
      </c>
      <c r="H5116" s="7" t="s">
        <v>2781</v>
      </c>
      <c r="I5116" s="7"/>
      <c r="J5116" s="7"/>
      <c r="K5116" s="9">
        <v>0</v>
      </c>
      <c r="L5116" s="9">
        <v>0</v>
      </c>
      <c r="M5116" s="9">
        <v>3500</v>
      </c>
      <c r="N5116" s="9">
        <v>1</v>
      </c>
      <c r="O5116" s="7" t="s">
        <v>53</v>
      </c>
      <c r="P5116" s="9">
        <v>0</v>
      </c>
      <c r="Q5116" s="9">
        <v>0</v>
      </c>
      <c r="R5116" s="9">
        <v>3500</v>
      </c>
    </row>
    <row r="5117" spans="1:18" x14ac:dyDescent="0.25">
      <c r="A5117" s="7" t="s">
        <v>10670</v>
      </c>
      <c r="B5117" s="8">
        <v>44770</v>
      </c>
      <c r="C5117" s="9">
        <v>1</v>
      </c>
      <c r="D5117" s="7" t="s">
        <v>10671</v>
      </c>
      <c r="E5117" s="7" t="s">
        <v>592</v>
      </c>
      <c r="F5117" s="7" t="s">
        <v>10672</v>
      </c>
      <c r="G5117" s="8">
        <v>44754</v>
      </c>
      <c r="H5117" s="7" t="s">
        <v>2781</v>
      </c>
      <c r="I5117" s="7"/>
      <c r="J5117" s="7"/>
      <c r="K5117" s="9">
        <v>0</v>
      </c>
      <c r="L5117" s="9">
        <v>0</v>
      </c>
      <c r="M5117" s="9">
        <v>3500</v>
      </c>
      <c r="N5117" s="9">
        <v>1</v>
      </c>
      <c r="O5117" s="7" t="s">
        <v>53</v>
      </c>
      <c r="P5117" s="9">
        <v>0</v>
      </c>
      <c r="Q5117" s="9">
        <v>0</v>
      </c>
      <c r="R5117" s="9">
        <v>3500</v>
      </c>
    </row>
    <row r="5118" spans="1:18" x14ac:dyDescent="0.25">
      <c r="A5118" s="7" t="s">
        <v>10673</v>
      </c>
      <c r="B5118" s="8">
        <v>44771</v>
      </c>
      <c r="C5118" s="9">
        <v>1</v>
      </c>
      <c r="D5118" s="7" t="s">
        <v>10674</v>
      </c>
      <c r="E5118" s="7" t="s">
        <v>592</v>
      </c>
      <c r="F5118" s="7" t="s">
        <v>10675</v>
      </c>
      <c r="G5118" s="8">
        <v>44771</v>
      </c>
      <c r="H5118" s="7" t="s">
        <v>2781</v>
      </c>
      <c r="I5118" s="7"/>
      <c r="J5118" s="7"/>
      <c r="K5118" s="9">
        <v>0</v>
      </c>
      <c r="L5118" s="9">
        <v>0</v>
      </c>
      <c r="M5118" s="9">
        <v>2867</v>
      </c>
      <c r="N5118" s="9">
        <v>1</v>
      </c>
      <c r="O5118" s="7" t="s">
        <v>53</v>
      </c>
      <c r="P5118" s="9">
        <v>0</v>
      </c>
      <c r="Q5118" s="9">
        <v>0</v>
      </c>
      <c r="R5118" s="9">
        <v>2867</v>
      </c>
    </row>
    <row r="5119" spans="1:18" x14ac:dyDescent="0.25">
      <c r="A5119" s="7" t="s">
        <v>10676</v>
      </c>
      <c r="B5119" s="8">
        <v>44771</v>
      </c>
      <c r="C5119" s="9">
        <v>1</v>
      </c>
      <c r="D5119" s="7" t="s">
        <v>10677</v>
      </c>
      <c r="E5119" s="7" t="s">
        <v>592</v>
      </c>
      <c r="F5119" s="7" t="s">
        <v>10678</v>
      </c>
      <c r="G5119" s="8">
        <v>44771</v>
      </c>
      <c r="H5119" s="7" t="s">
        <v>2781</v>
      </c>
      <c r="I5119" s="7"/>
      <c r="J5119" s="7"/>
      <c r="K5119" s="9">
        <v>0</v>
      </c>
      <c r="L5119" s="9">
        <v>0</v>
      </c>
      <c r="M5119" s="9">
        <v>1638</v>
      </c>
      <c r="N5119" s="9">
        <v>1</v>
      </c>
      <c r="O5119" s="7" t="s">
        <v>53</v>
      </c>
      <c r="P5119" s="9">
        <v>0</v>
      </c>
      <c r="Q5119" s="9">
        <v>0</v>
      </c>
      <c r="R5119" s="9">
        <v>1638</v>
      </c>
    </row>
    <row r="5120" spans="1:18" x14ac:dyDescent="0.25">
      <c r="A5120" s="7" t="s">
        <v>10679</v>
      </c>
      <c r="B5120" s="8">
        <v>44771</v>
      </c>
      <c r="C5120" s="9">
        <v>1</v>
      </c>
      <c r="D5120" s="7" t="s">
        <v>10680</v>
      </c>
      <c r="E5120" s="7" t="s">
        <v>592</v>
      </c>
      <c r="F5120" s="7" t="s">
        <v>10681</v>
      </c>
      <c r="G5120" s="8">
        <v>44771</v>
      </c>
      <c r="H5120" s="7" t="s">
        <v>2781</v>
      </c>
      <c r="I5120" s="7"/>
      <c r="J5120" s="7"/>
      <c r="K5120" s="9">
        <v>0</v>
      </c>
      <c r="L5120" s="9">
        <v>0</v>
      </c>
      <c r="M5120" s="9">
        <v>2867</v>
      </c>
      <c r="N5120" s="9">
        <v>1</v>
      </c>
      <c r="O5120" s="7" t="s">
        <v>53</v>
      </c>
      <c r="P5120" s="9">
        <v>0</v>
      </c>
      <c r="Q5120" s="9">
        <v>0</v>
      </c>
      <c r="R5120" s="9">
        <v>2867</v>
      </c>
    </row>
    <row r="5121" spans="1:18" x14ac:dyDescent="0.25">
      <c r="A5121" s="7" t="s">
        <v>10682</v>
      </c>
      <c r="B5121" s="8">
        <v>44771</v>
      </c>
      <c r="C5121" s="9">
        <v>1</v>
      </c>
      <c r="D5121" s="7" t="s">
        <v>10683</v>
      </c>
      <c r="E5121" s="7" t="s">
        <v>592</v>
      </c>
      <c r="F5121" s="7" t="s">
        <v>10684</v>
      </c>
      <c r="G5121" s="8">
        <v>44771</v>
      </c>
      <c r="H5121" s="7" t="s">
        <v>2781</v>
      </c>
      <c r="I5121" s="7"/>
      <c r="J5121" s="7"/>
      <c r="K5121" s="9">
        <v>0</v>
      </c>
      <c r="L5121" s="9">
        <v>0</v>
      </c>
      <c r="M5121" s="9">
        <v>3208</v>
      </c>
      <c r="N5121" s="9">
        <v>1</v>
      </c>
      <c r="O5121" s="7" t="s">
        <v>53</v>
      </c>
      <c r="P5121" s="9">
        <v>0</v>
      </c>
      <c r="Q5121" s="9">
        <v>0</v>
      </c>
      <c r="R5121" s="9">
        <v>3208</v>
      </c>
    </row>
    <row r="5122" spans="1:18" x14ac:dyDescent="0.25">
      <c r="A5122" s="7" t="s">
        <v>10685</v>
      </c>
      <c r="B5122" s="8">
        <v>44776</v>
      </c>
      <c r="C5122" s="9">
        <v>1</v>
      </c>
      <c r="D5122" s="7" t="s">
        <v>10686</v>
      </c>
      <c r="E5122" s="7" t="s">
        <v>592</v>
      </c>
      <c r="F5122" s="7" t="s">
        <v>10687</v>
      </c>
      <c r="G5122" s="8">
        <v>44673</v>
      </c>
      <c r="H5122" s="7" t="s">
        <v>2781</v>
      </c>
      <c r="I5122" s="7"/>
      <c r="J5122" s="7"/>
      <c r="K5122" s="9">
        <v>0</v>
      </c>
      <c r="L5122" s="9">
        <v>0</v>
      </c>
      <c r="M5122" s="9">
        <v>0</v>
      </c>
      <c r="N5122" s="9">
        <v>1</v>
      </c>
      <c r="O5122" s="7" t="s">
        <v>53</v>
      </c>
      <c r="P5122" s="9">
        <v>0</v>
      </c>
      <c r="Q5122" s="9">
        <v>0</v>
      </c>
      <c r="R5122" s="9">
        <v>34740</v>
      </c>
    </row>
    <row r="5123" spans="1:18" x14ac:dyDescent="0.25">
      <c r="A5123" s="7" t="s">
        <v>10688</v>
      </c>
      <c r="B5123" s="8">
        <v>44777</v>
      </c>
      <c r="C5123" s="9">
        <v>1</v>
      </c>
      <c r="D5123" s="7" t="s">
        <v>10689</v>
      </c>
      <c r="E5123" s="7" t="s">
        <v>592</v>
      </c>
      <c r="F5123" s="7" t="s">
        <v>10690</v>
      </c>
      <c r="G5123" s="8">
        <v>44743</v>
      </c>
      <c r="H5123" s="7" t="s">
        <v>2781</v>
      </c>
      <c r="I5123" s="7"/>
      <c r="J5123" s="7"/>
      <c r="K5123" s="9">
        <v>0</v>
      </c>
      <c r="L5123" s="9">
        <v>0</v>
      </c>
      <c r="M5123" s="9">
        <v>25</v>
      </c>
      <c r="N5123" s="9">
        <v>1</v>
      </c>
      <c r="O5123" s="7" t="s">
        <v>71</v>
      </c>
      <c r="P5123" s="9">
        <v>0</v>
      </c>
      <c r="Q5123" s="9">
        <v>0</v>
      </c>
      <c r="R5123" s="9">
        <v>25</v>
      </c>
    </row>
    <row r="5124" spans="1:18" x14ac:dyDescent="0.25">
      <c r="A5124" s="7" t="s">
        <v>10691</v>
      </c>
      <c r="B5124" s="8">
        <v>44781</v>
      </c>
      <c r="C5124" s="9">
        <v>1</v>
      </c>
      <c r="D5124" s="7" t="s">
        <v>10692</v>
      </c>
      <c r="E5124" s="7" t="s">
        <v>592</v>
      </c>
      <c r="F5124" s="7" t="s">
        <v>10693</v>
      </c>
      <c r="G5124" s="8">
        <v>44667</v>
      </c>
      <c r="H5124" s="7" t="s">
        <v>2781</v>
      </c>
      <c r="I5124" s="7"/>
      <c r="J5124" s="7"/>
      <c r="K5124" s="9">
        <v>0</v>
      </c>
      <c r="L5124" s="9">
        <v>0</v>
      </c>
      <c r="M5124" s="9">
        <v>45</v>
      </c>
      <c r="N5124" s="9">
        <v>1</v>
      </c>
      <c r="O5124" s="7" t="s">
        <v>71</v>
      </c>
      <c r="P5124" s="9">
        <v>0</v>
      </c>
      <c r="Q5124" s="9">
        <v>0</v>
      </c>
      <c r="R5124" s="9">
        <v>45</v>
      </c>
    </row>
    <row r="5125" spans="1:18" x14ac:dyDescent="0.25">
      <c r="A5125" s="7" t="s">
        <v>10694</v>
      </c>
      <c r="B5125" s="8">
        <v>44781</v>
      </c>
      <c r="C5125" s="9">
        <v>1</v>
      </c>
      <c r="D5125" s="7" t="s">
        <v>10695</v>
      </c>
      <c r="E5125" s="7" t="s">
        <v>592</v>
      </c>
      <c r="F5125" s="7" t="s">
        <v>10696</v>
      </c>
      <c r="G5125" s="8">
        <v>44687</v>
      </c>
      <c r="H5125" s="7" t="s">
        <v>2781</v>
      </c>
      <c r="I5125" s="7"/>
      <c r="J5125" s="7"/>
      <c r="K5125" s="9">
        <v>0</v>
      </c>
      <c r="L5125" s="9">
        <v>0</v>
      </c>
      <c r="M5125" s="9">
        <v>550</v>
      </c>
      <c r="N5125" s="9">
        <v>1</v>
      </c>
      <c r="O5125" s="7" t="s">
        <v>71</v>
      </c>
      <c r="P5125" s="9">
        <v>0</v>
      </c>
      <c r="Q5125" s="9">
        <v>0</v>
      </c>
      <c r="R5125" s="9">
        <v>550</v>
      </c>
    </row>
    <row r="5126" spans="1:18" x14ac:dyDescent="0.25">
      <c r="A5126" s="7" t="s">
        <v>10697</v>
      </c>
      <c r="B5126" s="8">
        <v>44781</v>
      </c>
      <c r="C5126" s="9">
        <v>1</v>
      </c>
      <c r="D5126" s="7" t="s">
        <v>10698</v>
      </c>
      <c r="E5126" s="7" t="s">
        <v>592</v>
      </c>
      <c r="F5126" s="7" t="s">
        <v>10699</v>
      </c>
      <c r="G5126" s="8">
        <v>44699</v>
      </c>
      <c r="H5126" s="7" t="s">
        <v>2781</v>
      </c>
      <c r="I5126" s="7"/>
      <c r="J5126" s="7"/>
      <c r="K5126" s="9">
        <v>0</v>
      </c>
      <c r="L5126" s="9">
        <v>0</v>
      </c>
      <c r="M5126" s="9">
        <v>0</v>
      </c>
      <c r="N5126" s="9">
        <v>1</v>
      </c>
      <c r="O5126" s="7" t="s">
        <v>71</v>
      </c>
      <c r="P5126" s="9">
        <v>0</v>
      </c>
      <c r="Q5126" s="9">
        <v>0</v>
      </c>
      <c r="R5126" s="9">
        <v>45</v>
      </c>
    </row>
    <row r="5127" spans="1:18" x14ac:dyDescent="0.25">
      <c r="A5127" s="7" t="s">
        <v>10700</v>
      </c>
      <c r="B5127" s="8">
        <v>44781</v>
      </c>
      <c r="C5127" s="9">
        <v>1</v>
      </c>
      <c r="D5127" s="7" t="s">
        <v>10701</v>
      </c>
      <c r="E5127" s="7" t="s">
        <v>592</v>
      </c>
      <c r="F5127" s="7" t="s">
        <v>10702</v>
      </c>
      <c r="G5127" s="8">
        <v>44694</v>
      </c>
      <c r="H5127" s="7" t="s">
        <v>2781</v>
      </c>
      <c r="I5127" s="7"/>
      <c r="J5127" s="7"/>
      <c r="K5127" s="9">
        <v>0</v>
      </c>
      <c r="L5127" s="9">
        <v>0</v>
      </c>
      <c r="M5127" s="9">
        <v>45</v>
      </c>
      <c r="N5127" s="9">
        <v>1</v>
      </c>
      <c r="O5127" s="7" t="s">
        <v>71</v>
      </c>
      <c r="P5127" s="9">
        <v>0</v>
      </c>
      <c r="Q5127" s="9">
        <v>0</v>
      </c>
      <c r="R5127" s="9">
        <v>45</v>
      </c>
    </row>
    <row r="5128" spans="1:18" x14ac:dyDescent="0.25">
      <c r="A5128" s="7" t="s">
        <v>10703</v>
      </c>
      <c r="B5128" s="8">
        <v>44781</v>
      </c>
      <c r="C5128" s="9">
        <v>1</v>
      </c>
      <c r="D5128" s="7" t="s">
        <v>10704</v>
      </c>
      <c r="E5128" s="7" t="s">
        <v>592</v>
      </c>
      <c r="F5128" s="7" t="s">
        <v>10705</v>
      </c>
      <c r="G5128" s="8">
        <v>44699</v>
      </c>
      <c r="H5128" s="7" t="s">
        <v>2781</v>
      </c>
      <c r="I5128" s="7"/>
      <c r="J5128" s="7"/>
      <c r="K5128" s="9">
        <v>0</v>
      </c>
      <c r="L5128" s="9">
        <v>0</v>
      </c>
      <c r="M5128" s="9">
        <v>45</v>
      </c>
      <c r="N5128" s="9">
        <v>1</v>
      </c>
      <c r="O5128" s="7" t="s">
        <v>71</v>
      </c>
      <c r="P5128" s="9">
        <v>0</v>
      </c>
      <c r="Q5128" s="9">
        <v>0</v>
      </c>
      <c r="R5128" s="9">
        <v>45</v>
      </c>
    </row>
    <row r="5129" spans="1:18" x14ac:dyDescent="0.25">
      <c r="A5129" s="7" t="s">
        <v>10706</v>
      </c>
      <c r="B5129" s="8">
        <v>44781</v>
      </c>
      <c r="C5129" s="9">
        <v>1</v>
      </c>
      <c r="D5129" s="7" t="s">
        <v>10707</v>
      </c>
      <c r="E5129" s="7" t="s">
        <v>592</v>
      </c>
      <c r="F5129" s="7" t="s">
        <v>10708</v>
      </c>
      <c r="G5129" s="8">
        <v>44701</v>
      </c>
      <c r="H5129" s="7" t="s">
        <v>2781</v>
      </c>
      <c r="I5129" s="7"/>
      <c r="J5129" s="7"/>
      <c r="K5129" s="9">
        <v>0</v>
      </c>
      <c r="L5129" s="9">
        <v>0</v>
      </c>
      <c r="M5129" s="9">
        <v>565</v>
      </c>
      <c r="N5129" s="9">
        <v>1</v>
      </c>
      <c r="O5129" s="7" t="s">
        <v>71</v>
      </c>
      <c r="P5129" s="9">
        <v>0</v>
      </c>
      <c r="Q5129" s="9">
        <v>0</v>
      </c>
      <c r="R5129" s="9">
        <v>610</v>
      </c>
    </row>
    <row r="5130" spans="1:18" x14ac:dyDescent="0.25">
      <c r="A5130" s="7" t="s">
        <v>10709</v>
      </c>
      <c r="B5130" s="8">
        <v>44781</v>
      </c>
      <c r="C5130" s="9">
        <v>1</v>
      </c>
      <c r="D5130" s="7" t="s">
        <v>10710</v>
      </c>
      <c r="E5130" s="7" t="s">
        <v>592</v>
      </c>
      <c r="F5130" s="7" t="s">
        <v>10711</v>
      </c>
      <c r="G5130" s="8">
        <v>44708</v>
      </c>
      <c r="H5130" s="7" t="s">
        <v>2781</v>
      </c>
      <c r="I5130" s="7"/>
      <c r="J5130" s="7"/>
      <c r="K5130" s="9">
        <v>0</v>
      </c>
      <c r="L5130" s="9">
        <v>0</v>
      </c>
      <c r="M5130" s="9">
        <v>550</v>
      </c>
      <c r="N5130" s="9">
        <v>1</v>
      </c>
      <c r="O5130" s="7" t="s">
        <v>71</v>
      </c>
      <c r="P5130" s="9">
        <v>0</v>
      </c>
      <c r="Q5130" s="9">
        <v>0</v>
      </c>
      <c r="R5130" s="9">
        <v>550</v>
      </c>
    </row>
    <row r="5131" spans="1:18" x14ac:dyDescent="0.25">
      <c r="A5131" s="7" t="s">
        <v>10712</v>
      </c>
      <c r="B5131" s="8">
        <v>44781</v>
      </c>
      <c r="C5131" s="9">
        <v>1</v>
      </c>
      <c r="D5131" s="7" t="s">
        <v>10713</v>
      </c>
      <c r="E5131" s="7" t="s">
        <v>592</v>
      </c>
      <c r="F5131" s="7" t="s">
        <v>10714</v>
      </c>
      <c r="G5131" s="8">
        <v>44771</v>
      </c>
      <c r="H5131" s="7" t="s">
        <v>2781</v>
      </c>
      <c r="I5131" s="7"/>
      <c r="J5131" s="7"/>
      <c r="K5131" s="9">
        <v>0</v>
      </c>
      <c r="L5131" s="9">
        <v>0</v>
      </c>
      <c r="M5131" s="9">
        <v>5000</v>
      </c>
      <c r="N5131" s="9">
        <v>1</v>
      </c>
      <c r="O5131" s="7" t="s">
        <v>53</v>
      </c>
      <c r="P5131" s="9">
        <v>0</v>
      </c>
      <c r="Q5131" s="9">
        <v>0</v>
      </c>
      <c r="R5131" s="9">
        <v>5000</v>
      </c>
    </row>
    <row r="5132" spans="1:18" x14ac:dyDescent="0.25">
      <c r="A5132" s="7" t="s">
        <v>10715</v>
      </c>
      <c r="B5132" s="8">
        <v>44781</v>
      </c>
      <c r="C5132" s="9">
        <v>1</v>
      </c>
      <c r="D5132" s="7" t="s">
        <v>10716</v>
      </c>
      <c r="E5132" s="7" t="s">
        <v>592</v>
      </c>
      <c r="F5132" s="7" t="s">
        <v>10717</v>
      </c>
      <c r="G5132" s="8">
        <v>44720</v>
      </c>
      <c r="H5132" s="7" t="s">
        <v>2781</v>
      </c>
      <c r="I5132" s="7"/>
      <c r="J5132" s="7"/>
      <c r="K5132" s="9">
        <v>0</v>
      </c>
      <c r="L5132" s="9">
        <v>0</v>
      </c>
      <c r="M5132" s="9">
        <v>45</v>
      </c>
      <c r="N5132" s="9">
        <v>1</v>
      </c>
      <c r="O5132" s="7" t="s">
        <v>71</v>
      </c>
      <c r="P5132" s="9">
        <v>0</v>
      </c>
      <c r="Q5132" s="9">
        <v>0</v>
      </c>
      <c r="R5132" s="9">
        <v>45</v>
      </c>
    </row>
    <row r="5133" spans="1:18" x14ac:dyDescent="0.25">
      <c r="A5133" s="7" t="s">
        <v>10718</v>
      </c>
      <c r="B5133" s="8">
        <v>44781</v>
      </c>
      <c r="C5133" s="9">
        <v>1</v>
      </c>
      <c r="D5133" s="7" t="s">
        <v>10719</v>
      </c>
      <c r="E5133" s="7" t="s">
        <v>592</v>
      </c>
      <c r="F5133" s="7" t="s">
        <v>10720</v>
      </c>
      <c r="G5133" s="8">
        <v>44727</v>
      </c>
      <c r="H5133" s="7" t="s">
        <v>2781</v>
      </c>
      <c r="I5133" s="7"/>
      <c r="J5133" s="7"/>
      <c r="K5133" s="9">
        <v>0</v>
      </c>
      <c r="L5133" s="9">
        <v>0</v>
      </c>
      <c r="M5133" s="9">
        <v>0</v>
      </c>
      <c r="N5133" s="9">
        <v>1</v>
      </c>
      <c r="O5133" s="7" t="s">
        <v>71</v>
      </c>
      <c r="P5133" s="9">
        <v>0</v>
      </c>
      <c r="Q5133" s="9">
        <v>0</v>
      </c>
      <c r="R5133" s="9">
        <v>45</v>
      </c>
    </row>
    <row r="5134" spans="1:18" x14ac:dyDescent="0.25">
      <c r="A5134" s="7" t="s">
        <v>10721</v>
      </c>
      <c r="B5134" s="8">
        <v>44781</v>
      </c>
      <c r="C5134" s="9">
        <v>1</v>
      </c>
      <c r="D5134" s="7" t="s">
        <v>10722</v>
      </c>
      <c r="E5134" s="7" t="s">
        <v>592</v>
      </c>
      <c r="F5134" s="7" t="s">
        <v>10723</v>
      </c>
      <c r="G5134" s="8">
        <v>44748</v>
      </c>
      <c r="H5134" s="7" t="s">
        <v>2781</v>
      </c>
      <c r="I5134" s="7"/>
      <c r="J5134" s="7"/>
      <c r="K5134" s="9">
        <v>0</v>
      </c>
      <c r="L5134" s="9">
        <v>0</v>
      </c>
      <c r="M5134" s="9">
        <v>45</v>
      </c>
      <c r="N5134" s="9">
        <v>1</v>
      </c>
      <c r="O5134" s="7" t="s">
        <v>71</v>
      </c>
      <c r="P5134" s="9">
        <v>0</v>
      </c>
      <c r="Q5134" s="9">
        <v>0</v>
      </c>
      <c r="R5134" s="9">
        <v>45</v>
      </c>
    </row>
    <row r="5135" spans="1:18" x14ac:dyDescent="0.25">
      <c r="A5135" s="7" t="s">
        <v>10724</v>
      </c>
      <c r="B5135" s="8">
        <v>44781</v>
      </c>
      <c r="C5135" s="9">
        <v>1</v>
      </c>
      <c r="D5135" s="7" t="s">
        <v>10725</v>
      </c>
      <c r="E5135" s="7" t="s">
        <v>592</v>
      </c>
      <c r="F5135" s="7" t="s">
        <v>10726</v>
      </c>
      <c r="G5135" s="8">
        <v>44771</v>
      </c>
      <c r="H5135" s="7" t="s">
        <v>2781</v>
      </c>
      <c r="I5135" s="7"/>
      <c r="J5135" s="7"/>
      <c r="K5135" s="9">
        <v>0</v>
      </c>
      <c r="L5135" s="9">
        <v>0</v>
      </c>
      <c r="M5135" s="9">
        <v>5000</v>
      </c>
      <c r="N5135" s="9">
        <v>1</v>
      </c>
      <c r="O5135" s="7" t="s">
        <v>53</v>
      </c>
      <c r="P5135" s="9">
        <v>0</v>
      </c>
      <c r="Q5135" s="9">
        <v>0</v>
      </c>
      <c r="R5135" s="9">
        <v>5000</v>
      </c>
    </row>
    <row r="5136" spans="1:18" x14ac:dyDescent="0.25">
      <c r="A5136" s="7" t="s">
        <v>10727</v>
      </c>
      <c r="B5136" s="8">
        <v>44781</v>
      </c>
      <c r="C5136" s="9">
        <v>1</v>
      </c>
      <c r="D5136" s="7" t="s">
        <v>10728</v>
      </c>
      <c r="E5136" s="7" t="s">
        <v>592</v>
      </c>
      <c r="F5136" s="7" t="s">
        <v>10729</v>
      </c>
      <c r="G5136" s="8">
        <v>44755</v>
      </c>
      <c r="H5136" s="7" t="s">
        <v>2781</v>
      </c>
      <c r="I5136" s="7"/>
      <c r="J5136" s="7"/>
      <c r="K5136" s="9">
        <v>0</v>
      </c>
      <c r="L5136" s="9">
        <v>0</v>
      </c>
      <c r="M5136" s="9">
        <v>45</v>
      </c>
      <c r="N5136" s="9">
        <v>1</v>
      </c>
      <c r="O5136" s="7" t="s">
        <v>71</v>
      </c>
      <c r="P5136" s="9">
        <v>0</v>
      </c>
      <c r="Q5136" s="9">
        <v>0</v>
      </c>
      <c r="R5136" s="9">
        <v>45</v>
      </c>
    </row>
    <row r="5137" spans="1:18" x14ac:dyDescent="0.25">
      <c r="A5137" s="7" t="s">
        <v>10730</v>
      </c>
      <c r="B5137" s="8">
        <v>44781</v>
      </c>
      <c r="C5137" s="9">
        <v>1</v>
      </c>
      <c r="D5137" s="7" t="s">
        <v>10731</v>
      </c>
      <c r="E5137" s="7" t="s">
        <v>592</v>
      </c>
      <c r="F5137" s="7" t="s">
        <v>10732</v>
      </c>
      <c r="G5137" s="8">
        <v>44762</v>
      </c>
      <c r="H5137" s="7" t="s">
        <v>2781</v>
      </c>
      <c r="I5137" s="7"/>
      <c r="J5137" s="7"/>
      <c r="K5137" s="9">
        <v>0</v>
      </c>
      <c r="L5137" s="9">
        <v>0</v>
      </c>
      <c r="M5137" s="9">
        <v>45</v>
      </c>
      <c r="N5137" s="9">
        <v>1</v>
      </c>
      <c r="O5137" s="7" t="s">
        <v>71</v>
      </c>
      <c r="P5137" s="9">
        <v>0</v>
      </c>
      <c r="Q5137" s="9">
        <v>0</v>
      </c>
      <c r="R5137" s="9">
        <v>45</v>
      </c>
    </row>
    <row r="5138" spans="1:18" x14ac:dyDescent="0.25">
      <c r="A5138" s="7" t="s">
        <v>10733</v>
      </c>
      <c r="B5138" s="8">
        <v>44781</v>
      </c>
      <c r="C5138" s="9">
        <v>1</v>
      </c>
      <c r="D5138" s="7" t="s">
        <v>10734</v>
      </c>
      <c r="E5138" s="7" t="s">
        <v>592</v>
      </c>
      <c r="F5138" s="7" t="s">
        <v>10735</v>
      </c>
      <c r="G5138" s="8">
        <v>44665</v>
      </c>
      <c r="H5138" s="7" t="s">
        <v>2781</v>
      </c>
      <c r="I5138" s="7"/>
      <c r="J5138" s="7"/>
      <c r="K5138" s="9">
        <v>0</v>
      </c>
      <c r="L5138" s="9">
        <v>0</v>
      </c>
      <c r="M5138" s="9">
        <v>45</v>
      </c>
      <c r="N5138" s="9">
        <v>1</v>
      </c>
      <c r="O5138" s="7" t="s">
        <v>71</v>
      </c>
      <c r="P5138" s="9">
        <v>0</v>
      </c>
      <c r="Q5138" s="9">
        <v>0</v>
      </c>
      <c r="R5138" s="9">
        <v>45</v>
      </c>
    </row>
    <row r="5139" spans="1:18" x14ac:dyDescent="0.25">
      <c r="A5139" s="7" t="s">
        <v>10736</v>
      </c>
      <c r="B5139" s="8">
        <v>44792</v>
      </c>
      <c r="C5139" s="9">
        <v>1</v>
      </c>
      <c r="D5139" s="7" t="s">
        <v>10737</v>
      </c>
      <c r="E5139" s="7" t="s">
        <v>592</v>
      </c>
      <c r="F5139" s="7" t="s">
        <v>10738</v>
      </c>
      <c r="G5139" s="8">
        <v>44785</v>
      </c>
      <c r="H5139" s="7" t="s">
        <v>2781</v>
      </c>
      <c r="I5139" s="7"/>
      <c r="J5139" s="7"/>
      <c r="K5139" s="9">
        <v>0</v>
      </c>
      <c r="L5139" s="9">
        <v>0</v>
      </c>
      <c r="M5139" s="9">
        <v>90</v>
      </c>
      <c r="N5139" s="9">
        <v>1</v>
      </c>
      <c r="O5139" s="7" t="s">
        <v>71</v>
      </c>
      <c r="P5139" s="9">
        <v>0</v>
      </c>
      <c r="Q5139" s="9">
        <v>0</v>
      </c>
      <c r="R5139" s="9">
        <v>90</v>
      </c>
    </row>
    <row r="5140" spans="1:18" x14ac:dyDescent="0.25">
      <c r="A5140" s="7" t="s">
        <v>10739</v>
      </c>
      <c r="B5140" s="8">
        <v>44796</v>
      </c>
      <c r="C5140" s="9">
        <v>1</v>
      </c>
      <c r="D5140" s="7" t="s">
        <v>10740</v>
      </c>
      <c r="E5140" s="7" t="s">
        <v>592</v>
      </c>
      <c r="F5140" s="7" t="s">
        <v>10741</v>
      </c>
      <c r="G5140" s="8">
        <v>44681</v>
      </c>
      <c r="H5140" s="7" t="s">
        <v>2781</v>
      </c>
      <c r="I5140" s="7"/>
      <c r="J5140" s="7"/>
      <c r="K5140" s="9">
        <v>0</v>
      </c>
      <c r="L5140" s="9">
        <v>0</v>
      </c>
      <c r="M5140" s="9">
        <v>250</v>
      </c>
      <c r="N5140" s="9">
        <v>1</v>
      </c>
      <c r="O5140" s="7" t="s">
        <v>71</v>
      </c>
      <c r="P5140" s="9">
        <v>0</v>
      </c>
      <c r="Q5140" s="9">
        <v>0</v>
      </c>
      <c r="R5140" s="9">
        <v>250</v>
      </c>
    </row>
    <row r="5141" spans="1:18" x14ac:dyDescent="0.25">
      <c r="A5141" s="7" t="s">
        <v>10742</v>
      </c>
      <c r="B5141" s="8">
        <v>44796</v>
      </c>
      <c r="C5141" s="9">
        <v>1</v>
      </c>
      <c r="D5141" s="7" t="s">
        <v>10743</v>
      </c>
      <c r="E5141" s="7" t="s">
        <v>592</v>
      </c>
      <c r="F5141" s="7" t="s">
        <v>10744</v>
      </c>
      <c r="G5141" s="8">
        <v>44761</v>
      </c>
      <c r="H5141" s="7" t="s">
        <v>2781</v>
      </c>
      <c r="I5141" s="7"/>
      <c r="J5141" s="7"/>
      <c r="K5141" s="9">
        <v>0</v>
      </c>
      <c r="L5141" s="9">
        <v>0</v>
      </c>
      <c r="M5141" s="9">
        <v>50</v>
      </c>
      <c r="N5141" s="9">
        <v>1</v>
      </c>
      <c r="O5141" s="7" t="s">
        <v>71</v>
      </c>
      <c r="P5141" s="9">
        <v>0</v>
      </c>
      <c r="Q5141" s="9">
        <v>0</v>
      </c>
      <c r="R5141" s="9">
        <v>50</v>
      </c>
    </row>
    <row r="5142" spans="1:18" x14ac:dyDescent="0.25">
      <c r="A5142" s="7" t="s">
        <v>10745</v>
      </c>
      <c r="B5142" s="8">
        <v>44799</v>
      </c>
      <c r="C5142" s="9">
        <v>1</v>
      </c>
      <c r="D5142" s="7" t="s">
        <v>10746</v>
      </c>
      <c r="E5142" s="7" t="s">
        <v>592</v>
      </c>
      <c r="F5142" s="7" t="s">
        <v>10747</v>
      </c>
      <c r="G5142" s="8">
        <v>44767</v>
      </c>
      <c r="H5142" s="7" t="s">
        <v>2781</v>
      </c>
      <c r="I5142" s="7"/>
      <c r="J5142" s="7"/>
      <c r="K5142" s="9">
        <v>0</v>
      </c>
      <c r="L5142" s="9">
        <v>0</v>
      </c>
      <c r="M5142" s="9">
        <v>220</v>
      </c>
      <c r="N5142" s="9">
        <v>1</v>
      </c>
      <c r="O5142" s="7" t="s">
        <v>53</v>
      </c>
      <c r="P5142" s="9">
        <v>0</v>
      </c>
      <c r="Q5142" s="9">
        <v>0</v>
      </c>
      <c r="R5142" s="9">
        <v>220</v>
      </c>
    </row>
    <row r="5143" spans="1:18" x14ac:dyDescent="0.25">
      <c r="A5143" s="7" t="s">
        <v>10748</v>
      </c>
      <c r="B5143" s="8">
        <v>44806</v>
      </c>
      <c r="C5143" s="9">
        <v>1</v>
      </c>
      <c r="D5143" s="7" t="s">
        <v>10749</v>
      </c>
      <c r="E5143" s="7" t="s">
        <v>592</v>
      </c>
      <c r="F5143" s="7" t="s">
        <v>10750</v>
      </c>
      <c r="G5143" s="8">
        <v>44746</v>
      </c>
      <c r="H5143" s="7" t="s">
        <v>2781</v>
      </c>
      <c r="I5143" s="7"/>
      <c r="J5143" s="7"/>
      <c r="K5143" s="9">
        <v>0</v>
      </c>
      <c r="L5143" s="9">
        <v>0</v>
      </c>
      <c r="M5143" s="9">
        <v>270</v>
      </c>
      <c r="N5143" s="9">
        <v>1</v>
      </c>
      <c r="O5143" s="7" t="s">
        <v>71</v>
      </c>
      <c r="P5143" s="9">
        <v>0</v>
      </c>
      <c r="Q5143" s="9">
        <v>0</v>
      </c>
      <c r="R5143" s="9">
        <v>270</v>
      </c>
    </row>
    <row r="5144" spans="1:18" x14ac:dyDescent="0.25">
      <c r="A5144" s="7" t="s">
        <v>10751</v>
      </c>
      <c r="B5144" s="8">
        <v>44809</v>
      </c>
      <c r="C5144" s="9">
        <v>1</v>
      </c>
      <c r="D5144" s="7" t="s">
        <v>10752</v>
      </c>
      <c r="E5144" s="7" t="s">
        <v>592</v>
      </c>
      <c r="F5144" s="7" t="s">
        <v>10753</v>
      </c>
      <c r="G5144" s="8">
        <v>44624</v>
      </c>
      <c r="H5144" s="7" t="s">
        <v>2781</v>
      </c>
      <c r="I5144" s="7"/>
      <c r="J5144" s="7"/>
      <c r="K5144" s="9">
        <v>0</v>
      </c>
      <c r="L5144" s="9">
        <v>0</v>
      </c>
      <c r="M5144" s="9">
        <v>625</v>
      </c>
      <c r="N5144" s="9">
        <v>1</v>
      </c>
      <c r="O5144" s="7" t="s">
        <v>53</v>
      </c>
      <c r="P5144" s="9">
        <v>0</v>
      </c>
      <c r="Q5144" s="9">
        <v>0</v>
      </c>
      <c r="R5144" s="9">
        <v>625</v>
      </c>
    </row>
    <row r="5145" spans="1:18" x14ac:dyDescent="0.25">
      <c r="A5145" s="7" t="s">
        <v>10751</v>
      </c>
      <c r="B5145" s="8">
        <v>44809</v>
      </c>
      <c r="C5145" s="9">
        <v>2</v>
      </c>
      <c r="D5145" s="7" t="s">
        <v>10754</v>
      </c>
      <c r="E5145" s="7" t="s">
        <v>592</v>
      </c>
      <c r="F5145" s="7" t="s">
        <v>10755</v>
      </c>
      <c r="G5145" s="8">
        <v>44624</v>
      </c>
      <c r="H5145" s="7" t="s">
        <v>2781</v>
      </c>
      <c r="I5145" s="7"/>
      <c r="J5145" s="7"/>
      <c r="K5145" s="9">
        <v>0</v>
      </c>
      <c r="L5145" s="9">
        <v>0</v>
      </c>
      <c r="M5145" s="9">
        <v>625</v>
      </c>
      <c r="N5145" s="9">
        <v>1</v>
      </c>
      <c r="O5145" s="7" t="s">
        <v>53</v>
      </c>
      <c r="P5145" s="9">
        <v>0</v>
      </c>
      <c r="Q5145" s="9">
        <v>0</v>
      </c>
      <c r="R5145" s="9">
        <v>625</v>
      </c>
    </row>
    <row r="5146" spans="1:18" x14ac:dyDescent="0.25">
      <c r="A5146" s="7" t="s">
        <v>10751</v>
      </c>
      <c r="B5146" s="8">
        <v>44809</v>
      </c>
      <c r="C5146" s="9">
        <v>3</v>
      </c>
      <c r="D5146" s="7" t="s">
        <v>10756</v>
      </c>
      <c r="E5146" s="7" t="s">
        <v>592</v>
      </c>
      <c r="F5146" s="7" t="s">
        <v>10757</v>
      </c>
      <c r="G5146" s="8">
        <v>44624</v>
      </c>
      <c r="H5146" s="7" t="s">
        <v>2781</v>
      </c>
      <c r="I5146" s="7"/>
      <c r="J5146" s="7"/>
      <c r="K5146" s="9">
        <v>0</v>
      </c>
      <c r="L5146" s="9">
        <v>0</v>
      </c>
      <c r="M5146" s="9">
        <v>625</v>
      </c>
      <c r="N5146" s="9">
        <v>1</v>
      </c>
      <c r="O5146" s="7" t="s">
        <v>53</v>
      </c>
      <c r="P5146" s="9">
        <v>0</v>
      </c>
      <c r="Q5146" s="9">
        <v>0</v>
      </c>
      <c r="R5146" s="9">
        <v>625</v>
      </c>
    </row>
    <row r="5147" spans="1:18" x14ac:dyDescent="0.25">
      <c r="A5147" s="7" t="s">
        <v>10751</v>
      </c>
      <c r="B5147" s="8">
        <v>44809</v>
      </c>
      <c r="C5147" s="9">
        <v>4</v>
      </c>
      <c r="D5147" s="7" t="s">
        <v>10758</v>
      </c>
      <c r="E5147" s="7" t="s">
        <v>592</v>
      </c>
      <c r="F5147" s="7" t="s">
        <v>10759</v>
      </c>
      <c r="G5147" s="8">
        <v>44624</v>
      </c>
      <c r="H5147" s="7" t="s">
        <v>2781</v>
      </c>
      <c r="I5147" s="7"/>
      <c r="J5147" s="7"/>
      <c r="K5147" s="9">
        <v>0</v>
      </c>
      <c r="L5147" s="9">
        <v>0</v>
      </c>
      <c r="M5147" s="9">
        <v>625</v>
      </c>
      <c r="N5147" s="9">
        <v>1</v>
      </c>
      <c r="O5147" s="7" t="s">
        <v>53</v>
      </c>
      <c r="P5147" s="9">
        <v>0</v>
      </c>
      <c r="Q5147" s="9">
        <v>0</v>
      </c>
      <c r="R5147" s="9">
        <v>625</v>
      </c>
    </row>
    <row r="5148" spans="1:18" x14ac:dyDescent="0.25">
      <c r="A5148" s="7" t="s">
        <v>10751</v>
      </c>
      <c r="B5148" s="8">
        <v>44809</v>
      </c>
      <c r="C5148" s="9">
        <v>5</v>
      </c>
      <c r="D5148" s="7" t="s">
        <v>10760</v>
      </c>
      <c r="E5148" s="7" t="s">
        <v>592</v>
      </c>
      <c r="F5148" s="7" t="s">
        <v>10761</v>
      </c>
      <c r="G5148" s="8">
        <v>44624</v>
      </c>
      <c r="H5148" s="7" t="s">
        <v>2781</v>
      </c>
      <c r="I5148" s="7"/>
      <c r="J5148" s="7"/>
      <c r="K5148" s="9">
        <v>0</v>
      </c>
      <c r="L5148" s="9">
        <v>0</v>
      </c>
      <c r="M5148" s="9">
        <v>625</v>
      </c>
      <c r="N5148" s="9">
        <v>1</v>
      </c>
      <c r="O5148" s="7" t="s">
        <v>53</v>
      </c>
      <c r="P5148" s="9">
        <v>0</v>
      </c>
      <c r="Q5148" s="9">
        <v>0</v>
      </c>
      <c r="R5148" s="9">
        <v>625</v>
      </c>
    </row>
    <row r="5149" spans="1:18" x14ac:dyDescent="0.25">
      <c r="A5149" s="7" t="s">
        <v>10751</v>
      </c>
      <c r="B5149" s="8">
        <v>44809</v>
      </c>
      <c r="C5149" s="9">
        <v>6</v>
      </c>
      <c r="D5149" s="7" t="s">
        <v>10762</v>
      </c>
      <c r="E5149" s="7" t="s">
        <v>592</v>
      </c>
      <c r="F5149" s="7" t="s">
        <v>10763</v>
      </c>
      <c r="G5149" s="8">
        <v>44624</v>
      </c>
      <c r="H5149" s="7" t="s">
        <v>2781</v>
      </c>
      <c r="I5149" s="7"/>
      <c r="J5149" s="7"/>
      <c r="K5149" s="9">
        <v>0</v>
      </c>
      <c r="L5149" s="9">
        <v>0</v>
      </c>
      <c r="M5149" s="9">
        <v>625</v>
      </c>
      <c r="N5149" s="9">
        <v>1</v>
      </c>
      <c r="O5149" s="7" t="s">
        <v>53</v>
      </c>
      <c r="P5149" s="9">
        <v>0</v>
      </c>
      <c r="Q5149" s="9">
        <v>0</v>
      </c>
      <c r="R5149" s="9">
        <v>625</v>
      </c>
    </row>
    <row r="5150" spans="1:18" x14ac:dyDescent="0.25">
      <c r="A5150" s="7" t="s">
        <v>10751</v>
      </c>
      <c r="B5150" s="8">
        <v>44809</v>
      </c>
      <c r="C5150" s="9">
        <v>7</v>
      </c>
      <c r="D5150" s="7" t="s">
        <v>10764</v>
      </c>
      <c r="E5150" s="7" t="s">
        <v>592</v>
      </c>
      <c r="F5150" s="7" t="s">
        <v>10765</v>
      </c>
      <c r="G5150" s="8">
        <v>44624</v>
      </c>
      <c r="H5150" s="7" t="s">
        <v>2781</v>
      </c>
      <c r="I5150" s="7"/>
      <c r="J5150" s="7"/>
      <c r="K5150" s="9">
        <v>0</v>
      </c>
      <c r="L5150" s="9">
        <v>0</v>
      </c>
      <c r="M5150" s="9">
        <v>625</v>
      </c>
      <c r="N5150" s="9">
        <v>1</v>
      </c>
      <c r="O5150" s="7" t="s">
        <v>53</v>
      </c>
      <c r="P5150" s="9">
        <v>0</v>
      </c>
      <c r="Q5150" s="9">
        <v>0</v>
      </c>
      <c r="R5150" s="9">
        <v>625</v>
      </c>
    </row>
    <row r="5151" spans="1:18" x14ac:dyDescent="0.25">
      <c r="A5151" s="7" t="s">
        <v>10751</v>
      </c>
      <c r="B5151" s="8">
        <v>44809</v>
      </c>
      <c r="C5151" s="9">
        <v>8</v>
      </c>
      <c r="D5151" s="7" t="s">
        <v>10766</v>
      </c>
      <c r="E5151" s="7" t="s">
        <v>592</v>
      </c>
      <c r="F5151" s="7" t="s">
        <v>10767</v>
      </c>
      <c r="G5151" s="8">
        <v>44624</v>
      </c>
      <c r="H5151" s="7" t="s">
        <v>2781</v>
      </c>
      <c r="I5151" s="7"/>
      <c r="J5151" s="7"/>
      <c r="K5151" s="9">
        <v>0</v>
      </c>
      <c r="L5151" s="9">
        <v>0</v>
      </c>
      <c r="M5151" s="9">
        <v>625</v>
      </c>
      <c r="N5151" s="9">
        <v>1</v>
      </c>
      <c r="O5151" s="7" t="s">
        <v>53</v>
      </c>
      <c r="P5151" s="9">
        <v>0</v>
      </c>
      <c r="Q5151" s="9">
        <v>0</v>
      </c>
      <c r="R5151" s="9">
        <v>625</v>
      </c>
    </row>
    <row r="5152" spans="1:18" x14ac:dyDescent="0.25">
      <c r="A5152" s="7" t="s">
        <v>10768</v>
      </c>
      <c r="B5152" s="8">
        <v>44810</v>
      </c>
      <c r="C5152" s="9">
        <v>1</v>
      </c>
      <c r="D5152" s="7" t="s">
        <v>10769</v>
      </c>
      <c r="E5152" s="7" t="s">
        <v>592</v>
      </c>
      <c r="F5152" s="7" t="s">
        <v>10770</v>
      </c>
      <c r="G5152" s="8">
        <v>44803</v>
      </c>
      <c r="H5152" s="7" t="s">
        <v>2781</v>
      </c>
      <c r="I5152" s="7"/>
      <c r="J5152" s="7"/>
      <c r="K5152" s="9">
        <v>0</v>
      </c>
      <c r="L5152" s="9">
        <v>0</v>
      </c>
      <c r="M5152" s="9">
        <v>12000</v>
      </c>
      <c r="N5152" s="9">
        <v>1</v>
      </c>
      <c r="O5152" s="7" t="s">
        <v>53</v>
      </c>
      <c r="P5152" s="9">
        <v>0</v>
      </c>
      <c r="Q5152" s="9">
        <v>0</v>
      </c>
      <c r="R5152" s="9">
        <v>12000</v>
      </c>
    </row>
    <row r="5153" spans="1:18" x14ac:dyDescent="0.25">
      <c r="A5153" s="7" t="s">
        <v>10771</v>
      </c>
      <c r="B5153" s="8">
        <v>44811</v>
      </c>
      <c r="C5153" s="9">
        <v>1</v>
      </c>
      <c r="D5153" s="7" t="s">
        <v>10772</v>
      </c>
      <c r="E5153" s="7" t="s">
        <v>592</v>
      </c>
      <c r="F5153" s="7" t="s">
        <v>10773</v>
      </c>
      <c r="G5153" s="8">
        <v>44764</v>
      </c>
      <c r="H5153" s="7" t="s">
        <v>2781</v>
      </c>
      <c r="I5153" s="7"/>
      <c r="J5153" s="7"/>
      <c r="K5153" s="9">
        <v>0</v>
      </c>
      <c r="L5153" s="9">
        <v>0</v>
      </c>
      <c r="M5153" s="9">
        <v>2000</v>
      </c>
      <c r="N5153" s="9">
        <v>1</v>
      </c>
      <c r="O5153" s="7" t="s">
        <v>53</v>
      </c>
      <c r="P5153" s="9">
        <v>0</v>
      </c>
      <c r="Q5153" s="9">
        <v>0</v>
      </c>
      <c r="R5153" s="9">
        <v>2000</v>
      </c>
    </row>
    <row r="5154" spans="1:18" x14ac:dyDescent="0.25">
      <c r="A5154" s="7" t="s">
        <v>10774</v>
      </c>
      <c r="B5154" s="8">
        <v>44811</v>
      </c>
      <c r="C5154" s="9">
        <v>1</v>
      </c>
      <c r="D5154" s="7" t="s">
        <v>10775</v>
      </c>
      <c r="E5154" s="7" t="s">
        <v>592</v>
      </c>
      <c r="F5154" s="7" t="s">
        <v>10776</v>
      </c>
      <c r="G5154" s="8">
        <v>44779</v>
      </c>
      <c r="H5154" s="7" t="s">
        <v>2781</v>
      </c>
      <c r="I5154" s="7"/>
      <c r="J5154" s="7"/>
      <c r="K5154" s="9">
        <v>0</v>
      </c>
      <c r="L5154" s="9">
        <v>0</v>
      </c>
      <c r="M5154" s="9">
        <v>50</v>
      </c>
      <c r="N5154" s="9">
        <v>1</v>
      </c>
      <c r="O5154" s="7" t="s">
        <v>71</v>
      </c>
      <c r="P5154" s="9">
        <v>0</v>
      </c>
      <c r="Q5154" s="9">
        <v>0</v>
      </c>
      <c r="R5154" s="9">
        <v>50</v>
      </c>
    </row>
    <row r="5155" spans="1:18" x14ac:dyDescent="0.25">
      <c r="A5155" s="7" t="s">
        <v>10777</v>
      </c>
      <c r="B5155" s="8">
        <v>44811</v>
      </c>
      <c r="C5155" s="9">
        <v>1</v>
      </c>
      <c r="D5155" s="7" t="s">
        <v>10778</v>
      </c>
      <c r="E5155" s="7" t="s">
        <v>592</v>
      </c>
      <c r="F5155" s="7" t="s">
        <v>10779</v>
      </c>
      <c r="G5155" s="8">
        <v>44809</v>
      </c>
      <c r="H5155" s="7" t="s">
        <v>2781</v>
      </c>
      <c r="I5155" s="7"/>
      <c r="J5155" s="7"/>
      <c r="K5155" s="9">
        <v>0</v>
      </c>
      <c r="L5155" s="9">
        <v>0</v>
      </c>
      <c r="M5155" s="9">
        <v>1500</v>
      </c>
      <c r="N5155" s="9">
        <v>1</v>
      </c>
      <c r="O5155" s="7" t="s">
        <v>53</v>
      </c>
      <c r="P5155" s="9">
        <v>0</v>
      </c>
      <c r="Q5155" s="9">
        <v>0</v>
      </c>
      <c r="R5155" s="9">
        <v>1500</v>
      </c>
    </row>
    <row r="5156" spans="1:18" x14ac:dyDescent="0.25">
      <c r="A5156" s="7" t="s">
        <v>10780</v>
      </c>
      <c r="B5156" s="8">
        <v>44811</v>
      </c>
      <c r="C5156" s="9">
        <v>1</v>
      </c>
      <c r="D5156" s="7" t="s">
        <v>10781</v>
      </c>
      <c r="E5156" s="7" t="s">
        <v>592</v>
      </c>
      <c r="F5156" s="7" t="s">
        <v>10782</v>
      </c>
      <c r="G5156" s="8">
        <v>44809</v>
      </c>
      <c r="H5156" s="7" t="s">
        <v>2781</v>
      </c>
      <c r="I5156" s="7"/>
      <c r="J5156" s="7"/>
      <c r="K5156" s="9">
        <v>0</v>
      </c>
      <c r="L5156" s="9">
        <v>0</v>
      </c>
      <c r="M5156" s="9">
        <v>2950</v>
      </c>
      <c r="N5156" s="9">
        <v>1</v>
      </c>
      <c r="O5156" s="7" t="s">
        <v>53</v>
      </c>
      <c r="P5156" s="9">
        <v>0</v>
      </c>
      <c r="Q5156" s="9">
        <v>0</v>
      </c>
      <c r="R5156" s="9">
        <v>2950</v>
      </c>
    </row>
    <row r="5157" spans="1:18" x14ac:dyDescent="0.25">
      <c r="A5157" s="7" t="s">
        <v>10783</v>
      </c>
      <c r="B5157" s="8">
        <v>44812</v>
      </c>
      <c r="C5157" s="9">
        <v>1</v>
      </c>
      <c r="D5157" s="7" t="s">
        <v>10784</v>
      </c>
      <c r="E5157" s="7" t="s">
        <v>592</v>
      </c>
      <c r="F5157" s="7" t="s">
        <v>10785</v>
      </c>
      <c r="G5157" s="8">
        <v>44776</v>
      </c>
      <c r="H5157" s="7" t="s">
        <v>2781</v>
      </c>
      <c r="I5157" s="7"/>
      <c r="J5157" s="7"/>
      <c r="K5157" s="9">
        <v>0</v>
      </c>
      <c r="L5157" s="9">
        <v>0</v>
      </c>
      <c r="M5157" s="9">
        <v>1200</v>
      </c>
      <c r="N5157" s="9">
        <v>1</v>
      </c>
      <c r="O5157" s="7" t="s">
        <v>53</v>
      </c>
      <c r="P5157" s="9">
        <v>0</v>
      </c>
      <c r="Q5157" s="9">
        <v>0</v>
      </c>
      <c r="R5157" s="9">
        <v>1200</v>
      </c>
    </row>
    <row r="5158" spans="1:18" x14ac:dyDescent="0.25">
      <c r="A5158" s="7" t="s">
        <v>10786</v>
      </c>
      <c r="B5158" s="8">
        <v>44812</v>
      </c>
      <c r="C5158" s="9">
        <v>1</v>
      </c>
      <c r="D5158" s="7" t="s">
        <v>10787</v>
      </c>
      <c r="E5158" s="7" t="s">
        <v>592</v>
      </c>
      <c r="F5158" s="7" t="s">
        <v>10788</v>
      </c>
      <c r="G5158" s="8">
        <v>44776</v>
      </c>
      <c r="H5158" s="7" t="s">
        <v>2781</v>
      </c>
      <c r="I5158" s="7"/>
      <c r="J5158" s="7"/>
      <c r="K5158" s="9">
        <v>0</v>
      </c>
      <c r="L5158" s="9">
        <v>0</v>
      </c>
      <c r="M5158" s="9">
        <v>1200</v>
      </c>
      <c r="N5158" s="9">
        <v>1</v>
      </c>
      <c r="O5158" s="7" t="s">
        <v>53</v>
      </c>
      <c r="P5158" s="9">
        <v>0</v>
      </c>
      <c r="Q5158" s="9">
        <v>0</v>
      </c>
      <c r="R5158" s="9">
        <v>1200</v>
      </c>
    </row>
    <row r="5159" spans="1:18" x14ac:dyDescent="0.25">
      <c r="A5159" s="7" t="s">
        <v>10789</v>
      </c>
      <c r="B5159" s="8">
        <v>44812</v>
      </c>
      <c r="C5159" s="9">
        <v>1</v>
      </c>
      <c r="D5159" s="7" t="s">
        <v>10790</v>
      </c>
      <c r="E5159" s="7" t="s">
        <v>592</v>
      </c>
      <c r="F5159" s="7" t="s">
        <v>10791</v>
      </c>
      <c r="G5159" s="8">
        <v>44781</v>
      </c>
      <c r="H5159" s="7" t="s">
        <v>2781</v>
      </c>
      <c r="I5159" s="7"/>
      <c r="J5159" s="7"/>
      <c r="K5159" s="9">
        <v>0</v>
      </c>
      <c r="L5159" s="9">
        <v>0</v>
      </c>
      <c r="M5159" s="9">
        <v>1000</v>
      </c>
      <c r="N5159" s="9">
        <v>1</v>
      </c>
      <c r="O5159" s="7" t="s">
        <v>53</v>
      </c>
      <c r="P5159" s="9">
        <v>0</v>
      </c>
      <c r="Q5159" s="9">
        <v>0</v>
      </c>
      <c r="R5159" s="9">
        <v>1000</v>
      </c>
    </row>
    <row r="5160" spans="1:18" x14ac:dyDescent="0.25">
      <c r="A5160" s="7" t="s">
        <v>10792</v>
      </c>
      <c r="B5160" s="8">
        <v>44812</v>
      </c>
      <c r="C5160" s="9">
        <v>1</v>
      </c>
      <c r="D5160" s="7" t="s">
        <v>10793</v>
      </c>
      <c r="E5160" s="7" t="s">
        <v>592</v>
      </c>
      <c r="F5160" s="7" t="s">
        <v>10794</v>
      </c>
      <c r="G5160" s="8">
        <v>44719</v>
      </c>
      <c r="H5160" s="7" t="s">
        <v>2781</v>
      </c>
      <c r="I5160" s="7"/>
      <c r="J5160" s="7"/>
      <c r="K5160" s="9">
        <v>0</v>
      </c>
      <c r="L5160" s="9">
        <v>0</v>
      </c>
      <c r="M5160" s="9">
        <v>0</v>
      </c>
      <c r="N5160" s="9">
        <v>1</v>
      </c>
      <c r="O5160" s="7" t="s">
        <v>53</v>
      </c>
      <c r="P5160" s="9">
        <v>0</v>
      </c>
      <c r="Q5160" s="9">
        <v>0</v>
      </c>
      <c r="R5160" s="9">
        <v>4000</v>
      </c>
    </row>
    <row r="5161" spans="1:18" x14ac:dyDescent="0.25">
      <c r="A5161" s="7" t="s">
        <v>10795</v>
      </c>
      <c r="B5161" s="8">
        <v>44812</v>
      </c>
      <c r="C5161" s="9">
        <v>1</v>
      </c>
      <c r="D5161" s="7" t="s">
        <v>10796</v>
      </c>
      <c r="E5161" s="7" t="s">
        <v>592</v>
      </c>
      <c r="F5161" s="7" t="s">
        <v>10797</v>
      </c>
      <c r="G5161" s="8">
        <v>44753</v>
      </c>
      <c r="H5161" s="7" t="s">
        <v>2781</v>
      </c>
      <c r="I5161" s="7"/>
      <c r="J5161" s="7"/>
      <c r="K5161" s="9">
        <v>0</v>
      </c>
      <c r="L5161" s="9">
        <v>0</v>
      </c>
      <c r="M5161" s="9">
        <v>20000</v>
      </c>
      <c r="N5161" s="9">
        <v>1</v>
      </c>
      <c r="O5161" s="7" t="s">
        <v>53</v>
      </c>
      <c r="P5161" s="9">
        <v>0</v>
      </c>
      <c r="Q5161" s="9">
        <v>0</v>
      </c>
      <c r="R5161" s="9">
        <v>20000</v>
      </c>
    </row>
    <row r="5162" spans="1:18" x14ac:dyDescent="0.25">
      <c r="A5162" s="7" t="s">
        <v>10798</v>
      </c>
      <c r="B5162" s="8">
        <v>44812</v>
      </c>
      <c r="C5162" s="9">
        <v>1</v>
      </c>
      <c r="D5162" s="7" t="s">
        <v>10796</v>
      </c>
      <c r="E5162" s="7" t="s">
        <v>592</v>
      </c>
      <c r="F5162" s="7" t="s">
        <v>10797</v>
      </c>
      <c r="G5162" s="8">
        <v>44753</v>
      </c>
      <c r="H5162" s="7" t="s">
        <v>2781</v>
      </c>
      <c r="I5162" s="7"/>
      <c r="J5162" s="7"/>
      <c r="K5162" s="9">
        <v>0</v>
      </c>
      <c r="L5162" s="9">
        <v>0</v>
      </c>
      <c r="M5162" s="9">
        <v>20000</v>
      </c>
      <c r="N5162" s="9">
        <v>1</v>
      </c>
      <c r="O5162" s="7" t="s">
        <v>53</v>
      </c>
      <c r="P5162" s="9">
        <v>0</v>
      </c>
      <c r="Q5162" s="9">
        <v>0</v>
      </c>
      <c r="R5162" s="9">
        <v>20000</v>
      </c>
    </row>
    <row r="5163" spans="1:18" x14ac:dyDescent="0.25">
      <c r="A5163" s="7" t="s">
        <v>10799</v>
      </c>
      <c r="B5163" s="8">
        <v>44816</v>
      </c>
      <c r="C5163" s="9">
        <v>1</v>
      </c>
      <c r="D5163" s="7" t="s">
        <v>10800</v>
      </c>
      <c r="E5163" s="7" t="s">
        <v>592</v>
      </c>
      <c r="F5163" s="7" t="s">
        <v>10801</v>
      </c>
      <c r="G5163" s="8">
        <v>44785</v>
      </c>
      <c r="H5163" s="7" t="s">
        <v>2781</v>
      </c>
      <c r="I5163" s="7"/>
      <c r="J5163" s="7"/>
      <c r="K5163" s="9">
        <v>0</v>
      </c>
      <c r="L5163" s="9">
        <v>0</v>
      </c>
      <c r="M5163" s="9">
        <v>1000</v>
      </c>
      <c r="N5163" s="9">
        <v>1</v>
      </c>
      <c r="O5163" s="7" t="s">
        <v>53</v>
      </c>
      <c r="P5163" s="9">
        <v>0</v>
      </c>
      <c r="Q5163" s="9">
        <v>0</v>
      </c>
      <c r="R5163" s="9">
        <v>1000</v>
      </c>
    </row>
    <row r="5164" spans="1:18" x14ac:dyDescent="0.25">
      <c r="A5164" s="7" t="s">
        <v>10802</v>
      </c>
      <c r="B5164" s="8">
        <v>44816</v>
      </c>
      <c r="C5164" s="9">
        <v>1</v>
      </c>
      <c r="D5164" s="7" t="s">
        <v>10803</v>
      </c>
      <c r="E5164" s="7" t="s">
        <v>592</v>
      </c>
      <c r="F5164" s="7" t="s">
        <v>10804</v>
      </c>
      <c r="G5164" s="8">
        <v>44783</v>
      </c>
      <c r="H5164" s="7" t="s">
        <v>2781</v>
      </c>
      <c r="I5164" s="7"/>
      <c r="J5164" s="7"/>
      <c r="K5164" s="9">
        <v>0</v>
      </c>
      <c r="L5164" s="9">
        <v>0</v>
      </c>
      <c r="M5164" s="9">
        <v>5500</v>
      </c>
      <c r="N5164" s="9">
        <v>1</v>
      </c>
      <c r="O5164" s="7" t="s">
        <v>53</v>
      </c>
      <c r="P5164" s="9">
        <v>0</v>
      </c>
      <c r="Q5164" s="9">
        <v>0</v>
      </c>
      <c r="R5164" s="9">
        <v>5500</v>
      </c>
    </row>
    <row r="5165" spans="1:18" x14ac:dyDescent="0.25">
      <c r="A5165" s="7" t="s">
        <v>10805</v>
      </c>
      <c r="B5165" s="8">
        <v>44816</v>
      </c>
      <c r="C5165" s="9">
        <v>1</v>
      </c>
      <c r="D5165" s="7" t="s">
        <v>10806</v>
      </c>
      <c r="E5165" s="7" t="s">
        <v>592</v>
      </c>
      <c r="F5165" s="7" t="s">
        <v>10807</v>
      </c>
      <c r="G5165" s="8">
        <v>44762</v>
      </c>
      <c r="H5165" s="7" t="s">
        <v>2781</v>
      </c>
      <c r="I5165" s="7"/>
      <c r="J5165" s="7"/>
      <c r="K5165" s="9">
        <v>0</v>
      </c>
      <c r="L5165" s="9">
        <v>0</v>
      </c>
      <c r="M5165" s="9">
        <v>800</v>
      </c>
      <c r="N5165" s="9">
        <v>1</v>
      </c>
      <c r="O5165" s="7" t="s">
        <v>53</v>
      </c>
      <c r="P5165" s="9">
        <v>0</v>
      </c>
      <c r="Q5165" s="9">
        <v>0</v>
      </c>
      <c r="R5165" s="9">
        <v>800</v>
      </c>
    </row>
    <row r="5166" spans="1:18" x14ac:dyDescent="0.25">
      <c r="A5166" s="7" t="s">
        <v>10808</v>
      </c>
      <c r="B5166" s="8">
        <v>44816</v>
      </c>
      <c r="C5166" s="9">
        <v>1</v>
      </c>
      <c r="D5166" s="7" t="s">
        <v>10809</v>
      </c>
      <c r="E5166" s="7" t="s">
        <v>592</v>
      </c>
      <c r="F5166" s="7" t="s">
        <v>10810</v>
      </c>
      <c r="G5166" s="8">
        <v>44767</v>
      </c>
      <c r="H5166" s="7" t="s">
        <v>2781</v>
      </c>
      <c r="I5166" s="7"/>
      <c r="J5166" s="7"/>
      <c r="K5166" s="9">
        <v>0</v>
      </c>
      <c r="L5166" s="9">
        <v>0</v>
      </c>
      <c r="M5166" s="9">
        <v>5000</v>
      </c>
      <c r="N5166" s="9">
        <v>1</v>
      </c>
      <c r="O5166" s="7" t="s">
        <v>53</v>
      </c>
      <c r="P5166" s="9">
        <v>0</v>
      </c>
      <c r="Q5166" s="9">
        <v>0</v>
      </c>
      <c r="R5166" s="9">
        <v>5000</v>
      </c>
    </row>
    <row r="5167" spans="1:18" x14ac:dyDescent="0.25">
      <c r="A5167" s="7" t="s">
        <v>10811</v>
      </c>
      <c r="B5167" s="8">
        <v>44816</v>
      </c>
      <c r="C5167" s="9">
        <v>1</v>
      </c>
      <c r="D5167" s="7" t="s">
        <v>10812</v>
      </c>
      <c r="E5167" s="7" t="s">
        <v>592</v>
      </c>
      <c r="F5167" s="7" t="s">
        <v>10813</v>
      </c>
      <c r="G5167" s="8">
        <v>44777</v>
      </c>
      <c r="H5167" s="7" t="s">
        <v>2781</v>
      </c>
      <c r="I5167" s="7"/>
      <c r="J5167" s="7"/>
      <c r="K5167" s="9">
        <v>0</v>
      </c>
      <c r="L5167" s="9">
        <v>0</v>
      </c>
      <c r="M5167" s="9">
        <v>11900</v>
      </c>
      <c r="N5167" s="9">
        <v>1</v>
      </c>
      <c r="O5167" s="7" t="s">
        <v>53</v>
      </c>
      <c r="P5167" s="9">
        <v>0</v>
      </c>
      <c r="Q5167" s="9">
        <v>0</v>
      </c>
      <c r="R5167" s="9">
        <v>11900</v>
      </c>
    </row>
    <row r="5168" spans="1:18" x14ac:dyDescent="0.25">
      <c r="A5168" s="7" t="s">
        <v>10814</v>
      </c>
      <c r="B5168" s="8">
        <v>44817</v>
      </c>
      <c r="C5168" s="9">
        <v>1</v>
      </c>
      <c r="D5168" s="7" t="s">
        <v>10815</v>
      </c>
      <c r="E5168" s="7" t="s">
        <v>592</v>
      </c>
      <c r="F5168" s="7" t="s">
        <v>10816</v>
      </c>
      <c r="G5168" s="8">
        <v>44782</v>
      </c>
      <c r="H5168" s="7" t="s">
        <v>2781</v>
      </c>
      <c r="I5168" s="7"/>
      <c r="J5168" s="7"/>
      <c r="K5168" s="9">
        <v>0</v>
      </c>
      <c r="L5168" s="9">
        <v>0</v>
      </c>
      <c r="M5168" s="9">
        <v>72</v>
      </c>
      <c r="N5168" s="9">
        <v>1</v>
      </c>
      <c r="O5168" s="7" t="s">
        <v>71</v>
      </c>
      <c r="P5168" s="9">
        <v>0</v>
      </c>
      <c r="Q5168" s="9">
        <v>0</v>
      </c>
      <c r="R5168" s="9">
        <v>72</v>
      </c>
    </row>
    <row r="5169" spans="1:18" x14ac:dyDescent="0.25">
      <c r="A5169" s="7" t="s">
        <v>10817</v>
      </c>
      <c r="B5169" s="8">
        <v>44830</v>
      </c>
      <c r="C5169" s="9">
        <v>1</v>
      </c>
      <c r="D5169" s="7" t="s">
        <v>10818</v>
      </c>
      <c r="E5169" s="7" t="s">
        <v>592</v>
      </c>
      <c r="F5169" s="7" t="s">
        <v>10819</v>
      </c>
      <c r="G5169" s="8">
        <v>44764</v>
      </c>
      <c r="H5169" s="7" t="s">
        <v>2781</v>
      </c>
      <c r="I5169" s="7"/>
      <c r="J5169" s="7"/>
      <c r="K5169" s="9">
        <v>0</v>
      </c>
      <c r="L5169" s="9">
        <v>0</v>
      </c>
      <c r="M5169" s="9">
        <v>5000</v>
      </c>
      <c r="N5169" s="9">
        <v>1</v>
      </c>
      <c r="O5169" s="7" t="s">
        <v>53</v>
      </c>
      <c r="P5169" s="9">
        <v>0</v>
      </c>
      <c r="Q5169" s="9">
        <v>0</v>
      </c>
      <c r="R5169" s="9">
        <v>5000</v>
      </c>
    </row>
    <row r="5170" spans="1:18" x14ac:dyDescent="0.25">
      <c r="A5170" s="7" t="s">
        <v>10820</v>
      </c>
      <c r="B5170" s="8">
        <v>44831</v>
      </c>
      <c r="C5170" s="9">
        <v>1</v>
      </c>
      <c r="D5170" s="7" t="s">
        <v>10821</v>
      </c>
      <c r="E5170" s="7" t="s">
        <v>592</v>
      </c>
      <c r="F5170" s="7" t="s">
        <v>10822</v>
      </c>
      <c r="G5170" s="8">
        <v>44793</v>
      </c>
      <c r="H5170" s="7" t="s">
        <v>2781</v>
      </c>
      <c r="I5170" s="7"/>
      <c r="J5170" s="7"/>
      <c r="K5170" s="9">
        <v>0</v>
      </c>
      <c r="L5170" s="9">
        <v>0</v>
      </c>
      <c r="M5170" s="9">
        <v>90</v>
      </c>
      <c r="N5170" s="9">
        <v>1</v>
      </c>
      <c r="O5170" s="7" t="s">
        <v>71</v>
      </c>
      <c r="P5170" s="9">
        <v>0</v>
      </c>
      <c r="Q5170" s="9">
        <v>0</v>
      </c>
      <c r="R5170" s="9">
        <v>90</v>
      </c>
    </row>
    <row r="5171" spans="1:18" x14ac:dyDescent="0.25">
      <c r="A5171" s="7" t="s">
        <v>10823</v>
      </c>
      <c r="B5171" s="8">
        <v>44833</v>
      </c>
      <c r="C5171" s="9">
        <v>1</v>
      </c>
      <c r="D5171" s="7" t="s">
        <v>10824</v>
      </c>
      <c r="E5171" s="7" t="s">
        <v>592</v>
      </c>
      <c r="F5171" s="7" t="s">
        <v>10825</v>
      </c>
      <c r="G5171" s="8">
        <v>44681</v>
      </c>
      <c r="H5171" s="7" t="s">
        <v>2781</v>
      </c>
      <c r="I5171" s="7"/>
      <c r="J5171" s="7"/>
      <c r="K5171" s="9">
        <v>0</v>
      </c>
      <c r="L5171" s="9">
        <v>0</v>
      </c>
      <c r="M5171" s="9">
        <v>220</v>
      </c>
      <c r="N5171" s="9">
        <v>1</v>
      </c>
      <c r="O5171" s="7" t="s">
        <v>71</v>
      </c>
      <c r="P5171" s="9">
        <v>0</v>
      </c>
      <c r="Q5171" s="9">
        <v>0</v>
      </c>
      <c r="R5171" s="9">
        <v>220</v>
      </c>
    </row>
    <row r="5172" spans="1:18" x14ac:dyDescent="0.25">
      <c r="A5172" s="7" t="s">
        <v>10826</v>
      </c>
      <c r="B5172" s="8">
        <v>44840</v>
      </c>
      <c r="C5172" s="9">
        <v>1</v>
      </c>
      <c r="D5172" s="7" t="s">
        <v>10827</v>
      </c>
      <c r="E5172" s="7" t="s">
        <v>592</v>
      </c>
      <c r="F5172" s="7" t="s">
        <v>10828</v>
      </c>
      <c r="G5172" s="8">
        <v>44835</v>
      </c>
      <c r="H5172" s="7" t="s">
        <v>2781</v>
      </c>
      <c r="I5172" s="7"/>
      <c r="J5172" s="7"/>
      <c r="K5172" s="9">
        <v>0</v>
      </c>
      <c r="L5172" s="9">
        <v>0</v>
      </c>
      <c r="M5172" s="9">
        <v>50</v>
      </c>
      <c r="N5172" s="9">
        <v>1</v>
      </c>
      <c r="O5172" s="7" t="s">
        <v>937</v>
      </c>
      <c r="P5172" s="9">
        <v>0</v>
      </c>
      <c r="Q5172" s="9">
        <v>0</v>
      </c>
      <c r="R5172" s="9">
        <v>50</v>
      </c>
    </row>
    <row r="5173" spans="1:18" x14ac:dyDescent="0.25">
      <c r="A5173" s="7" t="s">
        <v>10829</v>
      </c>
      <c r="B5173" s="8">
        <v>44840</v>
      </c>
      <c r="C5173" s="9">
        <v>1</v>
      </c>
      <c r="D5173" s="7" t="s">
        <v>10830</v>
      </c>
      <c r="E5173" s="7" t="s">
        <v>592</v>
      </c>
      <c r="F5173" s="7" t="s">
        <v>10831</v>
      </c>
      <c r="G5173" s="8">
        <v>44708</v>
      </c>
      <c r="H5173" s="7" t="s">
        <v>2781</v>
      </c>
      <c r="I5173" s="7"/>
      <c r="J5173" s="7"/>
      <c r="K5173" s="9">
        <v>0</v>
      </c>
      <c r="L5173" s="9">
        <v>0</v>
      </c>
      <c r="M5173" s="9">
        <v>220</v>
      </c>
      <c r="N5173" s="9">
        <v>1</v>
      </c>
      <c r="O5173" s="7" t="s">
        <v>71</v>
      </c>
      <c r="P5173" s="9">
        <v>0</v>
      </c>
      <c r="Q5173" s="9">
        <v>0</v>
      </c>
      <c r="R5173" s="9">
        <v>220</v>
      </c>
    </row>
    <row r="5174" spans="1:18" x14ac:dyDescent="0.25">
      <c r="A5174" s="7" t="s">
        <v>10832</v>
      </c>
      <c r="B5174" s="8">
        <v>44840</v>
      </c>
      <c r="C5174" s="9">
        <v>1</v>
      </c>
      <c r="D5174" s="7" t="s">
        <v>10833</v>
      </c>
      <c r="E5174" s="7" t="s">
        <v>592</v>
      </c>
      <c r="F5174" s="7" t="s">
        <v>10834</v>
      </c>
      <c r="G5174" s="8">
        <v>44819</v>
      </c>
      <c r="H5174" s="7" t="s">
        <v>2781</v>
      </c>
      <c r="I5174" s="7"/>
      <c r="J5174" s="7"/>
      <c r="K5174" s="9">
        <v>0</v>
      </c>
      <c r="L5174" s="9">
        <v>0</v>
      </c>
      <c r="M5174" s="9">
        <v>1200</v>
      </c>
      <c r="N5174" s="9">
        <v>1</v>
      </c>
      <c r="O5174" s="7" t="s">
        <v>53</v>
      </c>
      <c r="P5174" s="9">
        <v>0</v>
      </c>
      <c r="Q5174" s="9">
        <v>0</v>
      </c>
      <c r="R5174" s="9">
        <v>1200</v>
      </c>
    </row>
    <row r="5175" spans="1:18" x14ac:dyDescent="0.25">
      <c r="A5175" s="7" t="s">
        <v>10835</v>
      </c>
      <c r="B5175" s="8">
        <v>44840</v>
      </c>
      <c r="C5175" s="9">
        <v>1</v>
      </c>
      <c r="D5175" s="7" t="s">
        <v>10836</v>
      </c>
      <c r="E5175" s="7" t="s">
        <v>592</v>
      </c>
      <c r="F5175" s="7" t="s">
        <v>10837</v>
      </c>
      <c r="G5175" s="8">
        <v>44816</v>
      </c>
      <c r="H5175" s="7" t="s">
        <v>2781</v>
      </c>
      <c r="I5175" s="7"/>
      <c r="J5175" s="7"/>
      <c r="K5175" s="9">
        <v>0</v>
      </c>
      <c r="L5175" s="9">
        <v>0</v>
      </c>
      <c r="M5175" s="9">
        <v>500</v>
      </c>
      <c r="N5175" s="9">
        <v>1</v>
      </c>
      <c r="O5175" s="7" t="s">
        <v>53</v>
      </c>
      <c r="P5175" s="9">
        <v>0</v>
      </c>
      <c r="Q5175" s="9">
        <v>0</v>
      </c>
      <c r="R5175" s="9">
        <v>500</v>
      </c>
    </row>
    <row r="5176" spans="1:18" x14ac:dyDescent="0.25">
      <c r="A5176" s="7" t="s">
        <v>10838</v>
      </c>
      <c r="B5176" s="8">
        <v>44841</v>
      </c>
      <c r="C5176" s="9">
        <v>1</v>
      </c>
      <c r="D5176" s="7" t="s">
        <v>10839</v>
      </c>
      <c r="E5176" s="7" t="s">
        <v>592</v>
      </c>
      <c r="F5176" s="7" t="s">
        <v>10840</v>
      </c>
      <c r="G5176" s="8">
        <v>44813</v>
      </c>
      <c r="H5176" s="7" t="s">
        <v>2781</v>
      </c>
      <c r="I5176" s="7"/>
      <c r="J5176" s="7"/>
      <c r="K5176" s="9">
        <v>0</v>
      </c>
      <c r="L5176" s="9">
        <v>0</v>
      </c>
      <c r="M5176" s="9">
        <v>1638</v>
      </c>
      <c r="N5176" s="9">
        <v>1</v>
      </c>
      <c r="O5176" s="7" t="s">
        <v>53</v>
      </c>
      <c r="P5176" s="9">
        <v>0</v>
      </c>
      <c r="Q5176" s="9">
        <v>0</v>
      </c>
      <c r="R5176" s="9">
        <v>1638</v>
      </c>
    </row>
    <row r="5177" spans="1:18" x14ac:dyDescent="0.25">
      <c r="A5177" s="7" t="s">
        <v>10841</v>
      </c>
      <c r="B5177" s="8">
        <v>44841</v>
      </c>
      <c r="C5177" s="9">
        <v>1</v>
      </c>
      <c r="D5177" s="7" t="s">
        <v>10842</v>
      </c>
      <c r="E5177" s="7" t="s">
        <v>592</v>
      </c>
      <c r="F5177" s="7" t="s">
        <v>10843</v>
      </c>
      <c r="G5177" s="8">
        <v>44813</v>
      </c>
      <c r="H5177" s="7" t="s">
        <v>2781</v>
      </c>
      <c r="I5177" s="7"/>
      <c r="J5177" s="7"/>
      <c r="K5177" s="9">
        <v>0</v>
      </c>
      <c r="L5177" s="9">
        <v>0</v>
      </c>
      <c r="M5177" s="9">
        <v>2048</v>
      </c>
      <c r="N5177" s="9">
        <v>1</v>
      </c>
      <c r="O5177" s="7" t="s">
        <v>53</v>
      </c>
      <c r="P5177" s="9">
        <v>0</v>
      </c>
      <c r="Q5177" s="9">
        <v>0</v>
      </c>
      <c r="R5177" s="9">
        <v>2048</v>
      </c>
    </row>
    <row r="5178" spans="1:18" x14ac:dyDescent="0.25">
      <c r="A5178" s="7" t="s">
        <v>10844</v>
      </c>
      <c r="B5178" s="8">
        <v>44841</v>
      </c>
      <c r="C5178" s="9">
        <v>1</v>
      </c>
      <c r="D5178" s="7" t="s">
        <v>10845</v>
      </c>
      <c r="E5178" s="7" t="s">
        <v>592</v>
      </c>
      <c r="F5178" s="7" t="s">
        <v>10846</v>
      </c>
      <c r="G5178" s="8">
        <v>44813</v>
      </c>
      <c r="H5178" s="7" t="s">
        <v>2781</v>
      </c>
      <c r="I5178" s="7"/>
      <c r="J5178" s="7"/>
      <c r="K5178" s="9">
        <v>0</v>
      </c>
      <c r="L5178" s="9">
        <v>0</v>
      </c>
      <c r="M5178" s="9">
        <v>1638</v>
      </c>
      <c r="N5178" s="9">
        <v>1</v>
      </c>
      <c r="O5178" s="7" t="s">
        <v>53</v>
      </c>
      <c r="P5178" s="9">
        <v>0</v>
      </c>
      <c r="Q5178" s="9">
        <v>0</v>
      </c>
      <c r="R5178" s="9">
        <v>1638</v>
      </c>
    </row>
    <row r="5179" spans="1:18" x14ac:dyDescent="0.25">
      <c r="A5179" s="7" t="s">
        <v>10847</v>
      </c>
      <c r="B5179" s="8">
        <v>44846</v>
      </c>
      <c r="C5179" s="9">
        <v>1</v>
      </c>
      <c r="D5179" s="7" t="s">
        <v>10848</v>
      </c>
      <c r="E5179" s="7" t="s">
        <v>592</v>
      </c>
      <c r="F5179" s="7" t="s">
        <v>10849</v>
      </c>
      <c r="G5179" s="8">
        <v>44762</v>
      </c>
      <c r="H5179" s="7" t="s">
        <v>2781</v>
      </c>
      <c r="I5179" s="7"/>
      <c r="J5179" s="7"/>
      <c r="K5179" s="9">
        <v>0</v>
      </c>
      <c r="L5179" s="9">
        <v>0</v>
      </c>
      <c r="M5179" s="9">
        <v>0</v>
      </c>
      <c r="N5179" s="9">
        <v>1</v>
      </c>
      <c r="O5179" s="7" t="s">
        <v>71</v>
      </c>
      <c r="P5179" s="9">
        <v>0</v>
      </c>
      <c r="Q5179" s="9">
        <v>0</v>
      </c>
      <c r="R5179" s="9">
        <v>150</v>
      </c>
    </row>
    <row r="5180" spans="1:18" x14ac:dyDescent="0.25">
      <c r="A5180" s="7" t="s">
        <v>10850</v>
      </c>
      <c r="B5180" s="8">
        <v>44846</v>
      </c>
      <c r="C5180" s="9">
        <v>1</v>
      </c>
      <c r="D5180" s="7" t="s">
        <v>10851</v>
      </c>
      <c r="E5180" s="7" t="s">
        <v>592</v>
      </c>
      <c r="F5180" s="7" t="s">
        <v>10852</v>
      </c>
      <c r="G5180" s="8">
        <v>44777</v>
      </c>
      <c r="H5180" s="7" t="s">
        <v>2781</v>
      </c>
      <c r="I5180" s="7"/>
      <c r="J5180" s="7"/>
      <c r="K5180" s="9">
        <v>0</v>
      </c>
      <c r="L5180" s="9">
        <v>0</v>
      </c>
      <c r="M5180" s="9">
        <v>150</v>
      </c>
      <c r="N5180" s="9">
        <v>1</v>
      </c>
      <c r="O5180" s="7" t="s">
        <v>71</v>
      </c>
      <c r="P5180" s="9">
        <v>0</v>
      </c>
      <c r="Q5180" s="9">
        <v>0</v>
      </c>
      <c r="R5180" s="9">
        <v>150</v>
      </c>
    </row>
    <row r="5181" spans="1:18" x14ac:dyDescent="0.25">
      <c r="A5181" s="7" t="s">
        <v>10853</v>
      </c>
      <c r="B5181" s="8">
        <v>44846</v>
      </c>
      <c r="C5181" s="9">
        <v>1</v>
      </c>
      <c r="D5181" s="7" t="s">
        <v>10854</v>
      </c>
      <c r="E5181" s="7" t="s">
        <v>592</v>
      </c>
      <c r="F5181" s="7" t="s">
        <v>10855</v>
      </c>
      <c r="G5181" s="8">
        <v>44799</v>
      </c>
      <c r="H5181" s="7" t="s">
        <v>2781</v>
      </c>
      <c r="I5181" s="7"/>
      <c r="J5181" s="7"/>
      <c r="K5181" s="9">
        <v>0</v>
      </c>
      <c r="L5181" s="9">
        <v>0</v>
      </c>
      <c r="M5181" s="9">
        <v>80</v>
      </c>
      <c r="N5181" s="9">
        <v>1</v>
      </c>
      <c r="O5181" s="7" t="s">
        <v>71</v>
      </c>
      <c r="P5181" s="9">
        <v>0</v>
      </c>
      <c r="Q5181" s="9">
        <v>0</v>
      </c>
      <c r="R5181" s="9">
        <v>80</v>
      </c>
    </row>
    <row r="5182" spans="1:18" x14ac:dyDescent="0.25">
      <c r="A5182" s="7" t="s">
        <v>10856</v>
      </c>
      <c r="B5182" s="8">
        <v>44846</v>
      </c>
      <c r="C5182" s="9">
        <v>1</v>
      </c>
      <c r="D5182" s="7" t="s">
        <v>10857</v>
      </c>
      <c r="E5182" s="7" t="s">
        <v>592</v>
      </c>
      <c r="F5182" s="7" t="s">
        <v>10858</v>
      </c>
      <c r="G5182" s="8">
        <v>44818</v>
      </c>
      <c r="H5182" s="7" t="s">
        <v>2781</v>
      </c>
      <c r="I5182" s="7"/>
      <c r="J5182" s="7"/>
      <c r="K5182" s="9">
        <v>0</v>
      </c>
      <c r="L5182" s="9">
        <v>0</v>
      </c>
      <c r="M5182" s="9">
        <v>150</v>
      </c>
      <c r="N5182" s="9">
        <v>1</v>
      </c>
      <c r="O5182" s="7" t="s">
        <v>71</v>
      </c>
      <c r="P5182" s="9">
        <v>0</v>
      </c>
      <c r="Q5182" s="9">
        <v>0</v>
      </c>
      <c r="R5182" s="9">
        <v>150</v>
      </c>
    </row>
    <row r="5183" spans="1:18" x14ac:dyDescent="0.25">
      <c r="A5183" s="7" t="s">
        <v>10859</v>
      </c>
      <c r="B5183" s="8">
        <v>44847</v>
      </c>
      <c r="C5183" s="9">
        <v>1</v>
      </c>
      <c r="D5183" s="7" t="s">
        <v>10860</v>
      </c>
      <c r="E5183" s="7" t="s">
        <v>592</v>
      </c>
      <c r="F5183" s="7" t="s">
        <v>10861</v>
      </c>
      <c r="G5183" s="8">
        <v>44824</v>
      </c>
      <c r="H5183" s="7" t="s">
        <v>2781</v>
      </c>
      <c r="I5183" s="7"/>
      <c r="J5183" s="7"/>
      <c r="K5183" s="9">
        <v>0</v>
      </c>
      <c r="L5183" s="9">
        <v>0</v>
      </c>
      <c r="M5183" s="9">
        <v>0</v>
      </c>
      <c r="N5183" s="9">
        <v>1</v>
      </c>
      <c r="O5183" s="7" t="s">
        <v>71</v>
      </c>
      <c r="P5183" s="9">
        <v>0</v>
      </c>
      <c r="Q5183" s="9">
        <v>0</v>
      </c>
      <c r="R5183" s="9">
        <v>45</v>
      </c>
    </row>
    <row r="5184" spans="1:18" x14ac:dyDescent="0.25">
      <c r="A5184" s="7" t="s">
        <v>10862</v>
      </c>
      <c r="B5184" s="8">
        <v>44847</v>
      </c>
      <c r="C5184" s="9">
        <v>1</v>
      </c>
      <c r="D5184" s="7" t="s">
        <v>10863</v>
      </c>
      <c r="E5184" s="7" t="s">
        <v>592</v>
      </c>
      <c r="F5184" s="7" t="s">
        <v>10864</v>
      </c>
      <c r="G5184" s="8">
        <v>44793</v>
      </c>
      <c r="H5184" s="7" t="s">
        <v>2781</v>
      </c>
      <c r="I5184" s="7"/>
      <c r="J5184" s="7"/>
      <c r="K5184" s="9">
        <v>0</v>
      </c>
      <c r="L5184" s="9">
        <v>0</v>
      </c>
      <c r="M5184" s="9">
        <v>45</v>
      </c>
      <c r="N5184" s="9">
        <v>1</v>
      </c>
      <c r="O5184" s="7" t="s">
        <v>71</v>
      </c>
      <c r="P5184" s="9">
        <v>0</v>
      </c>
      <c r="Q5184" s="9">
        <v>0</v>
      </c>
      <c r="R5184" s="9">
        <v>45</v>
      </c>
    </row>
    <row r="5185" spans="1:18" x14ac:dyDescent="0.25">
      <c r="A5185" s="7" t="s">
        <v>10865</v>
      </c>
      <c r="B5185" s="8">
        <v>44847</v>
      </c>
      <c r="C5185" s="9">
        <v>1</v>
      </c>
      <c r="D5185" s="7" t="s">
        <v>10866</v>
      </c>
      <c r="E5185" s="7" t="s">
        <v>592</v>
      </c>
      <c r="F5185" s="7" t="s">
        <v>10867</v>
      </c>
      <c r="G5185" s="8">
        <v>44775</v>
      </c>
      <c r="H5185" s="7" t="s">
        <v>2781</v>
      </c>
      <c r="I5185" s="7"/>
      <c r="J5185" s="7"/>
      <c r="K5185" s="9">
        <v>0</v>
      </c>
      <c r="L5185" s="9">
        <v>0</v>
      </c>
      <c r="M5185" s="9">
        <v>45</v>
      </c>
      <c r="N5185" s="9">
        <v>1</v>
      </c>
      <c r="O5185" s="7" t="s">
        <v>71</v>
      </c>
      <c r="P5185" s="9">
        <v>0</v>
      </c>
      <c r="Q5185" s="9">
        <v>0</v>
      </c>
      <c r="R5185" s="9">
        <v>45</v>
      </c>
    </row>
    <row r="5186" spans="1:18" x14ac:dyDescent="0.25">
      <c r="A5186" s="7" t="s">
        <v>10868</v>
      </c>
      <c r="B5186" s="8">
        <v>44847</v>
      </c>
      <c r="C5186" s="9">
        <v>1</v>
      </c>
      <c r="D5186" s="7" t="s">
        <v>10869</v>
      </c>
      <c r="E5186" s="7" t="s">
        <v>592</v>
      </c>
      <c r="F5186" s="7" t="s">
        <v>10870</v>
      </c>
      <c r="G5186" s="8">
        <v>44792</v>
      </c>
      <c r="H5186" s="7" t="s">
        <v>2781</v>
      </c>
      <c r="I5186" s="7"/>
      <c r="J5186" s="7"/>
      <c r="K5186" s="9">
        <v>0</v>
      </c>
      <c r="L5186" s="9">
        <v>0</v>
      </c>
      <c r="M5186" s="9">
        <v>45</v>
      </c>
      <c r="N5186" s="9">
        <v>1</v>
      </c>
      <c r="O5186" s="7" t="s">
        <v>71</v>
      </c>
      <c r="P5186" s="9">
        <v>0</v>
      </c>
      <c r="Q5186" s="9">
        <v>0</v>
      </c>
      <c r="R5186" s="9">
        <v>45</v>
      </c>
    </row>
    <row r="5187" spans="1:18" x14ac:dyDescent="0.25">
      <c r="A5187" s="7" t="s">
        <v>10871</v>
      </c>
      <c r="B5187" s="8">
        <v>44847</v>
      </c>
      <c r="C5187" s="9">
        <v>1</v>
      </c>
      <c r="D5187" s="7" t="s">
        <v>10872</v>
      </c>
      <c r="E5187" s="7" t="s">
        <v>592</v>
      </c>
      <c r="F5187" s="7" t="s">
        <v>10873</v>
      </c>
      <c r="G5187" s="8">
        <v>44792</v>
      </c>
      <c r="H5187" s="7" t="s">
        <v>2781</v>
      </c>
      <c r="I5187" s="7"/>
      <c r="J5187" s="7"/>
      <c r="K5187" s="9">
        <v>0</v>
      </c>
      <c r="L5187" s="9">
        <v>0</v>
      </c>
      <c r="M5187" s="9">
        <v>45</v>
      </c>
      <c r="N5187" s="9">
        <v>1</v>
      </c>
      <c r="O5187" s="7" t="s">
        <v>71</v>
      </c>
      <c r="P5187" s="9">
        <v>0</v>
      </c>
      <c r="Q5187" s="9">
        <v>0</v>
      </c>
      <c r="R5187" s="9">
        <v>45</v>
      </c>
    </row>
    <row r="5188" spans="1:18" x14ac:dyDescent="0.25">
      <c r="A5188" s="7" t="s">
        <v>10874</v>
      </c>
      <c r="B5188" s="8">
        <v>44847</v>
      </c>
      <c r="C5188" s="9">
        <v>1</v>
      </c>
      <c r="D5188" s="7" t="s">
        <v>10875</v>
      </c>
      <c r="E5188" s="7" t="s">
        <v>592</v>
      </c>
      <c r="F5188" s="7" t="s">
        <v>10876</v>
      </c>
      <c r="G5188" s="8">
        <v>44777</v>
      </c>
      <c r="H5188" s="7" t="s">
        <v>2781</v>
      </c>
      <c r="I5188" s="7"/>
      <c r="J5188" s="7"/>
      <c r="K5188" s="9">
        <v>0</v>
      </c>
      <c r="L5188" s="9">
        <v>0</v>
      </c>
      <c r="M5188" s="9">
        <v>45</v>
      </c>
      <c r="N5188" s="9">
        <v>1</v>
      </c>
      <c r="O5188" s="7" t="s">
        <v>71</v>
      </c>
      <c r="P5188" s="9">
        <v>0</v>
      </c>
      <c r="Q5188" s="9">
        <v>0</v>
      </c>
      <c r="R5188" s="9">
        <v>45</v>
      </c>
    </row>
    <row r="5189" spans="1:18" x14ac:dyDescent="0.25">
      <c r="A5189" s="7" t="s">
        <v>10877</v>
      </c>
      <c r="B5189" s="8">
        <v>44847</v>
      </c>
      <c r="C5189" s="9">
        <v>1</v>
      </c>
      <c r="D5189" s="7" t="s">
        <v>10878</v>
      </c>
      <c r="E5189" s="7" t="s">
        <v>592</v>
      </c>
      <c r="F5189" s="7" t="s">
        <v>10879</v>
      </c>
      <c r="G5189" s="8">
        <v>44491</v>
      </c>
      <c r="H5189" s="7" t="s">
        <v>2781</v>
      </c>
      <c r="I5189" s="7"/>
      <c r="J5189" s="7"/>
      <c r="K5189" s="9">
        <v>0</v>
      </c>
      <c r="L5189" s="9">
        <v>0</v>
      </c>
      <c r="M5189" s="9">
        <v>1200</v>
      </c>
      <c r="N5189" s="9">
        <v>1</v>
      </c>
      <c r="O5189" s="7" t="s">
        <v>53</v>
      </c>
      <c r="P5189" s="9">
        <v>0</v>
      </c>
      <c r="Q5189" s="9">
        <v>0</v>
      </c>
      <c r="R5189" s="9">
        <v>1200</v>
      </c>
    </row>
    <row r="5190" spans="1:18" x14ac:dyDescent="0.25">
      <c r="A5190" s="7" t="s">
        <v>10880</v>
      </c>
      <c r="B5190" s="8">
        <v>44847</v>
      </c>
      <c r="C5190" s="9">
        <v>1</v>
      </c>
      <c r="D5190" s="7" t="s">
        <v>10881</v>
      </c>
      <c r="E5190" s="7" t="s">
        <v>592</v>
      </c>
      <c r="F5190" s="7" t="s">
        <v>10882</v>
      </c>
      <c r="G5190" s="8">
        <v>44814</v>
      </c>
      <c r="H5190" s="7" t="s">
        <v>2781</v>
      </c>
      <c r="I5190" s="7"/>
      <c r="J5190" s="7"/>
      <c r="K5190" s="9">
        <v>0</v>
      </c>
      <c r="L5190" s="9">
        <v>0</v>
      </c>
      <c r="M5190" s="9">
        <v>45</v>
      </c>
      <c r="N5190" s="9">
        <v>1</v>
      </c>
      <c r="O5190" s="7" t="s">
        <v>71</v>
      </c>
      <c r="P5190" s="9">
        <v>0</v>
      </c>
      <c r="Q5190" s="9">
        <v>0</v>
      </c>
      <c r="R5190" s="9">
        <v>45</v>
      </c>
    </row>
    <row r="5191" spans="1:18" x14ac:dyDescent="0.25">
      <c r="A5191" s="7" t="s">
        <v>10883</v>
      </c>
      <c r="B5191" s="8">
        <v>44847</v>
      </c>
      <c r="C5191" s="9">
        <v>1</v>
      </c>
      <c r="D5191" s="7" t="s">
        <v>10884</v>
      </c>
      <c r="E5191" s="7" t="s">
        <v>592</v>
      </c>
      <c r="F5191" s="7" t="s">
        <v>10885</v>
      </c>
      <c r="G5191" s="8">
        <v>44830</v>
      </c>
      <c r="H5191" s="7" t="s">
        <v>2781</v>
      </c>
      <c r="I5191" s="7"/>
      <c r="J5191" s="7"/>
      <c r="K5191" s="9">
        <v>0</v>
      </c>
      <c r="L5191" s="9">
        <v>0</v>
      </c>
      <c r="M5191" s="9">
        <v>4500</v>
      </c>
      <c r="N5191" s="9">
        <v>1</v>
      </c>
      <c r="O5191" s="7" t="s">
        <v>53</v>
      </c>
      <c r="P5191" s="9">
        <v>0</v>
      </c>
      <c r="Q5191" s="9">
        <v>0</v>
      </c>
      <c r="R5191" s="9">
        <v>4500</v>
      </c>
    </row>
    <row r="5192" spans="1:18" x14ac:dyDescent="0.25">
      <c r="A5192" s="7" t="s">
        <v>10886</v>
      </c>
      <c r="B5192" s="8">
        <v>44847</v>
      </c>
      <c r="C5192" s="9">
        <v>1</v>
      </c>
      <c r="D5192" s="7" t="s">
        <v>10887</v>
      </c>
      <c r="E5192" s="7" t="s">
        <v>592</v>
      </c>
      <c r="F5192" s="7" t="s">
        <v>10888</v>
      </c>
      <c r="G5192" s="8">
        <v>44770</v>
      </c>
      <c r="H5192" s="7" t="s">
        <v>2781</v>
      </c>
      <c r="I5192" s="7"/>
      <c r="J5192" s="7"/>
      <c r="K5192" s="9">
        <v>0</v>
      </c>
      <c r="L5192" s="9">
        <v>0</v>
      </c>
      <c r="M5192" s="9">
        <v>150</v>
      </c>
      <c r="N5192" s="9">
        <v>1</v>
      </c>
      <c r="O5192" s="7" t="s">
        <v>71</v>
      </c>
      <c r="P5192" s="9">
        <v>0</v>
      </c>
      <c r="Q5192" s="9">
        <v>0</v>
      </c>
      <c r="R5192" s="9">
        <v>150</v>
      </c>
    </row>
    <row r="5193" spans="1:18" x14ac:dyDescent="0.25">
      <c r="A5193" s="7" t="s">
        <v>10889</v>
      </c>
      <c r="B5193" s="8">
        <v>44848</v>
      </c>
      <c r="C5193" s="9">
        <v>1</v>
      </c>
      <c r="D5193" s="7" t="s">
        <v>10890</v>
      </c>
      <c r="E5193" s="7" t="s">
        <v>592</v>
      </c>
      <c r="F5193" s="7" t="s">
        <v>10891</v>
      </c>
      <c r="G5193" s="8">
        <v>44649</v>
      </c>
      <c r="H5193" s="7" t="s">
        <v>2781</v>
      </c>
      <c r="I5193" s="7"/>
      <c r="J5193" s="7"/>
      <c r="K5193" s="9">
        <v>0</v>
      </c>
      <c r="L5193" s="9">
        <v>0</v>
      </c>
      <c r="M5193" s="9">
        <v>650</v>
      </c>
      <c r="N5193" s="9">
        <v>1</v>
      </c>
      <c r="O5193" s="7" t="s">
        <v>71</v>
      </c>
      <c r="P5193" s="9">
        <v>0</v>
      </c>
      <c r="Q5193" s="9">
        <v>0</v>
      </c>
      <c r="R5193" s="9">
        <v>650</v>
      </c>
    </row>
    <row r="5194" spans="1:18" x14ac:dyDescent="0.25">
      <c r="A5194" s="7" t="s">
        <v>10892</v>
      </c>
      <c r="B5194" s="8">
        <v>44852</v>
      </c>
      <c r="C5194" s="9">
        <v>1</v>
      </c>
      <c r="D5194" s="7" t="s">
        <v>10893</v>
      </c>
      <c r="E5194" s="7" t="s">
        <v>592</v>
      </c>
      <c r="F5194" s="7" t="s">
        <v>10894</v>
      </c>
      <c r="G5194" s="8">
        <v>44740</v>
      </c>
      <c r="H5194" s="7" t="s">
        <v>2781</v>
      </c>
      <c r="I5194" s="7"/>
      <c r="J5194" s="7"/>
      <c r="K5194" s="9">
        <v>0</v>
      </c>
      <c r="L5194" s="9">
        <v>0</v>
      </c>
      <c r="M5194" s="9">
        <v>10</v>
      </c>
      <c r="N5194" s="9">
        <v>1</v>
      </c>
      <c r="O5194" s="7" t="s">
        <v>71</v>
      </c>
      <c r="P5194" s="9">
        <v>0</v>
      </c>
      <c r="Q5194" s="9">
        <v>0</v>
      </c>
      <c r="R5194" s="9">
        <v>10</v>
      </c>
    </row>
    <row r="5195" spans="1:18" x14ac:dyDescent="0.25">
      <c r="A5195" s="7" t="s">
        <v>10895</v>
      </c>
      <c r="B5195" s="8">
        <v>44852</v>
      </c>
      <c r="C5195" s="9">
        <v>1</v>
      </c>
      <c r="D5195" s="7" t="s">
        <v>10896</v>
      </c>
      <c r="E5195" s="7" t="s">
        <v>592</v>
      </c>
      <c r="F5195" s="7" t="s">
        <v>10897</v>
      </c>
      <c r="G5195" s="8">
        <v>44760</v>
      </c>
      <c r="H5195" s="7" t="s">
        <v>2781</v>
      </c>
      <c r="I5195" s="7"/>
      <c r="J5195" s="7"/>
      <c r="K5195" s="9">
        <v>0</v>
      </c>
      <c r="L5195" s="9">
        <v>0</v>
      </c>
      <c r="M5195" s="9">
        <v>10</v>
      </c>
      <c r="N5195" s="9">
        <v>1</v>
      </c>
      <c r="O5195" s="7" t="s">
        <v>71</v>
      </c>
      <c r="P5195" s="9">
        <v>0</v>
      </c>
      <c r="Q5195" s="9">
        <v>0</v>
      </c>
      <c r="R5195" s="9">
        <v>10</v>
      </c>
    </row>
    <row r="5196" spans="1:18" x14ac:dyDescent="0.25">
      <c r="A5196" s="7" t="s">
        <v>10898</v>
      </c>
      <c r="B5196" s="8">
        <v>44852</v>
      </c>
      <c r="C5196" s="9">
        <v>1</v>
      </c>
      <c r="D5196" s="7" t="s">
        <v>10899</v>
      </c>
      <c r="E5196" s="7" t="s">
        <v>592</v>
      </c>
      <c r="F5196" s="7" t="s">
        <v>10900</v>
      </c>
      <c r="G5196" s="8">
        <v>44776</v>
      </c>
      <c r="H5196" s="7" t="s">
        <v>2781</v>
      </c>
      <c r="I5196" s="7"/>
      <c r="J5196" s="7"/>
      <c r="K5196" s="9">
        <v>0</v>
      </c>
      <c r="L5196" s="9">
        <v>0</v>
      </c>
      <c r="M5196" s="9">
        <v>84</v>
      </c>
      <c r="N5196" s="9">
        <v>1</v>
      </c>
      <c r="O5196" s="7" t="s">
        <v>71</v>
      </c>
      <c r="P5196" s="9">
        <v>0</v>
      </c>
      <c r="Q5196" s="9">
        <v>0</v>
      </c>
      <c r="R5196" s="9">
        <v>84</v>
      </c>
    </row>
    <row r="5197" spans="1:18" x14ac:dyDescent="0.25">
      <c r="A5197" s="7" t="s">
        <v>10901</v>
      </c>
      <c r="B5197" s="8">
        <v>44852</v>
      </c>
      <c r="C5197" s="9">
        <v>1</v>
      </c>
      <c r="D5197" s="7" t="s">
        <v>10902</v>
      </c>
      <c r="E5197" s="7" t="s">
        <v>592</v>
      </c>
      <c r="F5197" s="7" t="s">
        <v>10903</v>
      </c>
      <c r="G5197" s="8">
        <v>44795</v>
      </c>
      <c r="H5197" s="7" t="s">
        <v>2781</v>
      </c>
      <c r="I5197" s="7"/>
      <c r="J5197" s="7"/>
      <c r="K5197" s="9">
        <v>0</v>
      </c>
      <c r="L5197" s="9">
        <v>0</v>
      </c>
      <c r="M5197" s="9">
        <v>300</v>
      </c>
      <c r="N5197" s="9">
        <v>1</v>
      </c>
      <c r="O5197" s="7" t="s">
        <v>71</v>
      </c>
      <c r="P5197" s="9">
        <v>0</v>
      </c>
      <c r="Q5197" s="9">
        <v>0</v>
      </c>
      <c r="R5197" s="9">
        <v>300</v>
      </c>
    </row>
    <row r="5198" spans="1:18" x14ac:dyDescent="0.25">
      <c r="A5198" s="7" t="s">
        <v>10904</v>
      </c>
      <c r="B5198" s="8">
        <v>44852</v>
      </c>
      <c r="C5198" s="9">
        <v>1</v>
      </c>
      <c r="D5198" s="7" t="s">
        <v>10905</v>
      </c>
      <c r="E5198" s="7" t="s">
        <v>592</v>
      </c>
      <c r="F5198" s="7" t="s">
        <v>10906</v>
      </c>
      <c r="G5198" s="8">
        <v>44798</v>
      </c>
      <c r="H5198" s="7" t="s">
        <v>2781</v>
      </c>
      <c r="I5198" s="7"/>
      <c r="J5198" s="7"/>
      <c r="K5198" s="9">
        <v>0</v>
      </c>
      <c r="L5198" s="9">
        <v>0</v>
      </c>
      <c r="M5198" s="9">
        <v>20</v>
      </c>
      <c r="N5198" s="9">
        <v>1</v>
      </c>
      <c r="O5198" s="7" t="s">
        <v>71</v>
      </c>
      <c r="P5198" s="9">
        <v>0</v>
      </c>
      <c r="Q5198" s="9">
        <v>0</v>
      </c>
      <c r="R5198" s="9">
        <v>20</v>
      </c>
    </row>
    <row r="5199" spans="1:18" x14ac:dyDescent="0.25">
      <c r="A5199" s="7" t="s">
        <v>10907</v>
      </c>
      <c r="B5199" s="8">
        <v>44852</v>
      </c>
      <c r="C5199" s="9">
        <v>1</v>
      </c>
      <c r="D5199" s="7" t="s">
        <v>10908</v>
      </c>
      <c r="E5199" s="7" t="s">
        <v>592</v>
      </c>
      <c r="F5199" s="7" t="s">
        <v>10909</v>
      </c>
      <c r="G5199" s="8">
        <v>44798</v>
      </c>
      <c r="H5199" s="7" t="s">
        <v>2781</v>
      </c>
      <c r="I5199" s="7"/>
      <c r="J5199" s="7"/>
      <c r="K5199" s="9">
        <v>0</v>
      </c>
      <c r="L5199" s="9">
        <v>0</v>
      </c>
      <c r="M5199" s="9">
        <v>305</v>
      </c>
      <c r="N5199" s="9">
        <v>1</v>
      </c>
      <c r="O5199" s="7" t="s">
        <v>71</v>
      </c>
      <c r="P5199" s="9">
        <v>0</v>
      </c>
      <c r="Q5199" s="9">
        <v>0</v>
      </c>
      <c r="R5199" s="9">
        <v>317</v>
      </c>
    </row>
    <row r="5200" spans="1:18" x14ac:dyDescent="0.25">
      <c r="A5200" s="7" t="s">
        <v>10910</v>
      </c>
      <c r="B5200" s="8">
        <v>44852</v>
      </c>
      <c r="C5200" s="9">
        <v>1</v>
      </c>
      <c r="D5200" s="7" t="s">
        <v>10911</v>
      </c>
      <c r="E5200" s="7" t="s">
        <v>592</v>
      </c>
      <c r="F5200" s="7" t="s">
        <v>10912</v>
      </c>
      <c r="G5200" s="8">
        <v>44814</v>
      </c>
      <c r="H5200" s="7" t="s">
        <v>2781</v>
      </c>
      <c r="I5200" s="7"/>
      <c r="J5200" s="7"/>
      <c r="K5200" s="9">
        <v>0</v>
      </c>
      <c r="L5200" s="9">
        <v>0</v>
      </c>
      <c r="M5200" s="9">
        <v>24</v>
      </c>
      <c r="N5200" s="9">
        <v>1</v>
      </c>
      <c r="O5200" s="7" t="s">
        <v>71</v>
      </c>
      <c r="P5200" s="9">
        <v>0</v>
      </c>
      <c r="Q5200" s="9">
        <v>0</v>
      </c>
      <c r="R5200" s="9">
        <v>24</v>
      </c>
    </row>
    <row r="5201" spans="1:18" x14ac:dyDescent="0.25">
      <c r="A5201" s="7" t="s">
        <v>10913</v>
      </c>
      <c r="B5201" s="8">
        <v>44852</v>
      </c>
      <c r="C5201" s="9">
        <v>1</v>
      </c>
      <c r="D5201" s="7" t="s">
        <v>10914</v>
      </c>
      <c r="E5201" s="7" t="s">
        <v>592</v>
      </c>
      <c r="F5201" s="7" t="s">
        <v>10915</v>
      </c>
      <c r="G5201" s="8">
        <v>44814</v>
      </c>
      <c r="H5201" s="7" t="s">
        <v>2781</v>
      </c>
      <c r="I5201" s="7"/>
      <c r="J5201" s="7"/>
      <c r="K5201" s="9">
        <v>0</v>
      </c>
      <c r="L5201" s="9">
        <v>0</v>
      </c>
      <c r="M5201" s="9">
        <v>10</v>
      </c>
      <c r="N5201" s="9">
        <v>1</v>
      </c>
      <c r="O5201" s="7" t="s">
        <v>71</v>
      </c>
      <c r="P5201" s="9">
        <v>0</v>
      </c>
      <c r="Q5201" s="9">
        <v>0</v>
      </c>
      <c r="R5201" s="9">
        <v>10</v>
      </c>
    </row>
    <row r="5202" spans="1:18" x14ac:dyDescent="0.25">
      <c r="A5202" s="7" t="s">
        <v>10916</v>
      </c>
      <c r="B5202" s="8">
        <v>44852</v>
      </c>
      <c r="C5202" s="9">
        <v>1</v>
      </c>
      <c r="D5202" s="7" t="s">
        <v>10917</v>
      </c>
      <c r="E5202" s="7" t="s">
        <v>592</v>
      </c>
      <c r="F5202" s="7" t="s">
        <v>10918</v>
      </c>
      <c r="G5202" s="8">
        <v>44819</v>
      </c>
      <c r="H5202" s="7" t="s">
        <v>2781</v>
      </c>
      <c r="I5202" s="7"/>
      <c r="J5202" s="7"/>
      <c r="K5202" s="9">
        <v>0</v>
      </c>
      <c r="L5202" s="9">
        <v>0</v>
      </c>
      <c r="M5202" s="9">
        <v>108</v>
      </c>
      <c r="N5202" s="9">
        <v>1</v>
      </c>
      <c r="O5202" s="7" t="s">
        <v>71</v>
      </c>
      <c r="P5202" s="9">
        <v>0</v>
      </c>
      <c r="Q5202" s="9">
        <v>0</v>
      </c>
      <c r="R5202" s="9">
        <v>108</v>
      </c>
    </row>
    <row r="5203" spans="1:18" x14ac:dyDescent="0.25">
      <c r="A5203" s="7" t="s">
        <v>10919</v>
      </c>
      <c r="B5203" s="8">
        <v>44852</v>
      </c>
      <c r="C5203" s="9">
        <v>1</v>
      </c>
      <c r="D5203" s="7" t="s">
        <v>10920</v>
      </c>
      <c r="E5203" s="7" t="s">
        <v>592</v>
      </c>
      <c r="F5203" s="7" t="s">
        <v>10921</v>
      </c>
      <c r="G5203" s="8">
        <v>44830</v>
      </c>
      <c r="H5203" s="7" t="s">
        <v>2781</v>
      </c>
      <c r="I5203" s="7"/>
      <c r="J5203" s="7"/>
      <c r="K5203" s="9">
        <v>0</v>
      </c>
      <c r="L5203" s="9">
        <v>0</v>
      </c>
      <c r="M5203" s="9">
        <v>150</v>
      </c>
      <c r="N5203" s="9">
        <v>1</v>
      </c>
      <c r="O5203" s="7" t="s">
        <v>71</v>
      </c>
      <c r="P5203" s="9">
        <v>0</v>
      </c>
      <c r="Q5203" s="9">
        <v>0</v>
      </c>
      <c r="R5203" s="9">
        <v>170</v>
      </c>
    </row>
    <row r="5204" spans="1:18" x14ac:dyDescent="0.25">
      <c r="A5204" s="7" t="s">
        <v>10922</v>
      </c>
      <c r="B5204" s="8">
        <v>44852</v>
      </c>
      <c r="C5204" s="9">
        <v>1</v>
      </c>
      <c r="D5204" s="7" t="s">
        <v>10923</v>
      </c>
      <c r="E5204" s="7" t="s">
        <v>592</v>
      </c>
      <c r="F5204" s="7" t="s">
        <v>10924</v>
      </c>
      <c r="G5204" s="8">
        <v>44830</v>
      </c>
      <c r="H5204" s="7" t="s">
        <v>2781</v>
      </c>
      <c r="I5204" s="7"/>
      <c r="J5204" s="7"/>
      <c r="K5204" s="9">
        <v>0</v>
      </c>
      <c r="L5204" s="9">
        <v>0</v>
      </c>
      <c r="M5204" s="9">
        <v>20</v>
      </c>
      <c r="N5204" s="9">
        <v>1</v>
      </c>
      <c r="O5204" s="7" t="s">
        <v>71</v>
      </c>
      <c r="P5204" s="9">
        <v>0</v>
      </c>
      <c r="Q5204" s="9">
        <v>0</v>
      </c>
      <c r="R5204" s="9">
        <v>20</v>
      </c>
    </row>
    <row r="5205" spans="1:18" x14ac:dyDescent="0.25">
      <c r="A5205" s="7" t="s">
        <v>10925</v>
      </c>
      <c r="B5205" s="8">
        <v>44852</v>
      </c>
      <c r="C5205" s="9">
        <v>1</v>
      </c>
      <c r="D5205" s="7" t="s">
        <v>10926</v>
      </c>
      <c r="E5205" s="7" t="s">
        <v>592</v>
      </c>
      <c r="F5205" s="7" t="s">
        <v>10927</v>
      </c>
      <c r="G5205" s="8">
        <v>44852</v>
      </c>
      <c r="H5205" s="7" t="s">
        <v>2781</v>
      </c>
      <c r="I5205" s="7"/>
      <c r="J5205" s="7"/>
      <c r="K5205" s="9">
        <v>0</v>
      </c>
      <c r="L5205" s="9">
        <v>0</v>
      </c>
      <c r="M5205" s="9">
        <v>0</v>
      </c>
      <c r="N5205" s="9">
        <v>1</v>
      </c>
      <c r="O5205" s="7" t="s">
        <v>53</v>
      </c>
      <c r="P5205" s="9">
        <v>0</v>
      </c>
      <c r="Q5205" s="9">
        <v>0</v>
      </c>
      <c r="R5205" s="9">
        <v>2070</v>
      </c>
    </row>
    <row r="5206" spans="1:18" x14ac:dyDescent="0.25">
      <c r="A5206" s="7" t="s">
        <v>10928</v>
      </c>
      <c r="B5206" s="8">
        <v>44853</v>
      </c>
      <c r="C5206" s="9">
        <v>1</v>
      </c>
      <c r="D5206" s="7" t="s">
        <v>10929</v>
      </c>
      <c r="E5206" s="7" t="s">
        <v>592</v>
      </c>
      <c r="F5206" s="7" t="s">
        <v>10930</v>
      </c>
      <c r="G5206" s="8">
        <v>44649</v>
      </c>
      <c r="H5206" s="7" t="s">
        <v>2781</v>
      </c>
      <c r="I5206" s="7"/>
      <c r="J5206" s="7"/>
      <c r="K5206" s="9">
        <v>0</v>
      </c>
      <c r="L5206" s="9">
        <v>0</v>
      </c>
      <c r="M5206" s="9">
        <v>0</v>
      </c>
      <c r="N5206" s="9">
        <v>1</v>
      </c>
      <c r="O5206" s="7" t="s">
        <v>53</v>
      </c>
      <c r="P5206" s="9">
        <v>0</v>
      </c>
      <c r="Q5206" s="9">
        <v>0</v>
      </c>
      <c r="R5206" s="9">
        <v>743</v>
      </c>
    </row>
    <row r="5207" spans="1:18" x14ac:dyDescent="0.25">
      <c r="A5207" s="7" t="s">
        <v>10931</v>
      </c>
      <c r="B5207" s="8">
        <v>44853</v>
      </c>
      <c r="C5207" s="9">
        <v>1</v>
      </c>
      <c r="D5207" s="7" t="s">
        <v>10932</v>
      </c>
      <c r="E5207" s="7" t="s">
        <v>592</v>
      </c>
      <c r="F5207" s="7" t="s">
        <v>10933</v>
      </c>
      <c r="G5207" s="8">
        <v>44841</v>
      </c>
      <c r="H5207" s="7" t="s">
        <v>2781</v>
      </c>
      <c r="I5207" s="7"/>
      <c r="J5207" s="7"/>
      <c r="K5207" s="9">
        <v>0</v>
      </c>
      <c r="L5207" s="9">
        <v>0</v>
      </c>
      <c r="M5207" s="9">
        <v>0</v>
      </c>
      <c r="N5207" s="9">
        <v>1</v>
      </c>
      <c r="O5207" s="7" t="s">
        <v>53</v>
      </c>
      <c r="P5207" s="9">
        <v>0</v>
      </c>
      <c r="Q5207" s="9">
        <v>0</v>
      </c>
      <c r="R5207" s="9">
        <v>743</v>
      </c>
    </row>
    <row r="5208" spans="1:18" x14ac:dyDescent="0.25">
      <c r="A5208" s="7" t="s">
        <v>10934</v>
      </c>
      <c r="B5208" s="8">
        <v>44853</v>
      </c>
      <c r="C5208" s="9">
        <v>1</v>
      </c>
      <c r="D5208" s="7" t="s">
        <v>10935</v>
      </c>
      <c r="E5208" s="7" t="s">
        <v>592</v>
      </c>
      <c r="F5208" s="7" t="s">
        <v>10936</v>
      </c>
      <c r="G5208" s="8">
        <v>44853</v>
      </c>
      <c r="H5208" s="7" t="s">
        <v>2781</v>
      </c>
      <c r="I5208" s="7"/>
      <c r="J5208" s="7"/>
      <c r="K5208" s="9">
        <v>0</v>
      </c>
      <c r="L5208" s="9">
        <v>0</v>
      </c>
      <c r="M5208" s="9">
        <v>1638</v>
      </c>
      <c r="N5208" s="9">
        <v>1</v>
      </c>
      <c r="O5208" s="7" t="s">
        <v>53</v>
      </c>
      <c r="P5208" s="9">
        <v>0</v>
      </c>
      <c r="Q5208" s="9">
        <v>0</v>
      </c>
      <c r="R5208" s="9">
        <v>1638</v>
      </c>
    </row>
    <row r="5209" spans="1:18" x14ac:dyDescent="0.25">
      <c r="A5209" s="7" t="s">
        <v>10937</v>
      </c>
      <c r="B5209" s="8">
        <v>44853</v>
      </c>
      <c r="C5209" s="9">
        <v>1</v>
      </c>
      <c r="D5209" s="7" t="s">
        <v>10938</v>
      </c>
      <c r="E5209" s="7" t="s">
        <v>592</v>
      </c>
      <c r="F5209" s="7" t="s">
        <v>10939</v>
      </c>
      <c r="G5209" s="8">
        <v>44853</v>
      </c>
      <c r="H5209" s="7" t="s">
        <v>2781</v>
      </c>
      <c r="I5209" s="7"/>
      <c r="J5209" s="7"/>
      <c r="K5209" s="9">
        <v>0</v>
      </c>
      <c r="L5209" s="9">
        <v>0</v>
      </c>
      <c r="M5209" s="9">
        <v>1638</v>
      </c>
      <c r="N5209" s="9">
        <v>1</v>
      </c>
      <c r="O5209" s="7" t="s">
        <v>53</v>
      </c>
      <c r="P5209" s="9">
        <v>0</v>
      </c>
      <c r="Q5209" s="9">
        <v>0</v>
      </c>
      <c r="R5209" s="9">
        <v>1638</v>
      </c>
    </row>
    <row r="5210" spans="1:18" x14ac:dyDescent="0.25">
      <c r="A5210" s="7" t="s">
        <v>10940</v>
      </c>
      <c r="B5210" s="8">
        <v>44853</v>
      </c>
      <c r="C5210" s="9">
        <v>1</v>
      </c>
      <c r="D5210" s="7" t="s">
        <v>10941</v>
      </c>
      <c r="E5210" s="7" t="s">
        <v>592</v>
      </c>
      <c r="F5210" s="7" t="s">
        <v>10942</v>
      </c>
      <c r="G5210" s="8">
        <v>44853</v>
      </c>
      <c r="H5210" s="7" t="s">
        <v>2781</v>
      </c>
      <c r="I5210" s="7"/>
      <c r="J5210" s="7"/>
      <c r="K5210" s="9">
        <v>0</v>
      </c>
      <c r="L5210" s="9">
        <v>0</v>
      </c>
      <c r="M5210" s="9">
        <v>1638</v>
      </c>
      <c r="N5210" s="9">
        <v>1</v>
      </c>
      <c r="O5210" s="7" t="s">
        <v>53</v>
      </c>
      <c r="P5210" s="9">
        <v>0</v>
      </c>
      <c r="Q5210" s="9">
        <v>0</v>
      </c>
      <c r="R5210" s="9">
        <v>1638</v>
      </c>
    </row>
    <row r="5211" spans="1:18" x14ac:dyDescent="0.25">
      <c r="A5211" s="7" t="s">
        <v>10943</v>
      </c>
      <c r="B5211" s="8">
        <v>44853</v>
      </c>
      <c r="C5211" s="9">
        <v>1</v>
      </c>
      <c r="D5211" s="7" t="s">
        <v>10944</v>
      </c>
      <c r="E5211" s="7" t="s">
        <v>592</v>
      </c>
      <c r="F5211" s="7" t="s">
        <v>10945</v>
      </c>
      <c r="G5211" s="8">
        <v>44807</v>
      </c>
      <c r="H5211" s="7" t="s">
        <v>2781</v>
      </c>
      <c r="I5211" s="7"/>
      <c r="J5211" s="7"/>
      <c r="K5211" s="9">
        <v>0</v>
      </c>
      <c r="L5211" s="9">
        <v>0</v>
      </c>
      <c r="M5211" s="9">
        <v>75</v>
      </c>
      <c r="N5211" s="9">
        <v>1</v>
      </c>
      <c r="O5211" s="7" t="s">
        <v>71</v>
      </c>
      <c r="P5211" s="9">
        <v>0</v>
      </c>
      <c r="Q5211" s="9">
        <v>0</v>
      </c>
      <c r="R5211" s="9">
        <v>200</v>
      </c>
    </row>
    <row r="5212" spans="1:18" x14ac:dyDescent="0.25">
      <c r="A5212" s="7" t="s">
        <v>10946</v>
      </c>
      <c r="B5212" s="8">
        <v>44855</v>
      </c>
      <c r="C5212" s="9">
        <v>1</v>
      </c>
      <c r="D5212" s="7" t="s">
        <v>10947</v>
      </c>
      <c r="E5212" s="7" t="s">
        <v>592</v>
      </c>
      <c r="F5212" s="7" t="s">
        <v>10948</v>
      </c>
      <c r="G5212" s="8">
        <v>44781</v>
      </c>
      <c r="H5212" s="7" t="s">
        <v>2781</v>
      </c>
      <c r="I5212" s="7"/>
      <c r="J5212" s="7"/>
      <c r="K5212" s="9">
        <v>0</v>
      </c>
      <c r="L5212" s="9">
        <v>0</v>
      </c>
      <c r="M5212" s="9">
        <v>21</v>
      </c>
      <c r="N5212" s="9">
        <v>1</v>
      </c>
      <c r="O5212" s="7" t="s">
        <v>937</v>
      </c>
      <c r="P5212" s="9">
        <v>0</v>
      </c>
      <c r="Q5212" s="9">
        <v>0</v>
      </c>
      <c r="R5212" s="9">
        <v>21</v>
      </c>
    </row>
    <row r="5213" spans="1:18" x14ac:dyDescent="0.25">
      <c r="A5213" s="7" t="s">
        <v>10949</v>
      </c>
      <c r="B5213" s="8">
        <v>44855</v>
      </c>
      <c r="C5213" s="9">
        <v>11</v>
      </c>
      <c r="D5213" s="7" t="s">
        <v>10950</v>
      </c>
      <c r="E5213" s="7" t="s">
        <v>592</v>
      </c>
      <c r="F5213" s="7" t="s">
        <v>10951</v>
      </c>
      <c r="G5213" s="8">
        <v>44792</v>
      </c>
      <c r="H5213" s="7" t="s">
        <v>2781</v>
      </c>
      <c r="I5213" s="7"/>
      <c r="J5213" s="7"/>
      <c r="K5213" s="9">
        <v>0</v>
      </c>
      <c r="L5213" s="9">
        <v>0</v>
      </c>
      <c r="M5213" s="10">
        <v>1258.53</v>
      </c>
      <c r="N5213" s="9">
        <v>1</v>
      </c>
      <c r="O5213" s="7" t="s">
        <v>937</v>
      </c>
      <c r="P5213" s="9">
        <v>0</v>
      </c>
      <c r="Q5213" s="9">
        <v>0</v>
      </c>
      <c r="R5213" s="10">
        <v>1315.47</v>
      </c>
    </row>
    <row r="5214" spans="1:18" x14ac:dyDescent="0.25">
      <c r="A5214" s="7" t="s">
        <v>10952</v>
      </c>
      <c r="B5214" s="8">
        <v>44855</v>
      </c>
      <c r="C5214" s="9">
        <v>1</v>
      </c>
      <c r="D5214" s="7" t="s">
        <v>10953</v>
      </c>
      <c r="E5214" s="7" t="s">
        <v>592</v>
      </c>
      <c r="F5214" s="7" t="s">
        <v>10954</v>
      </c>
      <c r="G5214" s="8">
        <v>44805</v>
      </c>
      <c r="H5214" s="7" t="s">
        <v>2781</v>
      </c>
      <c r="I5214" s="7"/>
      <c r="J5214" s="7"/>
      <c r="K5214" s="9">
        <v>0</v>
      </c>
      <c r="L5214" s="9">
        <v>0</v>
      </c>
      <c r="M5214" s="10">
        <v>11.25</v>
      </c>
      <c r="N5214" s="9">
        <v>1</v>
      </c>
      <c r="O5214" s="7" t="s">
        <v>937</v>
      </c>
      <c r="P5214" s="9">
        <v>0</v>
      </c>
      <c r="Q5214" s="9">
        <v>0</v>
      </c>
      <c r="R5214" s="10">
        <v>11.25</v>
      </c>
    </row>
    <row r="5215" spans="1:18" x14ac:dyDescent="0.25">
      <c r="A5215" s="7" t="s">
        <v>10955</v>
      </c>
      <c r="B5215" s="8">
        <v>44855</v>
      </c>
      <c r="C5215" s="9">
        <v>1</v>
      </c>
      <c r="D5215" s="7" t="s">
        <v>10956</v>
      </c>
      <c r="E5215" s="7" t="s">
        <v>592</v>
      </c>
      <c r="F5215" s="7" t="s">
        <v>10957</v>
      </c>
      <c r="G5215" s="8">
        <v>44814</v>
      </c>
      <c r="H5215" s="7" t="s">
        <v>2781</v>
      </c>
      <c r="I5215" s="7"/>
      <c r="J5215" s="7"/>
      <c r="K5215" s="9">
        <v>0</v>
      </c>
      <c r="L5215" s="9">
        <v>0</v>
      </c>
      <c r="M5215" s="10">
        <v>22.5</v>
      </c>
      <c r="N5215" s="9">
        <v>1</v>
      </c>
      <c r="O5215" s="7" t="s">
        <v>937</v>
      </c>
      <c r="P5215" s="9">
        <v>0</v>
      </c>
      <c r="Q5215" s="9">
        <v>0</v>
      </c>
      <c r="R5215" s="10">
        <v>22.5</v>
      </c>
    </row>
    <row r="5216" spans="1:18" x14ac:dyDescent="0.25">
      <c r="A5216" s="7" t="s">
        <v>10958</v>
      </c>
      <c r="B5216" s="8">
        <v>44855</v>
      </c>
      <c r="C5216" s="9">
        <v>1</v>
      </c>
      <c r="D5216" s="7" t="s">
        <v>10959</v>
      </c>
      <c r="E5216" s="7" t="s">
        <v>592</v>
      </c>
      <c r="F5216" s="7" t="s">
        <v>10960</v>
      </c>
      <c r="G5216" s="8">
        <v>44821</v>
      </c>
      <c r="H5216" s="7" t="s">
        <v>2781</v>
      </c>
      <c r="I5216" s="7"/>
      <c r="J5216" s="7"/>
      <c r="K5216" s="9">
        <v>0</v>
      </c>
      <c r="L5216" s="9">
        <v>0</v>
      </c>
      <c r="M5216" s="10">
        <v>40.5</v>
      </c>
      <c r="N5216" s="9">
        <v>1</v>
      </c>
      <c r="O5216" s="7" t="s">
        <v>937</v>
      </c>
      <c r="P5216" s="9">
        <v>0</v>
      </c>
      <c r="Q5216" s="9">
        <v>0</v>
      </c>
      <c r="R5216" s="10">
        <v>40.5</v>
      </c>
    </row>
    <row r="5217" spans="1:18" x14ac:dyDescent="0.25">
      <c r="A5217" s="7" t="s">
        <v>10961</v>
      </c>
      <c r="B5217" s="8">
        <v>44855</v>
      </c>
      <c r="C5217" s="9">
        <v>1</v>
      </c>
      <c r="D5217" s="7" t="s">
        <v>10962</v>
      </c>
      <c r="E5217" s="7" t="s">
        <v>592</v>
      </c>
      <c r="F5217" s="7" t="s">
        <v>10963</v>
      </c>
      <c r="G5217" s="8">
        <v>44835</v>
      </c>
      <c r="H5217" s="7" t="s">
        <v>2781</v>
      </c>
      <c r="I5217" s="7"/>
      <c r="J5217" s="7"/>
      <c r="K5217" s="9">
        <v>0</v>
      </c>
      <c r="L5217" s="9">
        <v>0</v>
      </c>
      <c r="M5217" s="10">
        <v>24.3</v>
      </c>
      <c r="N5217" s="9">
        <v>1</v>
      </c>
      <c r="O5217" s="7" t="s">
        <v>937</v>
      </c>
      <c r="P5217" s="9">
        <v>0</v>
      </c>
      <c r="Q5217" s="9">
        <v>0</v>
      </c>
      <c r="R5217" s="10">
        <v>24.3</v>
      </c>
    </row>
    <row r="5218" spans="1:18" x14ac:dyDescent="0.25">
      <c r="A5218" s="7" t="s">
        <v>10964</v>
      </c>
      <c r="B5218" s="8">
        <v>44860</v>
      </c>
      <c r="C5218" s="9">
        <v>1</v>
      </c>
      <c r="D5218" s="7" t="s">
        <v>10965</v>
      </c>
      <c r="E5218" s="7" t="s">
        <v>592</v>
      </c>
      <c r="F5218" s="7" t="s">
        <v>10966</v>
      </c>
      <c r="G5218" s="8">
        <v>44859</v>
      </c>
      <c r="H5218" s="7" t="s">
        <v>2781</v>
      </c>
      <c r="I5218" s="7"/>
      <c r="J5218" s="7"/>
      <c r="K5218" s="9">
        <v>0</v>
      </c>
      <c r="L5218" s="9">
        <v>0</v>
      </c>
      <c r="M5218" s="9">
        <v>90</v>
      </c>
      <c r="N5218" s="9">
        <v>1</v>
      </c>
      <c r="O5218" s="7" t="s">
        <v>71</v>
      </c>
      <c r="P5218" s="9">
        <v>0</v>
      </c>
      <c r="Q5218" s="9">
        <v>0</v>
      </c>
      <c r="R5218" s="9">
        <v>90</v>
      </c>
    </row>
    <row r="5219" spans="1:18" x14ac:dyDescent="0.25">
      <c r="A5219" s="7" t="s">
        <v>10967</v>
      </c>
      <c r="B5219" s="8">
        <v>44860</v>
      </c>
      <c r="C5219" s="9">
        <v>1</v>
      </c>
      <c r="D5219" s="7" t="s">
        <v>10968</v>
      </c>
      <c r="E5219" s="7" t="s">
        <v>592</v>
      </c>
      <c r="F5219" s="7" t="s">
        <v>10969</v>
      </c>
      <c r="G5219" s="8">
        <v>44841</v>
      </c>
      <c r="H5219" s="7" t="s">
        <v>2781</v>
      </c>
      <c r="I5219" s="7"/>
      <c r="J5219" s="7"/>
      <c r="K5219" s="9">
        <v>0</v>
      </c>
      <c r="L5219" s="9">
        <v>0</v>
      </c>
      <c r="M5219" s="9">
        <v>90</v>
      </c>
      <c r="N5219" s="9">
        <v>1</v>
      </c>
      <c r="O5219" s="7" t="s">
        <v>71</v>
      </c>
      <c r="P5219" s="9">
        <v>0</v>
      </c>
      <c r="Q5219" s="9">
        <v>0</v>
      </c>
      <c r="R5219" s="9">
        <v>90</v>
      </c>
    </row>
    <row r="5220" spans="1:18" x14ac:dyDescent="0.25">
      <c r="A5220" s="7" t="s">
        <v>10970</v>
      </c>
      <c r="B5220" s="8">
        <v>44867</v>
      </c>
      <c r="C5220" s="9">
        <v>1</v>
      </c>
      <c r="D5220" s="7" t="s">
        <v>10971</v>
      </c>
      <c r="E5220" s="7" t="s">
        <v>592</v>
      </c>
      <c r="F5220" s="7" t="s">
        <v>10972</v>
      </c>
      <c r="G5220" s="8">
        <v>44798</v>
      </c>
      <c r="H5220" s="7" t="s">
        <v>2781</v>
      </c>
      <c r="I5220" s="7"/>
      <c r="J5220" s="7"/>
      <c r="K5220" s="9">
        <v>0</v>
      </c>
      <c r="L5220" s="9">
        <v>0</v>
      </c>
      <c r="M5220" s="9">
        <v>165</v>
      </c>
      <c r="N5220" s="9">
        <v>1</v>
      </c>
      <c r="O5220" s="7" t="s">
        <v>71</v>
      </c>
      <c r="P5220" s="9">
        <v>0</v>
      </c>
      <c r="Q5220" s="9">
        <v>0</v>
      </c>
      <c r="R5220" s="9">
        <v>165</v>
      </c>
    </row>
    <row r="5221" spans="1:18" x14ac:dyDescent="0.25">
      <c r="A5221" s="7" t="s">
        <v>10973</v>
      </c>
      <c r="B5221" s="8">
        <v>44869</v>
      </c>
      <c r="C5221" s="9">
        <v>1</v>
      </c>
      <c r="D5221" s="7" t="s">
        <v>10974</v>
      </c>
      <c r="E5221" s="7" t="s">
        <v>592</v>
      </c>
      <c r="F5221" s="7" t="s">
        <v>10975</v>
      </c>
      <c r="G5221" s="8">
        <v>44837</v>
      </c>
      <c r="H5221" s="7" t="s">
        <v>2781</v>
      </c>
      <c r="I5221" s="7"/>
      <c r="J5221" s="7"/>
      <c r="K5221" s="9">
        <v>0</v>
      </c>
      <c r="L5221" s="9">
        <v>0</v>
      </c>
      <c r="M5221" s="9">
        <v>0</v>
      </c>
      <c r="N5221" s="9">
        <v>1</v>
      </c>
      <c r="O5221" s="7" t="s">
        <v>71</v>
      </c>
      <c r="P5221" s="9">
        <v>0</v>
      </c>
      <c r="Q5221" s="9">
        <v>0</v>
      </c>
      <c r="R5221" s="9">
        <v>40</v>
      </c>
    </row>
    <row r="5222" spans="1:18" x14ac:dyDescent="0.25">
      <c r="A5222" s="7" t="s">
        <v>10976</v>
      </c>
      <c r="B5222" s="8">
        <v>44872</v>
      </c>
      <c r="C5222" s="9">
        <v>1</v>
      </c>
      <c r="D5222" s="7" t="s">
        <v>10977</v>
      </c>
      <c r="E5222" s="7" t="s">
        <v>592</v>
      </c>
      <c r="F5222" s="7" t="s">
        <v>10978</v>
      </c>
      <c r="G5222" s="8">
        <v>44837</v>
      </c>
      <c r="H5222" s="7" t="s">
        <v>2781</v>
      </c>
      <c r="I5222" s="7"/>
      <c r="J5222" s="7"/>
      <c r="K5222" s="9">
        <v>0</v>
      </c>
      <c r="L5222" s="9">
        <v>0</v>
      </c>
      <c r="M5222" s="9">
        <v>500</v>
      </c>
      <c r="N5222" s="9">
        <v>1</v>
      </c>
      <c r="O5222" s="7" t="s">
        <v>53</v>
      </c>
      <c r="P5222" s="9">
        <v>0</v>
      </c>
      <c r="Q5222" s="9">
        <v>0</v>
      </c>
      <c r="R5222" s="9">
        <v>500</v>
      </c>
    </row>
    <row r="5223" spans="1:18" x14ac:dyDescent="0.25">
      <c r="A5223" s="7" t="s">
        <v>10979</v>
      </c>
      <c r="B5223" s="8">
        <v>44872</v>
      </c>
      <c r="C5223" s="9">
        <v>1</v>
      </c>
      <c r="D5223" s="7" t="s">
        <v>10980</v>
      </c>
      <c r="E5223" s="7" t="s">
        <v>592</v>
      </c>
      <c r="F5223" s="7" t="s">
        <v>10981</v>
      </c>
      <c r="G5223" s="8">
        <v>44688</v>
      </c>
      <c r="H5223" s="7" t="s">
        <v>2781</v>
      </c>
      <c r="I5223" s="7"/>
      <c r="J5223" s="7"/>
      <c r="K5223" s="9">
        <v>0</v>
      </c>
      <c r="L5223" s="9">
        <v>0</v>
      </c>
      <c r="M5223" s="9">
        <v>1200</v>
      </c>
      <c r="N5223" s="9">
        <v>1</v>
      </c>
      <c r="O5223" s="7" t="s">
        <v>53</v>
      </c>
      <c r="P5223" s="9">
        <v>0</v>
      </c>
      <c r="Q5223" s="9">
        <v>0</v>
      </c>
      <c r="R5223" s="9">
        <v>1200</v>
      </c>
    </row>
    <row r="5224" spans="1:18" x14ac:dyDescent="0.25">
      <c r="A5224" s="7" t="s">
        <v>10982</v>
      </c>
      <c r="B5224" s="8">
        <v>44873</v>
      </c>
      <c r="C5224" s="9">
        <v>1</v>
      </c>
      <c r="D5224" s="7" t="s">
        <v>10983</v>
      </c>
      <c r="E5224" s="7" t="s">
        <v>592</v>
      </c>
      <c r="F5224" s="7" t="s">
        <v>10984</v>
      </c>
      <c r="G5224" s="8">
        <v>44870</v>
      </c>
      <c r="H5224" s="7" t="s">
        <v>2781</v>
      </c>
      <c r="I5224" s="7"/>
      <c r="J5224" s="7"/>
      <c r="K5224" s="9">
        <v>0</v>
      </c>
      <c r="L5224" s="9">
        <v>0</v>
      </c>
      <c r="M5224" s="9">
        <v>165</v>
      </c>
      <c r="N5224" s="9">
        <v>1</v>
      </c>
      <c r="O5224" s="7" t="s">
        <v>71</v>
      </c>
      <c r="P5224" s="9">
        <v>0</v>
      </c>
      <c r="Q5224" s="9">
        <v>0</v>
      </c>
      <c r="R5224" s="9">
        <v>165</v>
      </c>
    </row>
    <row r="5225" spans="1:18" x14ac:dyDescent="0.25">
      <c r="A5225" s="7" t="s">
        <v>10985</v>
      </c>
      <c r="B5225" s="8">
        <v>44874</v>
      </c>
      <c r="C5225" s="9">
        <v>1</v>
      </c>
      <c r="D5225" s="7" t="s">
        <v>10986</v>
      </c>
      <c r="E5225" s="7" t="s">
        <v>592</v>
      </c>
      <c r="F5225" s="7" t="s">
        <v>10987</v>
      </c>
      <c r="G5225" s="8">
        <v>44862</v>
      </c>
      <c r="H5225" s="7" t="s">
        <v>2781</v>
      </c>
      <c r="I5225" s="7"/>
      <c r="J5225" s="7"/>
      <c r="K5225" s="9">
        <v>0</v>
      </c>
      <c r="L5225" s="9">
        <v>0</v>
      </c>
      <c r="M5225" s="9">
        <v>0</v>
      </c>
      <c r="N5225" s="9">
        <v>1</v>
      </c>
      <c r="O5225" s="7" t="s">
        <v>71</v>
      </c>
      <c r="P5225" s="9">
        <v>0</v>
      </c>
      <c r="Q5225" s="9">
        <v>0</v>
      </c>
      <c r="R5225" s="9">
        <v>85</v>
      </c>
    </row>
    <row r="5226" spans="1:18" x14ac:dyDescent="0.25">
      <c r="A5226" s="7" t="s">
        <v>10988</v>
      </c>
      <c r="B5226" s="8">
        <v>44874</v>
      </c>
      <c r="C5226" s="9">
        <v>1</v>
      </c>
      <c r="D5226" s="7" t="s">
        <v>10989</v>
      </c>
      <c r="E5226" s="7" t="s">
        <v>592</v>
      </c>
      <c r="F5226" s="7" t="s">
        <v>10990</v>
      </c>
      <c r="G5226" s="8">
        <v>44849</v>
      </c>
      <c r="H5226" s="7" t="s">
        <v>2781</v>
      </c>
      <c r="I5226" s="7"/>
      <c r="J5226" s="7"/>
      <c r="K5226" s="9">
        <v>0</v>
      </c>
      <c r="L5226" s="9">
        <v>0</v>
      </c>
      <c r="M5226" s="9">
        <v>200</v>
      </c>
      <c r="N5226" s="9">
        <v>1</v>
      </c>
      <c r="O5226" s="7" t="s">
        <v>71</v>
      </c>
      <c r="P5226" s="9">
        <v>0</v>
      </c>
      <c r="Q5226" s="9">
        <v>0</v>
      </c>
      <c r="R5226" s="9">
        <v>200</v>
      </c>
    </row>
    <row r="5227" spans="1:18" x14ac:dyDescent="0.25">
      <c r="A5227" s="7" t="s">
        <v>10991</v>
      </c>
      <c r="B5227" s="8">
        <v>44880</v>
      </c>
      <c r="C5227" s="9">
        <v>1</v>
      </c>
      <c r="D5227" s="7" t="s">
        <v>10992</v>
      </c>
      <c r="E5227" s="7" t="s">
        <v>592</v>
      </c>
      <c r="F5227" s="7" t="s">
        <v>10993</v>
      </c>
      <c r="G5227" s="8">
        <v>44842</v>
      </c>
      <c r="H5227" s="7" t="s">
        <v>2781</v>
      </c>
      <c r="I5227" s="7"/>
      <c r="J5227" s="7"/>
      <c r="K5227" s="9">
        <v>0</v>
      </c>
      <c r="L5227" s="9">
        <v>0</v>
      </c>
      <c r="M5227" s="9">
        <v>300</v>
      </c>
      <c r="N5227" s="9">
        <v>1</v>
      </c>
      <c r="O5227" s="7" t="s">
        <v>71</v>
      </c>
      <c r="P5227" s="9">
        <v>0</v>
      </c>
      <c r="Q5227" s="9">
        <v>0</v>
      </c>
      <c r="R5227" s="9">
        <v>300</v>
      </c>
    </row>
    <row r="5228" spans="1:18" x14ac:dyDescent="0.25">
      <c r="A5228" s="7" t="s">
        <v>10994</v>
      </c>
      <c r="B5228" s="8">
        <v>44880</v>
      </c>
      <c r="C5228" s="9">
        <v>1</v>
      </c>
      <c r="D5228" s="7" t="s">
        <v>10995</v>
      </c>
      <c r="E5228" s="7" t="s">
        <v>592</v>
      </c>
      <c r="F5228" s="7" t="s">
        <v>10996</v>
      </c>
      <c r="G5228" s="8">
        <v>44847</v>
      </c>
      <c r="H5228" s="7" t="s">
        <v>2781</v>
      </c>
      <c r="I5228" s="7"/>
      <c r="J5228" s="7"/>
      <c r="K5228" s="9">
        <v>0</v>
      </c>
      <c r="L5228" s="9">
        <v>0</v>
      </c>
      <c r="M5228" s="9">
        <v>150</v>
      </c>
      <c r="N5228" s="9">
        <v>1</v>
      </c>
      <c r="O5228" s="7" t="s">
        <v>71</v>
      </c>
      <c r="P5228" s="9">
        <v>0</v>
      </c>
      <c r="Q5228" s="9">
        <v>0</v>
      </c>
      <c r="R5228" s="9">
        <v>150</v>
      </c>
    </row>
    <row r="5229" spans="1:18" x14ac:dyDescent="0.25">
      <c r="A5229" s="7" t="s">
        <v>10997</v>
      </c>
      <c r="B5229" s="8">
        <v>44880</v>
      </c>
      <c r="C5229" s="9">
        <v>1</v>
      </c>
      <c r="D5229" s="7" t="s">
        <v>228</v>
      </c>
      <c r="E5229" s="7" t="s">
        <v>592</v>
      </c>
      <c r="F5229" s="7" t="s">
        <v>10998</v>
      </c>
      <c r="G5229" s="8">
        <v>44841</v>
      </c>
      <c r="H5229" s="7" t="s">
        <v>2781</v>
      </c>
      <c r="I5229" s="7"/>
      <c r="J5229" s="7"/>
      <c r="K5229" s="9">
        <v>0</v>
      </c>
      <c r="L5229" s="9">
        <v>0</v>
      </c>
      <c r="M5229" s="9">
        <v>10</v>
      </c>
      <c r="N5229" s="9">
        <v>1</v>
      </c>
      <c r="O5229" s="7" t="s">
        <v>71</v>
      </c>
      <c r="P5229" s="9">
        <v>0</v>
      </c>
      <c r="Q5229" s="9">
        <v>0</v>
      </c>
      <c r="R5229" s="9">
        <v>30</v>
      </c>
    </row>
    <row r="5230" spans="1:18" x14ac:dyDescent="0.25">
      <c r="A5230" s="7" t="s">
        <v>10999</v>
      </c>
      <c r="B5230" s="8">
        <v>44880</v>
      </c>
      <c r="C5230" s="9">
        <v>1</v>
      </c>
      <c r="D5230" s="7" t="s">
        <v>11000</v>
      </c>
      <c r="E5230" s="7" t="s">
        <v>592</v>
      </c>
      <c r="F5230" s="7" t="s">
        <v>11001</v>
      </c>
      <c r="G5230" s="8">
        <v>44841</v>
      </c>
      <c r="H5230" s="7" t="s">
        <v>2781</v>
      </c>
      <c r="I5230" s="7"/>
      <c r="J5230" s="7"/>
      <c r="K5230" s="9">
        <v>0</v>
      </c>
      <c r="L5230" s="9">
        <v>0</v>
      </c>
      <c r="M5230" s="9">
        <v>30</v>
      </c>
      <c r="N5230" s="9">
        <v>1</v>
      </c>
      <c r="O5230" s="7" t="s">
        <v>71</v>
      </c>
      <c r="P5230" s="9">
        <v>0</v>
      </c>
      <c r="Q5230" s="9">
        <v>0</v>
      </c>
      <c r="R5230" s="9">
        <v>40</v>
      </c>
    </row>
    <row r="5231" spans="1:18" x14ac:dyDescent="0.25">
      <c r="A5231" s="7" t="s">
        <v>11002</v>
      </c>
      <c r="B5231" s="8">
        <v>44880</v>
      </c>
      <c r="C5231" s="9">
        <v>1</v>
      </c>
      <c r="D5231" s="7" t="s">
        <v>11003</v>
      </c>
      <c r="E5231" s="7" t="s">
        <v>592</v>
      </c>
      <c r="F5231" s="7" t="s">
        <v>11004</v>
      </c>
      <c r="G5231" s="8">
        <v>44841</v>
      </c>
      <c r="H5231" s="7" t="s">
        <v>2781</v>
      </c>
      <c r="I5231" s="7"/>
      <c r="J5231" s="7"/>
      <c r="K5231" s="9">
        <v>0</v>
      </c>
      <c r="L5231" s="9">
        <v>0</v>
      </c>
      <c r="M5231" s="9">
        <v>10</v>
      </c>
      <c r="N5231" s="9">
        <v>1</v>
      </c>
      <c r="O5231" s="7" t="s">
        <v>71</v>
      </c>
      <c r="P5231" s="9">
        <v>0</v>
      </c>
      <c r="Q5231" s="9">
        <v>0</v>
      </c>
      <c r="R5231" s="9">
        <v>10</v>
      </c>
    </row>
    <row r="5232" spans="1:18" x14ac:dyDescent="0.25">
      <c r="A5232" s="7" t="s">
        <v>11005</v>
      </c>
      <c r="B5232" s="8">
        <v>44880</v>
      </c>
      <c r="C5232" s="9">
        <v>1</v>
      </c>
      <c r="D5232" s="7" t="s">
        <v>11006</v>
      </c>
      <c r="E5232" s="7" t="s">
        <v>592</v>
      </c>
      <c r="F5232" s="7" t="s">
        <v>11007</v>
      </c>
      <c r="G5232" s="8">
        <v>44841</v>
      </c>
      <c r="H5232" s="7" t="s">
        <v>2781</v>
      </c>
      <c r="I5232" s="7"/>
      <c r="J5232" s="7"/>
      <c r="K5232" s="9">
        <v>0</v>
      </c>
      <c r="L5232" s="9">
        <v>0</v>
      </c>
      <c r="M5232" s="9">
        <v>70</v>
      </c>
      <c r="N5232" s="9">
        <v>1</v>
      </c>
      <c r="O5232" s="7" t="s">
        <v>71</v>
      </c>
      <c r="P5232" s="9">
        <v>0</v>
      </c>
      <c r="Q5232" s="9">
        <v>0</v>
      </c>
      <c r="R5232" s="9">
        <v>90</v>
      </c>
    </row>
    <row r="5233" spans="1:18" x14ac:dyDescent="0.25">
      <c r="A5233" s="7" t="s">
        <v>11008</v>
      </c>
      <c r="B5233" s="8">
        <v>44880</v>
      </c>
      <c r="C5233" s="9">
        <v>1</v>
      </c>
      <c r="D5233" s="7" t="s">
        <v>11009</v>
      </c>
      <c r="E5233" s="7" t="s">
        <v>592</v>
      </c>
      <c r="F5233" s="7" t="s">
        <v>11010</v>
      </c>
      <c r="G5233" s="8">
        <v>44852</v>
      </c>
      <c r="H5233" s="7" t="s">
        <v>2781</v>
      </c>
      <c r="I5233" s="7"/>
      <c r="J5233" s="7"/>
      <c r="K5233" s="9">
        <v>0</v>
      </c>
      <c r="L5233" s="9">
        <v>0</v>
      </c>
      <c r="M5233" s="9">
        <v>96</v>
      </c>
      <c r="N5233" s="9">
        <v>1</v>
      </c>
      <c r="O5233" s="7" t="s">
        <v>71</v>
      </c>
      <c r="P5233" s="9">
        <v>0</v>
      </c>
      <c r="Q5233" s="9">
        <v>0</v>
      </c>
      <c r="R5233" s="9">
        <v>96</v>
      </c>
    </row>
    <row r="5234" spans="1:18" x14ac:dyDescent="0.25">
      <c r="A5234" s="7" t="s">
        <v>11011</v>
      </c>
      <c r="B5234" s="8">
        <v>44880</v>
      </c>
      <c r="C5234" s="9">
        <v>1</v>
      </c>
      <c r="D5234" s="7" t="s">
        <v>11012</v>
      </c>
      <c r="E5234" s="7" t="s">
        <v>592</v>
      </c>
      <c r="F5234" s="7" t="s">
        <v>11013</v>
      </c>
      <c r="G5234" s="8">
        <v>44853</v>
      </c>
      <c r="H5234" s="7" t="s">
        <v>2781</v>
      </c>
      <c r="I5234" s="7"/>
      <c r="J5234" s="7"/>
      <c r="K5234" s="9">
        <v>0</v>
      </c>
      <c r="L5234" s="9">
        <v>0</v>
      </c>
      <c r="M5234" s="9">
        <v>25</v>
      </c>
      <c r="N5234" s="9">
        <v>1</v>
      </c>
      <c r="O5234" s="7" t="s">
        <v>71</v>
      </c>
      <c r="P5234" s="9">
        <v>0</v>
      </c>
      <c r="Q5234" s="9">
        <v>0</v>
      </c>
      <c r="R5234" s="9">
        <v>25</v>
      </c>
    </row>
    <row r="5235" spans="1:18" x14ac:dyDescent="0.25">
      <c r="A5235" s="7" t="s">
        <v>11014</v>
      </c>
      <c r="B5235" s="8">
        <v>44880</v>
      </c>
      <c r="C5235" s="9">
        <v>1</v>
      </c>
      <c r="D5235" s="7" t="s">
        <v>11015</v>
      </c>
      <c r="E5235" s="7" t="s">
        <v>592</v>
      </c>
      <c r="F5235" s="7" t="s">
        <v>11016</v>
      </c>
      <c r="G5235" s="8">
        <v>44841</v>
      </c>
      <c r="H5235" s="7" t="s">
        <v>2781</v>
      </c>
      <c r="I5235" s="7"/>
      <c r="J5235" s="7"/>
      <c r="K5235" s="9">
        <v>0</v>
      </c>
      <c r="L5235" s="9">
        <v>0</v>
      </c>
      <c r="M5235" s="9">
        <v>54</v>
      </c>
      <c r="N5235" s="9">
        <v>1</v>
      </c>
      <c r="O5235" s="7" t="s">
        <v>71</v>
      </c>
      <c r="P5235" s="9">
        <v>0</v>
      </c>
      <c r="Q5235" s="9">
        <v>0</v>
      </c>
      <c r="R5235" s="9">
        <v>54</v>
      </c>
    </row>
    <row r="5236" spans="1:18" x14ac:dyDescent="0.25">
      <c r="A5236" s="7" t="s">
        <v>11017</v>
      </c>
      <c r="B5236" s="8">
        <v>44880</v>
      </c>
      <c r="C5236" s="9">
        <v>1</v>
      </c>
      <c r="D5236" s="7" t="s">
        <v>11018</v>
      </c>
      <c r="E5236" s="7" t="s">
        <v>592</v>
      </c>
      <c r="F5236" s="7" t="s">
        <v>11019</v>
      </c>
      <c r="G5236" s="8">
        <v>44852</v>
      </c>
      <c r="H5236" s="7" t="s">
        <v>2781</v>
      </c>
      <c r="I5236" s="7"/>
      <c r="J5236" s="7"/>
      <c r="K5236" s="9">
        <v>0</v>
      </c>
      <c r="L5236" s="9">
        <v>0</v>
      </c>
      <c r="M5236" s="9">
        <v>340</v>
      </c>
      <c r="N5236" s="9">
        <v>1</v>
      </c>
      <c r="O5236" s="7" t="s">
        <v>71</v>
      </c>
      <c r="P5236" s="9">
        <v>0</v>
      </c>
      <c r="Q5236" s="9">
        <v>0</v>
      </c>
      <c r="R5236" s="9">
        <v>340</v>
      </c>
    </row>
    <row r="5237" spans="1:18" x14ac:dyDescent="0.25">
      <c r="A5237" s="7" t="s">
        <v>11020</v>
      </c>
      <c r="B5237" s="8">
        <v>44883</v>
      </c>
      <c r="C5237" s="9">
        <v>1</v>
      </c>
      <c r="D5237" s="7" t="s">
        <v>11021</v>
      </c>
      <c r="E5237" s="7" t="s">
        <v>592</v>
      </c>
      <c r="F5237" s="7" t="s">
        <v>11022</v>
      </c>
      <c r="G5237" s="8">
        <v>44879</v>
      </c>
      <c r="H5237" s="7" t="s">
        <v>2781</v>
      </c>
      <c r="I5237" s="7"/>
      <c r="J5237" s="7"/>
      <c r="K5237" s="9">
        <v>0</v>
      </c>
      <c r="L5237" s="9">
        <v>0</v>
      </c>
      <c r="M5237" s="9">
        <v>13500</v>
      </c>
      <c r="N5237" s="9">
        <v>1</v>
      </c>
      <c r="O5237" s="7" t="s">
        <v>53</v>
      </c>
      <c r="P5237" s="9">
        <v>0</v>
      </c>
      <c r="Q5237" s="9">
        <v>0</v>
      </c>
      <c r="R5237" s="9">
        <v>13500</v>
      </c>
    </row>
    <row r="5238" spans="1:18" x14ac:dyDescent="0.25">
      <c r="A5238" s="7" t="s">
        <v>11023</v>
      </c>
      <c r="B5238" s="8">
        <v>44887</v>
      </c>
      <c r="C5238" s="9">
        <v>1</v>
      </c>
      <c r="D5238" s="7" t="s">
        <v>11024</v>
      </c>
      <c r="E5238" s="7" t="s">
        <v>592</v>
      </c>
      <c r="F5238" s="7" t="s">
        <v>11025</v>
      </c>
      <c r="G5238" s="8">
        <v>44711</v>
      </c>
      <c r="H5238" s="7" t="s">
        <v>2781</v>
      </c>
      <c r="I5238" s="7"/>
      <c r="J5238" s="7"/>
      <c r="K5238" s="9">
        <v>0</v>
      </c>
      <c r="L5238" s="9">
        <v>0</v>
      </c>
      <c r="M5238" s="9">
        <v>48</v>
      </c>
      <c r="N5238" s="9">
        <v>1</v>
      </c>
      <c r="O5238" s="7" t="s">
        <v>71</v>
      </c>
      <c r="P5238" s="9">
        <v>0</v>
      </c>
      <c r="Q5238" s="9">
        <v>0</v>
      </c>
      <c r="R5238" s="9">
        <v>48</v>
      </c>
    </row>
    <row r="5239" spans="1:18" x14ac:dyDescent="0.25">
      <c r="A5239" s="7" t="s">
        <v>11026</v>
      </c>
      <c r="B5239" s="8">
        <v>44888</v>
      </c>
      <c r="C5239" s="9">
        <v>1</v>
      </c>
      <c r="D5239" s="7" t="s">
        <v>11027</v>
      </c>
      <c r="E5239" s="7" t="s">
        <v>592</v>
      </c>
      <c r="F5239" s="7" t="s">
        <v>11028</v>
      </c>
      <c r="G5239" s="8">
        <v>44874</v>
      </c>
      <c r="H5239" s="7" t="s">
        <v>2781</v>
      </c>
      <c r="I5239" s="7"/>
      <c r="J5239" s="7"/>
      <c r="K5239" s="9">
        <v>0</v>
      </c>
      <c r="L5239" s="9">
        <v>0</v>
      </c>
      <c r="M5239" s="10">
        <v>1443.6</v>
      </c>
      <c r="N5239" s="9">
        <v>1</v>
      </c>
      <c r="O5239" s="7" t="s">
        <v>71</v>
      </c>
      <c r="P5239" s="9">
        <v>0</v>
      </c>
      <c r="Q5239" s="9">
        <v>0</v>
      </c>
      <c r="R5239" s="10">
        <v>1443.6</v>
      </c>
    </row>
    <row r="5240" spans="1:18" x14ac:dyDescent="0.25">
      <c r="A5240" s="7" t="s">
        <v>11029</v>
      </c>
      <c r="B5240" s="8">
        <v>44888</v>
      </c>
      <c r="C5240" s="9">
        <v>1</v>
      </c>
      <c r="D5240" s="7" t="s">
        <v>11030</v>
      </c>
      <c r="E5240" s="7" t="s">
        <v>592</v>
      </c>
      <c r="F5240" s="7" t="s">
        <v>11031</v>
      </c>
      <c r="G5240" s="8">
        <v>44881</v>
      </c>
      <c r="H5240" s="7" t="s">
        <v>2781</v>
      </c>
      <c r="I5240" s="7"/>
      <c r="J5240" s="7"/>
      <c r="K5240" s="9">
        <v>0</v>
      </c>
      <c r="L5240" s="9">
        <v>0</v>
      </c>
      <c r="M5240" s="9">
        <v>1440</v>
      </c>
      <c r="N5240" s="9">
        <v>1</v>
      </c>
      <c r="O5240" s="7" t="s">
        <v>71</v>
      </c>
      <c r="P5240" s="9">
        <v>0</v>
      </c>
      <c r="Q5240" s="9">
        <v>0</v>
      </c>
      <c r="R5240" s="9">
        <v>1440</v>
      </c>
    </row>
    <row r="5241" spans="1:18" x14ac:dyDescent="0.25">
      <c r="A5241" s="7" t="s">
        <v>11032</v>
      </c>
      <c r="B5241" s="8">
        <v>44890</v>
      </c>
      <c r="C5241" s="9">
        <v>1</v>
      </c>
      <c r="D5241" s="7" t="s">
        <v>11033</v>
      </c>
      <c r="E5241" s="7" t="s">
        <v>592</v>
      </c>
      <c r="F5241" s="7" t="s">
        <v>11034</v>
      </c>
      <c r="G5241" s="8">
        <v>44854</v>
      </c>
      <c r="H5241" s="7" t="s">
        <v>2781</v>
      </c>
      <c r="I5241" s="7"/>
      <c r="J5241" s="7"/>
      <c r="K5241" s="9">
        <v>0</v>
      </c>
      <c r="L5241" s="9">
        <v>0</v>
      </c>
      <c r="M5241" s="9">
        <v>7877</v>
      </c>
      <c r="N5241" s="9">
        <v>1</v>
      </c>
      <c r="O5241" s="7" t="s">
        <v>53</v>
      </c>
      <c r="P5241" s="9">
        <v>0</v>
      </c>
      <c r="Q5241" s="9">
        <v>0</v>
      </c>
      <c r="R5241" s="9">
        <v>7877</v>
      </c>
    </row>
    <row r="5242" spans="1:18" x14ac:dyDescent="0.25">
      <c r="A5242" s="7" t="s">
        <v>11035</v>
      </c>
      <c r="B5242" s="8">
        <v>44890</v>
      </c>
      <c r="C5242" s="9">
        <v>1</v>
      </c>
      <c r="D5242" s="7" t="s">
        <v>11036</v>
      </c>
      <c r="E5242" s="7" t="s">
        <v>592</v>
      </c>
      <c r="F5242" s="7" t="s">
        <v>11037</v>
      </c>
      <c r="G5242" s="8">
        <v>44854</v>
      </c>
      <c r="H5242" s="7" t="s">
        <v>2781</v>
      </c>
      <c r="I5242" s="7"/>
      <c r="J5242" s="7"/>
      <c r="K5242" s="9">
        <v>0</v>
      </c>
      <c r="L5242" s="9">
        <v>0</v>
      </c>
      <c r="M5242" s="9">
        <v>7877</v>
      </c>
      <c r="N5242" s="9">
        <v>1</v>
      </c>
      <c r="O5242" s="7" t="s">
        <v>53</v>
      </c>
      <c r="P5242" s="9">
        <v>0</v>
      </c>
      <c r="Q5242" s="9">
        <v>0</v>
      </c>
      <c r="R5242" s="9">
        <v>7877</v>
      </c>
    </row>
    <row r="5243" spans="1:18" x14ac:dyDescent="0.25">
      <c r="A5243" s="7" t="s">
        <v>11038</v>
      </c>
      <c r="B5243" s="8">
        <v>44890</v>
      </c>
      <c r="C5243" s="9">
        <v>1</v>
      </c>
      <c r="D5243" s="7" t="s">
        <v>11039</v>
      </c>
      <c r="E5243" s="7" t="s">
        <v>592</v>
      </c>
      <c r="F5243" s="7" t="s">
        <v>11040</v>
      </c>
      <c r="G5243" s="8">
        <v>44854</v>
      </c>
      <c r="H5243" s="7" t="s">
        <v>2781</v>
      </c>
      <c r="I5243" s="7"/>
      <c r="J5243" s="7"/>
      <c r="K5243" s="9">
        <v>0</v>
      </c>
      <c r="L5243" s="9">
        <v>0</v>
      </c>
      <c r="M5243" s="9">
        <v>7877</v>
      </c>
      <c r="N5243" s="9">
        <v>1</v>
      </c>
      <c r="O5243" s="7" t="s">
        <v>53</v>
      </c>
      <c r="P5243" s="9">
        <v>0</v>
      </c>
      <c r="Q5243" s="9">
        <v>0</v>
      </c>
      <c r="R5243" s="9">
        <v>7877</v>
      </c>
    </row>
    <row r="5244" spans="1:18" x14ac:dyDescent="0.25">
      <c r="A5244" s="7" t="s">
        <v>11041</v>
      </c>
      <c r="B5244" s="8">
        <v>44890</v>
      </c>
      <c r="C5244" s="9">
        <v>1</v>
      </c>
      <c r="D5244" s="7" t="s">
        <v>11042</v>
      </c>
      <c r="E5244" s="7" t="s">
        <v>592</v>
      </c>
      <c r="F5244" s="7" t="s">
        <v>11043</v>
      </c>
      <c r="G5244" s="8">
        <v>44854</v>
      </c>
      <c r="H5244" s="7" t="s">
        <v>2781</v>
      </c>
      <c r="I5244" s="7"/>
      <c r="J5244" s="7"/>
      <c r="K5244" s="9">
        <v>0</v>
      </c>
      <c r="L5244" s="9">
        <v>0</v>
      </c>
      <c r="M5244" s="9">
        <v>7877</v>
      </c>
      <c r="N5244" s="9">
        <v>1</v>
      </c>
      <c r="O5244" s="7" t="s">
        <v>53</v>
      </c>
      <c r="P5244" s="9">
        <v>0</v>
      </c>
      <c r="Q5244" s="9">
        <v>0</v>
      </c>
      <c r="R5244" s="9">
        <v>7877</v>
      </c>
    </row>
    <row r="5245" spans="1:18" x14ac:dyDescent="0.25">
      <c r="A5245" s="7" t="s">
        <v>11044</v>
      </c>
      <c r="B5245" s="8">
        <v>44897</v>
      </c>
      <c r="C5245" s="9">
        <v>1</v>
      </c>
      <c r="D5245" s="7" t="s">
        <v>11045</v>
      </c>
      <c r="E5245" s="7" t="s">
        <v>592</v>
      </c>
      <c r="F5245" s="7" t="s">
        <v>11046</v>
      </c>
      <c r="G5245" s="8">
        <v>44870</v>
      </c>
      <c r="H5245" s="7" t="s">
        <v>2781</v>
      </c>
      <c r="I5245" s="7"/>
      <c r="J5245" s="7"/>
      <c r="K5245" s="9">
        <v>0</v>
      </c>
      <c r="L5245" s="9">
        <v>0</v>
      </c>
      <c r="M5245" s="9">
        <v>3500</v>
      </c>
      <c r="N5245" s="9">
        <v>1</v>
      </c>
      <c r="O5245" s="7" t="s">
        <v>53</v>
      </c>
      <c r="P5245" s="9">
        <v>0</v>
      </c>
      <c r="Q5245" s="9">
        <v>0</v>
      </c>
      <c r="R5245" s="9">
        <v>3500</v>
      </c>
    </row>
    <row r="5246" spans="1:18" x14ac:dyDescent="0.25">
      <c r="A5246" s="7" t="s">
        <v>11047</v>
      </c>
      <c r="B5246" s="8">
        <v>44897</v>
      </c>
      <c r="C5246" s="9">
        <v>1</v>
      </c>
      <c r="D5246" s="7" t="s">
        <v>11048</v>
      </c>
      <c r="E5246" s="7" t="s">
        <v>592</v>
      </c>
      <c r="F5246" s="7" t="s">
        <v>11049</v>
      </c>
      <c r="G5246" s="8">
        <v>44152</v>
      </c>
      <c r="H5246" s="7" t="s">
        <v>2781</v>
      </c>
      <c r="I5246" s="7"/>
      <c r="J5246" s="7"/>
      <c r="K5246" s="9">
        <v>0</v>
      </c>
      <c r="L5246" s="9">
        <v>0</v>
      </c>
      <c r="M5246" s="9">
        <v>594</v>
      </c>
      <c r="N5246" s="9">
        <v>1</v>
      </c>
      <c r="O5246" s="7" t="s">
        <v>53</v>
      </c>
      <c r="P5246" s="9">
        <v>0</v>
      </c>
      <c r="Q5246" s="9">
        <v>0</v>
      </c>
      <c r="R5246" s="9">
        <v>594</v>
      </c>
    </row>
    <row r="5247" spans="1:18" x14ac:dyDescent="0.25">
      <c r="A5247" s="7" t="s">
        <v>11050</v>
      </c>
      <c r="B5247" s="8">
        <v>44897</v>
      </c>
      <c r="C5247" s="9">
        <v>1</v>
      </c>
      <c r="D5247" s="7" t="s">
        <v>11051</v>
      </c>
      <c r="E5247" s="7" t="s">
        <v>592</v>
      </c>
      <c r="F5247" s="7" t="s">
        <v>11052</v>
      </c>
      <c r="G5247" s="8">
        <v>44152</v>
      </c>
      <c r="H5247" s="7" t="s">
        <v>2781</v>
      </c>
      <c r="I5247" s="7"/>
      <c r="J5247" s="7"/>
      <c r="K5247" s="9">
        <v>0</v>
      </c>
      <c r="L5247" s="9">
        <v>0</v>
      </c>
      <c r="M5247" s="9">
        <v>540</v>
      </c>
      <c r="N5247" s="9">
        <v>1</v>
      </c>
      <c r="O5247" s="7" t="s">
        <v>53</v>
      </c>
      <c r="P5247" s="9">
        <v>0</v>
      </c>
      <c r="Q5247" s="9">
        <v>0</v>
      </c>
      <c r="R5247" s="9">
        <v>540</v>
      </c>
    </row>
    <row r="5248" spans="1:18" x14ac:dyDescent="0.25">
      <c r="A5248" s="7" t="s">
        <v>11053</v>
      </c>
      <c r="B5248" s="8">
        <v>44902</v>
      </c>
      <c r="C5248" s="9">
        <v>1</v>
      </c>
      <c r="D5248" s="7" t="s">
        <v>11054</v>
      </c>
      <c r="E5248" s="7" t="s">
        <v>592</v>
      </c>
      <c r="F5248" s="7" t="s">
        <v>11055</v>
      </c>
      <c r="G5248" s="8">
        <v>44679</v>
      </c>
      <c r="H5248" s="7" t="s">
        <v>2781</v>
      </c>
      <c r="I5248" s="7"/>
      <c r="J5248" s="7"/>
      <c r="K5248" s="9">
        <v>0</v>
      </c>
      <c r="L5248" s="9">
        <v>0</v>
      </c>
      <c r="M5248" s="9">
        <v>900</v>
      </c>
      <c r="N5248" s="9">
        <v>1</v>
      </c>
      <c r="O5248" s="7" t="s">
        <v>53</v>
      </c>
      <c r="P5248" s="9">
        <v>0</v>
      </c>
      <c r="Q5248" s="9">
        <v>0</v>
      </c>
      <c r="R5248" s="9">
        <v>900</v>
      </c>
    </row>
    <row r="5249" spans="1:18" x14ac:dyDescent="0.25">
      <c r="A5249" s="7" t="s">
        <v>11056</v>
      </c>
      <c r="B5249" s="8">
        <v>44902</v>
      </c>
      <c r="C5249" s="9">
        <v>1</v>
      </c>
      <c r="D5249" s="7" t="s">
        <v>11057</v>
      </c>
      <c r="E5249" s="7" t="s">
        <v>592</v>
      </c>
      <c r="F5249" s="7" t="s">
        <v>11058</v>
      </c>
      <c r="G5249" s="8">
        <v>44868</v>
      </c>
      <c r="H5249" s="7" t="s">
        <v>2781</v>
      </c>
      <c r="I5249" s="7"/>
      <c r="J5249" s="7"/>
      <c r="K5249" s="9">
        <v>0</v>
      </c>
      <c r="L5249" s="9">
        <v>0</v>
      </c>
      <c r="M5249" s="9">
        <v>300</v>
      </c>
      <c r="N5249" s="9">
        <v>1</v>
      </c>
      <c r="O5249" s="7" t="s">
        <v>71</v>
      </c>
      <c r="P5249" s="9">
        <v>0</v>
      </c>
      <c r="Q5249" s="9">
        <v>0</v>
      </c>
      <c r="R5249" s="9">
        <v>300</v>
      </c>
    </row>
    <row r="5250" spans="1:18" x14ac:dyDescent="0.25">
      <c r="A5250" s="7" t="s">
        <v>11059</v>
      </c>
      <c r="B5250" s="8">
        <v>44902</v>
      </c>
      <c r="C5250" s="9">
        <v>1</v>
      </c>
      <c r="D5250" s="7" t="s">
        <v>11060</v>
      </c>
      <c r="E5250" s="7" t="s">
        <v>592</v>
      </c>
      <c r="F5250" s="7" t="s">
        <v>11061</v>
      </c>
      <c r="G5250" s="8">
        <v>44679</v>
      </c>
      <c r="H5250" s="7" t="s">
        <v>2781</v>
      </c>
      <c r="I5250" s="7"/>
      <c r="J5250" s="7"/>
      <c r="K5250" s="9">
        <v>0</v>
      </c>
      <c r="L5250" s="9">
        <v>0</v>
      </c>
      <c r="M5250" s="9">
        <v>370</v>
      </c>
      <c r="N5250" s="9">
        <v>1</v>
      </c>
      <c r="O5250" s="7" t="s">
        <v>53</v>
      </c>
      <c r="P5250" s="9">
        <v>0</v>
      </c>
      <c r="Q5250" s="9">
        <v>0</v>
      </c>
      <c r="R5250" s="9">
        <v>470</v>
      </c>
    </row>
    <row r="5251" spans="1:18" x14ac:dyDescent="0.25">
      <c r="A5251" s="7" t="s">
        <v>11062</v>
      </c>
      <c r="B5251" s="8">
        <v>44902</v>
      </c>
      <c r="C5251" s="9">
        <v>1</v>
      </c>
      <c r="D5251" s="7" t="s">
        <v>11054</v>
      </c>
      <c r="E5251" s="7" t="s">
        <v>592</v>
      </c>
      <c r="F5251" s="7" t="s">
        <v>11055</v>
      </c>
      <c r="G5251" s="8">
        <v>44679</v>
      </c>
      <c r="H5251" s="7" t="s">
        <v>2781</v>
      </c>
      <c r="I5251" s="7"/>
      <c r="J5251" s="7"/>
      <c r="K5251" s="9">
        <v>0</v>
      </c>
      <c r="L5251" s="9">
        <v>0</v>
      </c>
      <c r="M5251" s="9">
        <v>300</v>
      </c>
      <c r="N5251" s="9">
        <v>1</v>
      </c>
      <c r="O5251" s="7" t="s">
        <v>53</v>
      </c>
      <c r="P5251" s="9">
        <v>0</v>
      </c>
      <c r="Q5251" s="9">
        <v>0</v>
      </c>
      <c r="R5251" s="9">
        <v>900</v>
      </c>
    </row>
    <row r="5252" spans="1:18" x14ac:dyDescent="0.25">
      <c r="A5252" s="7" t="s">
        <v>11063</v>
      </c>
      <c r="B5252" s="8">
        <v>44907</v>
      </c>
      <c r="C5252" s="9">
        <v>1</v>
      </c>
      <c r="D5252" s="7" t="s">
        <v>11064</v>
      </c>
      <c r="E5252" s="7" t="s">
        <v>592</v>
      </c>
      <c r="F5252" s="7" t="s">
        <v>11065</v>
      </c>
      <c r="G5252" s="8">
        <v>44895</v>
      </c>
      <c r="H5252" s="7" t="s">
        <v>2781</v>
      </c>
      <c r="I5252" s="7"/>
      <c r="J5252" s="7"/>
      <c r="K5252" s="9">
        <v>0</v>
      </c>
      <c r="L5252" s="9">
        <v>0</v>
      </c>
      <c r="M5252" s="9">
        <v>90</v>
      </c>
      <c r="N5252" s="9">
        <v>1</v>
      </c>
      <c r="O5252" s="7" t="s">
        <v>71</v>
      </c>
      <c r="P5252" s="9">
        <v>0</v>
      </c>
      <c r="Q5252" s="9">
        <v>0</v>
      </c>
      <c r="R5252" s="9">
        <v>90</v>
      </c>
    </row>
    <row r="5253" spans="1:18" x14ac:dyDescent="0.25">
      <c r="A5253" s="7" t="s">
        <v>11066</v>
      </c>
      <c r="B5253" s="8">
        <v>44907</v>
      </c>
      <c r="C5253" s="9">
        <v>1</v>
      </c>
      <c r="D5253" s="7" t="s">
        <v>11067</v>
      </c>
      <c r="E5253" s="7" t="s">
        <v>592</v>
      </c>
      <c r="F5253" s="7" t="s">
        <v>11068</v>
      </c>
      <c r="G5253" s="8">
        <v>44875</v>
      </c>
      <c r="H5253" s="7" t="s">
        <v>2781</v>
      </c>
      <c r="I5253" s="7"/>
      <c r="J5253" s="7"/>
      <c r="K5253" s="9">
        <v>0</v>
      </c>
      <c r="L5253" s="9">
        <v>0</v>
      </c>
      <c r="M5253" s="9">
        <v>0</v>
      </c>
      <c r="N5253" s="9">
        <v>1</v>
      </c>
      <c r="O5253" s="7" t="s">
        <v>71</v>
      </c>
      <c r="P5253" s="9">
        <v>0</v>
      </c>
      <c r="Q5253" s="9">
        <v>0</v>
      </c>
      <c r="R5253" s="9">
        <v>90</v>
      </c>
    </row>
    <row r="5254" spans="1:18" x14ac:dyDescent="0.25">
      <c r="A5254" s="7" t="s">
        <v>11069</v>
      </c>
      <c r="B5254" s="8">
        <v>44907</v>
      </c>
      <c r="C5254" s="9">
        <v>1</v>
      </c>
      <c r="D5254" s="7" t="s">
        <v>11070</v>
      </c>
      <c r="E5254" s="7" t="s">
        <v>592</v>
      </c>
      <c r="F5254" s="7" t="s">
        <v>11071</v>
      </c>
      <c r="G5254" s="8">
        <v>44868</v>
      </c>
      <c r="H5254" s="7" t="s">
        <v>2781</v>
      </c>
      <c r="I5254" s="7"/>
      <c r="J5254" s="7"/>
      <c r="K5254" s="9">
        <v>0</v>
      </c>
      <c r="L5254" s="9">
        <v>0</v>
      </c>
      <c r="M5254" s="9">
        <v>90</v>
      </c>
      <c r="N5254" s="9">
        <v>1</v>
      </c>
      <c r="O5254" s="7" t="s">
        <v>71</v>
      </c>
      <c r="P5254" s="9">
        <v>0</v>
      </c>
      <c r="Q5254" s="9">
        <v>0</v>
      </c>
      <c r="R5254" s="9">
        <v>90</v>
      </c>
    </row>
    <row r="5255" spans="1:18" x14ac:dyDescent="0.25">
      <c r="A5255" s="7" t="s">
        <v>11072</v>
      </c>
      <c r="B5255" s="8">
        <v>44907</v>
      </c>
      <c r="C5255" s="9">
        <v>1</v>
      </c>
      <c r="D5255" s="7" t="s">
        <v>11073</v>
      </c>
      <c r="E5255" s="7" t="s">
        <v>592</v>
      </c>
      <c r="F5255" s="7" t="s">
        <v>11074</v>
      </c>
      <c r="G5255" s="8">
        <v>44904</v>
      </c>
      <c r="H5255" s="7" t="s">
        <v>2781</v>
      </c>
      <c r="I5255" s="7"/>
      <c r="J5255" s="7"/>
      <c r="K5255" s="9">
        <v>0</v>
      </c>
      <c r="L5255" s="9">
        <v>0</v>
      </c>
      <c r="M5255" s="9">
        <v>150</v>
      </c>
      <c r="N5255" s="9">
        <v>1</v>
      </c>
      <c r="O5255" s="7" t="s">
        <v>71</v>
      </c>
      <c r="P5255" s="9">
        <v>0</v>
      </c>
      <c r="Q5255" s="9">
        <v>0</v>
      </c>
      <c r="R5255" s="9">
        <v>150</v>
      </c>
    </row>
    <row r="5256" spans="1:18" x14ac:dyDescent="0.25">
      <c r="A5256" s="7" t="s">
        <v>11075</v>
      </c>
      <c r="B5256" s="8">
        <v>44909</v>
      </c>
      <c r="C5256" s="9">
        <v>1</v>
      </c>
      <c r="D5256" s="7" t="s">
        <v>11076</v>
      </c>
      <c r="E5256" s="7" t="s">
        <v>592</v>
      </c>
      <c r="F5256" s="7" t="s">
        <v>11077</v>
      </c>
      <c r="G5256" s="8">
        <v>44876</v>
      </c>
      <c r="H5256" s="7" t="s">
        <v>2781</v>
      </c>
      <c r="I5256" s="7"/>
      <c r="J5256" s="7"/>
      <c r="K5256" s="9">
        <v>0</v>
      </c>
      <c r="L5256" s="9">
        <v>0</v>
      </c>
      <c r="M5256" s="9">
        <v>245</v>
      </c>
      <c r="N5256" s="9">
        <v>1</v>
      </c>
      <c r="O5256" s="7" t="s">
        <v>71</v>
      </c>
      <c r="P5256" s="9">
        <v>0</v>
      </c>
      <c r="Q5256" s="9">
        <v>0</v>
      </c>
      <c r="R5256" s="9">
        <v>297</v>
      </c>
    </row>
    <row r="5257" spans="1:18" x14ac:dyDescent="0.25">
      <c r="A5257" s="7" t="s">
        <v>11078</v>
      </c>
      <c r="B5257" s="8">
        <v>44909</v>
      </c>
      <c r="C5257" s="9">
        <v>1</v>
      </c>
      <c r="D5257" s="7" t="s">
        <v>11079</v>
      </c>
      <c r="E5257" s="7" t="s">
        <v>592</v>
      </c>
      <c r="F5257" s="7" t="s">
        <v>11080</v>
      </c>
      <c r="G5257" s="8">
        <v>44873</v>
      </c>
      <c r="H5257" s="7" t="s">
        <v>2781</v>
      </c>
      <c r="I5257" s="7"/>
      <c r="J5257" s="7"/>
      <c r="K5257" s="9">
        <v>0</v>
      </c>
      <c r="L5257" s="9">
        <v>0</v>
      </c>
      <c r="M5257" s="9">
        <v>200</v>
      </c>
      <c r="N5257" s="9">
        <v>1</v>
      </c>
      <c r="O5257" s="7" t="s">
        <v>71</v>
      </c>
      <c r="P5257" s="9">
        <v>0</v>
      </c>
      <c r="Q5257" s="9">
        <v>0</v>
      </c>
      <c r="R5257" s="9">
        <v>200</v>
      </c>
    </row>
    <row r="5258" spans="1:18" x14ac:dyDescent="0.25">
      <c r="A5258" s="7" t="s">
        <v>11081</v>
      </c>
      <c r="B5258" s="8">
        <v>44909</v>
      </c>
      <c r="C5258" s="9">
        <v>1</v>
      </c>
      <c r="D5258" s="7" t="s">
        <v>11082</v>
      </c>
      <c r="E5258" s="7" t="s">
        <v>592</v>
      </c>
      <c r="F5258" s="7" t="s">
        <v>11083</v>
      </c>
      <c r="G5258" s="8">
        <v>44866</v>
      </c>
      <c r="H5258" s="7" t="s">
        <v>2781</v>
      </c>
      <c r="I5258" s="7"/>
      <c r="J5258" s="7"/>
      <c r="K5258" s="9">
        <v>0</v>
      </c>
      <c r="L5258" s="9">
        <v>0</v>
      </c>
      <c r="M5258" s="9">
        <v>168</v>
      </c>
      <c r="N5258" s="9">
        <v>1</v>
      </c>
      <c r="O5258" s="7" t="s">
        <v>71</v>
      </c>
      <c r="P5258" s="9">
        <v>0</v>
      </c>
      <c r="Q5258" s="9">
        <v>0</v>
      </c>
      <c r="R5258" s="9">
        <v>168</v>
      </c>
    </row>
    <row r="5259" spans="1:18" x14ac:dyDescent="0.25">
      <c r="A5259" s="7" t="s">
        <v>11084</v>
      </c>
      <c r="B5259" s="8">
        <v>44909</v>
      </c>
      <c r="C5259" s="9">
        <v>1</v>
      </c>
      <c r="D5259" s="7" t="s">
        <v>11085</v>
      </c>
      <c r="E5259" s="7" t="s">
        <v>592</v>
      </c>
      <c r="F5259" s="7" t="s">
        <v>11086</v>
      </c>
      <c r="G5259" s="8">
        <v>44876</v>
      </c>
      <c r="H5259" s="7" t="s">
        <v>2781</v>
      </c>
      <c r="I5259" s="7"/>
      <c r="J5259" s="7"/>
      <c r="K5259" s="9">
        <v>0</v>
      </c>
      <c r="L5259" s="9">
        <v>0</v>
      </c>
      <c r="M5259" s="9">
        <v>129</v>
      </c>
      <c r="N5259" s="9">
        <v>1</v>
      </c>
      <c r="O5259" s="7" t="s">
        <v>71</v>
      </c>
      <c r="P5259" s="9">
        <v>0</v>
      </c>
      <c r="Q5259" s="9">
        <v>0</v>
      </c>
      <c r="R5259" s="9">
        <v>129</v>
      </c>
    </row>
    <row r="5260" spans="1:18" x14ac:dyDescent="0.25">
      <c r="A5260" s="7" t="s">
        <v>11087</v>
      </c>
      <c r="B5260" s="8">
        <v>44909</v>
      </c>
      <c r="C5260" s="9">
        <v>1</v>
      </c>
      <c r="D5260" s="7" t="s">
        <v>11088</v>
      </c>
      <c r="E5260" s="7" t="s">
        <v>592</v>
      </c>
      <c r="F5260" s="7" t="s">
        <v>11089</v>
      </c>
      <c r="G5260" s="8">
        <v>44877</v>
      </c>
      <c r="H5260" s="7" t="s">
        <v>2781</v>
      </c>
      <c r="I5260" s="7"/>
      <c r="J5260" s="7"/>
      <c r="K5260" s="9">
        <v>0</v>
      </c>
      <c r="L5260" s="9">
        <v>0</v>
      </c>
      <c r="M5260" s="9">
        <v>85</v>
      </c>
      <c r="N5260" s="9">
        <v>1</v>
      </c>
      <c r="O5260" s="7" t="s">
        <v>71</v>
      </c>
      <c r="P5260" s="9">
        <v>0</v>
      </c>
      <c r="Q5260" s="9">
        <v>0</v>
      </c>
      <c r="R5260" s="9">
        <v>85</v>
      </c>
    </row>
    <row r="5261" spans="1:18" x14ac:dyDescent="0.25">
      <c r="A5261" s="7" t="s">
        <v>11090</v>
      </c>
      <c r="B5261" s="8">
        <v>44910</v>
      </c>
      <c r="C5261" s="9">
        <v>1</v>
      </c>
      <c r="D5261" s="7" t="s">
        <v>11091</v>
      </c>
      <c r="E5261" s="7" t="s">
        <v>592</v>
      </c>
      <c r="F5261" s="7" t="s">
        <v>11092</v>
      </c>
      <c r="G5261" s="8">
        <v>44869</v>
      </c>
      <c r="H5261" s="7" t="s">
        <v>2781</v>
      </c>
      <c r="I5261" s="7"/>
      <c r="J5261" s="7"/>
      <c r="K5261" s="9">
        <v>0</v>
      </c>
      <c r="L5261" s="9">
        <v>0</v>
      </c>
      <c r="M5261" s="9">
        <v>350</v>
      </c>
      <c r="N5261" s="9">
        <v>1</v>
      </c>
      <c r="O5261" s="7" t="s">
        <v>71</v>
      </c>
      <c r="P5261" s="9">
        <v>0</v>
      </c>
      <c r="Q5261" s="9">
        <v>0</v>
      </c>
      <c r="R5261" s="9">
        <v>350</v>
      </c>
    </row>
    <row r="5262" spans="1:18" x14ac:dyDescent="0.25">
      <c r="A5262" s="7" t="s">
        <v>11093</v>
      </c>
      <c r="B5262" s="8">
        <v>44910</v>
      </c>
      <c r="C5262" s="9">
        <v>1</v>
      </c>
      <c r="D5262" s="7" t="s">
        <v>11094</v>
      </c>
      <c r="E5262" s="7" t="s">
        <v>592</v>
      </c>
      <c r="F5262" s="7" t="s">
        <v>11095</v>
      </c>
      <c r="G5262" s="8">
        <v>44853</v>
      </c>
      <c r="H5262" s="7" t="s">
        <v>2781</v>
      </c>
      <c r="I5262" s="7"/>
      <c r="J5262" s="7"/>
      <c r="K5262" s="9">
        <v>0</v>
      </c>
      <c r="L5262" s="9">
        <v>0</v>
      </c>
      <c r="M5262" s="9">
        <v>500</v>
      </c>
      <c r="N5262" s="9">
        <v>1</v>
      </c>
      <c r="O5262" s="7" t="s">
        <v>53</v>
      </c>
      <c r="P5262" s="9">
        <v>0</v>
      </c>
      <c r="Q5262" s="9">
        <v>0</v>
      </c>
      <c r="R5262" s="9">
        <v>743</v>
      </c>
    </row>
    <row r="5263" spans="1:18" x14ac:dyDescent="0.25">
      <c r="A5263" s="7" t="s">
        <v>11096</v>
      </c>
      <c r="B5263" s="8">
        <v>44916</v>
      </c>
      <c r="C5263" s="9">
        <v>1</v>
      </c>
      <c r="D5263" s="7" t="s">
        <v>11097</v>
      </c>
      <c r="E5263" s="7" t="s">
        <v>592</v>
      </c>
      <c r="F5263" s="7" t="s">
        <v>11098</v>
      </c>
      <c r="G5263" s="8">
        <v>44876</v>
      </c>
      <c r="H5263" s="7" t="s">
        <v>2781</v>
      </c>
      <c r="I5263" s="7"/>
      <c r="J5263" s="7"/>
      <c r="K5263" s="9">
        <v>0</v>
      </c>
      <c r="L5263" s="9">
        <v>0</v>
      </c>
      <c r="M5263" s="9">
        <v>8000</v>
      </c>
      <c r="N5263" s="9">
        <v>1</v>
      </c>
      <c r="O5263" s="7" t="s">
        <v>53</v>
      </c>
      <c r="P5263" s="9">
        <v>0</v>
      </c>
      <c r="Q5263" s="9">
        <v>0</v>
      </c>
      <c r="R5263" s="9">
        <v>8000</v>
      </c>
    </row>
    <row r="5264" spans="1:18" x14ac:dyDescent="0.25">
      <c r="A5264" s="7" t="s">
        <v>11099</v>
      </c>
      <c r="B5264" s="8">
        <v>44921</v>
      </c>
      <c r="C5264" s="9">
        <v>1</v>
      </c>
      <c r="D5264" s="7" t="s">
        <v>11100</v>
      </c>
      <c r="E5264" s="7" t="s">
        <v>592</v>
      </c>
      <c r="F5264" s="7" t="s">
        <v>11101</v>
      </c>
      <c r="G5264" s="8">
        <v>44870</v>
      </c>
      <c r="H5264" s="7" t="s">
        <v>2781</v>
      </c>
      <c r="I5264" s="7"/>
      <c r="J5264" s="7"/>
      <c r="K5264" s="9">
        <v>0</v>
      </c>
      <c r="L5264" s="9">
        <v>0</v>
      </c>
      <c r="M5264" s="9">
        <v>165</v>
      </c>
      <c r="N5264" s="9">
        <v>1</v>
      </c>
      <c r="O5264" s="7" t="s">
        <v>71</v>
      </c>
      <c r="P5264" s="9">
        <v>0</v>
      </c>
      <c r="Q5264" s="9">
        <v>0</v>
      </c>
      <c r="R5264" s="9">
        <v>330</v>
      </c>
    </row>
    <row r="5265" spans="1:18" x14ac:dyDescent="0.25">
      <c r="A5265" s="7" t="s">
        <v>11102</v>
      </c>
      <c r="B5265" s="8">
        <v>44921</v>
      </c>
      <c r="C5265" s="9">
        <v>1</v>
      </c>
      <c r="D5265" s="7" t="s">
        <v>11103</v>
      </c>
      <c r="E5265" s="7" t="s">
        <v>592</v>
      </c>
      <c r="F5265" s="7" t="s">
        <v>11104</v>
      </c>
      <c r="G5265" s="8">
        <v>44746</v>
      </c>
      <c r="H5265" s="7" t="s">
        <v>2781</v>
      </c>
      <c r="I5265" s="7"/>
      <c r="J5265" s="7"/>
      <c r="K5265" s="9">
        <v>0</v>
      </c>
      <c r="L5265" s="9">
        <v>0</v>
      </c>
      <c r="M5265" s="9">
        <v>165</v>
      </c>
      <c r="N5265" s="9">
        <v>1</v>
      </c>
      <c r="O5265" s="7" t="s">
        <v>71</v>
      </c>
      <c r="P5265" s="9">
        <v>0</v>
      </c>
      <c r="Q5265" s="9">
        <v>0</v>
      </c>
      <c r="R5265" s="9">
        <v>165</v>
      </c>
    </row>
    <row r="5266" spans="1:18" x14ac:dyDescent="0.25">
      <c r="A5266" s="7" t="s">
        <v>11105</v>
      </c>
      <c r="B5266" s="8">
        <v>44921</v>
      </c>
      <c r="C5266" s="9">
        <v>1</v>
      </c>
      <c r="D5266" s="7" t="s">
        <v>11106</v>
      </c>
      <c r="E5266" s="7" t="s">
        <v>592</v>
      </c>
      <c r="F5266" s="7" t="s">
        <v>11107</v>
      </c>
      <c r="G5266" s="8">
        <v>44746</v>
      </c>
      <c r="H5266" s="7" t="s">
        <v>2781</v>
      </c>
      <c r="I5266" s="7"/>
      <c r="J5266" s="7"/>
      <c r="K5266" s="9">
        <v>0</v>
      </c>
      <c r="L5266" s="9">
        <v>0</v>
      </c>
      <c r="M5266" s="9">
        <v>165</v>
      </c>
      <c r="N5266" s="9">
        <v>1</v>
      </c>
      <c r="O5266" s="7" t="s">
        <v>71</v>
      </c>
      <c r="P5266" s="9">
        <v>0</v>
      </c>
      <c r="Q5266" s="9">
        <v>0</v>
      </c>
      <c r="R5266" s="9">
        <v>165</v>
      </c>
    </row>
    <row r="5267" spans="1:18" x14ac:dyDescent="0.25">
      <c r="A5267" s="7" t="s">
        <v>11108</v>
      </c>
      <c r="B5267" s="8">
        <v>44922</v>
      </c>
      <c r="C5267" s="9">
        <v>1</v>
      </c>
      <c r="D5267" s="7" t="s">
        <v>11109</v>
      </c>
      <c r="E5267" s="7" t="s">
        <v>592</v>
      </c>
      <c r="F5267" s="7" t="s">
        <v>11110</v>
      </c>
      <c r="G5267" s="8">
        <v>44889</v>
      </c>
      <c r="H5267" s="7" t="s">
        <v>2781</v>
      </c>
      <c r="I5267" s="7"/>
      <c r="J5267" s="7"/>
      <c r="K5267" s="9">
        <v>0</v>
      </c>
      <c r="L5267" s="9">
        <v>0</v>
      </c>
      <c r="M5267" s="9">
        <v>350</v>
      </c>
      <c r="N5267" s="9">
        <v>1</v>
      </c>
      <c r="O5267" s="7" t="s">
        <v>71</v>
      </c>
      <c r="P5267" s="9">
        <v>0</v>
      </c>
      <c r="Q5267" s="9">
        <v>0</v>
      </c>
      <c r="R5267" s="9">
        <v>350</v>
      </c>
    </row>
    <row r="5268" spans="1:18" x14ac:dyDescent="0.25">
      <c r="A5268" s="7" t="s">
        <v>11111</v>
      </c>
      <c r="B5268" s="8">
        <v>44923</v>
      </c>
      <c r="C5268" s="9">
        <v>1</v>
      </c>
      <c r="D5268" s="7" t="s">
        <v>11097</v>
      </c>
      <c r="E5268" s="7" t="s">
        <v>592</v>
      </c>
      <c r="F5268" s="7" t="s">
        <v>11098</v>
      </c>
      <c r="G5268" s="8">
        <v>44876</v>
      </c>
      <c r="H5268" s="7" t="s">
        <v>2781</v>
      </c>
      <c r="I5268" s="7"/>
      <c r="J5268" s="7"/>
      <c r="K5268" s="9">
        <v>0</v>
      </c>
      <c r="L5268" s="9">
        <v>0</v>
      </c>
      <c r="M5268" s="9">
        <v>8000</v>
      </c>
      <c r="N5268" s="9">
        <v>1</v>
      </c>
      <c r="O5268" s="7" t="s">
        <v>53</v>
      </c>
      <c r="P5268" s="9">
        <v>0</v>
      </c>
      <c r="Q5268" s="9">
        <v>0</v>
      </c>
      <c r="R5268" s="9">
        <v>8000</v>
      </c>
    </row>
    <row r="5269" spans="1:18" x14ac:dyDescent="0.25">
      <c r="A5269" s="7" t="s">
        <v>11112</v>
      </c>
      <c r="B5269" s="8">
        <v>44929</v>
      </c>
      <c r="C5269" s="9">
        <v>1</v>
      </c>
      <c r="D5269" s="7" t="s">
        <v>11113</v>
      </c>
      <c r="E5269" s="7" t="s">
        <v>592</v>
      </c>
      <c r="F5269" s="7" t="s">
        <v>11114</v>
      </c>
      <c r="G5269" s="8">
        <v>44926</v>
      </c>
      <c r="H5269" s="7" t="s">
        <v>2781</v>
      </c>
      <c r="I5269" s="7"/>
      <c r="J5269" s="7"/>
      <c r="K5269" s="9">
        <v>0</v>
      </c>
      <c r="L5269" s="9">
        <v>0</v>
      </c>
      <c r="M5269" s="9">
        <v>10525</v>
      </c>
      <c r="N5269" s="9">
        <v>1</v>
      </c>
      <c r="O5269" s="7" t="s">
        <v>53</v>
      </c>
      <c r="P5269" s="9">
        <v>0</v>
      </c>
      <c r="Q5269" s="9">
        <v>0</v>
      </c>
      <c r="R5269" s="9">
        <v>10525</v>
      </c>
    </row>
    <row r="5270" spans="1:18" x14ac:dyDescent="0.25">
      <c r="A5270" s="7" t="s">
        <v>11115</v>
      </c>
      <c r="B5270" s="8">
        <v>44930</v>
      </c>
      <c r="C5270" s="9">
        <v>1</v>
      </c>
      <c r="D5270" s="7" t="s">
        <v>11116</v>
      </c>
      <c r="E5270" s="7" t="s">
        <v>592</v>
      </c>
      <c r="F5270" s="7" t="s">
        <v>11117</v>
      </c>
      <c r="G5270" s="8">
        <v>44919</v>
      </c>
      <c r="H5270" s="7" t="s">
        <v>2781</v>
      </c>
      <c r="I5270" s="7"/>
      <c r="J5270" s="7"/>
      <c r="K5270" s="9">
        <v>0</v>
      </c>
      <c r="L5270" s="9">
        <v>0</v>
      </c>
      <c r="M5270" s="10">
        <v>1180.47</v>
      </c>
      <c r="N5270" s="9">
        <v>1</v>
      </c>
      <c r="O5270" s="7" t="s">
        <v>53</v>
      </c>
      <c r="P5270" s="9">
        <v>0</v>
      </c>
      <c r="Q5270" s="9">
        <v>0</v>
      </c>
      <c r="R5270" s="10">
        <v>1180.47</v>
      </c>
    </row>
    <row r="5271" spans="1:18" x14ac:dyDescent="0.25">
      <c r="A5271" s="7" t="s">
        <v>11118</v>
      </c>
      <c r="B5271" s="8">
        <v>44930</v>
      </c>
      <c r="C5271" s="9">
        <v>1</v>
      </c>
      <c r="D5271" s="7" t="s">
        <v>11119</v>
      </c>
      <c r="E5271" s="7" t="s">
        <v>592</v>
      </c>
      <c r="F5271" s="7" t="s">
        <v>11120</v>
      </c>
      <c r="G5271" s="8">
        <v>44929</v>
      </c>
      <c r="H5271" s="7" t="s">
        <v>2781</v>
      </c>
      <c r="I5271" s="7"/>
      <c r="J5271" s="7"/>
      <c r="K5271" s="9">
        <v>0</v>
      </c>
      <c r="L5271" s="9">
        <v>0</v>
      </c>
      <c r="M5271" s="9">
        <v>78400</v>
      </c>
      <c r="N5271" s="9">
        <v>1</v>
      </c>
      <c r="O5271" s="7" t="s">
        <v>53</v>
      </c>
      <c r="P5271" s="9">
        <v>0</v>
      </c>
      <c r="Q5271" s="9">
        <v>0</v>
      </c>
      <c r="R5271" s="9">
        <v>78400</v>
      </c>
    </row>
    <row r="5272" spans="1:18" x14ac:dyDescent="0.25">
      <c r="A5272" s="7" t="s">
        <v>11121</v>
      </c>
      <c r="B5272" s="8">
        <v>44930</v>
      </c>
      <c r="C5272" s="9">
        <v>1</v>
      </c>
      <c r="D5272" s="7" t="s">
        <v>11122</v>
      </c>
      <c r="E5272" s="7" t="s">
        <v>592</v>
      </c>
      <c r="F5272" s="7" t="s">
        <v>11123</v>
      </c>
      <c r="G5272" s="8">
        <v>44924</v>
      </c>
      <c r="H5272" s="7" t="s">
        <v>2781</v>
      </c>
      <c r="I5272" s="7"/>
      <c r="J5272" s="7"/>
      <c r="K5272" s="9">
        <v>0</v>
      </c>
      <c r="L5272" s="9">
        <v>0</v>
      </c>
      <c r="M5272" s="9">
        <v>50</v>
      </c>
      <c r="N5272" s="9">
        <v>1</v>
      </c>
      <c r="O5272" s="7" t="s">
        <v>71</v>
      </c>
      <c r="P5272" s="9">
        <v>0</v>
      </c>
      <c r="Q5272" s="9">
        <v>0</v>
      </c>
      <c r="R5272" s="9">
        <v>50</v>
      </c>
    </row>
    <row r="5273" spans="1:18" x14ac:dyDescent="0.25">
      <c r="A5273" s="7" t="s">
        <v>11124</v>
      </c>
      <c r="B5273" s="8">
        <v>44935</v>
      </c>
      <c r="C5273" s="9">
        <v>1</v>
      </c>
      <c r="D5273" s="7" t="s">
        <v>11125</v>
      </c>
      <c r="E5273" s="7" t="s">
        <v>592</v>
      </c>
      <c r="F5273" s="7" t="s">
        <v>11126</v>
      </c>
      <c r="G5273" s="8">
        <v>44930</v>
      </c>
      <c r="H5273" s="7" t="s">
        <v>2781</v>
      </c>
      <c r="I5273" s="7"/>
      <c r="J5273" s="7"/>
      <c r="K5273" s="9">
        <v>0</v>
      </c>
      <c r="L5273" s="9">
        <v>0</v>
      </c>
      <c r="M5273" s="9">
        <v>3000</v>
      </c>
      <c r="N5273" s="9">
        <v>1</v>
      </c>
      <c r="O5273" s="7" t="s">
        <v>53</v>
      </c>
      <c r="P5273" s="9">
        <v>0</v>
      </c>
      <c r="Q5273" s="9">
        <v>0</v>
      </c>
      <c r="R5273" s="9">
        <v>3000</v>
      </c>
    </row>
    <row r="5274" spans="1:18" x14ac:dyDescent="0.25">
      <c r="A5274" s="7" t="s">
        <v>11127</v>
      </c>
      <c r="B5274" s="8">
        <v>44938</v>
      </c>
      <c r="C5274" s="9">
        <v>1</v>
      </c>
      <c r="D5274" s="7" t="s">
        <v>11128</v>
      </c>
      <c r="E5274" s="7" t="s">
        <v>592</v>
      </c>
      <c r="F5274" s="7" t="s">
        <v>11129</v>
      </c>
      <c r="G5274" s="8">
        <v>44912</v>
      </c>
      <c r="H5274" s="7" t="s">
        <v>2781</v>
      </c>
      <c r="I5274" s="7"/>
      <c r="J5274" s="7"/>
      <c r="K5274" s="9">
        <v>0</v>
      </c>
      <c r="L5274" s="9">
        <v>0</v>
      </c>
      <c r="M5274" s="9">
        <v>600</v>
      </c>
      <c r="N5274" s="9">
        <v>1</v>
      </c>
      <c r="O5274" s="7" t="s">
        <v>71</v>
      </c>
      <c r="P5274" s="9">
        <v>0</v>
      </c>
      <c r="Q5274" s="9">
        <v>0</v>
      </c>
      <c r="R5274" s="9">
        <v>600</v>
      </c>
    </row>
    <row r="5275" spans="1:18" x14ac:dyDescent="0.25">
      <c r="A5275" s="7" t="s">
        <v>11130</v>
      </c>
      <c r="B5275" s="8">
        <v>44938</v>
      </c>
      <c r="C5275" s="9">
        <v>1</v>
      </c>
      <c r="D5275" s="7" t="s">
        <v>11131</v>
      </c>
      <c r="E5275" s="7" t="s">
        <v>592</v>
      </c>
      <c r="F5275" s="7" t="s">
        <v>11132</v>
      </c>
      <c r="G5275" s="8">
        <v>44897</v>
      </c>
      <c r="H5275" s="7" t="s">
        <v>2781</v>
      </c>
      <c r="I5275" s="7"/>
      <c r="J5275" s="7"/>
      <c r="K5275" s="9">
        <v>0</v>
      </c>
      <c r="L5275" s="9">
        <v>0</v>
      </c>
      <c r="M5275" s="9">
        <v>330</v>
      </c>
      <c r="N5275" s="9">
        <v>1</v>
      </c>
      <c r="O5275" s="7" t="s">
        <v>71</v>
      </c>
      <c r="P5275" s="9">
        <v>0</v>
      </c>
      <c r="Q5275" s="9">
        <v>0</v>
      </c>
      <c r="R5275" s="9">
        <v>330</v>
      </c>
    </row>
    <row r="5276" spans="1:18" x14ac:dyDescent="0.25">
      <c r="A5276" s="7" t="s">
        <v>11133</v>
      </c>
      <c r="B5276" s="8">
        <v>44939</v>
      </c>
      <c r="C5276" s="9">
        <v>1</v>
      </c>
      <c r="D5276" s="7" t="s">
        <v>11134</v>
      </c>
      <c r="E5276" s="7" t="s">
        <v>592</v>
      </c>
      <c r="F5276" s="7" t="s">
        <v>11135</v>
      </c>
      <c r="G5276" s="8">
        <v>44929</v>
      </c>
      <c r="H5276" s="7" t="s">
        <v>2781</v>
      </c>
      <c r="I5276" s="7"/>
      <c r="J5276" s="7"/>
      <c r="K5276" s="9">
        <v>0</v>
      </c>
      <c r="L5276" s="9">
        <v>0</v>
      </c>
      <c r="M5276" s="9">
        <v>90</v>
      </c>
      <c r="N5276" s="9">
        <v>1</v>
      </c>
      <c r="O5276" s="7" t="s">
        <v>71</v>
      </c>
      <c r="P5276" s="9">
        <v>0</v>
      </c>
      <c r="Q5276" s="9">
        <v>0</v>
      </c>
      <c r="R5276" s="9">
        <v>90</v>
      </c>
    </row>
    <row r="5277" spans="1:18" x14ac:dyDescent="0.25">
      <c r="A5277" s="7" t="s">
        <v>11136</v>
      </c>
      <c r="B5277" s="8">
        <v>44939</v>
      </c>
      <c r="C5277" s="9">
        <v>1</v>
      </c>
      <c r="D5277" s="7" t="s">
        <v>11137</v>
      </c>
      <c r="E5277" s="7" t="s">
        <v>592</v>
      </c>
      <c r="F5277" s="7" t="s">
        <v>11138</v>
      </c>
      <c r="G5277" s="8">
        <v>44889</v>
      </c>
      <c r="H5277" s="7" t="s">
        <v>2781</v>
      </c>
      <c r="I5277" s="7"/>
      <c r="J5277" s="7"/>
      <c r="K5277" s="9">
        <v>0</v>
      </c>
      <c r="L5277" s="9">
        <v>0</v>
      </c>
      <c r="M5277" s="9">
        <v>600</v>
      </c>
      <c r="N5277" s="9">
        <v>1</v>
      </c>
      <c r="O5277" s="7" t="s">
        <v>71</v>
      </c>
      <c r="P5277" s="9">
        <v>0</v>
      </c>
      <c r="Q5277" s="9">
        <v>0</v>
      </c>
      <c r="R5277" s="9">
        <v>710</v>
      </c>
    </row>
    <row r="5278" spans="1:18" x14ac:dyDescent="0.25">
      <c r="A5278" s="7" t="s">
        <v>11139</v>
      </c>
      <c r="B5278" s="8">
        <v>44939</v>
      </c>
      <c r="C5278" s="9">
        <v>1</v>
      </c>
      <c r="D5278" s="7" t="s">
        <v>11140</v>
      </c>
      <c r="E5278" s="7" t="s">
        <v>592</v>
      </c>
      <c r="F5278" s="7" t="s">
        <v>11141</v>
      </c>
      <c r="G5278" s="8">
        <v>44897</v>
      </c>
      <c r="H5278" s="7" t="s">
        <v>2781</v>
      </c>
      <c r="I5278" s="7"/>
      <c r="J5278" s="7"/>
      <c r="K5278" s="9">
        <v>0</v>
      </c>
      <c r="L5278" s="9">
        <v>0</v>
      </c>
      <c r="M5278" s="9">
        <v>400</v>
      </c>
      <c r="N5278" s="9">
        <v>1</v>
      </c>
      <c r="O5278" s="7" t="s">
        <v>71</v>
      </c>
      <c r="P5278" s="9">
        <v>0</v>
      </c>
      <c r="Q5278" s="9">
        <v>0</v>
      </c>
      <c r="R5278" s="9">
        <v>440</v>
      </c>
    </row>
    <row r="5279" spans="1:18" x14ac:dyDescent="0.25">
      <c r="A5279" s="7" t="s">
        <v>11142</v>
      </c>
      <c r="B5279" s="8">
        <v>44939</v>
      </c>
      <c r="C5279" s="9">
        <v>1</v>
      </c>
      <c r="D5279" s="7" t="s">
        <v>11143</v>
      </c>
      <c r="E5279" s="7" t="s">
        <v>592</v>
      </c>
      <c r="F5279" s="7" t="s">
        <v>11144</v>
      </c>
      <c r="G5279" s="8">
        <v>44912</v>
      </c>
      <c r="H5279" s="7" t="s">
        <v>2781</v>
      </c>
      <c r="I5279" s="7"/>
      <c r="J5279" s="7"/>
      <c r="K5279" s="9">
        <v>0</v>
      </c>
      <c r="L5279" s="9">
        <v>0</v>
      </c>
      <c r="M5279" s="9">
        <v>16</v>
      </c>
      <c r="N5279" s="9">
        <v>1</v>
      </c>
      <c r="O5279" s="7" t="s">
        <v>71</v>
      </c>
      <c r="P5279" s="9">
        <v>0</v>
      </c>
      <c r="Q5279" s="9">
        <v>0</v>
      </c>
      <c r="R5279" s="9">
        <v>16</v>
      </c>
    </row>
    <row r="5280" spans="1:18" x14ac:dyDescent="0.25">
      <c r="A5280" s="7" t="s">
        <v>11145</v>
      </c>
      <c r="B5280" s="8">
        <v>44943</v>
      </c>
      <c r="C5280" s="9">
        <v>38</v>
      </c>
      <c r="D5280" s="7" t="s">
        <v>11146</v>
      </c>
      <c r="E5280" s="7" t="s">
        <v>592</v>
      </c>
      <c r="F5280" s="7" t="s">
        <v>11147</v>
      </c>
      <c r="G5280" s="8">
        <v>44708</v>
      </c>
      <c r="H5280" s="7" t="s">
        <v>10223</v>
      </c>
      <c r="I5280" s="7" t="s">
        <v>10224</v>
      </c>
      <c r="J5280" s="7" t="s">
        <v>69</v>
      </c>
      <c r="K5280" s="9">
        <v>1</v>
      </c>
      <c r="L5280" s="9">
        <v>750</v>
      </c>
      <c r="M5280" s="9">
        <v>765</v>
      </c>
      <c r="N5280" s="9">
        <v>1</v>
      </c>
      <c r="O5280" s="7" t="s">
        <v>53</v>
      </c>
      <c r="P5280" s="9">
        <v>1</v>
      </c>
      <c r="Q5280" s="9">
        <v>750</v>
      </c>
      <c r="R5280" s="9">
        <v>750</v>
      </c>
    </row>
    <row r="5281" spans="1:18" x14ac:dyDescent="0.25">
      <c r="A5281" s="7" t="s">
        <v>11148</v>
      </c>
      <c r="B5281" s="8">
        <v>44944</v>
      </c>
      <c r="C5281" s="9">
        <v>1</v>
      </c>
      <c r="D5281" s="7" t="s">
        <v>11149</v>
      </c>
      <c r="E5281" s="7" t="s">
        <v>592</v>
      </c>
      <c r="F5281" s="7" t="s">
        <v>11150</v>
      </c>
      <c r="G5281" s="8">
        <v>44941</v>
      </c>
      <c r="H5281" s="7" t="s">
        <v>2781</v>
      </c>
      <c r="I5281" s="7"/>
      <c r="J5281" s="7"/>
      <c r="K5281" s="9">
        <v>0</v>
      </c>
      <c r="L5281" s="9">
        <v>0</v>
      </c>
      <c r="M5281" s="9">
        <v>250</v>
      </c>
      <c r="N5281" s="9">
        <v>1</v>
      </c>
      <c r="O5281" s="7" t="s">
        <v>71</v>
      </c>
      <c r="P5281" s="9">
        <v>0</v>
      </c>
      <c r="Q5281" s="9">
        <v>0</v>
      </c>
      <c r="R5281" s="9">
        <v>250</v>
      </c>
    </row>
    <row r="5282" spans="1:18" x14ac:dyDescent="0.25">
      <c r="A5282" s="7" t="s">
        <v>11151</v>
      </c>
      <c r="B5282" s="8">
        <v>44944</v>
      </c>
      <c r="C5282" s="9">
        <v>1</v>
      </c>
      <c r="D5282" s="7" t="s">
        <v>11152</v>
      </c>
      <c r="E5282" s="7" t="s">
        <v>592</v>
      </c>
      <c r="F5282" s="7" t="s">
        <v>11153</v>
      </c>
      <c r="G5282" s="8">
        <v>44940</v>
      </c>
      <c r="H5282" s="7" t="s">
        <v>2781</v>
      </c>
      <c r="I5282" s="7"/>
      <c r="J5282" s="7"/>
      <c r="K5282" s="9">
        <v>0</v>
      </c>
      <c r="L5282" s="9">
        <v>0</v>
      </c>
      <c r="M5282" s="9">
        <v>50</v>
      </c>
      <c r="N5282" s="9">
        <v>1</v>
      </c>
      <c r="O5282" s="7" t="s">
        <v>71</v>
      </c>
      <c r="P5282" s="9">
        <v>0</v>
      </c>
      <c r="Q5282" s="9">
        <v>0</v>
      </c>
      <c r="R5282" s="9">
        <v>50</v>
      </c>
    </row>
    <row r="5283" spans="1:18" x14ac:dyDescent="0.25">
      <c r="A5283" s="7" t="s">
        <v>11154</v>
      </c>
      <c r="B5283" s="8">
        <v>44945</v>
      </c>
      <c r="C5283" s="9">
        <v>1</v>
      </c>
      <c r="D5283" s="7" t="s">
        <v>11155</v>
      </c>
      <c r="E5283" s="7" t="s">
        <v>592</v>
      </c>
      <c r="F5283" s="7" t="s">
        <v>11156</v>
      </c>
      <c r="G5283" s="8">
        <v>44910</v>
      </c>
      <c r="H5283" s="7" t="s">
        <v>2781</v>
      </c>
      <c r="I5283" s="7"/>
      <c r="J5283" s="7"/>
      <c r="K5283" s="9">
        <v>0</v>
      </c>
      <c r="L5283" s="9">
        <v>0</v>
      </c>
      <c r="M5283" s="9">
        <v>165</v>
      </c>
      <c r="N5283" s="9">
        <v>1</v>
      </c>
      <c r="O5283" s="7" t="s">
        <v>71</v>
      </c>
      <c r="P5283" s="9">
        <v>0</v>
      </c>
      <c r="Q5283" s="9">
        <v>0</v>
      </c>
      <c r="R5283" s="9">
        <v>330</v>
      </c>
    </row>
    <row r="5284" spans="1:18" x14ac:dyDescent="0.25">
      <c r="A5284" s="7" t="s">
        <v>11157</v>
      </c>
      <c r="B5284" s="8">
        <v>44949</v>
      </c>
      <c r="C5284" s="9">
        <v>1</v>
      </c>
      <c r="D5284" s="7" t="s">
        <v>11158</v>
      </c>
      <c r="E5284" s="7" t="s">
        <v>592</v>
      </c>
      <c r="F5284" s="7" t="s">
        <v>11159</v>
      </c>
      <c r="G5284" s="8">
        <v>44924</v>
      </c>
      <c r="H5284" s="7" t="s">
        <v>2781</v>
      </c>
      <c r="I5284" s="7"/>
      <c r="J5284" s="7"/>
      <c r="K5284" s="9">
        <v>0</v>
      </c>
      <c r="L5284" s="9">
        <v>0</v>
      </c>
      <c r="M5284" s="9">
        <v>25</v>
      </c>
      <c r="N5284" s="9">
        <v>1</v>
      </c>
      <c r="O5284" s="7" t="s">
        <v>71</v>
      </c>
      <c r="P5284" s="9">
        <v>0</v>
      </c>
      <c r="Q5284" s="9">
        <v>0</v>
      </c>
      <c r="R5284" s="9">
        <v>25</v>
      </c>
    </row>
    <row r="5285" spans="1:18" x14ac:dyDescent="0.25">
      <c r="A5285" s="7" t="s">
        <v>11160</v>
      </c>
      <c r="B5285" s="8">
        <v>44949</v>
      </c>
      <c r="C5285" s="9">
        <v>1</v>
      </c>
      <c r="D5285" s="7" t="s">
        <v>11161</v>
      </c>
      <c r="E5285" s="7" t="s">
        <v>592</v>
      </c>
      <c r="F5285" s="7" t="s">
        <v>11162</v>
      </c>
      <c r="G5285" s="8">
        <v>44924</v>
      </c>
      <c r="H5285" s="7" t="s">
        <v>2781</v>
      </c>
      <c r="I5285" s="7"/>
      <c r="J5285" s="7"/>
      <c r="K5285" s="9">
        <v>0</v>
      </c>
      <c r="L5285" s="9">
        <v>0</v>
      </c>
      <c r="M5285" s="9">
        <v>40</v>
      </c>
      <c r="N5285" s="9">
        <v>1</v>
      </c>
      <c r="O5285" s="7" t="s">
        <v>71</v>
      </c>
      <c r="P5285" s="9">
        <v>0</v>
      </c>
      <c r="Q5285" s="9">
        <v>0</v>
      </c>
      <c r="R5285" s="9">
        <v>40</v>
      </c>
    </row>
    <row r="5286" spans="1:18" x14ac:dyDescent="0.25">
      <c r="A5286" s="7" t="s">
        <v>11163</v>
      </c>
      <c r="B5286" s="8">
        <v>44950</v>
      </c>
      <c r="C5286" s="9">
        <v>1</v>
      </c>
      <c r="D5286" s="7" t="s">
        <v>11164</v>
      </c>
      <c r="E5286" s="7" t="s">
        <v>592</v>
      </c>
      <c r="F5286" s="7" t="s">
        <v>11165</v>
      </c>
      <c r="G5286" s="8">
        <v>44946</v>
      </c>
      <c r="H5286" s="7" t="s">
        <v>2781</v>
      </c>
      <c r="I5286" s="7"/>
      <c r="J5286" s="7"/>
      <c r="K5286" s="9">
        <v>0</v>
      </c>
      <c r="L5286" s="9">
        <v>0</v>
      </c>
      <c r="M5286" s="9">
        <v>250</v>
      </c>
      <c r="N5286" s="9">
        <v>1</v>
      </c>
      <c r="O5286" s="7" t="s">
        <v>71</v>
      </c>
      <c r="P5286" s="9">
        <v>0</v>
      </c>
      <c r="Q5286" s="9">
        <v>0</v>
      </c>
      <c r="R5286" s="9">
        <v>250</v>
      </c>
    </row>
    <row r="5287" spans="1:18" x14ac:dyDescent="0.25">
      <c r="A5287" s="7" t="s">
        <v>11166</v>
      </c>
      <c r="B5287" s="8">
        <v>44950</v>
      </c>
      <c r="C5287" s="9">
        <v>1</v>
      </c>
      <c r="D5287" s="7" t="s">
        <v>11167</v>
      </c>
      <c r="E5287" s="7" t="s">
        <v>592</v>
      </c>
      <c r="F5287" s="7" t="s">
        <v>11168</v>
      </c>
      <c r="G5287" s="8">
        <v>44649</v>
      </c>
      <c r="H5287" s="7" t="s">
        <v>2781</v>
      </c>
      <c r="I5287" s="7"/>
      <c r="J5287" s="7"/>
      <c r="K5287" s="9">
        <v>0</v>
      </c>
      <c r="L5287" s="9">
        <v>0</v>
      </c>
      <c r="M5287" s="9">
        <v>25000</v>
      </c>
      <c r="N5287" s="9">
        <v>1</v>
      </c>
      <c r="O5287" s="7" t="s">
        <v>53</v>
      </c>
      <c r="P5287" s="9">
        <v>0</v>
      </c>
      <c r="Q5287" s="9">
        <v>0</v>
      </c>
      <c r="R5287" s="9">
        <v>25000</v>
      </c>
    </row>
    <row r="5288" spans="1:18" x14ac:dyDescent="0.25">
      <c r="A5288" s="7" t="s">
        <v>11169</v>
      </c>
      <c r="B5288" s="8">
        <v>44953</v>
      </c>
      <c r="C5288" s="9">
        <v>1</v>
      </c>
      <c r="D5288" s="7" t="s">
        <v>11170</v>
      </c>
      <c r="E5288" s="7" t="s">
        <v>592</v>
      </c>
      <c r="F5288" s="7" t="s">
        <v>11171</v>
      </c>
      <c r="G5288" s="8">
        <v>44933</v>
      </c>
      <c r="H5288" s="7" t="s">
        <v>2781</v>
      </c>
      <c r="I5288" s="7"/>
      <c r="J5288" s="7"/>
      <c r="K5288" s="9">
        <v>0</v>
      </c>
      <c r="L5288" s="9">
        <v>0</v>
      </c>
      <c r="M5288" s="9">
        <v>3000</v>
      </c>
      <c r="N5288" s="9">
        <v>1</v>
      </c>
      <c r="O5288" s="7" t="s">
        <v>53</v>
      </c>
      <c r="P5288" s="9">
        <v>0</v>
      </c>
      <c r="Q5288" s="9">
        <v>0</v>
      </c>
      <c r="R5288" s="9">
        <v>3000</v>
      </c>
    </row>
    <row r="5289" spans="1:18" x14ac:dyDescent="0.25">
      <c r="A5289" s="7" t="s">
        <v>11172</v>
      </c>
      <c r="B5289" s="8">
        <v>44953</v>
      </c>
      <c r="C5289" s="9">
        <v>1</v>
      </c>
      <c r="D5289" s="7" t="s">
        <v>11173</v>
      </c>
      <c r="E5289" s="7" t="s">
        <v>592</v>
      </c>
      <c r="F5289" s="7" t="s">
        <v>11174</v>
      </c>
      <c r="G5289" s="8">
        <v>44935</v>
      </c>
      <c r="H5289" s="7" t="s">
        <v>2781</v>
      </c>
      <c r="I5289" s="7"/>
      <c r="J5289" s="7"/>
      <c r="K5289" s="9">
        <v>0</v>
      </c>
      <c r="L5289" s="9">
        <v>0</v>
      </c>
      <c r="M5289" s="9">
        <v>3000</v>
      </c>
      <c r="N5289" s="9">
        <v>1</v>
      </c>
      <c r="O5289" s="7" t="s">
        <v>53</v>
      </c>
      <c r="P5289" s="9">
        <v>0</v>
      </c>
      <c r="Q5289" s="9">
        <v>0</v>
      </c>
      <c r="R5289" s="9">
        <v>3000</v>
      </c>
    </row>
    <row r="5290" spans="1:18" x14ac:dyDescent="0.25">
      <c r="A5290" s="7" t="s">
        <v>11175</v>
      </c>
      <c r="B5290" s="8">
        <v>44953</v>
      </c>
      <c r="C5290" s="9">
        <v>1</v>
      </c>
      <c r="D5290" s="7" t="s">
        <v>11176</v>
      </c>
      <c r="E5290" s="7" t="s">
        <v>592</v>
      </c>
      <c r="F5290" s="7" t="s">
        <v>11177</v>
      </c>
      <c r="G5290" s="8">
        <v>44950</v>
      </c>
      <c r="H5290" s="7" t="s">
        <v>2781</v>
      </c>
      <c r="I5290" s="7"/>
      <c r="J5290" s="7"/>
      <c r="K5290" s="9">
        <v>0</v>
      </c>
      <c r="L5290" s="9">
        <v>0</v>
      </c>
      <c r="M5290" s="9">
        <v>3000</v>
      </c>
      <c r="N5290" s="9">
        <v>1</v>
      </c>
      <c r="O5290" s="7" t="s">
        <v>53</v>
      </c>
      <c r="P5290" s="9">
        <v>0</v>
      </c>
      <c r="Q5290" s="9">
        <v>0</v>
      </c>
      <c r="R5290" s="9">
        <v>3000</v>
      </c>
    </row>
    <row r="5291" spans="1:18" x14ac:dyDescent="0.25">
      <c r="A5291" s="7" t="s">
        <v>11178</v>
      </c>
      <c r="B5291" s="8">
        <v>44953</v>
      </c>
      <c r="C5291" s="9">
        <v>1</v>
      </c>
      <c r="D5291" s="7" t="s">
        <v>11179</v>
      </c>
      <c r="E5291" s="7" t="s">
        <v>592</v>
      </c>
      <c r="F5291" s="7" t="s">
        <v>11180</v>
      </c>
      <c r="G5291" s="8">
        <v>44950</v>
      </c>
      <c r="H5291" s="7" t="s">
        <v>2781</v>
      </c>
      <c r="I5291" s="7"/>
      <c r="J5291" s="7"/>
      <c r="K5291" s="9">
        <v>0</v>
      </c>
      <c r="L5291" s="9">
        <v>0</v>
      </c>
      <c r="M5291" s="9">
        <v>90</v>
      </c>
      <c r="N5291" s="9">
        <v>1</v>
      </c>
      <c r="O5291" s="7" t="s">
        <v>71</v>
      </c>
      <c r="P5291" s="9">
        <v>0</v>
      </c>
      <c r="Q5291" s="9">
        <v>0</v>
      </c>
      <c r="R5291" s="9">
        <v>90</v>
      </c>
    </row>
    <row r="5292" spans="1:18" x14ac:dyDescent="0.25">
      <c r="A5292" s="7" t="s">
        <v>11181</v>
      </c>
      <c r="B5292" s="8">
        <v>44953</v>
      </c>
      <c r="C5292" s="9">
        <v>1</v>
      </c>
      <c r="D5292" s="7" t="s">
        <v>11182</v>
      </c>
      <c r="E5292" s="7" t="s">
        <v>592</v>
      </c>
      <c r="F5292" s="7" t="s">
        <v>11183</v>
      </c>
      <c r="G5292" s="8">
        <v>44816</v>
      </c>
      <c r="H5292" s="7" t="s">
        <v>2781</v>
      </c>
      <c r="I5292" s="7"/>
      <c r="J5292" s="7"/>
      <c r="K5292" s="9">
        <v>0</v>
      </c>
      <c r="L5292" s="9">
        <v>0</v>
      </c>
      <c r="M5292" s="9">
        <v>20000</v>
      </c>
      <c r="N5292" s="9">
        <v>1</v>
      </c>
      <c r="O5292" s="7" t="s">
        <v>53</v>
      </c>
      <c r="P5292" s="9">
        <v>0</v>
      </c>
      <c r="Q5292" s="9">
        <v>0</v>
      </c>
      <c r="R5292" s="9">
        <v>20000</v>
      </c>
    </row>
    <row r="5293" spans="1:18" x14ac:dyDescent="0.25">
      <c r="A5293" s="7" t="s">
        <v>11184</v>
      </c>
      <c r="B5293" s="8">
        <v>44966</v>
      </c>
      <c r="C5293" s="9">
        <v>1</v>
      </c>
      <c r="D5293" s="7" t="s">
        <v>11185</v>
      </c>
      <c r="E5293" s="7" t="s">
        <v>592</v>
      </c>
      <c r="F5293" s="7" t="s">
        <v>11186</v>
      </c>
      <c r="G5293" s="8">
        <v>44947</v>
      </c>
      <c r="H5293" s="7" t="s">
        <v>2781</v>
      </c>
      <c r="I5293" s="7"/>
      <c r="J5293" s="7"/>
      <c r="K5293" s="9">
        <v>0</v>
      </c>
      <c r="L5293" s="9">
        <v>0</v>
      </c>
      <c r="M5293" s="10">
        <v>40.5</v>
      </c>
      <c r="N5293" s="9">
        <v>1</v>
      </c>
      <c r="O5293" s="7" t="s">
        <v>937</v>
      </c>
      <c r="P5293" s="9">
        <v>0</v>
      </c>
      <c r="Q5293" s="9">
        <v>0</v>
      </c>
      <c r="R5293" s="10">
        <v>40.5</v>
      </c>
    </row>
    <row r="5294" spans="1:18" x14ac:dyDescent="0.25">
      <c r="A5294" s="7" t="s">
        <v>11187</v>
      </c>
      <c r="B5294" s="8">
        <v>44966</v>
      </c>
      <c r="C5294" s="9">
        <v>1</v>
      </c>
      <c r="D5294" s="7" t="s">
        <v>11188</v>
      </c>
      <c r="E5294" s="7" t="s">
        <v>592</v>
      </c>
      <c r="F5294" s="7" t="s">
        <v>11189</v>
      </c>
      <c r="G5294" s="8">
        <v>44946</v>
      </c>
      <c r="H5294" s="7" t="s">
        <v>2781</v>
      </c>
      <c r="I5294" s="7"/>
      <c r="J5294" s="7"/>
      <c r="K5294" s="9">
        <v>0</v>
      </c>
      <c r="L5294" s="9">
        <v>0</v>
      </c>
      <c r="M5294" s="9">
        <v>100</v>
      </c>
      <c r="N5294" s="9">
        <v>1</v>
      </c>
      <c r="O5294" s="7" t="s">
        <v>71</v>
      </c>
      <c r="P5294" s="9">
        <v>0</v>
      </c>
      <c r="Q5294" s="9">
        <v>0</v>
      </c>
      <c r="R5294" s="9">
        <v>120</v>
      </c>
    </row>
    <row r="5295" spans="1:18" x14ac:dyDescent="0.25">
      <c r="A5295" s="7" t="s">
        <v>11190</v>
      </c>
      <c r="B5295" s="8">
        <v>44972</v>
      </c>
      <c r="C5295" s="9">
        <v>1</v>
      </c>
      <c r="D5295" s="7" t="s">
        <v>11191</v>
      </c>
      <c r="E5295" s="7" t="s">
        <v>592</v>
      </c>
      <c r="F5295" s="7" t="s">
        <v>11192</v>
      </c>
      <c r="G5295" s="8">
        <v>44949</v>
      </c>
      <c r="H5295" s="7" t="s">
        <v>2781</v>
      </c>
      <c r="I5295" s="7"/>
      <c r="J5295" s="7"/>
      <c r="K5295" s="9">
        <v>0</v>
      </c>
      <c r="L5295" s="9">
        <v>0</v>
      </c>
      <c r="M5295" s="9">
        <v>134</v>
      </c>
      <c r="N5295" s="9">
        <v>1</v>
      </c>
      <c r="O5295" s="7" t="s">
        <v>71</v>
      </c>
      <c r="P5295" s="9">
        <v>0</v>
      </c>
      <c r="Q5295" s="9">
        <v>0</v>
      </c>
      <c r="R5295" s="9">
        <v>139</v>
      </c>
    </row>
    <row r="5296" spans="1:18" x14ac:dyDescent="0.25">
      <c r="A5296" s="7" t="s">
        <v>11193</v>
      </c>
      <c r="B5296" s="8">
        <v>44972</v>
      </c>
      <c r="C5296" s="9">
        <v>1</v>
      </c>
      <c r="D5296" s="7" t="s">
        <v>11194</v>
      </c>
      <c r="E5296" s="7" t="s">
        <v>592</v>
      </c>
      <c r="F5296" s="7" t="s">
        <v>11195</v>
      </c>
      <c r="G5296" s="8">
        <v>44946</v>
      </c>
      <c r="H5296" s="7" t="s">
        <v>2781</v>
      </c>
      <c r="I5296" s="7"/>
      <c r="J5296" s="7"/>
      <c r="K5296" s="9">
        <v>0</v>
      </c>
      <c r="L5296" s="9">
        <v>0</v>
      </c>
      <c r="M5296" s="9">
        <v>2202</v>
      </c>
      <c r="N5296" s="9">
        <v>1</v>
      </c>
      <c r="O5296" s="7" t="s">
        <v>71</v>
      </c>
      <c r="P5296" s="9">
        <v>0</v>
      </c>
      <c r="Q5296" s="9">
        <v>0</v>
      </c>
      <c r="R5296" s="9">
        <v>2270</v>
      </c>
    </row>
    <row r="5297" spans="1:18" x14ac:dyDescent="0.25">
      <c r="A5297" s="7" t="s">
        <v>11196</v>
      </c>
      <c r="B5297" s="8">
        <v>44980</v>
      </c>
      <c r="C5297" s="9">
        <v>1</v>
      </c>
      <c r="D5297" s="7" t="s">
        <v>11197</v>
      </c>
      <c r="E5297" s="7" t="s">
        <v>592</v>
      </c>
      <c r="F5297" s="7" t="s">
        <v>11198</v>
      </c>
      <c r="G5297" s="8">
        <v>44979</v>
      </c>
      <c r="H5297" s="7" t="s">
        <v>2781</v>
      </c>
      <c r="I5297" s="7"/>
      <c r="J5297" s="7"/>
      <c r="K5297" s="9">
        <v>0</v>
      </c>
      <c r="L5297" s="9">
        <v>0</v>
      </c>
      <c r="M5297" s="10">
        <v>0.32</v>
      </c>
      <c r="N5297" s="9">
        <v>1</v>
      </c>
      <c r="O5297" s="7" t="s">
        <v>53</v>
      </c>
      <c r="P5297" s="9">
        <v>0</v>
      </c>
      <c r="Q5297" s="9">
        <v>0</v>
      </c>
      <c r="R5297" s="10">
        <v>0.32</v>
      </c>
    </row>
    <row r="5298" spans="1:18" x14ac:dyDescent="0.25">
      <c r="A5298" s="7" t="s">
        <v>11199</v>
      </c>
      <c r="B5298" s="8">
        <v>44981</v>
      </c>
      <c r="C5298" s="9">
        <v>1</v>
      </c>
      <c r="D5298" s="7" t="s">
        <v>11200</v>
      </c>
      <c r="E5298" s="7" t="s">
        <v>592</v>
      </c>
      <c r="F5298" s="7" t="s">
        <v>11201</v>
      </c>
      <c r="G5298" s="8">
        <v>44950</v>
      </c>
      <c r="H5298" s="7" t="s">
        <v>2781</v>
      </c>
      <c r="I5298" s="7"/>
      <c r="J5298" s="7"/>
      <c r="K5298" s="9">
        <v>0</v>
      </c>
      <c r="L5298" s="9">
        <v>0</v>
      </c>
      <c r="M5298" s="9">
        <v>110</v>
      </c>
      <c r="N5298" s="9">
        <v>1</v>
      </c>
      <c r="O5298" s="7" t="s">
        <v>71</v>
      </c>
      <c r="P5298" s="9">
        <v>0</v>
      </c>
      <c r="Q5298" s="9">
        <v>0</v>
      </c>
      <c r="R5298" s="9">
        <v>220</v>
      </c>
    </row>
    <row r="5299" spans="1:18" x14ac:dyDescent="0.25">
      <c r="A5299" s="7" t="s">
        <v>11202</v>
      </c>
      <c r="B5299" s="8">
        <v>44981</v>
      </c>
      <c r="C5299" s="9">
        <v>1</v>
      </c>
      <c r="D5299" s="7" t="s">
        <v>11203</v>
      </c>
      <c r="E5299" s="7" t="s">
        <v>592</v>
      </c>
      <c r="F5299" s="7" t="s">
        <v>11204</v>
      </c>
      <c r="G5299" s="8">
        <v>44959</v>
      </c>
      <c r="H5299" s="7" t="s">
        <v>2781</v>
      </c>
      <c r="I5299" s="7"/>
      <c r="J5299" s="7"/>
      <c r="K5299" s="9">
        <v>0</v>
      </c>
      <c r="L5299" s="9">
        <v>0</v>
      </c>
      <c r="M5299" s="9">
        <v>85</v>
      </c>
      <c r="N5299" s="9">
        <v>1</v>
      </c>
      <c r="O5299" s="7" t="s">
        <v>71</v>
      </c>
      <c r="P5299" s="9">
        <v>0</v>
      </c>
      <c r="Q5299" s="9">
        <v>0</v>
      </c>
      <c r="R5299" s="9">
        <v>85</v>
      </c>
    </row>
    <row r="5300" spans="1:18" x14ac:dyDescent="0.25">
      <c r="A5300" s="7" t="s">
        <v>11205</v>
      </c>
      <c r="B5300" s="8">
        <v>44985</v>
      </c>
      <c r="C5300" s="9">
        <v>1</v>
      </c>
      <c r="D5300" s="7" t="s">
        <v>11206</v>
      </c>
      <c r="E5300" s="7" t="s">
        <v>592</v>
      </c>
      <c r="F5300" s="7" t="s">
        <v>11207</v>
      </c>
      <c r="G5300" s="8">
        <v>44963</v>
      </c>
      <c r="H5300" s="7" t="s">
        <v>2781</v>
      </c>
      <c r="I5300" s="7"/>
      <c r="J5300" s="7"/>
      <c r="K5300" s="9">
        <v>0</v>
      </c>
      <c r="L5300" s="9">
        <v>0</v>
      </c>
      <c r="M5300" s="9">
        <v>180</v>
      </c>
      <c r="N5300" s="9">
        <v>1</v>
      </c>
      <c r="O5300" s="7" t="s">
        <v>71</v>
      </c>
      <c r="P5300" s="9">
        <v>0</v>
      </c>
      <c r="Q5300" s="9">
        <v>0</v>
      </c>
      <c r="R5300" s="9">
        <v>180</v>
      </c>
    </row>
    <row r="5301" spans="1:18" x14ac:dyDescent="0.25">
      <c r="A5301" s="7" t="s">
        <v>11208</v>
      </c>
      <c r="B5301" s="8">
        <v>44988</v>
      </c>
      <c r="C5301" s="9">
        <v>1</v>
      </c>
      <c r="D5301" s="7" t="s">
        <v>11209</v>
      </c>
      <c r="E5301" s="7" t="s">
        <v>592</v>
      </c>
      <c r="F5301" s="7" t="s">
        <v>11210</v>
      </c>
      <c r="G5301" s="8">
        <v>44915</v>
      </c>
      <c r="H5301" s="7" t="s">
        <v>2781</v>
      </c>
      <c r="I5301" s="7"/>
      <c r="J5301" s="7"/>
      <c r="K5301" s="9">
        <v>0</v>
      </c>
      <c r="L5301" s="9">
        <v>0</v>
      </c>
      <c r="M5301" s="9">
        <v>450</v>
      </c>
      <c r="N5301" s="9">
        <v>1</v>
      </c>
      <c r="O5301" s="7" t="s">
        <v>71</v>
      </c>
      <c r="P5301" s="9">
        <v>0</v>
      </c>
      <c r="Q5301" s="9">
        <v>0</v>
      </c>
      <c r="R5301" s="9">
        <v>450</v>
      </c>
    </row>
    <row r="5302" spans="1:18" x14ac:dyDescent="0.25">
      <c r="A5302" s="7" t="s">
        <v>11211</v>
      </c>
      <c r="B5302" s="8">
        <v>44988</v>
      </c>
      <c r="C5302" s="9">
        <v>1</v>
      </c>
      <c r="D5302" s="7" t="s">
        <v>11212</v>
      </c>
      <c r="E5302" s="7" t="s">
        <v>592</v>
      </c>
      <c r="F5302" s="7" t="s">
        <v>11213</v>
      </c>
      <c r="G5302" s="8">
        <v>44951</v>
      </c>
      <c r="H5302" s="7" t="s">
        <v>2781</v>
      </c>
      <c r="I5302" s="7"/>
      <c r="J5302" s="7"/>
      <c r="K5302" s="9">
        <v>0</v>
      </c>
      <c r="L5302" s="9">
        <v>0</v>
      </c>
      <c r="M5302" s="9">
        <v>900</v>
      </c>
      <c r="N5302" s="9">
        <v>1</v>
      </c>
      <c r="O5302" s="7" t="s">
        <v>71</v>
      </c>
      <c r="P5302" s="9">
        <v>0</v>
      </c>
      <c r="Q5302" s="9">
        <v>0</v>
      </c>
      <c r="R5302" s="9">
        <v>900</v>
      </c>
    </row>
    <row r="5303" spans="1:18" x14ac:dyDescent="0.25">
      <c r="A5303" s="7" t="s">
        <v>11214</v>
      </c>
      <c r="B5303" s="8">
        <v>44988</v>
      </c>
      <c r="C5303" s="9">
        <v>2</v>
      </c>
      <c r="D5303" s="7" t="s">
        <v>11215</v>
      </c>
      <c r="E5303" s="7" t="s">
        <v>592</v>
      </c>
      <c r="F5303" s="7" t="s">
        <v>11216</v>
      </c>
      <c r="G5303" s="8">
        <v>44949</v>
      </c>
      <c r="H5303" s="7" t="s">
        <v>2781</v>
      </c>
      <c r="I5303" s="7"/>
      <c r="J5303" s="7"/>
      <c r="K5303" s="9">
        <v>0</v>
      </c>
      <c r="L5303" s="9">
        <v>0</v>
      </c>
      <c r="M5303" s="9">
        <v>350</v>
      </c>
      <c r="N5303" s="9">
        <v>1</v>
      </c>
      <c r="O5303" s="7" t="s">
        <v>71</v>
      </c>
      <c r="P5303" s="9">
        <v>0</v>
      </c>
      <c r="Q5303" s="9">
        <v>0</v>
      </c>
      <c r="R5303" s="9">
        <v>350</v>
      </c>
    </row>
    <row r="5304" spans="1:18" x14ac:dyDescent="0.25">
      <c r="A5304" s="7" t="s">
        <v>11217</v>
      </c>
      <c r="B5304" s="8">
        <v>44992</v>
      </c>
      <c r="C5304" s="9">
        <v>1</v>
      </c>
      <c r="D5304" s="7" t="s">
        <v>11218</v>
      </c>
      <c r="E5304" s="7" t="s">
        <v>592</v>
      </c>
      <c r="F5304" s="7" t="s">
        <v>11219</v>
      </c>
      <c r="G5304" s="8">
        <v>44988</v>
      </c>
      <c r="H5304" s="7" t="s">
        <v>2781</v>
      </c>
      <c r="I5304" s="7"/>
      <c r="J5304" s="7"/>
      <c r="K5304" s="9">
        <v>0</v>
      </c>
      <c r="L5304" s="9">
        <v>0</v>
      </c>
      <c r="M5304" s="9">
        <v>3000</v>
      </c>
      <c r="N5304" s="9">
        <v>1</v>
      </c>
      <c r="O5304" s="7" t="s">
        <v>53</v>
      </c>
      <c r="P5304" s="9">
        <v>0</v>
      </c>
      <c r="Q5304" s="9">
        <v>0</v>
      </c>
      <c r="R5304" s="9">
        <v>3000</v>
      </c>
    </row>
    <row r="5305" spans="1:18" x14ac:dyDescent="0.25">
      <c r="A5305" s="7" t="s">
        <v>11220</v>
      </c>
      <c r="B5305" s="8">
        <v>44998</v>
      </c>
      <c r="C5305" s="9">
        <v>1</v>
      </c>
      <c r="D5305" s="7" t="s">
        <v>11221</v>
      </c>
      <c r="E5305" s="7" t="s">
        <v>592</v>
      </c>
      <c r="F5305" s="7" t="s">
        <v>11222</v>
      </c>
      <c r="G5305" s="8">
        <v>44995</v>
      </c>
      <c r="H5305" s="7" t="s">
        <v>2781</v>
      </c>
      <c r="I5305" s="7"/>
      <c r="J5305" s="7"/>
      <c r="K5305" s="9">
        <v>0</v>
      </c>
      <c r="L5305" s="9">
        <v>0</v>
      </c>
      <c r="M5305" s="9">
        <v>5000</v>
      </c>
      <c r="N5305" s="9">
        <v>1</v>
      </c>
      <c r="O5305" s="7" t="s">
        <v>53</v>
      </c>
      <c r="P5305" s="9">
        <v>0</v>
      </c>
      <c r="Q5305" s="9">
        <v>0</v>
      </c>
      <c r="R5305" s="9">
        <v>5000</v>
      </c>
    </row>
    <row r="5306" spans="1:18" x14ac:dyDescent="0.25">
      <c r="A5306" s="7" t="s">
        <v>11223</v>
      </c>
      <c r="B5306" s="8">
        <v>44998</v>
      </c>
      <c r="C5306" s="9">
        <v>1</v>
      </c>
      <c r="D5306" s="7" t="s">
        <v>11224</v>
      </c>
      <c r="E5306" s="7" t="s">
        <v>592</v>
      </c>
      <c r="F5306" s="7" t="s">
        <v>11225</v>
      </c>
      <c r="G5306" s="8">
        <v>44985</v>
      </c>
      <c r="H5306" s="7" t="s">
        <v>2781</v>
      </c>
      <c r="I5306" s="7"/>
      <c r="J5306" s="7"/>
      <c r="K5306" s="9">
        <v>0</v>
      </c>
      <c r="L5306" s="9">
        <v>0</v>
      </c>
      <c r="M5306" s="9">
        <v>3500</v>
      </c>
      <c r="N5306" s="9">
        <v>1</v>
      </c>
      <c r="O5306" s="7" t="s">
        <v>53</v>
      </c>
      <c r="P5306" s="9">
        <v>0</v>
      </c>
      <c r="Q5306" s="9">
        <v>0</v>
      </c>
      <c r="R5306" s="9">
        <v>3500</v>
      </c>
    </row>
    <row r="5307" spans="1:18" x14ac:dyDescent="0.25">
      <c r="A5307" s="7" t="s">
        <v>11226</v>
      </c>
      <c r="B5307" s="8">
        <v>44998</v>
      </c>
      <c r="C5307" s="9">
        <v>1</v>
      </c>
      <c r="D5307" s="7" t="s">
        <v>11227</v>
      </c>
      <c r="E5307" s="7" t="s">
        <v>592</v>
      </c>
      <c r="F5307" s="7" t="s">
        <v>11228</v>
      </c>
      <c r="G5307" s="8">
        <v>44979</v>
      </c>
      <c r="H5307" s="7" t="s">
        <v>2781</v>
      </c>
      <c r="I5307" s="7"/>
      <c r="J5307" s="7"/>
      <c r="K5307" s="9">
        <v>0</v>
      </c>
      <c r="L5307" s="9">
        <v>0</v>
      </c>
      <c r="M5307" s="9">
        <v>6000</v>
      </c>
      <c r="N5307" s="9">
        <v>1</v>
      </c>
      <c r="O5307" s="7" t="s">
        <v>53</v>
      </c>
      <c r="P5307" s="9">
        <v>0</v>
      </c>
      <c r="Q5307" s="9">
        <v>0</v>
      </c>
      <c r="R5307" s="9">
        <v>6000</v>
      </c>
    </row>
    <row r="5308" spans="1:18" x14ac:dyDescent="0.25">
      <c r="A5308" s="7" t="s">
        <v>11229</v>
      </c>
      <c r="B5308" s="8">
        <v>44998</v>
      </c>
      <c r="C5308" s="9">
        <v>1</v>
      </c>
      <c r="D5308" s="7" t="s">
        <v>11230</v>
      </c>
      <c r="E5308" s="7" t="s">
        <v>592</v>
      </c>
      <c r="F5308" s="7" t="s">
        <v>11231</v>
      </c>
      <c r="G5308" s="8">
        <v>44972</v>
      </c>
      <c r="H5308" s="7" t="s">
        <v>2781</v>
      </c>
      <c r="I5308" s="7"/>
      <c r="J5308" s="7"/>
      <c r="K5308" s="9">
        <v>0</v>
      </c>
      <c r="L5308" s="9">
        <v>0</v>
      </c>
      <c r="M5308" s="9">
        <v>2000</v>
      </c>
      <c r="N5308" s="9">
        <v>1</v>
      </c>
      <c r="O5308" s="7" t="s">
        <v>53</v>
      </c>
      <c r="P5308" s="9">
        <v>0</v>
      </c>
      <c r="Q5308" s="9">
        <v>0</v>
      </c>
      <c r="R5308" s="9">
        <v>2000</v>
      </c>
    </row>
    <row r="5309" spans="1:18" x14ac:dyDescent="0.25">
      <c r="A5309" s="7" t="s">
        <v>11232</v>
      </c>
      <c r="B5309" s="8">
        <v>45005</v>
      </c>
      <c r="C5309" s="9">
        <v>1</v>
      </c>
      <c r="D5309" s="7" t="s">
        <v>11233</v>
      </c>
      <c r="E5309" s="7" t="s">
        <v>592</v>
      </c>
      <c r="F5309" s="7" t="s">
        <v>11234</v>
      </c>
      <c r="G5309" s="8">
        <v>44987</v>
      </c>
      <c r="H5309" s="7" t="s">
        <v>2781</v>
      </c>
      <c r="I5309" s="7"/>
      <c r="J5309" s="7"/>
      <c r="K5309" s="9">
        <v>0</v>
      </c>
      <c r="L5309" s="9">
        <v>0</v>
      </c>
      <c r="M5309" s="9">
        <v>15000</v>
      </c>
      <c r="N5309" s="9">
        <v>1</v>
      </c>
      <c r="O5309" s="7" t="s">
        <v>53</v>
      </c>
      <c r="P5309" s="9">
        <v>0</v>
      </c>
      <c r="Q5309" s="9">
        <v>0</v>
      </c>
      <c r="R5309" s="9">
        <v>15000</v>
      </c>
    </row>
    <row r="5310" spans="1:18" x14ac:dyDescent="0.25">
      <c r="A5310" s="7" t="s">
        <v>11235</v>
      </c>
      <c r="B5310" s="8">
        <v>45006</v>
      </c>
      <c r="C5310" s="9">
        <v>1</v>
      </c>
      <c r="D5310" s="7" t="s">
        <v>11236</v>
      </c>
      <c r="E5310" s="7" t="s">
        <v>592</v>
      </c>
      <c r="F5310" s="7" t="s">
        <v>11237</v>
      </c>
      <c r="G5310" s="8">
        <v>44946</v>
      </c>
      <c r="H5310" s="7" t="s">
        <v>2781</v>
      </c>
      <c r="I5310" s="7"/>
      <c r="J5310" s="7"/>
      <c r="K5310" s="9">
        <v>0</v>
      </c>
      <c r="L5310" s="9">
        <v>0</v>
      </c>
      <c r="M5310" s="9">
        <v>170</v>
      </c>
      <c r="N5310" s="9">
        <v>1</v>
      </c>
      <c r="O5310" s="7" t="s">
        <v>2813</v>
      </c>
      <c r="P5310" s="9">
        <v>0</v>
      </c>
      <c r="Q5310" s="9">
        <v>0</v>
      </c>
      <c r="R5310" s="9">
        <v>170</v>
      </c>
    </row>
    <row r="5311" spans="1:18" x14ac:dyDescent="0.25">
      <c r="A5311" s="7" t="s">
        <v>11238</v>
      </c>
      <c r="B5311" s="8">
        <v>45008</v>
      </c>
      <c r="C5311" s="9">
        <v>1</v>
      </c>
      <c r="D5311" s="7" t="s">
        <v>11239</v>
      </c>
      <c r="E5311" s="7" t="s">
        <v>592</v>
      </c>
      <c r="F5311" s="7" t="s">
        <v>11240</v>
      </c>
      <c r="G5311" s="8">
        <v>44996</v>
      </c>
      <c r="H5311" s="7" t="s">
        <v>2781</v>
      </c>
      <c r="I5311" s="7"/>
      <c r="J5311" s="7"/>
      <c r="K5311" s="9">
        <v>0</v>
      </c>
      <c r="L5311" s="9">
        <v>0</v>
      </c>
      <c r="M5311" s="9">
        <v>3500</v>
      </c>
      <c r="N5311" s="9">
        <v>1</v>
      </c>
      <c r="O5311" s="7" t="s">
        <v>53</v>
      </c>
      <c r="P5311" s="9">
        <v>0</v>
      </c>
      <c r="Q5311" s="9">
        <v>0</v>
      </c>
      <c r="R5311" s="9">
        <v>3500</v>
      </c>
    </row>
    <row r="5312" spans="1:18" x14ac:dyDescent="0.25">
      <c r="A5312" s="7" t="s">
        <v>11241</v>
      </c>
      <c r="B5312" s="8">
        <v>45008</v>
      </c>
      <c r="C5312" s="9">
        <v>1</v>
      </c>
      <c r="D5312" s="7" t="s">
        <v>11242</v>
      </c>
      <c r="E5312" s="7" t="s">
        <v>592</v>
      </c>
      <c r="F5312" s="7" t="s">
        <v>11243</v>
      </c>
      <c r="G5312" s="8">
        <v>44995</v>
      </c>
      <c r="H5312" s="7" t="s">
        <v>2781</v>
      </c>
      <c r="I5312" s="7"/>
      <c r="J5312" s="7"/>
      <c r="K5312" s="9">
        <v>0</v>
      </c>
      <c r="L5312" s="9">
        <v>0</v>
      </c>
      <c r="M5312" s="9">
        <v>6000</v>
      </c>
      <c r="N5312" s="9">
        <v>1</v>
      </c>
      <c r="O5312" s="7" t="s">
        <v>53</v>
      </c>
      <c r="P5312" s="9">
        <v>0</v>
      </c>
      <c r="Q5312" s="9">
        <v>0</v>
      </c>
      <c r="R5312" s="9">
        <v>6000</v>
      </c>
    </row>
    <row r="5313" spans="1:18" x14ac:dyDescent="0.25">
      <c r="A5313" s="7" t="s">
        <v>11244</v>
      </c>
      <c r="B5313" s="8">
        <v>45009</v>
      </c>
      <c r="C5313" s="9">
        <v>1</v>
      </c>
      <c r="D5313" s="7" t="s">
        <v>11245</v>
      </c>
      <c r="E5313" s="7" t="s">
        <v>592</v>
      </c>
      <c r="F5313" s="7" t="s">
        <v>11246</v>
      </c>
      <c r="G5313" s="8">
        <v>44963</v>
      </c>
      <c r="H5313" s="7" t="s">
        <v>2781</v>
      </c>
      <c r="I5313" s="7"/>
      <c r="J5313" s="7"/>
      <c r="K5313" s="9">
        <v>0</v>
      </c>
      <c r="L5313" s="9">
        <v>0</v>
      </c>
      <c r="M5313" s="9">
        <v>420</v>
      </c>
      <c r="N5313" s="9">
        <v>1</v>
      </c>
      <c r="O5313" s="7" t="s">
        <v>53</v>
      </c>
      <c r="P5313" s="9">
        <v>0</v>
      </c>
      <c r="Q5313" s="9">
        <v>0</v>
      </c>
      <c r="R5313" s="9">
        <v>420</v>
      </c>
    </row>
    <row r="5314" spans="1:18" x14ac:dyDescent="0.25">
      <c r="A5314" s="7" t="s">
        <v>11247</v>
      </c>
      <c r="B5314" s="8">
        <v>45012</v>
      </c>
      <c r="C5314" s="9">
        <v>1</v>
      </c>
      <c r="D5314" s="7" t="s">
        <v>11248</v>
      </c>
      <c r="E5314" s="7" t="s">
        <v>592</v>
      </c>
      <c r="F5314" s="7" t="s">
        <v>11249</v>
      </c>
      <c r="G5314" s="8">
        <v>44965</v>
      </c>
      <c r="H5314" s="7" t="s">
        <v>2781</v>
      </c>
      <c r="I5314" s="7"/>
      <c r="J5314" s="7"/>
      <c r="K5314" s="9">
        <v>0</v>
      </c>
      <c r="L5314" s="9">
        <v>0</v>
      </c>
      <c r="M5314" s="9">
        <v>70</v>
      </c>
      <c r="N5314" s="9">
        <v>1</v>
      </c>
      <c r="O5314" s="7" t="s">
        <v>937</v>
      </c>
      <c r="P5314" s="9">
        <v>0</v>
      </c>
      <c r="Q5314" s="9">
        <v>0</v>
      </c>
      <c r="R5314" s="9">
        <v>70</v>
      </c>
    </row>
    <row r="5315" spans="1:18" x14ac:dyDescent="0.25">
      <c r="A5315" s="7" t="s">
        <v>11250</v>
      </c>
      <c r="B5315" s="8">
        <v>45016</v>
      </c>
      <c r="C5315" s="9">
        <v>1</v>
      </c>
      <c r="D5315" s="7" t="s">
        <v>11251</v>
      </c>
      <c r="E5315" s="7" t="s">
        <v>592</v>
      </c>
      <c r="F5315" s="7" t="s">
        <v>11252</v>
      </c>
      <c r="G5315" s="8">
        <v>44977</v>
      </c>
      <c r="H5315" s="7" t="s">
        <v>2781</v>
      </c>
      <c r="I5315" s="7"/>
      <c r="J5315" s="7"/>
      <c r="K5315" s="9">
        <v>0</v>
      </c>
      <c r="L5315" s="9">
        <v>0</v>
      </c>
      <c r="M5315" s="9">
        <v>75</v>
      </c>
      <c r="N5315" s="9">
        <v>1</v>
      </c>
      <c r="O5315" s="7" t="s">
        <v>937</v>
      </c>
      <c r="P5315" s="9">
        <v>0</v>
      </c>
      <c r="Q5315" s="9">
        <v>0</v>
      </c>
      <c r="R5315" s="9">
        <v>75</v>
      </c>
    </row>
    <row r="5316" spans="1:18" x14ac:dyDescent="0.25">
      <c r="A5316" s="7" t="s">
        <v>11253</v>
      </c>
      <c r="B5316" s="8">
        <v>45016</v>
      </c>
      <c r="C5316" s="9">
        <v>1</v>
      </c>
      <c r="D5316" s="7" t="s">
        <v>11254</v>
      </c>
      <c r="E5316" s="7" t="s">
        <v>592</v>
      </c>
      <c r="F5316" s="7" t="s">
        <v>11255</v>
      </c>
      <c r="G5316" s="8">
        <v>44977</v>
      </c>
      <c r="H5316" s="7" t="s">
        <v>2781</v>
      </c>
      <c r="I5316" s="7"/>
      <c r="J5316" s="7"/>
      <c r="K5316" s="9">
        <v>0</v>
      </c>
      <c r="L5316" s="9">
        <v>0</v>
      </c>
      <c r="M5316" s="9">
        <v>75</v>
      </c>
      <c r="N5316" s="9">
        <v>1</v>
      </c>
      <c r="O5316" s="7" t="s">
        <v>937</v>
      </c>
      <c r="P5316" s="9">
        <v>0</v>
      </c>
      <c r="Q5316" s="9">
        <v>0</v>
      </c>
      <c r="R5316" s="9">
        <v>75</v>
      </c>
    </row>
    <row r="5317" spans="1:18" x14ac:dyDescent="0.25">
      <c r="A5317" s="7" t="s">
        <v>11256</v>
      </c>
      <c r="B5317" s="8">
        <v>45016</v>
      </c>
      <c r="C5317" s="7">
        <v>1</v>
      </c>
      <c r="D5317" s="7" t="s">
        <v>11257</v>
      </c>
      <c r="E5317" s="7" t="s">
        <v>592</v>
      </c>
      <c r="F5317" s="7" t="s">
        <v>11258</v>
      </c>
      <c r="G5317" s="8">
        <v>45014</v>
      </c>
      <c r="H5317" s="7" t="s">
        <v>2781</v>
      </c>
      <c r="I5317" s="7" t="s">
        <v>1719</v>
      </c>
      <c r="J5317" s="7" t="s">
        <v>1719</v>
      </c>
      <c r="K5317" s="7">
        <v>0</v>
      </c>
      <c r="L5317" s="7">
        <v>0</v>
      </c>
      <c r="M5317" s="7">
        <v>48540</v>
      </c>
      <c r="N5317" s="7">
        <v>1</v>
      </c>
      <c r="O5317" s="7" t="s">
        <v>53</v>
      </c>
      <c r="P5317" s="7">
        <v>0</v>
      </c>
      <c r="Q5317" s="7">
        <v>0</v>
      </c>
      <c r="R5317" s="7">
        <v>48720</v>
      </c>
    </row>
    <row r="5318" spans="1:18" x14ac:dyDescent="0.25">
      <c r="A5318" s="7" t="s">
        <v>11250</v>
      </c>
      <c r="B5318" s="8">
        <v>45016</v>
      </c>
      <c r="C5318" s="7">
        <v>1</v>
      </c>
      <c r="D5318" s="7" t="s">
        <v>11251</v>
      </c>
      <c r="E5318" s="7" t="s">
        <v>592</v>
      </c>
      <c r="F5318" s="7" t="s">
        <v>11252</v>
      </c>
      <c r="G5318" s="8">
        <v>44977</v>
      </c>
      <c r="H5318" s="7" t="s">
        <v>2781</v>
      </c>
      <c r="I5318" s="7" t="s">
        <v>1719</v>
      </c>
      <c r="J5318" s="7" t="s">
        <v>1719</v>
      </c>
      <c r="K5318" s="7">
        <v>0</v>
      </c>
      <c r="L5318" s="7">
        <v>0</v>
      </c>
      <c r="M5318" s="7">
        <v>75</v>
      </c>
      <c r="N5318" s="7">
        <v>1</v>
      </c>
      <c r="O5318" s="7" t="s">
        <v>937</v>
      </c>
      <c r="P5318" s="7">
        <v>0</v>
      </c>
      <c r="Q5318" s="7">
        <v>0</v>
      </c>
      <c r="R5318" s="7">
        <v>75</v>
      </c>
    </row>
    <row r="5319" spans="1:18" x14ac:dyDescent="0.25">
      <c r="A5319" s="7" t="s">
        <v>11253</v>
      </c>
      <c r="B5319" s="8">
        <v>45016</v>
      </c>
      <c r="C5319" s="7">
        <v>1</v>
      </c>
      <c r="D5319" s="7" t="s">
        <v>11254</v>
      </c>
      <c r="E5319" s="7" t="s">
        <v>592</v>
      </c>
      <c r="F5319" s="7" t="s">
        <v>11255</v>
      </c>
      <c r="G5319" s="8">
        <v>44977</v>
      </c>
      <c r="H5319" s="7" t="s">
        <v>2781</v>
      </c>
      <c r="I5319" s="7" t="s">
        <v>1719</v>
      </c>
      <c r="J5319" s="7" t="s">
        <v>1719</v>
      </c>
      <c r="K5319" s="7">
        <v>0</v>
      </c>
      <c r="L5319" s="7">
        <v>0</v>
      </c>
      <c r="M5319" s="7">
        <v>75</v>
      </c>
      <c r="N5319" s="7">
        <v>1</v>
      </c>
      <c r="O5319" s="7" t="s">
        <v>937</v>
      </c>
      <c r="P5319" s="7">
        <v>0</v>
      </c>
      <c r="Q5319" s="7">
        <v>0</v>
      </c>
      <c r="R5319" s="7">
        <v>75</v>
      </c>
    </row>
    <row r="5320" spans="1:18" x14ac:dyDescent="0.25">
      <c r="A5320" s="7" t="s">
        <v>11259</v>
      </c>
      <c r="B5320" s="8">
        <v>45016</v>
      </c>
      <c r="C5320" s="7">
        <v>1</v>
      </c>
      <c r="D5320" s="7" t="s">
        <v>11257</v>
      </c>
      <c r="E5320" s="7" t="s">
        <v>592</v>
      </c>
      <c r="F5320" s="7" t="s">
        <v>11258</v>
      </c>
      <c r="G5320" s="8">
        <v>45014</v>
      </c>
      <c r="H5320" s="7" t="s">
        <v>2781</v>
      </c>
      <c r="I5320" s="7" t="s">
        <v>1719</v>
      </c>
      <c r="J5320" s="7" t="s">
        <v>1719</v>
      </c>
      <c r="K5320" s="7">
        <v>0</v>
      </c>
      <c r="L5320" s="7">
        <v>0</v>
      </c>
      <c r="M5320" s="7">
        <v>48540</v>
      </c>
      <c r="N5320" s="7">
        <v>1</v>
      </c>
      <c r="O5320" s="7" t="s">
        <v>53</v>
      </c>
      <c r="P5320" s="7">
        <v>0</v>
      </c>
      <c r="Q5320" s="7">
        <v>0</v>
      </c>
      <c r="R5320" s="7">
        <v>48720</v>
      </c>
    </row>
    <row r="5321" spans="1:18" x14ac:dyDescent="0.25">
      <c r="A5321" s="7" t="s">
        <v>11260</v>
      </c>
      <c r="B5321" s="8">
        <v>45020</v>
      </c>
      <c r="C5321" s="7">
        <v>1</v>
      </c>
      <c r="D5321" s="7" t="s">
        <v>11261</v>
      </c>
      <c r="E5321" s="7" t="s">
        <v>592</v>
      </c>
      <c r="F5321" s="7" t="s">
        <v>11262</v>
      </c>
      <c r="G5321" s="8">
        <v>45006</v>
      </c>
      <c r="H5321" s="7" t="s">
        <v>2781</v>
      </c>
      <c r="I5321" s="7" t="s">
        <v>1719</v>
      </c>
      <c r="J5321" s="7" t="s">
        <v>1719</v>
      </c>
      <c r="K5321" s="7">
        <v>0</v>
      </c>
      <c r="L5321" s="7">
        <v>0</v>
      </c>
      <c r="M5321" s="7">
        <v>85673</v>
      </c>
      <c r="N5321" s="7">
        <v>1</v>
      </c>
      <c r="O5321" s="7" t="s">
        <v>53</v>
      </c>
      <c r="P5321" s="7">
        <v>0</v>
      </c>
      <c r="Q5321" s="7">
        <v>0</v>
      </c>
      <c r="R5321" s="7">
        <v>85673</v>
      </c>
    </row>
    <row r="5322" spans="1:18" x14ac:dyDescent="0.25">
      <c r="A5322" s="7" t="s">
        <v>11263</v>
      </c>
      <c r="B5322" s="8">
        <v>45023</v>
      </c>
      <c r="C5322" s="7">
        <v>1</v>
      </c>
      <c r="D5322" s="7" t="s">
        <v>11264</v>
      </c>
      <c r="E5322" s="7" t="s">
        <v>592</v>
      </c>
      <c r="F5322" s="7" t="s">
        <v>11265</v>
      </c>
      <c r="G5322" s="8">
        <v>45005</v>
      </c>
      <c r="H5322" s="7" t="s">
        <v>2781</v>
      </c>
      <c r="I5322" s="7" t="s">
        <v>1719</v>
      </c>
      <c r="J5322" s="7" t="s">
        <v>1719</v>
      </c>
      <c r="K5322" s="7">
        <v>0</v>
      </c>
      <c r="L5322" s="7">
        <v>0</v>
      </c>
      <c r="M5322" s="7">
        <v>10000</v>
      </c>
      <c r="N5322" s="7">
        <v>1</v>
      </c>
      <c r="O5322" s="7" t="s">
        <v>53</v>
      </c>
      <c r="P5322" s="7">
        <v>0</v>
      </c>
      <c r="Q5322" s="7">
        <v>0</v>
      </c>
      <c r="R5322" s="7">
        <v>10000</v>
      </c>
    </row>
    <row r="5323" spans="1:18" x14ac:dyDescent="0.25">
      <c r="A5323" s="7" t="s">
        <v>11266</v>
      </c>
      <c r="B5323" s="8">
        <v>45026</v>
      </c>
      <c r="C5323" s="7">
        <v>1</v>
      </c>
      <c r="D5323" s="7" t="s">
        <v>11267</v>
      </c>
      <c r="E5323" s="7" t="s">
        <v>592</v>
      </c>
      <c r="F5323" s="7" t="s">
        <v>11268</v>
      </c>
      <c r="G5323" s="8">
        <v>45020</v>
      </c>
      <c r="H5323" s="7" t="s">
        <v>2781</v>
      </c>
      <c r="I5323" s="7" t="s">
        <v>1719</v>
      </c>
      <c r="J5323" s="7" t="s">
        <v>1719</v>
      </c>
      <c r="K5323" s="7">
        <v>0</v>
      </c>
      <c r="L5323" s="7">
        <v>0</v>
      </c>
      <c r="M5323" s="7">
        <v>3500</v>
      </c>
      <c r="N5323" s="7">
        <v>1</v>
      </c>
      <c r="O5323" s="7" t="s">
        <v>53</v>
      </c>
      <c r="P5323" s="7">
        <v>0</v>
      </c>
      <c r="Q5323" s="7">
        <v>0</v>
      </c>
      <c r="R5323" s="7">
        <v>3500</v>
      </c>
    </row>
    <row r="5324" spans="1:18" x14ac:dyDescent="0.25">
      <c r="A5324" s="7" t="s">
        <v>11269</v>
      </c>
      <c r="B5324" s="8">
        <v>45026</v>
      </c>
      <c r="C5324" s="7">
        <v>1</v>
      </c>
      <c r="D5324" s="7" t="s">
        <v>11270</v>
      </c>
      <c r="E5324" s="7" t="s">
        <v>592</v>
      </c>
      <c r="F5324" s="7" t="s">
        <v>11271</v>
      </c>
      <c r="G5324" s="8">
        <v>45020</v>
      </c>
      <c r="H5324" s="7" t="s">
        <v>2781</v>
      </c>
      <c r="I5324" s="7" t="s">
        <v>1719</v>
      </c>
      <c r="J5324" s="7" t="s">
        <v>1719</v>
      </c>
      <c r="K5324" s="7">
        <v>0</v>
      </c>
      <c r="L5324" s="7">
        <v>0</v>
      </c>
      <c r="M5324" s="7">
        <v>5000</v>
      </c>
      <c r="N5324" s="7">
        <v>1</v>
      </c>
      <c r="O5324" s="7" t="s">
        <v>53</v>
      </c>
      <c r="P5324" s="7">
        <v>0</v>
      </c>
      <c r="Q5324" s="7">
        <v>0</v>
      </c>
      <c r="R5324" s="7">
        <v>5000</v>
      </c>
    </row>
    <row r="5325" spans="1:18" x14ac:dyDescent="0.25">
      <c r="A5325" s="7" t="s">
        <v>11272</v>
      </c>
      <c r="B5325" s="8">
        <v>45030</v>
      </c>
      <c r="C5325" s="7">
        <v>1</v>
      </c>
      <c r="D5325" s="7" t="s">
        <v>11273</v>
      </c>
      <c r="E5325" s="7" t="s">
        <v>592</v>
      </c>
      <c r="F5325" s="7" t="s">
        <v>11274</v>
      </c>
      <c r="G5325" s="8">
        <v>45017</v>
      </c>
      <c r="H5325" s="7" t="s">
        <v>2781</v>
      </c>
      <c r="I5325" s="7" t="s">
        <v>1719</v>
      </c>
      <c r="J5325" s="7" t="s">
        <v>1719</v>
      </c>
      <c r="K5325" s="7">
        <v>0</v>
      </c>
      <c r="L5325" s="7">
        <v>0</v>
      </c>
      <c r="M5325" s="7">
        <v>0</v>
      </c>
      <c r="N5325" s="7">
        <v>1</v>
      </c>
      <c r="O5325" s="7" t="s">
        <v>53</v>
      </c>
      <c r="P5325" s="7">
        <v>0</v>
      </c>
      <c r="Q5325" s="7">
        <v>0</v>
      </c>
      <c r="R5325" s="7">
        <v>743</v>
      </c>
    </row>
    <row r="5326" spans="1:18" x14ac:dyDescent="0.25">
      <c r="A5326" s="7" t="s">
        <v>11275</v>
      </c>
      <c r="B5326" s="8">
        <v>45030</v>
      </c>
      <c r="C5326" s="7">
        <v>1</v>
      </c>
      <c r="D5326" s="7" t="s">
        <v>11276</v>
      </c>
      <c r="E5326" s="7" t="s">
        <v>592</v>
      </c>
      <c r="F5326" s="7" t="s">
        <v>11277</v>
      </c>
      <c r="G5326" s="8">
        <v>45017</v>
      </c>
      <c r="H5326" s="7" t="s">
        <v>2781</v>
      </c>
      <c r="I5326" s="7" t="s">
        <v>1719</v>
      </c>
      <c r="J5326" s="7" t="s">
        <v>1719</v>
      </c>
      <c r="K5326" s="7">
        <v>0</v>
      </c>
      <c r="L5326" s="7">
        <v>0</v>
      </c>
      <c r="M5326" s="7">
        <v>0</v>
      </c>
      <c r="N5326" s="7">
        <v>1</v>
      </c>
      <c r="O5326" s="7" t="s">
        <v>53</v>
      </c>
      <c r="P5326" s="7">
        <v>0</v>
      </c>
      <c r="Q5326" s="7">
        <v>0</v>
      </c>
      <c r="R5326" s="7">
        <v>743</v>
      </c>
    </row>
    <row r="5327" spans="1:18" x14ac:dyDescent="0.25">
      <c r="A5327" s="7" t="s">
        <v>11278</v>
      </c>
      <c r="B5327" s="8">
        <v>45035</v>
      </c>
      <c r="C5327" s="7">
        <v>1</v>
      </c>
      <c r="D5327" s="7" t="s">
        <v>11279</v>
      </c>
      <c r="E5327" s="7" t="s">
        <v>592</v>
      </c>
      <c r="F5327" s="7" t="s">
        <v>11280</v>
      </c>
      <c r="G5327" s="8">
        <v>44675</v>
      </c>
      <c r="H5327" s="7" t="s">
        <v>2781</v>
      </c>
      <c r="I5327" s="7" t="s">
        <v>1719</v>
      </c>
      <c r="J5327" s="7" t="s">
        <v>1719</v>
      </c>
      <c r="K5327" s="7">
        <v>0</v>
      </c>
      <c r="L5327" s="7">
        <v>0</v>
      </c>
      <c r="M5327" s="7">
        <v>4200</v>
      </c>
      <c r="N5327" s="7">
        <v>1</v>
      </c>
      <c r="O5327" s="7" t="s">
        <v>53</v>
      </c>
      <c r="P5327" s="7">
        <v>0</v>
      </c>
      <c r="Q5327" s="7">
        <v>0</v>
      </c>
      <c r="R5327" s="7">
        <v>4200</v>
      </c>
    </row>
    <row r="5328" spans="1:18" x14ac:dyDescent="0.25">
      <c r="A5328" s="7" t="s">
        <v>11281</v>
      </c>
      <c r="B5328" s="8">
        <v>45035</v>
      </c>
      <c r="C5328" s="7">
        <v>1</v>
      </c>
      <c r="D5328" s="7" t="s">
        <v>11282</v>
      </c>
      <c r="E5328" s="7" t="s">
        <v>592</v>
      </c>
      <c r="F5328" s="7" t="s">
        <v>11283</v>
      </c>
      <c r="G5328" s="8">
        <v>45012</v>
      </c>
      <c r="H5328" s="7" t="s">
        <v>2781</v>
      </c>
      <c r="I5328" s="7" t="s">
        <v>1719</v>
      </c>
      <c r="J5328" s="7" t="s">
        <v>1719</v>
      </c>
      <c r="K5328" s="7">
        <v>0</v>
      </c>
      <c r="L5328" s="7">
        <v>0</v>
      </c>
      <c r="M5328" s="7">
        <v>0</v>
      </c>
      <c r="N5328" s="7">
        <v>1</v>
      </c>
      <c r="O5328" s="7" t="s">
        <v>53</v>
      </c>
      <c r="P5328" s="7">
        <v>0</v>
      </c>
      <c r="Q5328" s="7">
        <v>0</v>
      </c>
      <c r="R5328" s="7">
        <v>360</v>
      </c>
    </row>
    <row r="5329" spans="1:18" x14ac:dyDescent="0.25">
      <c r="A5329" s="7" t="s">
        <v>11284</v>
      </c>
      <c r="B5329" s="8">
        <v>45036</v>
      </c>
      <c r="C5329" s="7">
        <v>1</v>
      </c>
      <c r="D5329" s="7" t="s">
        <v>11285</v>
      </c>
      <c r="E5329" s="7" t="s">
        <v>592</v>
      </c>
      <c r="F5329" s="7" t="s">
        <v>11286</v>
      </c>
      <c r="G5329" s="8">
        <v>44982</v>
      </c>
      <c r="H5329" s="7" t="s">
        <v>2781</v>
      </c>
      <c r="I5329" s="7" t="s">
        <v>1719</v>
      </c>
      <c r="J5329" s="7" t="s">
        <v>1719</v>
      </c>
      <c r="K5329" s="7">
        <v>0</v>
      </c>
      <c r="L5329" s="7">
        <v>0</v>
      </c>
      <c r="M5329" s="7">
        <v>0</v>
      </c>
      <c r="N5329" s="7">
        <v>1</v>
      </c>
      <c r="O5329" s="7" t="s">
        <v>53</v>
      </c>
      <c r="P5329" s="7">
        <v>0</v>
      </c>
      <c r="Q5329" s="7">
        <v>0</v>
      </c>
      <c r="R5329" s="7">
        <v>1844</v>
      </c>
    </row>
    <row r="5330" spans="1:18" x14ac:dyDescent="0.25">
      <c r="A5330" s="7" t="s">
        <v>11287</v>
      </c>
      <c r="B5330" s="8">
        <v>45036</v>
      </c>
      <c r="C5330" s="7">
        <v>1</v>
      </c>
      <c r="D5330" s="7" t="s">
        <v>11288</v>
      </c>
      <c r="E5330" s="7" t="s">
        <v>592</v>
      </c>
      <c r="F5330" s="7" t="s">
        <v>11289</v>
      </c>
      <c r="G5330" s="8">
        <v>45023</v>
      </c>
      <c r="H5330" s="7" t="s">
        <v>2781</v>
      </c>
      <c r="I5330" s="7" t="s">
        <v>1719</v>
      </c>
      <c r="J5330" s="7" t="s">
        <v>1719</v>
      </c>
      <c r="K5330" s="7">
        <v>0</v>
      </c>
      <c r="L5330" s="7">
        <v>0</v>
      </c>
      <c r="M5330" s="7">
        <v>200</v>
      </c>
      <c r="N5330" s="7">
        <v>1</v>
      </c>
      <c r="O5330" s="7" t="s">
        <v>53</v>
      </c>
      <c r="P5330" s="7">
        <v>0</v>
      </c>
      <c r="Q5330" s="7">
        <v>0</v>
      </c>
      <c r="R5330" s="7">
        <v>200</v>
      </c>
    </row>
    <row r="5331" spans="1:18" x14ac:dyDescent="0.25">
      <c r="A5331" s="7" t="s">
        <v>11290</v>
      </c>
      <c r="B5331" s="8">
        <v>45036</v>
      </c>
      <c r="C5331" s="7">
        <v>1</v>
      </c>
      <c r="D5331" s="7" t="s">
        <v>11291</v>
      </c>
      <c r="E5331" s="7" t="s">
        <v>592</v>
      </c>
      <c r="F5331" s="7" t="s">
        <v>11292</v>
      </c>
      <c r="G5331" s="8">
        <v>44985</v>
      </c>
      <c r="H5331" s="7" t="s">
        <v>2781</v>
      </c>
      <c r="I5331" s="7" t="s">
        <v>1719</v>
      </c>
      <c r="J5331" s="7" t="s">
        <v>1719</v>
      </c>
      <c r="K5331" s="7">
        <v>0</v>
      </c>
      <c r="L5331" s="7">
        <v>0</v>
      </c>
      <c r="M5331" s="7">
        <v>0</v>
      </c>
      <c r="N5331" s="7">
        <v>1</v>
      </c>
      <c r="O5331" s="7" t="s">
        <v>53</v>
      </c>
      <c r="P5331" s="7">
        <v>0</v>
      </c>
      <c r="Q5331" s="7">
        <v>0</v>
      </c>
      <c r="R5331" s="7">
        <v>1250</v>
      </c>
    </row>
    <row r="5332" spans="1:18" x14ac:dyDescent="0.25">
      <c r="A5332" s="7" t="s">
        <v>11293</v>
      </c>
      <c r="B5332" s="8">
        <v>45040</v>
      </c>
      <c r="C5332" s="7">
        <v>1</v>
      </c>
      <c r="D5332" s="7" t="s">
        <v>11294</v>
      </c>
      <c r="E5332" s="7" t="s">
        <v>592</v>
      </c>
      <c r="F5332" s="7" t="s">
        <v>11295</v>
      </c>
      <c r="G5332" s="8">
        <v>45016</v>
      </c>
      <c r="H5332" s="7" t="s">
        <v>2781</v>
      </c>
      <c r="I5332" s="7" t="s">
        <v>1719</v>
      </c>
      <c r="J5332" s="7" t="s">
        <v>1719</v>
      </c>
      <c r="K5332" s="7">
        <v>0</v>
      </c>
      <c r="L5332" s="7">
        <v>0</v>
      </c>
      <c r="M5332" s="7">
        <v>80</v>
      </c>
      <c r="N5332" s="7">
        <v>1</v>
      </c>
      <c r="O5332" s="7" t="s">
        <v>71</v>
      </c>
      <c r="P5332" s="7">
        <v>0</v>
      </c>
      <c r="Q5332" s="7">
        <v>0</v>
      </c>
      <c r="R5332" s="7">
        <v>80</v>
      </c>
    </row>
    <row r="5333" spans="1:18" x14ac:dyDescent="0.25">
      <c r="A5333" s="7" t="s">
        <v>11296</v>
      </c>
      <c r="B5333" s="8">
        <v>45063</v>
      </c>
      <c r="C5333" s="7">
        <v>1</v>
      </c>
      <c r="D5333" s="7" t="s">
        <v>11297</v>
      </c>
      <c r="E5333" s="7" t="s">
        <v>592</v>
      </c>
      <c r="F5333" s="7" t="s">
        <v>11298</v>
      </c>
      <c r="G5333" s="8">
        <v>45037</v>
      </c>
      <c r="H5333" s="7" t="s">
        <v>2781</v>
      </c>
      <c r="I5333" s="7" t="s">
        <v>1719</v>
      </c>
      <c r="J5333" s="7" t="s">
        <v>1719</v>
      </c>
      <c r="K5333" s="7">
        <v>0</v>
      </c>
      <c r="L5333" s="7">
        <v>0</v>
      </c>
      <c r="M5333" s="7">
        <v>500</v>
      </c>
      <c r="N5333" s="7">
        <v>1</v>
      </c>
      <c r="O5333" s="7" t="s">
        <v>53</v>
      </c>
      <c r="P5333" s="7">
        <v>0</v>
      </c>
      <c r="Q5333" s="7">
        <v>0</v>
      </c>
      <c r="R5333" s="7">
        <v>500</v>
      </c>
    </row>
    <row r="5334" spans="1:18" x14ac:dyDescent="0.25">
      <c r="A5334" s="7" t="s">
        <v>11299</v>
      </c>
      <c r="B5334" s="8">
        <v>45063</v>
      </c>
      <c r="C5334" s="7">
        <v>1</v>
      </c>
      <c r="D5334" s="7" t="s">
        <v>11300</v>
      </c>
      <c r="E5334" s="7" t="s">
        <v>592</v>
      </c>
      <c r="F5334" s="7" t="s">
        <v>11301</v>
      </c>
      <c r="G5334" s="8">
        <v>45024</v>
      </c>
      <c r="H5334" s="7" t="s">
        <v>2781</v>
      </c>
      <c r="I5334" s="7" t="s">
        <v>1719</v>
      </c>
      <c r="J5334" s="7" t="s">
        <v>1719</v>
      </c>
      <c r="K5334" s="7">
        <v>0</v>
      </c>
      <c r="L5334" s="7">
        <v>0</v>
      </c>
      <c r="M5334" s="7">
        <v>3521</v>
      </c>
      <c r="N5334" s="7">
        <v>1</v>
      </c>
      <c r="O5334" s="7" t="s">
        <v>53</v>
      </c>
      <c r="P5334" s="7">
        <v>0</v>
      </c>
      <c r="Q5334" s="7">
        <v>0</v>
      </c>
      <c r="R5334" s="7">
        <v>3521</v>
      </c>
    </row>
    <row r="5335" spans="1:18" x14ac:dyDescent="0.25">
      <c r="A5335" s="7" t="s">
        <v>11302</v>
      </c>
      <c r="B5335" s="8">
        <v>45064</v>
      </c>
      <c r="C5335" s="7">
        <v>1</v>
      </c>
      <c r="D5335" s="7" t="s">
        <v>11303</v>
      </c>
      <c r="E5335" s="7" t="s">
        <v>592</v>
      </c>
      <c r="F5335" s="7" t="s">
        <v>11304</v>
      </c>
      <c r="G5335" s="8">
        <v>44335</v>
      </c>
      <c r="H5335" s="7" t="s">
        <v>2781</v>
      </c>
      <c r="I5335" s="7" t="s">
        <v>1719</v>
      </c>
      <c r="J5335" s="7" t="s">
        <v>1719</v>
      </c>
      <c r="K5335" s="7">
        <v>0</v>
      </c>
      <c r="L5335" s="7">
        <v>0</v>
      </c>
      <c r="M5335" s="7">
        <v>0</v>
      </c>
      <c r="N5335" s="7">
        <v>1</v>
      </c>
      <c r="O5335" s="7" t="s">
        <v>53</v>
      </c>
      <c r="P5335" s="7">
        <v>0</v>
      </c>
      <c r="Q5335" s="7">
        <v>0</v>
      </c>
      <c r="R5335" s="7">
        <v>62500</v>
      </c>
    </row>
    <row r="5336" spans="1:18" x14ac:dyDescent="0.25">
      <c r="A5336" s="7" t="s">
        <v>11305</v>
      </c>
      <c r="B5336" s="8">
        <v>45064</v>
      </c>
      <c r="C5336" s="7">
        <v>1</v>
      </c>
      <c r="D5336" s="7" t="s">
        <v>11306</v>
      </c>
      <c r="E5336" s="7" t="s">
        <v>592</v>
      </c>
      <c r="F5336" s="7" t="s">
        <v>11307</v>
      </c>
      <c r="G5336" s="8">
        <v>45051</v>
      </c>
      <c r="H5336" s="7" t="s">
        <v>2781</v>
      </c>
      <c r="I5336" s="7" t="s">
        <v>1719</v>
      </c>
      <c r="J5336" s="7" t="s">
        <v>1719</v>
      </c>
      <c r="K5336" s="7">
        <v>0</v>
      </c>
      <c r="L5336" s="7">
        <v>0</v>
      </c>
      <c r="M5336" s="7">
        <v>0</v>
      </c>
      <c r="N5336" s="7">
        <v>1</v>
      </c>
      <c r="O5336" s="7" t="s">
        <v>53</v>
      </c>
      <c r="P5336" s="7">
        <v>0</v>
      </c>
      <c r="Q5336" s="7">
        <v>0</v>
      </c>
      <c r="R5336" s="7">
        <v>1250</v>
      </c>
    </row>
    <row r="5337" spans="1:18" x14ac:dyDescent="0.25">
      <c r="A5337" s="7" t="s">
        <v>11308</v>
      </c>
      <c r="B5337" s="8">
        <v>45064</v>
      </c>
      <c r="C5337" s="7">
        <v>1</v>
      </c>
      <c r="D5337" s="7" t="s">
        <v>11309</v>
      </c>
      <c r="E5337" s="7" t="s">
        <v>592</v>
      </c>
      <c r="F5337" s="7" t="s">
        <v>11310</v>
      </c>
      <c r="G5337" s="8">
        <v>45034</v>
      </c>
      <c r="H5337" s="7" t="s">
        <v>2781</v>
      </c>
      <c r="I5337" s="7" t="s">
        <v>1719</v>
      </c>
      <c r="J5337" s="7" t="s">
        <v>1719</v>
      </c>
      <c r="K5337" s="7">
        <v>0</v>
      </c>
      <c r="L5337" s="7">
        <v>0</v>
      </c>
      <c r="M5337" s="7">
        <v>28500</v>
      </c>
      <c r="N5337" s="7">
        <v>1</v>
      </c>
      <c r="O5337" s="7" t="s">
        <v>53</v>
      </c>
      <c r="P5337" s="7">
        <v>0</v>
      </c>
      <c r="Q5337" s="7">
        <v>0</v>
      </c>
      <c r="R5337" s="7">
        <v>28500</v>
      </c>
    </row>
    <row r="5338" spans="1:18" x14ac:dyDescent="0.25">
      <c r="A5338" s="7" t="s">
        <v>11311</v>
      </c>
      <c r="B5338" s="8">
        <v>45068</v>
      </c>
      <c r="C5338" s="7">
        <v>1</v>
      </c>
      <c r="D5338" s="7" t="s">
        <v>11312</v>
      </c>
      <c r="E5338" s="7" t="s">
        <v>592</v>
      </c>
      <c r="F5338" s="7" t="s">
        <v>11313</v>
      </c>
      <c r="G5338" s="8">
        <v>45003</v>
      </c>
      <c r="H5338" s="7" t="s">
        <v>2781</v>
      </c>
      <c r="I5338" s="7" t="s">
        <v>1719</v>
      </c>
      <c r="J5338" s="7" t="s">
        <v>1719</v>
      </c>
      <c r="K5338" s="7">
        <v>0</v>
      </c>
      <c r="L5338" s="7">
        <v>0</v>
      </c>
      <c r="M5338" s="7">
        <v>100</v>
      </c>
      <c r="N5338" s="7">
        <v>1</v>
      </c>
      <c r="O5338" s="7" t="s">
        <v>71</v>
      </c>
      <c r="P5338" s="7">
        <v>0</v>
      </c>
      <c r="Q5338" s="7">
        <v>0</v>
      </c>
      <c r="R5338" s="7">
        <v>100</v>
      </c>
    </row>
    <row r="5339" spans="1:18" x14ac:dyDescent="0.25">
      <c r="A5339" s="7" t="s">
        <v>11314</v>
      </c>
      <c r="B5339" s="8">
        <v>45070</v>
      </c>
      <c r="C5339" s="7">
        <v>1</v>
      </c>
      <c r="D5339" s="7" t="s">
        <v>11315</v>
      </c>
      <c r="E5339" s="7" t="s">
        <v>592</v>
      </c>
      <c r="F5339" s="7" t="s">
        <v>11316</v>
      </c>
      <c r="G5339" s="8">
        <v>44062</v>
      </c>
      <c r="H5339" s="7" t="s">
        <v>2781</v>
      </c>
      <c r="I5339" s="7" t="s">
        <v>1719</v>
      </c>
      <c r="J5339" s="7" t="s">
        <v>1719</v>
      </c>
      <c r="K5339" s="7">
        <v>0</v>
      </c>
      <c r="L5339" s="7">
        <v>0</v>
      </c>
      <c r="M5339" s="7">
        <v>5583.6</v>
      </c>
      <c r="N5339" s="7">
        <v>1</v>
      </c>
      <c r="O5339" s="7" t="s">
        <v>53</v>
      </c>
      <c r="P5339" s="7">
        <v>0</v>
      </c>
      <c r="Q5339" s="7">
        <v>0</v>
      </c>
      <c r="R5339" s="7">
        <v>5583.6</v>
      </c>
    </row>
    <row r="5340" spans="1:18" x14ac:dyDescent="0.25">
      <c r="A5340" s="7" t="s">
        <v>11317</v>
      </c>
      <c r="B5340" s="8">
        <v>45072</v>
      </c>
      <c r="C5340" s="7">
        <v>1</v>
      </c>
      <c r="D5340" s="7" t="s">
        <v>11318</v>
      </c>
      <c r="E5340" s="7" t="s">
        <v>592</v>
      </c>
      <c r="F5340" s="7" t="s">
        <v>11319</v>
      </c>
      <c r="G5340" s="8">
        <v>44735</v>
      </c>
      <c r="H5340" s="7" t="s">
        <v>2781</v>
      </c>
      <c r="I5340" s="7" t="s">
        <v>1719</v>
      </c>
      <c r="J5340" s="7" t="s">
        <v>1719</v>
      </c>
      <c r="K5340" s="7">
        <v>0</v>
      </c>
      <c r="L5340" s="7">
        <v>0</v>
      </c>
      <c r="M5340" s="7">
        <v>1200</v>
      </c>
      <c r="N5340" s="7">
        <v>1</v>
      </c>
      <c r="O5340" s="7" t="s">
        <v>53</v>
      </c>
      <c r="P5340" s="7">
        <v>0</v>
      </c>
      <c r="Q5340" s="7">
        <v>0</v>
      </c>
      <c r="R5340" s="7">
        <v>1200</v>
      </c>
    </row>
    <row r="5341" spans="1:18" x14ac:dyDescent="0.25">
      <c r="A5341" s="7" t="s">
        <v>11320</v>
      </c>
      <c r="B5341" s="8">
        <v>45072</v>
      </c>
      <c r="C5341" s="7">
        <v>1</v>
      </c>
      <c r="D5341" s="7" t="s">
        <v>11321</v>
      </c>
      <c r="E5341" s="7" t="s">
        <v>592</v>
      </c>
      <c r="F5341" s="7" t="s">
        <v>11322</v>
      </c>
      <c r="G5341" s="8">
        <v>44719</v>
      </c>
      <c r="H5341" s="7" t="s">
        <v>2781</v>
      </c>
      <c r="I5341" s="7" t="s">
        <v>1719</v>
      </c>
      <c r="J5341" s="7" t="s">
        <v>1719</v>
      </c>
      <c r="K5341" s="7">
        <v>0</v>
      </c>
      <c r="L5341" s="7">
        <v>0</v>
      </c>
      <c r="M5341" s="7">
        <v>4100</v>
      </c>
      <c r="N5341" s="7">
        <v>1</v>
      </c>
      <c r="O5341" s="7" t="s">
        <v>53</v>
      </c>
      <c r="P5341" s="7">
        <v>0</v>
      </c>
      <c r="Q5341" s="7">
        <v>0</v>
      </c>
      <c r="R5341" s="7">
        <v>4100</v>
      </c>
    </row>
    <row r="5342" spans="1:18" x14ac:dyDescent="0.25">
      <c r="A5342" s="7" t="s">
        <v>11323</v>
      </c>
      <c r="B5342" s="8">
        <v>45072</v>
      </c>
      <c r="C5342" s="7">
        <v>1</v>
      </c>
      <c r="D5342" s="7" t="s">
        <v>11324</v>
      </c>
      <c r="E5342" s="7" t="s">
        <v>592</v>
      </c>
      <c r="F5342" s="7" t="s">
        <v>11325</v>
      </c>
      <c r="G5342" s="8">
        <v>44697</v>
      </c>
      <c r="H5342" s="7" t="s">
        <v>2781</v>
      </c>
      <c r="I5342" s="7" t="s">
        <v>1719</v>
      </c>
      <c r="J5342" s="7" t="s">
        <v>1719</v>
      </c>
      <c r="K5342" s="7">
        <v>0</v>
      </c>
      <c r="L5342" s="7">
        <v>0</v>
      </c>
      <c r="M5342" s="7">
        <v>3800</v>
      </c>
      <c r="N5342" s="7">
        <v>1</v>
      </c>
      <c r="O5342" s="7" t="s">
        <v>53</v>
      </c>
      <c r="P5342" s="7">
        <v>0</v>
      </c>
      <c r="Q5342" s="7">
        <v>0</v>
      </c>
      <c r="R5342" s="7">
        <v>3800</v>
      </c>
    </row>
    <row r="5343" spans="1:18" x14ac:dyDescent="0.25">
      <c r="A5343" s="7" t="s">
        <v>11326</v>
      </c>
      <c r="B5343" s="8">
        <v>45072</v>
      </c>
      <c r="C5343" s="7">
        <v>1</v>
      </c>
      <c r="D5343" s="7" t="s">
        <v>11327</v>
      </c>
      <c r="E5343" s="7" t="s">
        <v>592</v>
      </c>
      <c r="F5343" s="7" t="s">
        <v>11328</v>
      </c>
      <c r="G5343" s="8">
        <v>44657</v>
      </c>
      <c r="H5343" s="7" t="s">
        <v>2781</v>
      </c>
      <c r="I5343" s="7" t="s">
        <v>1719</v>
      </c>
      <c r="J5343" s="7" t="s">
        <v>1719</v>
      </c>
      <c r="K5343" s="7">
        <v>0</v>
      </c>
      <c r="L5343" s="7">
        <v>0</v>
      </c>
      <c r="M5343" s="7">
        <v>1500</v>
      </c>
      <c r="N5343" s="7">
        <v>1</v>
      </c>
      <c r="O5343" s="7" t="s">
        <v>53</v>
      </c>
      <c r="P5343" s="7">
        <v>0</v>
      </c>
      <c r="Q5343" s="7">
        <v>0</v>
      </c>
      <c r="R5343" s="7">
        <v>1500</v>
      </c>
    </row>
    <row r="5344" spans="1:18" x14ac:dyDescent="0.25">
      <c r="A5344" s="7" t="s">
        <v>11329</v>
      </c>
      <c r="B5344" s="8">
        <v>45075</v>
      </c>
      <c r="C5344" s="7">
        <v>1</v>
      </c>
      <c r="D5344" s="7" t="s">
        <v>11330</v>
      </c>
      <c r="E5344" s="7" t="s">
        <v>592</v>
      </c>
      <c r="F5344" s="7" t="s">
        <v>11331</v>
      </c>
      <c r="G5344" s="8">
        <v>45069</v>
      </c>
      <c r="H5344" s="7" t="s">
        <v>2781</v>
      </c>
      <c r="I5344" s="7" t="s">
        <v>1719</v>
      </c>
      <c r="J5344" s="7" t="s">
        <v>1719</v>
      </c>
      <c r="K5344" s="7">
        <v>0</v>
      </c>
      <c r="L5344" s="7">
        <v>0</v>
      </c>
      <c r="M5344" s="7">
        <v>89400</v>
      </c>
      <c r="N5344" s="7">
        <v>1</v>
      </c>
      <c r="O5344" s="7" t="s">
        <v>53</v>
      </c>
      <c r="P5344" s="7">
        <v>0</v>
      </c>
      <c r="Q5344" s="7">
        <v>0</v>
      </c>
      <c r="R5344" s="7">
        <v>89400</v>
      </c>
    </row>
    <row r="5345" spans="1:18" x14ac:dyDescent="0.25">
      <c r="A5345" s="7" t="s">
        <v>11332</v>
      </c>
      <c r="B5345" s="8">
        <v>45075</v>
      </c>
      <c r="C5345" s="7">
        <v>1</v>
      </c>
      <c r="D5345" s="7" t="s">
        <v>11333</v>
      </c>
      <c r="E5345" s="7" t="s">
        <v>592</v>
      </c>
      <c r="F5345" s="7" t="s">
        <v>11334</v>
      </c>
      <c r="G5345" s="8">
        <v>44987</v>
      </c>
      <c r="H5345" s="7" t="s">
        <v>2781</v>
      </c>
      <c r="I5345" s="7" t="s">
        <v>1719</v>
      </c>
      <c r="J5345" s="7" t="s">
        <v>1719</v>
      </c>
      <c r="K5345" s="7">
        <v>0</v>
      </c>
      <c r="L5345" s="7">
        <v>0</v>
      </c>
      <c r="M5345" s="7">
        <v>300</v>
      </c>
      <c r="N5345" s="7">
        <v>1</v>
      </c>
      <c r="O5345" s="7" t="s">
        <v>71</v>
      </c>
      <c r="P5345" s="7">
        <v>0</v>
      </c>
      <c r="Q5345" s="7">
        <v>0</v>
      </c>
      <c r="R5345" s="7">
        <v>300</v>
      </c>
    </row>
    <row r="5346" spans="1:18" x14ac:dyDescent="0.25">
      <c r="A5346" s="7" t="s">
        <v>11335</v>
      </c>
      <c r="B5346" s="8">
        <v>45083</v>
      </c>
      <c r="C5346" s="7">
        <v>1</v>
      </c>
      <c r="D5346" s="7" t="s">
        <v>11336</v>
      </c>
      <c r="E5346" s="7" t="s">
        <v>592</v>
      </c>
      <c r="F5346" s="7" t="s">
        <v>11337</v>
      </c>
      <c r="G5346" s="8">
        <v>44764</v>
      </c>
      <c r="H5346" s="7" t="s">
        <v>2781</v>
      </c>
      <c r="I5346" s="7" t="s">
        <v>1719</v>
      </c>
      <c r="J5346" s="7" t="s">
        <v>1719</v>
      </c>
      <c r="K5346" s="7">
        <v>0</v>
      </c>
      <c r="L5346" s="7">
        <v>0</v>
      </c>
      <c r="M5346" s="7">
        <v>0</v>
      </c>
      <c r="N5346" s="7">
        <v>1</v>
      </c>
      <c r="O5346" s="7" t="s">
        <v>53</v>
      </c>
      <c r="P5346" s="7">
        <v>0</v>
      </c>
      <c r="Q5346" s="7">
        <v>0</v>
      </c>
      <c r="R5346" s="7">
        <v>3500</v>
      </c>
    </row>
    <row r="5347" spans="1:18" x14ac:dyDescent="0.25">
      <c r="A5347" s="7" t="s">
        <v>11338</v>
      </c>
      <c r="B5347" s="8">
        <v>45083</v>
      </c>
      <c r="C5347" s="7">
        <v>1</v>
      </c>
      <c r="D5347" s="7" t="s">
        <v>11339</v>
      </c>
      <c r="E5347" s="7" t="s">
        <v>592</v>
      </c>
      <c r="F5347" s="7" t="s">
        <v>11340</v>
      </c>
      <c r="G5347" s="8">
        <v>44603</v>
      </c>
      <c r="H5347" s="7" t="s">
        <v>2781</v>
      </c>
      <c r="I5347" s="7" t="s">
        <v>1719</v>
      </c>
      <c r="J5347" s="7" t="s">
        <v>1719</v>
      </c>
      <c r="K5347" s="7">
        <v>0</v>
      </c>
      <c r="L5347" s="7">
        <v>0</v>
      </c>
      <c r="M5347" s="7">
        <v>0</v>
      </c>
      <c r="N5347" s="7">
        <v>1</v>
      </c>
      <c r="O5347" s="7" t="s">
        <v>53</v>
      </c>
      <c r="P5347" s="7">
        <v>0</v>
      </c>
      <c r="Q5347" s="7">
        <v>0</v>
      </c>
      <c r="R5347" s="7">
        <v>3500</v>
      </c>
    </row>
    <row r="5348" spans="1:18" x14ac:dyDescent="0.25">
      <c r="A5348" s="7" t="s">
        <v>11341</v>
      </c>
      <c r="B5348" s="8">
        <v>45083</v>
      </c>
      <c r="C5348" s="7">
        <v>1</v>
      </c>
      <c r="D5348" s="7" t="s">
        <v>11342</v>
      </c>
      <c r="E5348" s="7" t="s">
        <v>592</v>
      </c>
      <c r="F5348" s="7" t="s">
        <v>11343</v>
      </c>
      <c r="G5348" s="8">
        <v>44704</v>
      </c>
      <c r="H5348" s="7" t="s">
        <v>2781</v>
      </c>
      <c r="I5348" s="7" t="s">
        <v>1719</v>
      </c>
      <c r="J5348" s="7" t="s">
        <v>1719</v>
      </c>
      <c r="K5348" s="7">
        <v>0</v>
      </c>
      <c r="L5348" s="7">
        <v>0</v>
      </c>
      <c r="M5348" s="7">
        <v>0</v>
      </c>
      <c r="N5348" s="7">
        <v>1</v>
      </c>
      <c r="O5348" s="7" t="s">
        <v>53</v>
      </c>
      <c r="P5348" s="7">
        <v>0</v>
      </c>
      <c r="Q5348" s="7">
        <v>0</v>
      </c>
      <c r="R5348" s="7">
        <v>2000</v>
      </c>
    </row>
    <row r="5349" spans="1:18" x14ac:dyDescent="0.25">
      <c r="A5349" s="7" t="s">
        <v>11344</v>
      </c>
      <c r="B5349" s="8">
        <v>45083</v>
      </c>
      <c r="C5349" s="7">
        <v>1</v>
      </c>
      <c r="D5349" s="7" t="s">
        <v>11345</v>
      </c>
      <c r="E5349" s="7" t="s">
        <v>592</v>
      </c>
      <c r="F5349" s="7" t="s">
        <v>11346</v>
      </c>
      <c r="G5349" s="8">
        <v>44726</v>
      </c>
      <c r="H5349" s="7" t="s">
        <v>2781</v>
      </c>
      <c r="I5349" s="7" t="s">
        <v>1719</v>
      </c>
      <c r="J5349" s="7" t="s">
        <v>1719</v>
      </c>
      <c r="K5349" s="7">
        <v>0</v>
      </c>
      <c r="L5349" s="7">
        <v>0</v>
      </c>
      <c r="M5349" s="7">
        <v>0</v>
      </c>
      <c r="N5349" s="7">
        <v>1</v>
      </c>
      <c r="O5349" s="7" t="s">
        <v>53</v>
      </c>
      <c r="P5349" s="7">
        <v>0</v>
      </c>
      <c r="Q5349" s="7">
        <v>0</v>
      </c>
      <c r="R5349" s="7">
        <v>2500</v>
      </c>
    </row>
    <row r="5350" spans="1:18" x14ac:dyDescent="0.25">
      <c r="A5350" s="7" t="s">
        <v>11347</v>
      </c>
      <c r="B5350" s="8">
        <v>45083</v>
      </c>
      <c r="C5350" s="7">
        <v>1</v>
      </c>
      <c r="D5350" s="7" t="s">
        <v>11348</v>
      </c>
      <c r="E5350" s="7" t="s">
        <v>592</v>
      </c>
      <c r="F5350" s="7" t="s">
        <v>11349</v>
      </c>
      <c r="G5350" s="8">
        <v>44697</v>
      </c>
      <c r="H5350" s="7" t="s">
        <v>2781</v>
      </c>
      <c r="I5350" s="7" t="s">
        <v>1719</v>
      </c>
      <c r="J5350" s="7" t="s">
        <v>1719</v>
      </c>
      <c r="K5350" s="7">
        <v>0</v>
      </c>
      <c r="L5350" s="7">
        <v>0</v>
      </c>
      <c r="M5350" s="7">
        <v>0</v>
      </c>
      <c r="N5350" s="7">
        <v>1</v>
      </c>
      <c r="O5350" s="7" t="s">
        <v>53</v>
      </c>
      <c r="P5350" s="7">
        <v>0</v>
      </c>
      <c r="Q5350" s="7">
        <v>0</v>
      </c>
      <c r="R5350" s="7">
        <v>1200</v>
      </c>
    </row>
    <row r="5351" spans="1:18" x14ac:dyDescent="0.25">
      <c r="A5351" s="7" t="s">
        <v>11350</v>
      </c>
      <c r="B5351" s="8">
        <v>45083</v>
      </c>
      <c r="C5351" s="7">
        <v>1</v>
      </c>
      <c r="D5351" s="7" t="s">
        <v>11351</v>
      </c>
      <c r="E5351" s="7" t="s">
        <v>592</v>
      </c>
      <c r="F5351" s="7" t="s">
        <v>11352</v>
      </c>
      <c r="G5351" s="8">
        <v>44697</v>
      </c>
      <c r="H5351" s="7" t="s">
        <v>2781</v>
      </c>
      <c r="I5351" s="7" t="s">
        <v>1719</v>
      </c>
      <c r="J5351" s="7" t="s">
        <v>1719</v>
      </c>
      <c r="K5351" s="7">
        <v>0</v>
      </c>
      <c r="L5351" s="7">
        <v>0</v>
      </c>
      <c r="M5351" s="7">
        <v>0</v>
      </c>
      <c r="N5351" s="7">
        <v>1</v>
      </c>
      <c r="O5351" s="7" t="s">
        <v>53</v>
      </c>
      <c r="P5351" s="7">
        <v>0</v>
      </c>
      <c r="Q5351" s="7">
        <v>0</v>
      </c>
      <c r="R5351" s="7">
        <v>20000</v>
      </c>
    </row>
    <row r="5352" spans="1:18" x14ac:dyDescent="0.25">
      <c r="A5352" s="7" t="s">
        <v>11353</v>
      </c>
      <c r="B5352" s="8">
        <v>45096</v>
      </c>
      <c r="C5352" s="7">
        <v>1</v>
      </c>
      <c r="D5352" s="7" t="s">
        <v>11354</v>
      </c>
      <c r="E5352" s="7" t="s">
        <v>592</v>
      </c>
      <c r="F5352" s="7" t="s">
        <v>11355</v>
      </c>
      <c r="G5352" s="8">
        <v>44704</v>
      </c>
      <c r="H5352" s="7" t="s">
        <v>2781</v>
      </c>
      <c r="I5352" s="7" t="s">
        <v>1719</v>
      </c>
      <c r="J5352" s="7" t="s">
        <v>1719</v>
      </c>
      <c r="K5352" s="7">
        <v>0</v>
      </c>
      <c r="L5352" s="7">
        <v>0</v>
      </c>
      <c r="M5352" s="7">
        <v>2000</v>
      </c>
      <c r="N5352" s="7">
        <v>1</v>
      </c>
      <c r="O5352" s="7" t="s">
        <v>53</v>
      </c>
      <c r="P5352" s="7">
        <v>0</v>
      </c>
      <c r="Q5352" s="7">
        <v>0</v>
      </c>
      <c r="R5352" s="7">
        <v>2000</v>
      </c>
    </row>
    <row r="5353" spans="1:18" x14ac:dyDescent="0.25">
      <c r="A5353" s="7" t="s">
        <v>11356</v>
      </c>
      <c r="B5353" s="8">
        <v>45105</v>
      </c>
      <c r="C5353" s="7">
        <v>1</v>
      </c>
      <c r="D5353" s="7" t="s">
        <v>11357</v>
      </c>
      <c r="E5353" s="7" t="s">
        <v>592</v>
      </c>
      <c r="F5353" s="7" t="s">
        <v>11358</v>
      </c>
      <c r="G5353" s="8">
        <v>45092</v>
      </c>
      <c r="H5353" s="7" t="s">
        <v>2781</v>
      </c>
      <c r="I5353" s="7"/>
      <c r="J5353" s="7"/>
      <c r="K5353" s="7">
        <v>0</v>
      </c>
      <c r="L5353" s="7">
        <v>0</v>
      </c>
      <c r="M5353" s="7">
        <v>0</v>
      </c>
      <c r="N5353" s="7">
        <v>1</v>
      </c>
      <c r="O5353" s="7" t="s">
        <v>53</v>
      </c>
      <c r="P5353" s="7">
        <v>0</v>
      </c>
      <c r="Q5353" s="7">
        <v>0</v>
      </c>
      <c r="R5353" s="7">
        <v>3698</v>
      </c>
    </row>
    <row r="5354" spans="1:18" x14ac:dyDescent="0.25">
      <c r="A5354" s="7" t="s">
        <v>11359</v>
      </c>
      <c r="B5354" s="8">
        <v>45117</v>
      </c>
      <c r="C5354" s="7">
        <v>1</v>
      </c>
      <c r="D5354" s="7" t="s">
        <v>11360</v>
      </c>
      <c r="E5354" s="7" t="s">
        <v>592</v>
      </c>
      <c r="F5354" s="7" t="s">
        <v>11361</v>
      </c>
      <c r="G5354" s="8">
        <v>45091</v>
      </c>
      <c r="H5354" s="7" t="s">
        <v>2781</v>
      </c>
      <c r="I5354" s="7"/>
      <c r="J5354" s="7"/>
      <c r="K5354" s="7">
        <v>0</v>
      </c>
      <c r="L5354" s="7">
        <v>0</v>
      </c>
      <c r="M5354" s="7">
        <v>1400</v>
      </c>
      <c r="N5354" s="7">
        <v>1</v>
      </c>
      <c r="O5354" s="7" t="s">
        <v>53</v>
      </c>
      <c r="P5354" s="7">
        <v>0</v>
      </c>
      <c r="Q5354" s="7">
        <v>0</v>
      </c>
      <c r="R5354" s="7">
        <v>1400</v>
      </c>
    </row>
    <row r="5355" spans="1:18" x14ac:dyDescent="0.25">
      <c r="A5355" s="7" t="s">
        <v>11362</v>
      </c>
      <c r="B5355" s="8">
        <v>45119</v>
      </c>
      <c r="C5355" s="7">
        <v>1</v>
      </c>
      <c r="D5355" s="7" t="s">
        <v>11363</v>
      </c>
      <c r="E5355" s="7" t="s">
        <v>592</v>
      </c>
      <c r="F5355" s="7" t="s">
        <v>11364</v>
      </c>
      <c r="G5355" s="8">
        <v>45099</v>
      </c>
      <c r="H5355" s="7" t="s">
        <v>2781</v>
      </c>
      <c r="I5355" s="7"/>
      <c r="J5355" s="7"/>
      <c r="K5355" s="7">
        <v>0</v>
      </c>
      <c r="L5355" s="7">
        <v>0</v>
      </c>
      <c r="M5355" s="7">
        <v>1250</v>
      </c>
      <c r="N5355" s="7">
        <v>1</v>
      </c>
      <c r="O5355" s="7" t="s">
        <v>53</v>
      </c>
      <c r="P5355" s="7">
        <v>0</v>
      </c>
      <c r="Q5355" s="7">
        <v>0</v>
      </c>
      <c r="R5355" s="7">
        <v>1250</v>
      </c>
    </row>
    <row r="5356" spans="1:18" x14ac:dyDescent="0.25">
      <c r="A5356" s="7" t="s">
        <v>11365</v>
      </c>
      <c r="B5356" s="8">
        <v>45132</v>
      </c>
      <c r="C5356" s="7">
        <v>1</v>
      </c>
      <c r="D5356" s="7" t="s">
        <v>11366</v>
      </c>
      <c r="E5356" s="7" t="s">
        <v>592</v>
      </c>
      <c r="F5356" s="7" t="s">
        <v>11367</v>
      </c>
      <c r="G5356" s="8">
        <v>45127</v>
      </c>
      <c r="H5356" s="7" t="s">
        <v>2781</v>
      </c>
      <c r="I5356" s="7"/>
      <c r="J5356" s="7"/>
      <c r="K5356" s="7">
        <v>0</v>
      </c>
      <c r="L5356" s="7">
        <v>0</v>
      </c>
      <c r="M5356" s="7">
        <v>0</v>
      </c>
      <c r="N5356" s="7">
        <v>1</v>
      </c>
      <c r="O5356" s="7" t="s">
        <v>53</v>
      </c>
      <c r="P5356" s="7">
        <v>0</v>
      </c>
      <c r="Q5356" s="7">
        <v>0</v>
      </c>
      <c r="R5356" s="7">
        <v>1307</v>
      </c>
    </row>
    <row r="5357" spans="1:18" x14ac:dyDescent="0.25">
      <c r="A5357" s="7" t="s">
        <v>11368</v>
      </c>
      <c r="B5357" s="8">
        <v>45132</v>
      </c>
      <c r="C5357" s="7">
        <v>1</v>
      </c>
      <c r="D5357" s="7" t="s">
        <v>11369</v>
      </c>
      <c r="E5357" s="7" t="s">
        <v>592</v>
      </c>
      <c r="F5357" s="7" t="s">
        <v>11370</v>
      </c>
      <c r="G5357" s="8">
        <v>45041</v>
      </c>
      <c r="H5357" s="7" t="s">
        <v>2781</v>
      </c>
      <c r="I5357" s="7"/>
      <c r="J5357" s="7"/>
      <c r="K5357" s="7">
        <v>0</v>
      </c>
      <c r="L5357" s="7">
        <v>0</v>
      </c>
      <c r="M5357" s="7">
        <v>150</v>
      </c>
      <c r="N5357" s="7">
        <v>1</v>
      </c>
      <c r="O5357" s="7" t="s">
        <v>71</v>
      </c>
      <c r="P5357" s="7">
        <v>0</v>
      </c>
      <c r="Q5357" s="7">
        <v>0</v>
      </c>
      <c r="R5357" s="7">
        <v>150</v>
      </c>
    </row>
    <row r="5358" spans="1:18" x14ac:dyDescent="0.25">
      <c r="A5358" s="7" t="s">
        <v>11371</v>
      </c>
      <c r="B5358" s="8">
        <v>45149</v>
      </c>
      <c r="C5358" s="7">
        <v>1</v>
      </c>
      <c r="D5358" s="7" t="s">
        <v>11372</v>
      </c>
      <c r="E5358" s="7" t="s">
        <v>592</v>
      </c>
      <c r="F5358" s="7" t="s">
        <v>11373</v>
      </c>
      <c r="G5358" s="11">
        <v>45126</v>
      </c>
      <c r="H5358" s="7" t="s">
        <v>2781</v>
      </c>
      <c r="I5358" s="7"/>
      <c r="J5358" s="7"/>
      <c r="K5358" s="7">
        <v>0</v>
      </c>
      <c r="L5358" s="7">
        <v>0</v>
      </c>
      <c r="M5358" s="7">
        <v>10000</v>
      </c>
      <c r="N5358" s="7">
        <v>1</v>
      </c>
      <c r="O5358" s="7" t="s">
        <v>53</v>
      </c>
      <c r="P5358" s="7">
        <v>0</v>
      </c>
      <c r="Q5358" s="7">
        <v>0</v>
      </c>
      <c r="R5358" s="7">
        <v>10000</v>
      </c>
    </row>
    <row r="5359" spans="1:18" x14ac:dyDescent="0.25">
      <c r="A5359" s="7" t="s">
        <v>11374</v>
      </c>
      <c r="B5359" s="8">
        <v>45149</v>
      </c>
      <c r="C5359" s="7">
        <v>1</v>
      </c>
      <c r="D5359" s="7" t="s">
        <v>11375</v>
      </c>
      <c r="E5359" s="7" t="s">
        <v>592</v>
      </c>
      <c r="F5359" s="7" t="s">
        <v>11376</v>
      </c>
      <c r="G5359" s="11">
        <v>45146</v>
      </c>
      <c r="H5359" s="7" t="s">
        <v>2781</v>
      </c>
      <c r="I5359" s="7"/>
      <c r="J5359" s="7"/>
      <c r="K5359" s="7">
        <v>0</v>
      </c>
      <c r="L5359" s="7">
        <v>0</v>
      </c>
      <c r="M5359" s="7">
        <v>22000</v>
      </c>
      <c r="N5359" s="7">
        <v>1</v>
      </c>
      <c r="O5359" s="7" t="s">
        <v>53</v>
      </c>
      <c r="P5359" s="7">
        <v>0</v>
      </c>
      <c r="Q5359" s="7">
        <v>0</v>
      </c>
      <c r="R5359" s="7">
        <v>22000</v>
      </c>
    </row>
    <row r="5360" spans="1:18" x14ac:dyDescent="0.25">
      <c r="A5360" s="7" t="s">
        <v>11377</v>
      </c>
      <c r="B5360" s="8">
        <v>45175</v>
      </c>
      <c r="C5360" s="7">
        <v>1</v>
      </c>
      <c r="D5360" s="7" t="s">
        <v>11378</v>
      </c>
      <c r="E5360" s="7" t="s">
        <v>592</v>
      </c>
      <c r="F5360" s="7" t="s">
        <v>11379</v>
      </c>
      <c r="G5360" s="11">
        <v>44974</v>
      </c>
      <c r="H5360" s="7" t="s">
        <v>2781</v>
      </c>
      <c r="I5360" s="7"/>
      <c r="J5360" s="7"/>
      <c r="K5360" s="7">
        <v>0</v>
      </c>
      <c r="L5360" s="7">
        <v>0</v>
      </c>
      <c r="M5360" s="7">
        <v>12</v>
      </c>
      <c r="N5360" s="7">
        <v>1</v>
      </c>
      <c r="O5360" s="7" t="s">
        <v>71</v>
      </c>
      <c r="P5360" s="7">
        <v>0</v>
      </c>
      <c r="Q5360" s="7">
        <v>0</v>
      </c>
      <c r="R5360" s="7">
        <v>52</v>
      </c>
    </row>
    <row r="5361" spans="1:18" x14ac:dyDescent="0.25">
      <c r="A5361" s="7" t="s">
        <v>11380</v>
      </c>
      <c r="B5361" s="8">
        <v>45182</v>
      </c>
      <c r="C5361" s="7">
        <v>1</v>
      </c>
      <c r="D5361" s="7" t="s">
        <v>11381</v>
      </c>
      <c r="E5361" s="7" t="s">
        <v>592</v>
      </c>
      <c r="F5361" s="7" t="s">
        <v>11382</v>
      </c>
      <c r="G5361" s="11">
        <v>44987</v>
      </c>
      <c r="H5361" s="7" t="s">
        <v>2781</v>
      </c>
      <c r="I5361" s="7"/>
      <c r="J5361" s="7"/>
      <c r="K5361" s="7">
        <v>0</v>
      </c>
      <c r="L5361" s="7">
        <v>0</v>
      </c>
      <c r="M5361" s="7">
        <v>15</v>
      </c>
      <c r="N5361" s="7">
        <v>1</v>
      </c>
      <c r="O5361" s="7" t="s">
        <v>71</v>
      </c>
      <c r="P5361" s="7">
        <v>0</v>
      </c>
      <c r="Q5361" s="7">
        <v>0</v>
      </c>
      <c r="R5361" s="7">
        <v>30</v>
      </c>
    </row>
    <row r="5362" spans="1:18" x14ac:dyDescent="0.25">
      <c r="A5362" s="7" t="s">
        <v>11383</v>
      </c>
      <c r="B5362" s="8">
        <v>45224</v>
      </c>
      <c r="C5362" s="7">
        <v>1</v>
      </c>
      <c r="D5362" s="7" t="s">
        <v>11384</v>
      </c>
      <c r="E5362" s="7" t="s">
        <v>592</v>
      </c>
      <c r="F5362" s="7" t="s">
        <v>11385</v>
      </c>
      <c r="G5362" s="11">
        <v>45027</v>
      </c>
      <c r="H5362" s="7" t="s">
        <v>2781</v>
      </c>
      <c r="I5362" s="7"/>
      <c r="J5362" s="7"/>
      <c r="K5362" s="7">
        <v>0</v>
      </c>
      <c r="L5362" s="7">
        <v>0</v>
      </c>
      <c r="M5362" s="7">
        <v>50</v>
      </c>
      <c r="N5362" s="7">
        <v>1</v>
      </c>
      <c r="O5362" s="7" t="s">
        <v>71</v>
      </c>
      <c r="P5362" s="7">
        <v>0</v>
      </c>
      <c r="Q5362" s="7">
        <v>0</v>
      </c>
      <c r="R5362" s="7">
        <v>50</v>
      </c>
    </row>
    <row r="5363" spans="1:18" x14ac:dyDescent="0.25">
      <c r="A5363" s="7" t="s">
        <v>11386</v>
      </c>
      <c r="B5363" s="8">
        <v>45233</v>
      </c>
      <c r="C5363" s="7">
        <v>1</v>
      </c>
      <c r="D5363" s="7" t="s">
        <v>11387</v>
      </c>
      <c r="E5363" s="7" t="s">
        <v>592</v>
      </c>
      <c r="F5363" s="7" t="s">
        <v>11388</v>
      </c>
      <c r="G5363" s="11">
        <v>45196</v>
      </c>
      <c r="H5363" s="7" t="s">
        <v>2781</v>
      </c>
      <c r="I5363" s="7"/>
      <c r="J5363" s="7"/>
      <c r="K5363" s="7">
        <v>0</v>
      </c>
      <c r="L5363" s="7">
        <v>0</v>
      </c>
      <c r="M5363" s="7">
        <v>7850</v>
      </c>
      <c r="N5363" s="7">
        <v>1</v>
      </c>
      <c r="O5363" s="7" t="s">
        <v>53</v>
      </c>
      <c r="P5363" s="7">
        <v>0</v>
      </c>
      <c r="Q5363" s="7">
        <v>0</v>
      </c>
      <c r="R5363" s="7">
        <v>7850</v>
      </c>
    </row>
    <row r="5364" spans="1:18" x14ac:dyDescent="0.25">
      <c r="A5364" s="7" t="s">
        <v>11389</v>
      </c>
      <c r="B5364" s="8">
        <v>45233</v>
      </c>
      <c r="C5364" s="7">
        <v>1</v>
      </c>
      <c r="D5364" s="7" t="s">
        <v>11390</v>
      </c>
      <c r="E5364" s="7" t="s">
        <v>592</v>
      </c>
      <c r="F5364" s="7" t="s">
        <v>11391</v>
      </c>
      <c r="G5364" s="11">
        <v>45224</v>
      </c>
      <c r="H5364" s="7" t="s">
        <v>2781</v>
      </c>
      <c r="I5364" s="7"/>
      <c r="J5364" s="7"/>
      <c r="K5364" s="7">
        <v>0</v>
      </c>
      <c r="L5364" s="7">
        <v>0</v>
      </c>
      <c r="M5364" s="7">
        <v>36</v>
      </c>
      <c r="N5364" s="7">
        <v>1</v>
      </c>
      <c r="O5364" s="7" t="s">
        <v>71</v>
      </c>
      <c r="P5364" s="7">
        <v>0</v>
      </c>
      <c r="Q5364" s="7">
        <v>0</v>
      </c>
      <c r="R5364" s="7">
        <v>36</v>
      </c>
    </row>
    <row r="5365" spans="1:18" x14ac:dyDescent="0.25">
      <c r="A5365" s="7" t="s">
        <v>11392</v>
      </c>
      <c r="B5365" s="8">
        <v>45246</v>
      </c>
      <c r="C5365" s="7">
        <v>1</v>
      </c>
      <c r="D5365" s="7" t="s">
        <v>11393</v>
      </c>
      <c r="E5365" s="7" t="s">
        <v>592</v>
      </c>
      <c r="F5365" s="7" t="s">
        <v>11394</v>
      </c>
      <c r="G5365" s="11">
        <v>45136</v>
      </c>
      <c r="H5365" s="7" t="s">
        <v>2781</v>
      </c>
      <c r="I5365" s="7"/>
      <c r="J5365" s="7"/>
      <c r="K5365" s="7">
        <v>0</v>
      </c>
      <c r="L5365" s="7">
        <v>0</v>
      </c>
      <c r="M5365" s="7">
        <v>3810</v>
      </c>
      <c r="N5365" s="7">
        <v>1</v>
      </c>
      <c r="O5365" s="7" t="s">
        <v>53</v>
      </c>
      <c r="P5365" s="7">
        <v>0</v>
      </c>
      <c r="Q5365" s="7">
        <v>0</v>
      </c>
      <c r="R5365" s="7">
        <v>3810</v>
      </c>
    </row>
    <row r="5366" spans="1:18" x14ac:dyDescent="0.25">
      <c r="A5366" s="7" t="s">
        <v>11395</v>
      </c>
      <c r="B5366" s="8">
        <v>45246</v>
      </c>
      <c r="C5366" s="7">
        <v>1</v>
      </c>
      <c r="D5366" s="7" t="s">
        <v>11396</v>
      </c>
      <c r="E5366" s="7" t="s">
        <v>592</v>
      </c>
      <c r="F5366" s="7" t="s">
        <v>11397</v>
      </c>
      <c r="G5366" s="11">
        <v>44791</v>
      </c>
      <c r="H5366" s="7" t="s">
        <v>2781</v>
      </c>
      <c r="I5366" s="7"/>
      <c r="J5366" s="7"/>
      <c r="K5366" s="7">
        <v>0</v>
      </c>
      <c r="L5366" s="7">
        <v>0</v>
      </c>
      <c r="M5366" s="7">
        <v>727.84</v>
      </c>
      <c r="N5366" s="7">
        <v>1</v>
      </c>
      <c r="O5366" s="7" t="s">
        <v>53</v>
      </c>
      <c r="P5366" s="7">
        <v>0</v>
      </c>
      <c r="Q5366" s="7">
        <v>0</v>
      </c>
      <c r="R5366" s="7">
        <v>727.84</v>
      </c>
    </row>
    <row r="5367" spans="1:18" x14ac:dyDescent="0.25">
      <c r="A5367" s="7" t="s">
        <v>11398</v>
      </c>
      <c r="B5367" s="8">
        <v>45246</v>
      </c>
      <c r="C5367" s="7">
        <v>1</v>
      </c>
      <c r="D5367" s="7" t="s">
        <v>11399</v>
      </c>
      <c r="E5367" s="7" t="s">
        <v>592</v>
      </c>
      <c r="F5367" s="7" t="s">
        <v>11400</v>
      </c>
      <c r="G5367" s="11">
        <v>44797</v>
      </c>
      <c r="H5367" s="7" t="s">
        <v>2781</v>
      </c>
      <c r="I5367" s="7"/>
      <c r="J5367" s="7"/>
      <c r="K5367" s="7">
        <v>0</v>
      </c>
      <c r="L5367" s="7">
        <v>0</v>
      </c>
      <c r="M5367" s="7">
        <v>2148</v>
      </c>
      <c r="N5367" s="7">
        <v>1</v>
      </c>
      <c r="O5367" s="7" t="s">
        <v>53</v>
      </c>
      <c r="P5367" s="7">
        <v>0</v>
      </c>
      <c r="Q5367" s="7">
        <v>0</v>
      </c>
      <c r="R5367" s="7">
        <v>2148</v>
      </c>
    </row>
    <row r="5368" spans="1:18" x14ac:dyDescent="0.25">
      <c r="A5368" s="7" t="s">
        <v>11401</v>
      </c>
      <c r="B5368" s="8">
        <v>45246</v>
      </c>
      <c r="C5368" s="7">
        <v>1</v>
      </c>
      <c r="D5368" s="7" t="s">
        <v>11402</v>
      </c>
      <c r="E5368" s="7" t="s">
        <v>592</v>
      </c>
      <c r="F5368" s="7" t="s">
        <v>11403</v>
      </c>
      <c r="G5368" s="11">
        <v>45187</v>
      </c>
      <c r="H5368" s="7" t="s">
        <v>2781</v>
      </c>
      <c r="I5368" s="7"/>
      <c r="J5368" s="7"/>
      <c r="K5368" s="7">
        <v>0</v>
      </c>
      <c r="L5368" s="7">
        <v>0</v>
      </c>
      <c r="M5368" s="7">
        <v>1547</v>
      </c>
      <c r="N5368" s="7">
        <v>1</v>
      </c>
      <c r="O5368" s="7" t="s">
        <v>53</v>
      </c>
      <c r="P5368" s="7">
        <v>0</v>
      </c>
      <c r="Q5368" s="7">
        <v>0</v>
      </c>
      <c r="R5368" s="7">
        <v>1547</v>
      </c>
    </row>
    <row r="5369" spans="1:18" x14ac:dyDescent="0.25">
      <c r="A5369" s="7" t="s">
        <v>11404</v>
      </c>
      <c r="B5369" s="8">
        <v>45246</v>
      </c>
      <c r="C5369" s="7">
        <v>1</v>
      </c>
      <c r="D5369" s="7" t="s">
        <v>11405</v>
      </c>
      <c r="E5369" s="7" t="s">
        <v>592</v>
      </c>
      <c r="F5369" s="7" t="s">
        <v>11406</v>
      </c>
      <c r="G5369" s="11">
        <v>45227</v>
      </c>
      <c r="H5369" s="7" t="s">
        <v>2781</v>
      </c>
      <c r="I5369" s="7"/>
      <c r="J5369" s="7"/>
      <c r="K5369" s="7">
        <v>0</v>
      </c>
      <c r="L5369" s="7">
        <v>0</v>
      </c>
      <c r="M5369" s="7">
        <v>2172</v>
      </c>
      <c r="N5369" s="7">
        <v>1</v>
      </c>
      <c r="O5369" s="7" t="s">
        <v>53</v>
      </c>
      <c r="P5369" s="7">
        <v>0</v>
      </c>
      <c r="Q5369" s="7">
        <v>0</v>
      </c>
      <c r="R5369" s="7">
        <v>2172</v>
      </c>
    </row>
    <row r="5370" spans="1:18" x14ac:dyDescent="0.25">
      <c r="A5370" s="7" t="s">
        <v>11407</v>
      </c>
      <c r="B5370" s="8">
        <v>45251</v>
      </c>
      <c r="C5370" s="7">
        <v>1</v>
      </c>
      <c r="D5370" s="7" t="s">
        <v>11408</v>
      </c>
      <c r="E5370" s="7" t="s">
        <v>592</v>
      </c>
      <c r="F5370" s="7" t="s">
        <v>11409</v>
      </c>
      <c r="G5370" s="11">
        <v>45129</v>
      </c>
      <c r="H5370" s="7" t="s">
        <v>2781</v>
      </c>
      <c r="I5370" s="7"/>
      <c r="J5370" s="7"/>
      <c r="K5370" s="7">
        <v>0</v>
      </c>
      <c r="L5370" s="7">
        <v>0</v>
      </c>
      <c r="M5370" s="7">
        <v>3000</v>
      </c>
      <c r="N5370" s="7">
        <v>1</v>
      </c>
      <c r="O5370" s="7" t="s">
        <v>53</v>
      </c>
      <c r="P5370" s="7">
        <v>0</v>
      </c>
      <c r="Q5370" s="7">
        <v>0</v>
      </c>
      <c r="R5370" s="7">
        <v>3000</v>
      </c>
    </row>
    <row r="5371" spans="1:18" x14ac:dyDescent="0.25">
      <c r="A5371" s="7" t="s">
        <v>11410</v>
      </c>
      <c r="B5371" s="8">
        <v>45252</v>
      </c>
      <c r="C5371" s="7">
        <v>1</v>
      </c>
      <c r="D5371" s="7" t="s">
        <v>11411</v>
      </c>
      <c r="E5371" s="7" t="s">
        <v>592</v>
      </c>
      <c r="F5371" s="7" t="s">
        <v>11412</v>
      </c>
      <c r="G5371" s="11">
        <v>45209</v>
      </c>
      <c r="H5371" s="7" t="s">
        <v>2781</v>
      </c>
      <c r="I5371" s="7"/>
      <c r="J5371" s="7"/>
      <c r="K5371" s="7">
        <v>0</v>
      </c>
      <c r="L5371" s="7">
        <v>0</v>
      </c>
      <c r="M5371" s="7">
        <v>1400</v>
      </c>
      <c r="N5371" s="7">
        <v>1</v>
      </c>
      <c r="O5371" s="7" t="s">
        <v>53</v>
      </c>
      <c r="P5371" s="7">
        <v>0</v>
      </c>
      <c r="Q5371" s="7">
        <v>0</v>
      </c>
      <c r="R5371" s="7">
        <v>1400</v>
      </c>
    </row>
    <row r="5372" spans="1:18" x14ac:dyDescent="0.25">
      <c r="A5372" s="7" t="s">
        <v>11413</v>
      </c>
      <c r="B5372" s="8">
        <v>45252</v>
      </c>
      <c r="C5372" s="7">
        <v>1</v>
      </c>
      <c r="D5372" s="7" t="s">
        <v>11414</v>
      </c>
      <c r="E5372" s="7" t="s">
        <v>592</v>
      </c>
      <c r="F5372" s="7" t="s">
        <v>11415</v>
      </c>
      <c r="G5372" s="11">
        <v>45139</v>
      </c>
      <c r="H5372" s="7" t="s">
        <v>2781</v>
      </c>
      <c r="I5372" s="7"/>
      <c r="J5372" s="7"/>
      <c r="K5372" s="7">
        <v>0</v>
      </c>
      <c r="L5372" s="7">
        <v>0</v>
      </c>
      <c r="M5372" s="7">
        <v>882</v>
      </c>
      <c r="N5372" s="7">
        <v>1</v>
      </c>
      <c r="O5372" s="7" t="s">
        <v>53</v>
      </c>
      <c r="P5372" s="7">
        <v>0</v>
      </c>
      <c r="Q5372" s="7">
        <v>0</v>
      </c>
      <c r="R5372" s="7">
        <v>882</v>
      </c>
    </row>
    <row r="5373" spans="1:18" x14ac:dyDescent="0.25">
      <c r="A5373" s="7" t="s">
        <v>11416</v>
      </c>
      <c r="B5373" s="8">
        <v>45271</v>
      </c>
      <c r="C5373" s="7">
        <v>1</v>
      </c>
      <c r="D5373" s="7" t="s">
        <v>11417</v>
      </c>
      <c r="E5373" s="7" t="s">
        <v>592</v>
      </c>
      <c r="F5373" s="7" t="s">
        <v>11418</v>
      </c>
      <c r="G5373" s="11">
        <v>44728</v>
      </c>
      <c r="H5373" s="7" t="s">
        <v>2781</v>
      </c>
      <c r="I5373" s="7"/>
      <c r="J5373" s="7"/>
      <c r="K5373" s="7">
        <v>0</v>
      </c>
      <c r="L5373" s="7">
        <v>0</v>
      </c>
      <c r="M5373" s="7">
        <v>557.64</v>
      </c>
      <c r="N5373" s="7">
        <v>1</v>
      </c>
      <c r="O5373" s="7" t="s">
        <v>53</v>
      </c>
      <c r="P5373" s="7">
        <v>0</v>
      </c>
      <c r="Q5373" s="7">
        <v>0</v>
      </c>
      <c r="R5373" s="7">
        <v>557.64</v>
      </c>
    </row>
    <row r="5374" spans="1:18" x14ac:dyDescent="0.25">
      <c r="A5374" s="7" t="s">
        <v>11419</v>
      </c>
      <c r="B5374" s="8">
        <v>45254</v>
      </c>
      <c r="C5374" s="7">
        <v>1</v>
      </c>
      <c r="D5374" s="7" t="s">
        <v>11420</v>
      </c>
      <c r="E5374" s="7" t="s">
        <v>592</v>
      </c>
      <c r="F5374" s="7" t="s">
        <v>11421</v>
      </c>
      <c r="G5374" s="11">
        <v>45218</v>
      </c>
      <c r="H5374" s="7" t="s">
        <v>2781</v>
      </c>
      <c r="I5374" s="7"/>
      <c r="J5374" s="7"/>
      <c r="K5374" s="7">
        <v>0</v>
      </c>
      <c r="L5374" s="7">
        <v>0</v>
      </c>
      <c r="M5374" s="7">
        <v>200000</v>
      </c>
      <c r="N5374" s="7">
        <v>1</v>
      </c>
      <c r="O5374" s="7" t="s">
        <v>53</v>
      </c>
      <c r="P5374" s="7">
        <v>0</v>
      </c>
      <c r="Q5374" s="7">
        <v>0</v>
      </c>
      <c r="R5374" s="7">
        <v>200000</v>
      </c>
    </row>
    <row r="5375" spans="1:18" x14ac:dyDescent="0.25">
      <c r="A5375" s="7" t="s">
        <v>11422</v>
      </c>
      <c r="B5375" s="8">
        <v>45264</v>
      </c>
      <c r="C5375" s="7">
        <v>1</v>
      </c>
      <c r="D5375" s="7" t="s">
        <v>11423</v>
      </c>
      <c r="E5375" s="7" t="s">
        <v>592</v>
      </c>
      <c r="F5375" s="7" t="s">
        <v>11424</v>
      </c>
      <c r="G5375" s="11">
        <v>45232</v>
      </c>
      <c r="H5375" s="7" t="s">
        <v>2781</v>
      </c>
      <c r="I5375" s="7"/>
      <c r="J5375" s="7"/>
      <c r="K5375" s="7">
        <v>0</v>
      </c>
      <c r="L5375" s="7">
        <v>0</v>
      </c>
      <c r="M5375" s="7">
        <v>167760</v>
      </c>
      <c r="N5375" s="7">
        <v>1</v>
      </c>
      <c r="O5375" s="7" t="s">
        <v>53</v>
      </c>
      <c r="P5375" s="7">
        <v>0</v>
      </c>
      <c r="Q5375" s="7">
        <v>0</v>
      </c>
      <c r="R5375" s="7">
        <v>167760</v>
      </c>
    </row>
    <row r="5376" spans="1:18" x14ac:dyDescent="0.25">
      <c r="A5376" s="7" t="s">
        <v>11425</v>
      </c>
      <c r="B5376" s="8">
        <v>45266</v>
      </c>
      <c r="C5376" s="7">
        <v>1</v>
      </c>
      <c r="D5376" s="7" t="s">
        <v>11426</v>
      </c>
      <c r="E5376" s="7" t="s">
        <v>592</v>
      </c>
      <c r="F5376" s="7" t="s">
        <v>11427</v>
      </c>
      <c r="G5376" s="11">
        <v>44851</v>
      </c>
      <c r="H5376" s="7" t="s">
        <v>2781</v>
      </c>
      <c r="I5376" s="7"/>
      <c r="J5376" s="7"/>
      <c r="K5376" s="7">
        <v>0</v>
      </c>
      <c r="L5376" s="7">
        <v>0</v>
      </c>
      <c r="M5376" s="7">
        <v>414</v>
      </c>
      <c r="N5376" s="7">
        <v>1</v>
      </c>
      <c r="O5376" s="7" t="s">
        <v>71</v>
      </c>
      <c r="P5376" s="7">
        <v>0</v>
      </c>
      <c r="Q5376" s="7">
        <v>0</v>
      </c>
      <c r="R5376" s="7">
        <v>414</v>
      </c>
    </row>
    <row r="5377" spans="1:18" x14ac:dyDescent="0.25">
      <c r="A5377" s="7" t="s">
        <v>11428</v>
      </c>
      <c r="B5377" s="8">
        <v>45267</v>
      </c>
      <c r="C5377" s="7">
        <v>2</v>
      </c>
      <c r="D5377" s="7" t="s">
        <v>11429</v>
      </c>
      <c r="E5377" s="7" t="s">
        <v>592</v>
      </c>
      <c r="F5377" s="7" t="s">
        <v>11430</v>
      </c>
      <c r="G5377" s="11">
        <v>45031</v>
      </c>
      <c r="H5377" s="7" t="s">
        <v>2781</v>
      </c>
      <c r="I5377" s="7"/>
      <c r="J5377" s="7"/>
      <c r="K5377" s="7">
        <v>0</v>
      </c>
      <c r="L5377" s="7">
        <v>0</v>
      </c>
      <c r="M5377" s="7">
        <v>165</v>
      </c>
      <c r="N5377" s="7">
        <v>1</v>
      </c>
      <c r="O5377" s="7" t="s">
        <v>71</v>
      </c>
      <c r="P5377" s="7">
        <v>0</v>
      </c>
      <c r="Q5377" s="7">
        <v>0</v>
      </c>
      <c r="R5377" s="7">
        <v>165</v>
      </c>
    </row>
    <row r="5378" spans="1:18" x14ac:dyDescent="0.25">
      <c r="A5378" s="7" t="s">
        <v>11431</v>
      </c>
      <c r="B5378" s="8">
        <v>45278</v>
      </c>
      <c r="C5378" s="7">
        <v>1</v>
      </c>
      <c r="D5378" s="7" t="s">
        <v>11432</v>
      </c>
      <c r="E5378" s="7" t="s">
        <v>592</v>
      </c>
      <c r="F5378" s="7" t="s">
        <v>11433</v>
      </c>
      <c r="G5378" s="11">
        <v>45276</v>
      </c>
      <c r="H5378" s="7" t="s">
        <v>2781</v>
      </c>
      <c r="I5378" s="7"/>
      <c r="J5378" s="7"/>
      <c r="K5378" s="7">
        <v>0</v>
      </c>
      <c r="L5378" s="7">
        <v>0</v>
      </c>
      <c r="M5378" s="7">
        <v>2005</v>
      </c>
      <c r="N5378" s="7">
        <v>1</v>
      </c>
      <c r="O5378" s="7" t="s">
        <v>53</v>
      </c>
      <c r="P5378" s="7">
        <v>0</v>
      </c>
      <c r="Q5378" s="7">
        <v>0</v>
      </c>
      <c r="R5378" s="7">
        <v>2005</v>
      </c>
    </row>
    <row r="5379" spans="1:18" x14ac:dyDescent="0.25">
      <c r="A5379" s="7" t="s">
        <v>11434</v>
      </c>
      <c r="B5379" s="8">
        <v>45295</v>
      </c>
      <c r="C5379" s="7">
        <v>1</v>
      </c>
      <c r="D5379" s="7" t="s">
        <v>11435</v>
      </c>
      <c r="E5379" s="7" t="s">
        <v>592</v>
      </c>
      <c r="F5379" s="7" t="s">
        <v>11436</v>
      </c>
      <c r="G5379" s="11">
        <v>45289</v>
      </c>
      <c r="H5379" s="7" t="s">
        <v>2781</v>
      </c>
      <c r="I5379" s="7"/>
      <c r="J5379" s="7"/>
      <c r="K5379" s="7">
        <v>0</v>
      </c>
      <c r="L5379" s="7">
        <v>0</v>
      </c>
      <c r="M5379" s="7">
        <v>28.06</v>
      </c>
      <c r="N5379" s="7">
        <v>1</v>
      </c>
      <c r="O5379" s="7" t="s">
        <v>937</v>
      </c>
      <c r="P5379" s="7">
        <v>0</v>
      </c>
      <c r="Q5379" s="7">
        <v>0</v>
      </c>
      <c r="R5379" s="7">
        <v>28.06</v>
      </c>
    </row>
    <row r="5380" spans="1:18" x14ac:dyDescent="0.25">
      <c r="A5380" s="7" t="s">
        <v>11437</v>
      </c>
      <c r="B5380" s="8">
        <v>45311</v>
      </c>
      <c r="C5380" s="7">
        <v>1</v>
      </c>
      <c r="D5380" s="7" t="s">
        <v>11438</v>
      </c>
      <c r="E5380" s="7" t="s">
        <v>592</v>
      </c>
      <c r="F5380" s="7" t="s">
        <v>11439</v>
      </c>
      <c r="G5380" s="11">
        <v>45287</v>
      </c>
      <c r="H5380" s="7" t="s">
        <v>2781</v>
      </c>
      <c r="I5380" s="7"/>
      <c r="J5380" s="7"/>
      <c r="K5380" s="7">
        <v>0</v>
      </c>
      <c r="L5380" s="7">
        <v>0</v>
      </c>
      <c r="M5380" s="7">
        <v>1547</v>
      </c>
      <c r="N5380" s="7">
        <v>1</v>
      </c>
      <c r="O5380" s="7" t="s">
        <v>53</v>
      </c>
      <c r="P5380" s="7">
        <v>0</v>
      </c>
      <c r="Q5380" s="7">
        <v>0</v>
      </c>
      <c r="R5380" s="7">
        <v>1547</v>
      </c>
    </row>
    <row r="5381" spans="1:18" x14ac:dyDescent="0.25">
      <c r="A5381" s="7" t="s">
        <v>11440</v>
      </c>
      <c r="B5381" s="8">
        <v>45315</v>
      </c>
      <c r="C5381" s="7">
        <v>1</v>
      </c>
      <c r="D5381" s="7" t="s">
        <v>11441</v>
      </c>
      <c r="E5381" s="7" t="s">
        <v>592</v>
      </c>
      <c r="F5381" s="7" t="s">
        <v>11442</v>
      </c>
      <c r="G5381" s="11">
        <v>45311</v>
      </c>
      <c r="H5381" s="7" t="s">
        <v>2781</v>
      </c>
      <c r="I5381" s="7"/>
      <c r="J5381" s="7"/>
      <c r="K5381" s="7">
        <v>0</v>
      </c>
      <c r="L5381" s="7">
        <v>0</v>
      </c>
      <c r="M5381" s="7">
        <v>150</v>
      </c>
      <c r="N5381" s="7">
        <v>1</v>
      </c>
      <c r="O5381" s="7" t="s">
        <v>71</v>
      </c>
      <c r="P5381" s="7">
        <v>0</v>
      </c>
      <c r="Q5381" s="7">
        <v>0</v>
      </c>
      <c r="R5381" s="7">
        <v>150</v>
      </c>
    </row>
    <row r="5382" spans="1:18" x14ac:dyDescent="0.25">
      <c r="A5382" s="7" t="s">
        <v>11443</v>
      </c>
      <c r="B5382" s="8">
        <v>45316</v>
      </c>
      <c r="C5382" s="7">
        <v>1</v>
      </c>
      <c r="D5382" s="7" t="s">
        <v>11444</v>
      </c>
      <c r="E5382" s="7" t="s">
        <v>592</v>
      </c>
      <c r="F5382" s="7" t="s">
        <v>11445</v>
      </c>
      <c r="G5382" s="11">
        <v>45315</v>
      </c>
      <c r="H5382" s="7" t="s">
        <v>2781</v>
      </c>
      <c r="I5382" s="7"/>
      <c r="J5382" s="7"/>
      <c r="K5382" s="7">
        <v>0</v>
      </c>
      <c r="L5382" s="7">
        <v>0</v>
      </c>
      <c r="M5382" s="7">
        <v>1322</v>
      </c>
      <c r="N5382" s="7">
        <v>1</v>
      </c>
      <c r="O5382" s="7" t="s">
        <v>53</v>
      </c>
      <c r="P5382" s="7">
        <v>0</v>
      </c>
      <c r="Q5382" s="7">
        <v>0</v>
      </c>
      <c r="R5382" s="7">
        <v>1322</v>
      </c>
    </row>
    <row r="5383" spans="1:18" x14ac:dyDescent="0.25">
      <c r="A5383" s="7" t="s">
        <v>11446</v>
      </c>
      <c r="B5383" s="8">
        <v>45324</v>
      </c>
      <c r="C5383" s="7">
        <v>1</v>
      </c>
      <c r="D5383" s="7" t="s">
        <v>11447</v>
      </c>
      <c r="E5383" s="7" t="s">
        <v>592</v>
      </c>
      <c r="F5383" s="7" t="s">
        <v>11448</v>
      </c>
      <c r="G5383" s="11">
        <v>45320</v>
      </c>
      <c r="H5383" s="7" t="s">
        <v>2781</v>
      </c>
      <c r="I5383" s="7"/>
      <c r="J5383" s="7"/>
      <c r="K5383" s="7">
        <v>0</v>
      </c>
      <c r="L5383" s="7">
        <v>0</v>
      </c>
      <c r="M5383" s="7">
        <v>2750</v>
      </c>
      <c r="N5383" s="7">
        <v>1</v>
      </c>
      <c r="O5383" s="7" t="s">
        <v>53</v>
      </c>
      <c r="P5383" s="7">
        <v>0</v>
      </c>
      <c r="Q5383" s="7">
        <v>0</v>
      </c>
      <c r="R5383" s="7">
        <v>2750</v>
      </c>
    </row>
    <row r="5384" spans="1:18" x14ac:dyDescent="0.25">
      <c r="A5384" s="7" t="s">
        <v>11449</v>
      </c>
      <c r="B5384" s="8">
        <v>45325</v>
      </c>
      <c r="C5384" s="7">
        <v>1</v>
      </c>
      <c r="D5384" s="7" t="s">
        <v>11450</v>
      </c>
      <c r="E5384" s="7" t="s">
        <v>592</v>
      </c>
      <c r="F5384" s="7" t="s">
        <v>11451</v>
      </c>
      <c r="G5384" s="11">
        <v>45313</v>
      </c>
      <c r="H5384" s="7" t="s">
        <v>2781</v>
      </c>
      <c r="I5384" s="7"/>
      <c r="J5384" s="7"/>
      <c r="K5384" s="7">
        <v>0</v>
      </c>
      <c r="L5384" s="7">
        <v>0</v>
      </c>
      <c r="M5384" s="7">
        <v>1547</v>
      </c>
      <c r="N5384" s="7">
        <v>1</v>
      </c>
      <c r="O5384" s="7" t="s">
        <v>53</v>
      </c>
      <c r="P5384" s="7">
        <v>0</v>
      </c>
      <c r="Q5384" s="7">
        <v>0</v>
      </c>
      <c r="R5384" s="7">
        <v>1547</v>
      </c>
    </row>
    <row r="5385" spans="1:18" x14ac:dyDescent="0.25">
      <c r="A5385" s="7" t="s">
        <v>11452</v>
      </c>
      <c r="B5385" s="8">
        <v>45325</v>
      </c>
      <c r="C5385" s="7">
        <v>1</v>
      </c>
      <c r="D5385" s="7" t="s">
        <v>11453</v>
      </c>
      <c r="E5385" s="7" t="s">
        <v>592</v>
      </c>
      <c r="F5385" s="7" t="s">
        <v>11454</v>
      </c>
      <c r="G5385" s="11">
        <v>45250</v>
      </c>
      <c r="H5385" s="7" t="s">
        <v>2781</v>
      </c>
      <c r="I5385" s="7"/>
      <c r="J5385" s="7"/>
      <c r="K5385" s="7">
        <v>0</v>
      </c>
      <c r="L5385" s="7">
        <v>0</v>
      </c>
      <c r="M5385" s="7">
        <v>2469</v>
      </c>
      <c r="N5385" s="7">
        <v>1</v>
      </c>
      <c r="O5385" s="7" t="s">
        <v>53</v>
      </c>
      <c r="P5385" s="7">
        <v>0</v>
      </c>
      <c r="Q5385" s="7">
        <v>0</v>
      </c>
      <c r="R5385" s="7">
        <v>2469</v>
      </c>
    </row>
    <row r="5386" spans="1:18" x14ac:dyDescent="0.25">
      <c r="A5386" s="7" t="s">
        <v>11455</v>
      </c>
      <c r="B5386" s="11">
        <v>45341</v>
      </c>
      <c r="C5386" s="7">
        <v>1</v>
      </c>
      <c r="D5386" s="7" t="s">
        <v>11456</v>
      </c>
      <c r="E5386" s="7" t="s">
        <v>592</v>
      </c>
      <c r="F5386" s="7" t="s">
        <v>11457</v>
      </c>
      <c r="G5386" s="11">
        <v>45338</v>
      </c>
      <c r="H5386" s="7" t="s">
        <v>2781</v>
      </c>
      <c r="I5386" s="7"/>
      <c r="J5386" s="7"/>
      <c r="K5386" s="7">
        <v>0</v>
      </c>
      <c r="L5386" s="7">
        <v>0</v>
      </c>
      <c r="M5386" s="7">
        <v>3000</v>
      </c>
      <c r="N5386" s="7">
        <v>1</v>
      </c>
      <c r="O5386" s="7" t="s">
        <v>53</v>
      </c>
      <c r="P5386" s="7">
        <v>0</v>
      </c>
      <c r="Q5386" s="7">
        <v>0</v>
      </c>
      <c r="R5386" s="7">
        <v>3000</v>
      </c>
    </row>
    <row r="5387" spans="1:18" x14ac:dyDescent="0.25">
      <c r="A5387" s="7" t="s">
        <v>11458</v>
      </c>
      <c r="B5387" s="11">
        <v>45344</v>
      </c>
      <c r="C5387" s="7">
        <v>1</v>
      </c>
      <c r="D5387" s="7" t="s">
        <v>11459</v>
      </c>
      <c r="E5387" s="7" t="s">
        <v>592</v>
      </c>
      <c r="F5387" s="7" t="s">
        <v>11460</v>
      </c>
      <c r="G5387" s="11">
        <v>45212</v>
      </c>
      <c r="H5387" s="7" t="s">
        <v>2781</v>
      </c>
      <c r="I5387" s="7"/>
      <c r="J5387" s="7"/>
      <c r="K5387" s="7">
        <v>0</v>
      </c>
      <c r="L5387" s="7">
        <v>0</v>
      </c>
      <c r="M5387" s="7">
        <v>0</v>
      </c>
      <c r="N5387" s="7">
        <v>1</v>
      </c>
      <c r="O5387" s="7" t="s">
        <v>53</v>
      </c>
      <c r="P5387" s="7">
        <v>0</v>
      </c>
      <c r="Q5387" s="7">
        <v>0</v>
      </c>
      <c r="R5387" s="7">
        <v>150000</v>
      </c>
    </row>
    <row r="5388" spans="1:18" x14ac:dyDescent="0.25">
      <c r="A5388" s="7" t="s">
        <v>11461</v>
      </c>
      <c r="B5388" s="11">
        <v>45344</v>
      </c>
      <c r="C5388" s="7">
        <v>1</v>
      </c>
      <c r="D5388" s="7" t="s">
        <v>11462</v>
      </c>
      <c r="E5388" s="7" t="s">
        <v>592</v>
      </c>
      <c r="F5388" s="7" t="s">
        <v>11463</v>
      </c>
      <c r="G5388" s="11">
        <v>45343</v>
      </c>
      <c r="H5388" s="7" t="s">
        <v>2781</v>
      </c>
      <c r="I5388" s="7"/>
      <c r="J5388" s="7"/>
      <c r="K5388" s="7">
        <v>0</v>
      </c>
      <c r="L5388" s="7">
        <v>0</v>
      </c>
      <c r="M5388" s="7">
        <v>2800</v>
      </c>
      <c r="N5388" s="7">
        <v>1</v>
      </c>
      <c r="O5388" s="7" t="s">
        <v>53</v>
      </c>
      <c r="P5388" s="7">
        <v>0</v>
      </c>
      <c r="Q5388" s="7">
        <v>0</v>
      </c>
      <c r="R5388" s="7">
        <v>2800</v>
      </c>
    </row>
    <row r="5389" spans="1:18" x14ac:dyDescent="0.25">
      <c r="A5389" t="s">
        <v>11464</v>
      </c>
      <c r="B5389" s="2"/>
    </row>
    <row r="5390" spans="1:18" x14ac:dyDescent="0.25">
      <c r="A5390" t="s">
        <v>11465</v>
      </c>
      <c r="B5390" s="2"/>
    </row>
    <row r="5391" spans="1:18" x14ac:dyDescent="0.25">
      <c r="A5391" t="s">
        <v>11466</v>
      </c>
      <c r="B5391" s="2"/>
    </row>
    <row r="5392" spans="1:18" x14ac:dyDescent="0.25">
      <c r="A5392" t="s">
        <v>11467</v>
      </c>
      <c r="B5392" s="2"/>
    </row>
    <row r="5393" spans="1:2" x14ac:dyDescent="0.25">
      <c r="A5393" t="s">
        <v>11468</v>
      </c>
      <c r="B5393" s="2"/>
    </row>
    <row r="5394" spans="1:2" x14ac:dyDescent="0.25">
      <c r="A5394" t="s">
        <v>11469</v>
      </c>
      <c r="B5394" s="2"/>
    </row>
    <row r="5395" spans="1:2" x14ac:dyDescent="0.25">
      <c r="A5395" t="s">
        <v>11329</v>
      </c>
      <c r="B5395" s="2"/>
    </row>
    <row r="5396" spans="1:2" x14ac:dyDescent="0.25">
      <c r="A5396" t="s">
        <v>11470</v>
      </c>
      <c r="B5396" s="2"/>
    </row>
    <row r="5397" spans="1:2" x14ac:dyDescent="0.25">
      <c r="A5397" t="s">
        <v>11471</v>
      </c>
      <c r="B5397" s="2"/>
    </row>
    <row r="5398" spans="1:2" x14ac:dyDescent="0.25">
      <c r="A5398" t="s">
        <v>11472</v>
      </c>
      <c r="B5398" s="2"/>
    </row>
    <row r="5399" spans="1:2" x14ac:dyDescent="0.25">
      <c r="A5399" t="s">
        <v>11473</v>
      </c>
      <c r="B5399" s="2"/>
    </row>
    <row r="5400" spans="1:2" x14ac:dyDescent="0.25">
      <c r="A5400" t="s">
        <v>11474</v>
      </c>
      <c r="B5400" s="2"/>
    </row>
    <row r="5401" spans="1:2" x14ac:dyDescent="0.25">
      <c r="A5401" t="s">
        <v>11475</v>
      </c>
      <c r="B5401" s="2"/>
    </row>
    <row r="5402" spans="1:2" x14ac:dyDescent="0.25">
      <c r="A5402" t="s">
        <v>11476</v>
      </c>
      <c r="B5402" s="2"/>
    </row>
    <row r="5403" spans="1:2" x14ac:dyDescent="0.25">
      <c r="A5403" t="s">
        <v>11477</v>
      </c>
      <c r="B5403" s="2"/>
    </row>
    <row r="5404" spans="1:2" x14ac:dyDescent="0.25">
      <c r="A5404" t="s">
        <v>11478</v>
      </c>
      <c r="B5404" s="2"/>
    </row>
    <row r="5405" spans="1:2" x14ac:dyDescent="0.25">
      <c r="A5405" t="s">
        <v>11479</v>
      </c>
      <c r="B5405" s="2"/>
    </row>
    <row r="5406" spans="1:2" x14ac:dyDescent="0.25">
      <c r="A5406" t="s">
        <v>11480</v>
      </c>
      <c r="B5406" s="2"/>
    </row>
    <row r="5407" spans="1:2" x14ac:dyDescent="0.25">
      <c r="A5407" t="s">
        <v>11481</v>
      </c>
      <c r="B5407" s="2"/>
    </row>
    <row r="5408" spans="1:2" x14ac:dyDescent="0.25">
      <c r="A5408" t="s">
        <v>11482</v>
      </c>
      <c r="B5408" s="2"/>
    </row>
    <row r="5409" spans="1:2" x14ac:dyDescent="0.25">
      <c r="A5409" t="s">
        <v>11483</v>
      </c>
      <c r="B5409" s="2"/>
    </row>
    <row r="5410" spans="1:2" x14ac:dyDescent="0.25">
      <c r="A5410" t="s">
        <v>11484</v>
      </c>
      <c r="B5410" s="2"/>
    </row>
    <row r="5411" spans="1:2" x14ac:dyDescent="0.25">
      <c r="A5411" t="s">
        <v>11440</v>
      </c>
      <c r="B5411" s="2"/>
    </row>
    <row r="5412" spans="1:2" x14ac:dyDescent="0.25">
      <c r="A5412" t="s">
        <v>11485</v>
      </c>
      <c r="B5412" s="2"/>
    </row>
    <row r="5413" spans="1:2" x14ac:dyDescent="0.25">
      <c r="A5413" t="s">
        <v>11486</v>
      </c>
      <c r="B5413" s="2"/>
    </row>
    <row r="5414" spans="1:2" x14ac:dyDescent="0.25">
      <c r="A5414" t="s">
        <v>11487</v>
      </c>
      <c r="B5414" s="2"/>
    </row>
    <row r="5415" spans="1:2" x14ac:dyDescent="0.25">
      <c r="A5415" t="s">
        <v>11488</v>
      </c>
      <c r="B5415" s="2"/>
    </row>
    <row r="5416" spans="1:2" x14ac:dyDescent="0.25">
      <c r="A5416" t="s">
        <v>11489</v>
      </c>
      <c r="B5416" s="2"/>
    </row>
    <row r="5417" spans="1:2" x14ac:dyDescent="0.25">
      <c r="A5417" t="s">
        <v>11490</v>
      </c>
      <c r="B5417" s="2"/>
    </row>
    <row r="5418" spans="1:2" x14ac:dyDescent="0.25">
      <c r="A5418" t="s">
        <v>11491</v>
      </c>
      <c r="B5418" s="2"/>
    </row>
    <row r="5419" spans="1:2" x14ac:dyDescent="0.25">
      <c r="A5419" t="s">
        <v>11492</v>
      </c>
      <c r="B5419" s="2"/>
    </row>
    <row r="5420" spans="1:2" x14ac:dyDescent="0.25">
      <c r="A5420" t="s">
        <v>11493</v>
      </c>
      <c r="B5420" s="2"/>
    </row>
    <row r="5421" spans="1:2" x14ac:dyDescent="0.25">
      <c r="A5421" t="s">
        <v>11494</v>
      </c>
      <c r="B5421" s="2"/>
    </row>
    <row r="5422" spans="1:2" x14ac:dyDescent="0.25">
      <c r="A5422" t="s">
        <v>11495</v>
      </c>
      <c r="B5422" s="2"/>
    </row>
    <row r="5423" spans="1:2" x14ac:dyDescent="0.25">
      <c r="A5423" t="s">
        <v>11496</v>
      </c>
      <c r="B5423" s="2"/>
    </row>
    <row r="5424" spans="1:2" x14ac:dyDescent="0.25">
      <c r="A5424" t="s">
        <v>11497</v>
      </c>
      <c r="B5424" s="2"/>
    </row>
    <row r="5425" spans="1:2" x14ac:dyDescent="0.25">
      <c r="A5425" t="s">
        <v>11498</v>
      </c>
      <c r="B5425" s="2"/>
    </row>
    <row r="5426" spans="1:2" x14ac:dyDescent="0.25">
      <c r="A5426" t="s">
        <v>11499</v>
      </c>
      <c r="B5426" s="2"/>
    </row>
    <row r="5427" spans="1:2" x14ac:dyDescent="0.25">
      <c r="A5427" t="s">
        <v>11500</v>
      </c>
      <c r="B5427" s="2"/>
    </row>
    <row r="5428" spans="1:2" x14ac:dyDescent="0.25">
      <c r="A5428" t="s">
        <v>11501</v>
      </c>
      <c r="B5428" s="2"/>
    </row>
    <row r="5429" spans="1:2" x14ac:dyDescent="0.25">
      <c r="A5429" t="s">
        <v>11502</v>
      </c>
      <c r="B5429" s="2"/>
    </row>
    <row r="5430" spans="1:2" x14ac:dyDescent="0.25">
      <c r="A5430" t="s">
        <v>11503</v>
      </c>
      <c r="B5430" s="2"/>
    </row>
    <row r="5431" spans="1:2" x14ac:dyDescent="0.25">
      <c r="A5431" t="s">
        <v>11504</v>
      </c>
      <c r="B5431" s="2"/>
    </row>
    <row r="5432" spans="1:2" x14ac:dyDescent="0.25">
      <c r="A5432" t="s">
        <v>11505</v>
      </c>
      <c r="B5432" s="2"/>
    </row>
    <row r="5433" spans="1:2" x14ac:dyDescent="0.25">
      <c r="A5433" t="s">
        <v>11506</v>
      </c>
      <c r="B5433" s="2"/>
    </row>
    <row r="5434" spans="1:2" x14ac:dyDescent="0.25">
      <c r="A5434" t="s">
        <v>11507</v>
      </c>
      <c r="B5434" s="2"/>
    </row>
    <row r="5435" spans="1:2" x14ac:dyDescent="0.25">
      <c r="A5435" t="s">
        <v>11508</v>
      </c>
      <c r="B5435" s="2"/>
    </row>
    <row r="5436" spans="1:2" x14ac:dyDescent="0.25">
      <c r="A5436" t="s">
        <v>11509</v>
      </c>
      <c r="B5436" s="2"/>
    </row>
    <row r="5437" spans="1:2" x14ac:dyDescent="0.25">
      <c r="A5437" t="s">
        <v>11510</v>
      </c>
      <c r="B5437" s="2"/>
    </row>
    <row r="5438" spans="1:2" x14ac:dyDescent="0.25">
      <c r="A5438" t="s">
        <v>11511</v>
      </c>
      <c r="B5438" s="2"/>
    </row>
    <row r="5439" spans="1:2" x14ac:dyDescent="0.25">
      <c r="A5439" t="s">
        <v>11512</v>
      </c>
      <c r="B5439" s="2"/>
    </row>
    <row r="5440" spans="1:2" x14ac:dyDescent="0.25">
      <c r="A5440" t="s">
        <v>11513</v>
      </c>
      <c r="B5440" s="2"/>
    </row>
    <row r="5441" spans="1:2" x14ac:dyDescent="0.25">
      <c r="A5441" t="s">
        <v>11514</v>
      </c>
      <c r="B5441" s="2"/>
    </row>
    <row r="5442" spans="1:2" x14ac:dyDescent="0.25">
      <c r="A5442" t="s">
        <v>11515</v>
      </c>
      <c r="B5442" s="2"/>
    </row>
    <row r="5443" spans="1:2" x14ac:dyDescent="0.25">
      <c r="A5443" t="s">
        <v>11516</v>
      </c>
      <c r="B5443" s="2"/>
    </row>
    <row r="5444" spans="1:2" x14ac:dyDescent="0.25">
      <c r="A5444" t="s">
        <v>11517</v>
      </c>
      <c r="B5444" s="2"/>
    </row>
    <row r="5445" spans="1:2" x14ac:dyDescent="0.25">
      <c r="A5445" t="s">
        <v>11518</v>
      </c>
      <c r="B5445" s="2"/>
    </row>
    <row r="5446" spans="1:2" x14ac:dyDescent="0.25">
      <c r="A5446" t="s">
        <v>11519</v>
      </c>
      <c r="B5446" s="2"/>
    </row>
    <row r="5447" spans="1:2" x14ac:dyDescent="0.25">
      <c r="A5447" t="s">
        <v>11520</v>
      </c>
      <c r="B5447" s="2"/>
    </row>
    <row r="5448" spans="1:2" x14ac:dyDescent="0.25">
      <c r="A5448" t="s">
        <v>11521</v>
      </c>
      <c r="B5448" s="2"/>
    </row>
    <row r="5449" spans="1:2" x14ac:dyDescent="0.25">
      <c r="A5449" t="s">
        <v>11522</v>
      </c>
      <c r="B5449" s="2"/>
    </row>
    <row r="5450" spans="1:2" x14ac:dyDescent="0.25">
      <c r="A5450" t="s">
        <v>11523</v>
      </c>
      <c r="B5450" s="2"/>
    </row>
    <row r="5451" spans="1:2" x14ac:dyDescent="0.25">
      <c r="A5451" t="s">
        <v>11524</v>
      </c>
      <c r="B5451" s="2"/>
    </row>
    <row r="5452" spans="1:2" x14ac:dyDescent="0.25">
      <c r="A5452" t="s">
        <v>11525</v>
      </c>
      <c r="B5452" s="2"/>
    </row>
    <row r="5453" spans="1:2" x14ac:dyDescent="0.25">
      <c r="A5453" t="s">
        <v>11526</v>
      </c>
      <c r="B5453" s="2"/>
    </row>
    <row r="5454" spans="1:2" x14ac:dyDescent="0.25">
      <c r="A5454" t="s">
        <v>11527</v>
      </c>
      <c r="B5454" s="2"/>
    </row>
    <row r="5455" spans="1:2" x14ac:dyDescent="0.25">
      <c r="A5455" t="s">
        <v>11528</v>
      </c>
      <c r="B5455" s="2"/>
    </row>
    <row r="5456" spans="1:2" x14ac:dyDescent="0.25">
      <c r="A5456" t="s">
        <v>11529</v>
      </c>
      <c r="B5456" s="2"/>
    </row>
    <row r="5457" spans="1:2" x14ac:dyDescent="0.25">
      <c r="A5457" t="s">
        <v>11530</v>
      </c>
      <c r="B5457" s="2"/>
    </row>
    <row r="5458" spans="1:2" x14ac:dyDescent="0.25">
      <c r="A5458" t="s">
        <v>11531</v>
      </c>
      <c r="B5458" s="2"/>
    </row>
    <row r="5459" spans="1:2" x14ac:dyDescent="0.25">
      <c r="A5459" t="s">
        <v>11532</v>
      </c>
      <c r="B5459" s="2"/>
    </row>
    <row r="5460" spans="1:2" x14ac:dyDescent="0.25">
      <c r="A5460" t="s">
        <v>11533</v>
      </c>
      <c r="B5460" s="2"/>
    </row>
    <row r="5461" spans="1:2" x14ac:dyDescent="0.25">
      <c r="A5461" t="s">
        <v>11534</v>
      </c>
      <c r="B5461" s="2"/>
    </row>
    <row r="5462" spans="1:2" x14ac:dyDescent="0.25">
      <c r="A5462" t="s">
        <v>11535</v>
      </c>
      <c r="B5462" s="2"/>
    </row>
    <row r="5463" spans="1:2" x14ac:dyDescent="0.25">
      <c r="A5463" t="s">
        <v>11536</v>
      </c>
      <c r="B5463" s="2"/>
    </row>
    <row r="5464" spans="1:2" x14ac:dyDescent="0.25">
      <c r="A5464" t="s">
        <v>11537</v>
      </c>
      <c r="B5464" s="2"/>
    </row>
    <row r="5465" spans="1:2" x14ac:dyDescent="0.25">
      <c r="A5465" t="s">
        <v>11538</v>
      </c>
      <c r="B5465" s="2"/>
    </row>
    <row r="5466" spans="1:2" x14ac:dyDescent="0.25">
      <c r="A5466" t="s">
        <v>11539</v>
      </c>
      <c r="B5466" s="2"/>
    </row>
    <row r="5467" spans="1:2" x14ac:dyDescent="0.25">
      <c r="A5467" t="s">
        <v>11540</v>
      </c>
      <c r="B5467" s="2"/>
    </row>
    <row r="5468" spans="1:2" x14ac:dyDescent="0.25">
      <c r="A5468" t="s">
        <v>11541</v>
      </c>
      <c r="B5468" s="2"/>
    </row>
    <row r="5469" spans="1:2" x14ac:dyDescent="0.25">
      <c r="A5469" t="s">
        <v>11542</v>
      </c>
      <c r="B5469" s="2"/>
    </row>
    <row r="5470" spans="1:2" x14ac:dyDescent="0.25">
      <c r="A5470" t="s">
        <v>11543</v>
      </c>
      <c r="B5470" s="2"/>
    </row>
    <row r="5471" spans="1:2" x14ac:dyDescent="0.25">
      <c r="A5471" t="s">
        <v>11544</v>
      </c>
      <c r="B5471" s="2"/>
    </row>
    <row r="5472" spans="1:2" x14ac:dyDescent="0.25">
      <c r="A5472" t="s">
        <v>11545</v>
      </c>
      <c r="B5472" s="2"/>
    </row>
    <row r="5473" spans="1:2" x14ac:dyDescent="0.25">
      <c r="A5473" t="s">
        <v>11546</v>
      </c>
      <c r="B5473" s="2"/>
    </row>
    <row r="5474" spans="1:2" x14ac:dyDescent="0.25">
      <c r="A5474" t="s">
        <v>11547</v>
      </c>
      <c r="B5474" s="2"/>
    </row>
    <row r="5475" spans="1:2" x14ac:dyDescent="0.25">
      <c r="A5475" t="s">
        <v>11548</v>
      </c>
      <c r="B5475" s="2"/>
    </row>
    <row r="5476" spans="1:2" x14ac:dyDescent="0.25">
      <c r="A5476" t="s">
        <v>11549</v>
      </c>
      <c r="B5476" s="2"/>
    </row>
    <row r="5477" spans="1:2" x14ac:dyDescent="0.25">
      <c r="A5477" t="s">
        <v>11550</v>
      </c>
      <c r="B5477" s="2"/>
    </row>
    <row r="5478" spans="1:2" x14ac:dyDescent="0.25">
      <c r="A5478" t="s">
        <v>11551</v>
      </c>
      <c r="B5478" s="2"/>
    </row>
    <row r="5479" spans="1:2" x14ac:dyDescent="0.25">
      <c r="A5479" t="s">
        <v>11552</v>
      </c>
      <c r="B5479" s="2"/>
    </row>
    <row r="5480" spans="1:2" x14ac:dyDescent="0.25">
      <c r="A5480" t="s">
        <v>11553</v>
      </c>
      <c r="B5480" s="2"/>
    </row>
    <row r="5481" spans="1:2" x14ac:dyDescent="0.25">
      <c r="A5481" t="s">
        <v>11554</v>
      </c>
      <c r="B5481" s="2"/>
    </row>
    <row r="5482" spans="1:2" x14ac:dyDescent="0.25">
      <c r="A5482" t="s">
        <v>11555</v>
      </c>
      <c r="B5482" s="2"/>
    </row>
    <row r="5483" spans="1:2" x14ac:dyDescent="0.25">
      <c r="A5483" t="s">
        <v>11556</v>
      </c>
      <c r="B5483" s="2"/>
    </row>
    <row r="5484" spans="1:2" x14ac:dyDescent="0.25">
      <c r="A5484" t="s">
        <v>11557</v>
      </c>
      <c r="B5484" s="2"/>
    </row>
    <row r="5485" spans="1:2" x14ac:dyDescent="0.25">
      <c r="A5485" t="s">
        <v>11558</v>
      </c>
      <c r="B5485" s="2"/>
    </row>
    <row r="5486" spans="1:2" x14ac:dyDescent="0.25">
      <c r="A5486" t="s">
        <v>11559</v>
      </c>
      <c r="B5486" s="2"/>
    </row>
    <row r="5487" spans="1:2" x14ac:dyDescent="0.25">
      <c r="A5487" t="s">
        <v>11560</v>
      </c>
      <c r="B5487" s="2"/>
    </row>
    <row r="5488" spans="1:2" x14ac:dyDescent="0.25">
      <c r="A5488" t="s">
        <v>11561</v>
      </c>
      <c r="B5488" s="2"/>
    </row>
    <row r="5489" spans="1:2" x14ac:dyDescent="0.25">
      <c r="A5489" t="s">
        <v>11562</v>
      </c>
      <c r="B5489" s="2"/>
    </row>
    <row r="5490" spans="1:2" x14ac:dyDescent="0.25">
      <c r="A5490" t="s">
        <v>11563</v>
      </c>
      <c r="B5490" s="2"/>
    </row>
    <row r="5491" spans="1:2" x14ac:dyDescent="0.25">
      <c r="A5491" t="s">
        <v>11564</v>
      </c>
      <c r="B5491" s="2"/>
    </row>
    <row r="5492" spans="1:2" x14ac:dyDescent="0.25">
      <c r="A5492" t="s">
        <v>11565</v>
      </c>
      <c r="B5492" s="2"/>
    </row>
    <row r="5493" spans="1:2" x14ac:dyDescent="0.25">
      <c r="A5493" t="s">
        <v>11566</v>
      </c>
      <c r="B5493" s="2"/>
    </row>
    <row r="5494" spans="1:2" x14ac:dyDescent="0.25">
      <c r="A5494" t="s">
        <v>11567</v>
      </c>
      <c r="B5494" s="2"/>
    </row>
    <row r="5495" spans="1:2" x14ac:dyDescent="0.25">
      <c r="A5495" t="s">
        <v>11568</v>
      </c>
      <c r="B5495" s="2"/>
    </row>
    <row r="5496" spans="1:2" x14ac:dyDescent="0.25">
      <c r="A5496" t="s">
        <v>11569</v>
      </c>
      <c r="B5496" s="2"/>
    </row>
    <row r="5497" spans="1:2" x14ac:dyDescent="0.25">
      <c r="A5497" t="s">
        <v>11570</v>
      </c>
      <c r="B5497" s="2"/>
    </row>
    <row r="5498" spans="1:2" x14ac:dyDescent="0.25">
      <c r="A5498" t="s">
        <v>11571</v>
      </c>
      <c r="B5498" s="2"/>
    </row>
    <row r="5499" spans="1:2" x14ac:dyDescent="0.25">
      <c r="A5499" t="s">
        <v>11572</v>
      </c>
      <c r="B5499" s="2"/>
    </row>
    <row r="5500" spans="1:2" x14ac:dyDescent="0.25">
      <c r="A5500" t="s">
        <v>11573</v>
      </c>
      <c r="B5500" s="2"/>
    </row>
    <row r="5501" spans="1:2" x14ac:dyDescent="0.25">
      <c r="A5501" t="s">
        <v>11574</v>
      </c>
      <c r="B5501" s="2"/>
    </row>
    <row r="5502" spans="1:2" x14ac:dyDescent="0.25">
      <c r="A5502" t="s">
        <v>11575</v>
      </c>
      <c r="B5502" s="2"/>
    </row>
    <row r="5503" spans="1:2" x14ac:dyDescent="0.25">
      <c r="A5503" t="s">
        <v>11576</v>
      </c>
      <c r="B5503" s="2"/>
    </row>
    <row r="5504" spans="1:2" x14ac:dyDescent="0.25">
      <c r="A5504" t="s">
        <v>11577</v>
      </c>
      <c r="B5504" s="2"/>
    </row>
    <row r="5505" spans="1:2" x14ac:dyDescent="0.25">
      <c r="A5505" t="s">
        <v>11578</v>
      </c>
      <c r="B5505" s="2"/>
    </row>
    <row r="5506" spans="1:2" x14ac:dyDescent="0.25">
      <c r="A5506" t="s">
        <v>11579</v>
      </c>
      <c r="B5506" s="2"/>
    </row>
    <row r="5507" spans="1:2" x14ac:dyDescent="0.25">
      <c r="A5507" t="s">
        <v>11580</v>
      </c>
      <c r="B5507" s="2"/>
    </row>
    <row r="5508" spans="1:2" x14ac:dyDescent="0.25">
      <c r="A5508" t="s">
        <v>11581</v>
      </c>
      <c r="B5508" s="2"/>
    </row>
    <row r="5509" spans="1:2" x14ac:dyDescent="0.25">
      <c r="A5509" t="s">
        <v>11582</v>
      </c>
      <c r="B5509" s="2"/>
    </row>
    <row r="5510" spans="1:2" x14ac:dyDescent="0.25">
      <c r="A5510" t="s">
        <v>11583</v>
      </c>
      <c r="B5510" s="2"/>
    </row>
    <row r="5511" spans="1:2" x14ac:dyDescent="0.25">
      <c r="A5511" t="s">
        <v>11584</v>
      </c>
      <c r="B5511" s="2"/>
    </row>
    <row r="5512" spans="1:2" x14ac:dyDescent="0.25">
      <c r="A5512" t="s">
        <v>11585</v>
      </c>
      <c r="B5512" s="2"/>
    </row>
    <row r="5513" spans="1:2" x14ac:dyDescent="0.25">
      <c r="A5513" t="s">
        <v>11586</v>
      </c>
      <c r="B5513" s="2"/>
    </row>
    <row r="5514" spans="1:2" x14ac:dyDescent="0.25">
      <c r="A5514" t="s">
        <v>11587</v>
      </c>
      <c r="B5514" s="2"/>
    </row>
    <row r="5515" spans="1:2" x14ac:dyDescent="0.25">
      <c r="A5515" t="s">
        <v>11588</v>
      </c>
      <c r="B5515" s="2"/>
    </row>
    <row r="5516" spans="1:2" x14ac:dyDescent="0.25">
      <c r="A5516" t="s">
        <v>11589</v>
      </c>
      <c r="B5516" s="2"/>
    </row>
    <row r="5517" spans="1:2" x14ac:dyDescent="0.25">
      <c r="A5517" t="s">
        <v>11590</v>
      </c>
      <c r="B5517" s="2"/>
    </row>
    <row r="5518" spans="1:2" x14ac:dyDescent="0.25">
      <c r="A5518" t="s">
        <v>11591</v>
      </c>
      <c r="B5518" s="2"/>
    </row>
    <row r="5519" spans="1:2" x14ac:dyDescent="0.25">
      <c r="A5519" t="s">
        <v>11592</v>
      </c>
      <c r="B5519" s="2"/>
    </row>
    <row r="5520" spans="1:2" x14ac:dyDescent="0.25">
      <c r="A5520" t="s">
        <v>11593</v>
      </c>
      <c r="B5520" s="2"/>
    </row>
    <row r="5521" spans="1:2" x14ac:dyDescent="0.25">
      <c r="A5521" t="s">
        <v>11594</v>
      </c>
      <c r="B5521" s="2"/>
    </row>
    <row r="5522" spans="1:2" x14ac:dyDescent="0.25">
      <c r="A5522" t="s">
        <v>11595</v>
      </c>
      <c r="B5522" s="2"/>
    </row>
    <row r="5523" spans="1:2" x14ac:dyDescent="0.25">
      <c r="A5523" t="s">
        <v>11596</v>
      </c>
      <c r="B5523" s="2"/>
    </row>
    <row r="5524" spans="1:2" x14ac:dyDescent="0.25">
      <c r="A5524" t="s">
        <v>11597</v>
      </c>
      <c r="B5524" s="2"/>
    </row>
    <row r="5525" spans="1:2" x14ac:dyDescent="0.25">
      <c r="A5525" t="s">
        <v>11598</v>
      </c>
      <c r="B5525" s="2"/>
    </row>
    <row r="5526" spans="1:2" x14ac:dyDescent="0.25">
      <c r="A5526" t="s">
        <v>11599</v>
      </c>
      <c r="B5526" s="2"/>
    </row>
    <row r="5527" spans="1:2" x14ac:dyDescent="0.25">
      <c r="A5527" t="s">
        <v>11600</v>
      </c>
      <c r="B5527" s="2"/>
    </row>
    <row r="5528" spans="1:2" x14ac:dyDescent="0.25">
      <c r="A5528" t="s">
        <v>11601</v>
      </c>
      <c r="B5528" s="2"/>
    </row>
    <row r="5529" spans="1:2" x14ac:dyDescent="0.25">
      <c r="A5529" t="s">
        <v>11602</v>
      </c>
      <c r="B5529" s="2"/>
    </row>
    <row r="5530" spans="1:2" x14ac:dyDescent="0.25">
      <c r="A5530" t="s">
        <v>11603</v>
      </c>
      <c r="B5530" s="2"/>
    </row>
    <row r="5531" spans="1:2" x14ac:dyDescent="0.25">
      <c r="A5531" t="s">
        <v>11604</v>
      </c>
      <c r="B5531" s="2"/>
    </row>
    <row r="5532" spans="1:2" x14ac:dyDescent="0.25">
      <c r="A5532" t="s">
        <v>11605</v>
      </c>
      <c r="B5532" s="2"/>
    </row>
    <row r="5533" spans="1:2" x14ac:dyDescent="0.25">
      <c r="A5533" t="s">
        <v>11606</v>
      </c>
      <c r="B5533" s="2"/>
    </row>
    <row r="5534" spans="1:2" x14ac:dyDescent="0.25">
      <c r="A5534" t="s">
        <v>11607</v>
      </c>
      <c r="B5534" s="2"/>
    </row>
    <row r="5535" spans="1:2" x14ac:dyDescent="0.25">
      <c r="A5535" t="s">
        <v>11608</v>
      </c>
      <c r="B5535" s="2"/>
    </row>
    <row r="5536" spans="1:2" x14ac:dyDescent="0.25">
      <c r="A5536" t="s">
        <v>11609</v>
      </c>
      <c r="B5536" s="2"/>
    </row>
    <row r="5537" spans="1:18" x14ac:dyDescent="0.25">
      <c r="A5537" t="s">
        <v>11610</v>
      </c>
      <c r="B5537" s="2"/>
    </row>
    <row r="5538" spans="1:18" x14ac:dyDescent="0.25">
      <c r="A5538" t="s">
        <v>11611</v>
      </c>
      <c r="B5538" s="2"/>
    </row>
    <row r="5539" spans="1:18" x14ac:dyDescent="0.25">
      <c r="A5539" t="s">
        <v>11612</v>
      </c>
      <c r="B5539" s="2"/>
    </row>
    <row r="5540" spans="1:18" x14ac:dyDescent="0.25">
      <c r="A5540" t="s">
        <v>11613</v>
      </c>
      <c r="B5540" s="2"/>
    </row>
    <row r="5541" spans="1:18" x14ac:dyDescent="0.25">
      <c r="A5541" t="s">
        <v>11614</v>
      </c>
      <c r="B5541" s="2"/>
    </row>
    <row r="5542" spans="1:18" x14ac:dyDescent="0.25">
      <c r="A5542" t="s">
        <v>11615</v>
      </c>
      <c r="B5542" s="2"/>
    </row>
    <row r="5543" spans="1:18" x14ac:dyDescent="0.25">
      <c r="A5543" t="s">
        <v>11616</v>
      </c>
      <c r="B5543" s="2"/>
    </row>
    <row r="5544" spans="1:18" x14ac:dyDescent="0.25">
      <c r="A5544" t="s">
        <v>11617</v>
      </c>
      <c r="B5544" s="2"/>
    </row>
    <row r="5545" spans="1:18" x14ac:dyDescent="0.25">
      <c r="A5545" t="s">
        <v>11618</v>
      </c>
      <c r="B5545" s="2"/>
    </row>
    <row r="5546" spans="1:18" x14ac:dyDescent="0.25">
      <c r="A5546" t="s">
        <v>11619</v>
      </c>
      <c r="B5546" s="2"/>
    </row>
    <row r="5547" spans="1:18" x14ac:dyDescent="0.25">
      <c r="A5547" t="s">
        <v>11620</v>
      </c>
      <c r="B5547" s="2"/>
    </row>
    <row r="5548" spans="1:18" x14ac:dyDescent="0.25">
      <c r="A5548" t="s">
        <v>11621</v>
      </c>
      <c r="B5548" s="2"/>
    </row>
    <row r="5549" spans="1:18" x14ac:dyDescent="0.25">
      <c r="A5549" t="s">
        <v>11622</v>
      </c>
      <c r="B5549" s="2"/>
    </row>
    <row r="5550" spans="1:18" x14ac:dyDescent="0.25">
      <c r="A5550" t="s">
        <v>11623</v>
      </c>
      <c r="B5550" s="2"/>
    </row>
    <row r="5551" spans="1:18" x14ac:dyDescent="0.25">
      <c r="A5551" t="s">
        <v>11624</v>
      </c>
      <c r="B5551" s="1">
        <v>45373</v>
      </c>
      <c r="C5551">
        <v>1</v>
      </c>
      <c r="D5551" t="s">
        <v>11625</v>
      </c>
      <c r="E5551" t="s">
        <v>592</v>
      </c>
      <c r="F5551" t="s">
        <v>11626</v>
      </c>
      <c r="G5551" s="1">
        <v>45371</v>
      </c>
      <c r="H5551" t="s">
        <v>2781</v>
      </c>
      <c r="K5551">
        <v>0</v>
      </c>
      <c r="L5551">
        <v>0</v>
      </c>
      <c r="M5551">
        <v>2000</v>
      </c>
      <c r="N5551">
        <v>1</v>
      </c>
      <c r="O5551" t="s">
        <v>53</v>
      </c>
      <c r="P5551">
        <v>0</v>
      </c>
      <c r="Q5551">
        <v>0</v>
      </c>
      <c r="R5551">
        <v>2000</v>
      </c>
    </row>
    <row r="5552" spans="1:18" x14ac:dyDescent="0.25">
      <c r="A5552" t="s">
        <v>11627</v>
      </c>
      <c r="B5552" s="1">
        <v>45378</v>
      </c>
      <c r="C5552">
        <v>1</v>
      </c>
      <c r="D5552" t="s">
        <v>11628</v>
      </c>
      <c r="E5552" t="s">
        <v>592</v>
      </c>
      <c r="F5552" t="s">
        <v>11629</v>
      </c>
      <c r="G5552" s="1">
        <v>45335</v>
      </c>
      <c r="H5552" t="s">
        <v>2781</v>
      </c>
      <c r="K5552">
        <v>0</v>
      </c>
      <c r="L5552">
        <v>0</v>
      </c>
      <c r="M5552">
        <v>1547</v>
      </c>
      <c r="N5552">
        <v>1</v>
      </c>
      <c r="O5552" t="s">
        <v>53</v>
      </c>
      <c r="P5552">
        <v>0</v>
      </c>
      <c r="Q5552">
        <v>0</v>
      </c>
      <c r="R5552">
        <v>1547</v>
      </c>
    </row>
    <row r="5553" spans="1:18" x14ac:dyDescent="0.25">
      <c r="A5553" t="s">
        <v>11630</v>
      </c>
      <c r="B5553" s="1">
        <v>45378</v>
      </c>
      <c r="C5553">
        <v>1</v>
      </c>
      <c r="D5553" t="s">
        <v>11450</v>
      </c>
      <c r="E5553" t="s">
        <v>592</v>
      </c>
      <c r="F5553" t="s">
        <v>11451</v>
      </c>
      <c r="G5553" s="1">
        <v>45313</v>
      </c>
      <c r="H5553" t="s">
        <v>2781</v>
      </c>
      <c r="K5553">
        <v>0</v>
      </c>
      <c r="L5553">
        <v>0</v>
      </c>
      <c r="M5553">
        <v>1547</v>
      </c>
      <c r="N5553">
        <v>1</v>
      </c>
      <c r="O5553" t="s">
        <v>53</v>
      </c>
      <c r="P5553">
        <v>0</v>
      </c>
      <c r="Q5553">
        <v>0</v>
      </c>
      <c r="R5553">
        <v>1547</v>
      </c>
    </row>
    <row r="5554" spans="1:18" x14ac:dyDescent="0.25">
      <c r="A5554" t="s">
        <v>11631</v>
      </c>
      <c r="B5554" s="1">
        <v>45378</v>
      </c>
      <c r="C5554">
        <v>1</v>
      </c>
      <c r="D5554" t="s">
        <v>11453</v>
      </c>
      <c r="E5554" t="s">
        <v>592</v>
      </c>
      <c r="F5554" t="s">
        <v>11454</v>
      </c>
      <c r="G5554" s="1">
        <v>45250</v>
      </c>
      <c r="H5554" t="s">
        <v>2781</v>
      </c>
      <c r="K5554">
        <v>0</v>
      </c>
      <c r="L5554">
        <v>0</v>
      </c>
      <c r="M5554">
        <v>2469</v>
      </c>
      <c r="N5554">
        <v>1</v>
      </c>
      <c r="O5554" t="s">
        <v>53</v>
      </c>
      <c r="P5554">
        <v>0</v>
      </c>
      <c r="Q5554">
        <v>0</v>
      </c>
      <c r="R5554">
        <v>2469</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B900F37051F864297B0E030ADC9D01C" ma:contentTypeVersion="4" ma:contentTypeDescription="Create a new document." ma:contentTypeScope="" ma:versionID="ec99333256335ec155727030430dbe87">
  <xsd:schema xmlns:xsd="http://www.w3.org/2001/XMLSchema" xmlns:xs="http://www.w3.org/2001/XMLSchema" xmlns:p="http://schemas.microsoft.com/office/2006/metadata/properties" xmlns:ns2="bd8207f7-041d-4922-995c-46d2b764c710" targetNamespace="http://schemas.microsoft.com/office/2006/metadata/properties" ma:root="true" ma:fieldsID="310347d126d00ad62861682adea9b933" ns2:_="">
    <xsd:import namespace="bd8207f7-041d-4922-995c-46d2b764c71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8207f7-041d-4922-995c-46d2b764c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2FC90F-D9F6-4AD2-8BEF-7ED607E22B25}">
  <ds:schemaRefs>
    <ds:schemaRef ds:uri="http://schemas.microsoft.com/sharepoint/v3/contenttype/forms"/>
  </ds:schemaRefs>
</ds:datastoreItem>
</file>

<file path=customXml/itemProps2.xml><?xml version="1.0" encoding="utf-8"?>
<ds:datastoreItem xmlns:ds="http://schemas.openxmlformats.org/officeDocument/2006/customXml" ds:itemID="{D05D578E-423B-4004-B56D-034B66E764DB}">
  <ds:schemaRefs>
    <ds:schemaRef ds:uri="http://purl.org/dc/dcmitype/"/>
    <ds:schemaRef ds:uri="http://purl.org/dc/terms/"/>
    <ds:schemaRef ds:uri="http://schemas.microsoft.com/office/2006/metadata/properties"/>
    <ds:schemaRef ds:uri="http://schemas.openxmlformats.org/package/2006/metadata/core-properties"/>
    <ds:schemaRef ds:uri="6eacdfe8-744b-4a09-9478-5f7d111201aa"/>
    <ds:schemaRef ds:uri="http://purl.org/dc/elements/1.1/"/>
    <ds:schemaRef ds:uri="http://schemas.microsoft.com/office/2006/documentManagement/types"/>
    <ds:schemaRef ds:uri="http://schemas.microsoft.com/office/infopath/2007/PartnerControls"/>
    <ds:schemaRef ds:uri="b11d5d8f-c5b4-42b5-81c8-7f713add71aa"/>
    <ds:schemaRef ds:uri="http://www.w3.org/XML/1998/namespace"/>
  </ds:schemaRefs>
</ds:datastoreItem>
</file>

<file path=customXml/itemProps3.xml><?xml version="1.0" encoding="utf-8"?>
<ds:datastoreItem xmlns:ds="http://schemas.openxmlformats.org/officeDocument/2006/customXml" ds:itemID="{86A543AD-0D79-4D6C-AA81-9526A1E614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PRICING</vt:lpstr>
      <vt:lpstr>VALIDATION</vt:lpstr>
      <vt:lpstr>ERP DUMP</vt:lpstr>
      <vt:lpstr>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Purna Chander</dc:creator>
  <cp:lastModifiedBy>T Purna Chander</cp:lastModifiedBy>
  <dcterms:created xsi:type="dcterms:W3CDTF">2024-04-29T07:45:37Z</dcterms:created>
  <dcterms:modified xsi:type="dcterms:W3CDTF">2024-04-29T11:50:20Z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0x0101003B900F37051F864297B0E030ADC9D01C</vt:lpwstr>
  </property>
</Properties>
</file>